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17"/>
  <workbookPr defaultThemeVersion="166925"/>
  <xr:revisionPtr revIDLastSave="0" documentId="8_{7C98271A-066A-4C77-9D31-1AA0463B24E8}" xr6:coauthVersionLast="47" xr6:coauthVersionMax="47" xr10:uidLastSave="{00000000-0000-0000-0000-000000000000}"/>
  <bookViews>
    <workbookView xWindow="240" yWindow="105" windowWidth="14805" windowHeight="8010" firstSheet="2" activeTab="2" xr2:uid="{00000000-000D-0000-FFFF-FFFF00000000}"/>
  </bookViews>
  <sheets>
    <sheet name="READ_ME" sheetId="5" r:id="rId1"/>
    <sheet name="Dashboard" sheetId="10" r:id="rId2"/>
    <sheet name="Equipment 360" sheetId="12" r:id="rId3"/>
    <sheet name="Lists" sheetId="14" r:id="rId4"/>
    <sheet name="Cost_Log" sheetId="11" r:id="rId5"/>
    <sheet name="Equipment_Register" sheetId="6" r:id="rId6"/>
    <sheet name="Asset_Event_Log1" sheetId="13" r:id="rId7"/>
    <sheet name="Maintenance_Plan" sheetId="9" r:id="rId8"/>
    <sheet name="Spare_part" sheetId="8" r:id="rId9"/>
    <sheet name="Setting" sheetId="4" r:id="rId10"/>
  </sheet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4" l="1" a="1"/>
  <c r="A2" i="14"/>
  <c r="X951" i="13"/>
  <c r="X952" i="13"/>
  <c r="X953" i="13"/>
  <c r="X954" i="13"/>
  <c r="X955" i="13"/>
  <c r="X956" i="13"/>
  <c r="X957" i="13"/>
  <c r="X958" i="13"/>
  <c r="X959" i="13"/>
  <c r="X960" i="13"/>
  <c r="X961" i="13"/>
  <c r="X962" i="13"/>
  <c r="X963" i="13"/>
  <c r="X964" i="13"/>
  <c r="X965" i="13"/>
  <c r="X966" i="13"/>
  <c r="X967" i="13"/>
  <c r="X968" i="13"/>
  <c r="X969" i="13"/>
  <c r="X970" i="13"/>
  <c r="X971" i="13"/>
  <c r="X972" i="13"/>
  <c r="X973" i="13"/>
  <c r="X974" i="13"/>
  <c r="X975" i="13"/>
  <c r="X976" i="13"/>
  <c r="X977" i="13"/>
  <c r="X978" i="13"/>
  <c r="X979" i="13"/>
  <c r="X980" i="13"/>
  <c r="X981" i="13"/>
  <c r="X982" i="13"/>
  <c r="X983" i="13"/>
  <c r="X984" i="13"/>
  <c r="X985" i="13"/>
  <c r="X986" i="13"/>
  <c r="X987" i="13"/>
  <c r="X988" i="13"/>
  <c r="X989" i="13"/>
  <c r="X990" i="13"/>
  <c r="X991" i="13"/>
  <c r="X992" i="13"/>
  <c r="X993" i="13"/>
  <c r="X994" i="13"/>
  <c r="X995" i="13"/>
  <c r="X996" i="13"/>
  <c r="X997" i="13"/>
  <c r="X998" i="13"/>
  <c r="X999" i="13"/>
  <c r="X1000" i="13"/>
  <c r="X1001" i="13"/>
  <c r="X1002" i="13"/>
  <c r="X1003" i="13"/>
  <c r="X1004" i="13"/>
  <c r="X1005" i="13"/>
  <c r="X1006" i="13"/>
  <c r="X1007" i="13"/>
  <c r="X1008" i="13"/>
  <c r="X1009" i="13"/>
  <c r="X1010" i="13"/>
  <c r="X1011" i="13"/>
  <c r="X1012" i="13"/>
  <c r="X1013" i="13"/>
  <c r="X1014" i="13"/>
  <c r="X1015" i="13"/>
  <c r="X1016" i="13"/>
  <c r="X1017" i="13"/>
  <c r="X1018" i="13"/>
  <c r="X1019" i="13"/>
  <c r="X1020" i="13"/>
  <c r="X1021" i="13"/>
  <c r="X1022" i="13"/>
  <c r="X1023" i="13"/>
  <c r="X1024" i="13"/>
  <c r="X1025" i="13"/>
  <c r="X1026" i="13"/>
  <c r="X1027" i="13"/>
  <c r="X1028" i="13"/>
  <c r="X1029" i="13"/>
  <c r="X1030" i="13"/>
  <c r="X1031" i="13"/>
  <c r="X1032" i="13"/>
  <c r="X1033" i="13"/>
  <c r="X1034" i="13"/>
  <c r="X1035" i="13"/>
  <c r="X1036" i="13"/>
  <c r="X1037" i="13"/>
  <c r="X1038" i="13"/>
  <c r="X1039" i="13"/>
  <c r="X1040" i="13"/>
  <c r="X1041" i="13"/>
  <c r="X1042" i="13"/>
  <c r="X1043" i="13"/>
  <c r="X1044" i="13"/>
  <c r="X1045" i="13"/>
  <c r="X1046" i="13"/>
  <c r="X1047" i="13"/>
  <c r="X1048" i="13"/>
  <c r="X1049" i="13"/>
  <c r="X1050" i="13"/>
  <c r="X1051" i="13"/>
  <c r="X1052" i="13"/>
  <c r="X1053" i="13"/>
  <c r="X1054" i="13"/>
  <c r="X1055" i="13"/>
  <c r="X1056" i="13"/>
  <c r="X1057" i="13"/>
  <c r="X1058" i="13"/>
  <c r="X1059" i="13"/>
  <c r="X1060" i="13"/>
  <c r="X1061" i="13"/>
  <c r="X1062" i="13"/>
  <c r="X1063" i="13"/>
  <c r="X1064" i="13"/>
  <c r="X1065" i="13"/>
  <c r="X1066" i="13"/>
  <c r="X1067" i="13"/>
  <c r="X1068" i="13"/>
  <c r="X1069" i="13"/>
  <c r="X1070" i="13"/>
  <c r="X1071" i="13"/>
  <c r="X864" i="13"/>
  <c r="X865" i="13"/>
  <c r="X866" i="13"/>
  <c r="X867" i="13"/>
  <c r="X868" i="13"/>
  <c r="X869" i="13"/>
  <c r="X870" i="13"/>
  <c r="X871" i="13"/>
  <c r="X872" i="13"/>
  <c r="X873" i="13"/>
  <c r="X874" i="13"/>
  <c r="X875" i="13"/>
  <c r="X876" i="13"/>
  <c r="X877" i="13"/>
  <c r="X878" i="13"/>
  <c r="X879" i="13"/>
  <c r="X880" i="13"/>
  <c r="X881" i="13"/>
  <c r="X882" i="13"/>
  <c r="X883" i="13"/>
  <c r="X884" i="13"/>
  <c r="X885" i="13"/>
  <c r="X886" i="13"/>
  <c r="X887" i="13"/>
  <c r="X888" i="13"/>
  <c r="X889" i="13"/>
  <c r="X890" i="13"/>
  <c r="X891" i="13"/>
  <c r="X892" i="13"/>
  <c r="X893" i="13"/>
  <c r="X894" i="13"/>
  <c r="X895" i="13"/>
  <c r="X896" i="13"/>
  <c r="X897" i="13"/>
  <c r="X898" i="13"/>
  <c r="X899" i="13"/>
  <c r="X900" i="13"/>
  <c r="X901" i="13"/>
  <c r="X902" i="13"/>
  <c r="X903" i="13"/>
  <c r="X904" i="13"/>
  <c r="X905" i="13"/>
  <c r="X906" i="13"/>
  <c r="X907" i="13"/>
  <c r="X908" i="13"/>
  <c r="X909" i="13"/>
  <c r="X910" i="13"/>
  <c r="X911" i="13"/>
  <c r="X912" i="13"/>
  <c r="X814" i="13"/>
  <c r="X815" i="13"/>
  <c r="X816" i="13"/>
  <c r="X817" i="13"/>
  <c r="X818" i="13"/>
  <c r="X819" i="13"/>
  <c r="X820" i="13"/>
  <c r="X821" i="13"/>
  <c r="X822" i="13"/>
  <c r="X823" i="13"/>
  <c r="X824" i="13"/>
  <c r="X825" i="13"/>
  <c r="X826" i="13"/>
  <c r="X827" i="13"/>
  <c r="X828" i="13"/>
  <c r="X829" i="13"/>
  <c r="X830" i="13"/>
  <c r="X831" i="13"/>
  <c r="X832" i="13"/>
  <c r="X833" i="13"/>
  <c r="X834" i="13"/>
  <c r="X835" i="13"/>
  <c r="X836" i="13"/>
  <c r="X837" i="13"/>
  <c r="X838" i="13"/>
  <c r="X839" i="13"/>
  <c r="X840" i="13"/>
  <c r="X841" i="13"/>
  <c r="X842" i="13"/>
  <c r="X843" i="13"/>
  <c r="X844" i="13"/>
  <c r="X845" i="13"/>
  <c r="X846" i="13"/>
  <c r="X847" i="13"/>
  <c r="X848" i="13"/>
  <c r="X849" i="13"/>
  <c r="X850" i="13"/>
  <c r="X851" i="13"/>
  <c r="X852" i="13"/>
  <c r="X853" i="13"/>
  <c r="X854" i="13"/>
  <c r="X855" i="13"/>
  <c r="X856" i="13"/>
  <c r="X857" i="13"/>
  <c r="X858" i="13"/>
  <c r="X859" i="13"/>
  <c r="X860" i="13"/>
  <c r="X861" i="13"/>
  <c r="X862" i="13"/>
  <c r="X863" i="13"/>
  <c r="X913" i="13"/>
  <c r="X914" i="13"/>
  <c r="X915" i="13"/>
  <c r="X916" i="13"/>
  <c r="X917" i="13"/>
  <c r="X918" i="13"/>
  <c r="X919" i="13"/>
  <c r="X920" i="13"/>
  <c r="X921" i="13"/>
  <c r="X922" i="13"/>
  <c r="X923" i="13"/>
  <c r="X924" i="13"/>
  <c r="X925" i="13"/>
  <c r="X926" i="13"/>
  <c r="X927" i="13"/>
  <c r="X928" i="13"/>
  <c r="X1107" i="13"/>
  <c r="X1108" i="13"/>
  <c r="X1106" i="13"/>
  <c r="X783" i="13"/>
  <c r="X769" i="13"/>
  <c r="X770" i="13"/>
  <c r="X771" i="13"/>
  <c r="X772" i="13"/>
  <c r="X773" i="13"/>
  <c r="X774" i="13"/>
  <c r="X775" i="13"/>
  <c r="X776" i="13"/>
  <c r="X777" i="13"/>
  <c r="X778" i="13"/>
  <c r="X779" i="13"/>
  <c r="X780" i="13"/>
  <c r="X781" i="13"/>
  <c r="X782" i="13"/>
  <c r="X784" i="13"/>
  <c r="X785" i="13"/>
  <c r="X786" i="13"/>
  <c r="X787" i="13"/>
  <c r="X788" i="13"/>
  <c r="X789" i="13"/>
  <c r="X790" i="13"/>
  <c r="X791" i="13"/>
  <c r="X792" i="13"/>
  <c r="X793" i="13"/>
  <c r="X794" i="13"/>
  <c r="X795" i="13"/>
  <c r="X796" i="13"/>
  <c r="X797" i="13"/>
  <c r="X798" i="13"/>
  <c r="X799" i="13"/>
  <c r="X800" i="13"/>
  <c r="X801" i="13"/>
  <c r="X802" i="13"/>
  <c r="X803" i="13"/>
  <c r="X804" i="13"/>
  <c r="X805" i="13"/>
  <c r="X806" i="13"/>
  <c r="X807" i="13"/>
  <c r="X808" i="13"/>
  <c r="X809" i="13"/>
  <c r="X810" i="13"/>
  <c r="X811" i="13"/>
  <c r="X812" i="13"/>
  <c r="X813" i="13"/>
  <c r="X929" i="13"/>
  <c r="X930" i="13"/>
  <c r="X931" i="13"/>
  <c r="X932" i="13"/>
  <c r="X933" i="13"/>
  <c r="X934" i="13"/>
  <c r="X935" i="13"/>
  <c r="X936" i="13"/>
  <c r="X937" i="13"/>
  <c r="X938" i="13"/>
  <c r="X939" i="13"/>
  <c r="X940" i="13"/>
  <c r="X941" i="13"/>
  <c r="X942" i="13"/>
  <c r="X943" i="13"/>
  <c r="X944" i="13"/>
  <c r="X945" i="13"/>
  <c r="X946" i="13"/>
  <c r="X947" i="13"/>
  <c r="X948" i="13"/>
  <c r="X949" i="13"/>
  <c r="X950" i="13"/>
  <c r="X1072" i="13"/>
  <c r="X1073" i="13"/>
  <c r="X1074" i="13"/>
  <c r="X1075" i="13"/>
  <c r="X1076" i="13"/>
  <c r="X1077" i="13"/>
  <c r="X634" i="13"/>
  <c r="X635" i="13"/>
  <c r="X636" i="13"/>
  <c r="X637" i="13"/>
  <c r="X638" i="13"/>
  <c r="X639" i="13"/>
  <c r="X640" i="13"/>
  <c r="X641" i="13"/>
  <c r="X642" i="13"/>
  <c r="X643" i="13"/>
  <c r="X644" i="13"/>
  <c r="X645" i="13"/>
  <c r="X646" i="13"/>
  <c r="X647" i="13"/>
  <c r="X648" i="13"/>
  <c r="X649" i="13"/>
  <c r="X650" i="13"/>
  <c r="X651" i="13"/>
  <c r="X652" i="13"/>
  <c r="X653" i="13"/>
  <c r="X654" i="13"/>
  <c r="X655" i="13"/>
  <c r="X656" i="13"/>
  <c r="X657" i="13"/>
  <c r="X658" i="13"/>
  <c r="X659" i="13"/>
  <c r="X660" i="13"/>
  <c r="X661" i="13"/>
  <c r="X662" i="13"/>
  <c r="X663" i="13"/>
  <c r="X664" i="13"/>
  <c r="X665" i="13"/>
  <c r="X666" i="13"/>
  <c r="X667" i="13"/>
  <c r="X668" i="13"/>
  <c r="X669" i="13"/>
  <c r="X670" i="13"/>
  <c r="X671" i="13"/>
  <c r="X672" i="13"/>
  <c r="X673" i="13"/>
  <c r="X674" i="13"/>
  <c r="X675" i="13"/>
  <c r="X676" i="13"/>
  <c r="X677" i="13"/>
  <c r="X678" i="13"/>
  <c r="X679" i="13"/>
  <c r="X680" i="13"/>
  <c r="X681" i="13"/>
  <c r="X682" i="13"/>
  <c r="X683" i="13"/>
  <c r="X684" i="13"/>
  <c r="X685" i="13"/>
  <c r="X686" i="13"/>
  <c r="X687" i="13"/>
  <c r="X688" i="13"/>
  <c r="X689" i="13"/>
  <c r="X690" i="13"/>
  <c r="X691" i="13"/>
  <c r="X692" i="13"/>
  <c r="X693" i="13"/>
  <c r="X694" i="13"/>
  <c r="X695" i="13"/>
  <c r="X696" i="13"/>
  <c r="X697" i="13"/>
  <c r="X698" i="13"/>
  <c r="X699" i="13"/>
  <c r="X700" i="13"/>
  <c r="X701" i="13"/>
  <c r="X702" i="13"/>
  <c r="X703" i="13"/>
  <c r="X704" i="13"/>
  <c r="X705" i="13"/>
  <c r="X706" i="13"/>
  <c r="X707" i="13"/>
  <c r="X708" i="13"/>
  <c r="X709" i="13"/>
  <c r="X710" i="13"/>
  <c r="X711" i="13"/>
  <c r="X712" i="13"/>
  <c r="X713" i="13"/>
  <c r="X714" i="13"/>
  <c r="X715" i="13"/>
  <c r="X716" i="13"/>
  <c r="X717" i="13"/>
  <c r="X718" i="13"/>
  <c r="X719" i="13"/>
  <c r="X720" i="13"/>
  <c r="X721" i="13"/>
  <c r="X722" i="13"/>
  <c r="X723" i="13"/>
  <c r="X724" i="13"/>
  <c r="X725" i="13"/>
  <c r="X726" i="13"/>
  <c r="X727" i="13"/>
  <c r="X728" i="13"/>
  <c r="X729" i="13"/>
  <c r="X570" i="13"/>
  <c r="X571" i="13"/>
  <c r="X572" i="13"/>
  <c r="X573" i="13"/>
  <c r="X574" i="13"/>
  <c r="X575" i="13"/>
  <c r="X576" i="13"/>
  <c r="X577" i="13"/>
  <c r="X578" i="13"/>
  <c r="X579" i="13"/>
  <c r="X580" i="13"/>
  <c r="X581" i="13"/>
  <c r="X582" i="13"/>
  <c r="X583" i="13"/>
  <c r="X584" i="13"/>
  <c r="X585" i="13"/>
  <c r="X586" i="13"/>
  <c r="X587" i="13"/>
  <c r="X588" i="13"/>
  <c r="X589" i="13"/>
  <c r="X590" i="13"/>
  <c r="X591" i="13"/>
  <c r="X592" i="13"/>
  <c r="X593" i="13"/>
  <c r="X594" i="13"/>
  <c r="X595" i="13"/>
  <c r="X596" i="13"/>
  <c r="X597" i="13"/>
  <c r="X598" i="13"/>
  <c r="X599" i="13"/>
  <c r="X600" i="13"/>
  <c r="X601" i="13"/>
  <c r="X602" i="13"/>
  <c r="X603" i="13"/>
  <c r="X604" i="13"/>
  <c r="X605" i="13"/>
  <c r="X606" i="13"/>
  <c r="X607" i="13"/>
  <c r="X608" i="13"/>
  <c r="X609" i="13"/>
  <c r="X610" i="13"/>
  <c r="X611" i="13"/>
  <c r="X612" i="13"/>
  <c r="X613" i="13"/>
  <c r="X614" i="13"/>
  <c r="X615" i="13"/>
  <c r="X616" i="13"/>
  <c r="X617" i="13"/>
  <c r="X618" i="13"/>
  <c r="X619" i="13"/>
  <c r="X620" i="13"/>
  <c r="X621" i="13"/>
  <c r="X622" i="13"/>
  <c r="X623" i="13"/>
  <c r="X624" i="13"/>
  <c r="X625" i="13"/>
  <c r="X626" i="13"/>
  <c r="X627" i="13"/>
  <c r="X628" i="13"/>
  <c r="X629" i="13"/>
  <c r="X630" i="13"/>
  <c r="X631" i="13"/>
  <c r="X632" i="13"/>
  <c r="X633" i="13"/>
  <c r="X730" i="13"/>
  <c r="X731" i="13"/>
  <c r="X732" i="13"/>
  <c r="X733" i="13"/>
  <c r="X734" i="13"/>
  <c r="X735" i="13"/>
  <c r="X736" i="13"/>
  <c r="X737" i="13"/>
  <c r="X738" i="13"/>
  <c r="X739" i="13"/>
  <c r="X740" i="13"/>
  <c r="X741" i="13"/>
  <c r="X742" i="13"/>
  <c r="X743" i="13"/>
  <c r="X744" i="13"/>
  <c r="X745" i="13"/>
  <c r="X746" i="13"/>
  <c r="X747" i="13"/>
  <c r="X748" i="13"/>
  <c r="X749" i="13"/>
  <c r="X1105" i="13"/>
  <c r="X1104" i="13"/>
  <c r="X1103" i="13"/>
  <c r="X510" i="13"/>
  <c r="X506" i="13"/>
  <c r="X497" i="13"/>
  <c r="X1102" i="13"/>
  <c r="X486" i="13"/>
  <c r="X487" i="13"/>
  <c r="X470" i="13"/>
  <c r="X1101" i="13"/>
  <c r="X1100" i="13"/>
  <c r="X472" i="13"/>
  <c r="X457" i="13"/>
  <c r="X458" i="13"/>
  <c r="X459" i="13"/>
  <c r="X460" i="13"/>
  <c r="X461" i="13"/>
  <c r="X462" i="13"/>
  <c r="X463" i="13"/>
  <c r="X464" i="13"/>
  <c r="X465" i="13"/>
  <c r="X466" i="13"/>
  <c r="X467" i="13"/>
  <c r="X468" i="13"/>
  <c r="X469" i="13"/>
  <c r="X471" i="13"/>
  <c r="X473" i="13"/>
  <c r="X474" i="13"/>
  <c r="X475" i="13"/>
  <c r="X476" i="13"/>
  <c r="X477" i="13"/>
  <c r="X478" i="13"/>
  <c r="X479" i="13"/>
  <c r="X480" i="13"/>
  <c r="X481" i="13"/>
  <c r="X482" i="13"/>
  <c r="X483" i="13"/>
  <c r="X484" i="13"/>
  <c r="X485" i="13"/>
  <c r="X488" i="13"/>
  <c r="X489" i="13"/>
  <c r="X490" i="13"/>
  <c r="X491" i="13"/>
  <c r="X492" i="13"/>
  <c r="X493" i="13"/>
  <c r="X494" i="13"/>
  <c r="X495" i="13"/>
  <c r="X496" i="13"/>
  <c r="X498" i="13"/>
  <c r="X499" i="13"/>
  <c r="X500" i="13"/>
  <c r="X501" i="13"/>
  <c r="X502" i="13"/>
  <c r="X503" i="13"/>
  <c r="X504" i="13"/>
  <c r="X505" i="13"/>
  <c r="X507" i="13"/>
  <c r="X508" i="13"/>
  <c r="X509" i="13"/>
  <c r="X511" i="13"/>
  <c r="X512" i="13"/>
  <c r="X513" i="13"/>
  <c r="X514" i="13"/>
  <c r="X515" i="13"/>
  <c r="X516" i="13"/>
  <c r="X517" i="13"/>
  <c r="X518" i="13"/>
  <c r="X519" i="13"/>
  <c r="X520" i="13"/>
  <c r="X521" i="13"/>
  <c r="X522" i="13"/>
  <c r="X523" i="13"/>
  <c r="X524" i="13"/>
  <c r="X525" i="13"/>
  <c r="X526" i="13"/>
  <c r="X527" i="13"/>
  <c r="X528" i="13"/>
  <c r="X529" i="13"/>
  <c r="X530" i="13"/>
  <c r="X531" i="13"/>
  <c r="X532" i="13"/>
  <c r="X533" i="13"/>
  <c r="X534" i="13"/>
  <c r="X535" i="13"/>
  <c r="X536" i="13"/>
  <c r="X537" i="13"/>
  <c r="X538" i="13"/>
  <c r="X539" i="13"/>
  <c r="X540" i="13"/>
  <c r="X541" i="13"/>
  <c r="X542" i="13"/>
  <c r="X543" i="13"/>
  <c r="X544" i="13"/>
  <c r="X545" i="13"/>
  <c r="X546" i="13"/>
  <c r="X547" i="13"/>
  <c r="X548" i="13"/>
  <c r="X549" i="13"/>
  <c r="X550" i="13"/>
  <c r="X551" i="13"/>
  <c r="X552" i="13"/>
  <c r="X553" i="13"/>
  <c r="X554" i="13"/>
  <c r="X555" i="13"/>
  <c r="X556" i="13"/>
  <c r="X557" i="13"/>
  <c r="X558" i="13"/>
  <c r="X559" i="13"/>
  <c r="X560" i="13"/>
  <c r="X561" i="13"/>
  <c r="X562" i="13"/>
  <c r="X563" i="13"/>
  <c r="X564" i="13"/>
  <c r="X565" i="13"/>
  <c r="X566" i="13"/>
  <c r="X567" i="13"/>
  <c r="X568" i="13"/>
  <c r="X1099" i="13"/>
  <c r="X418" i="13"/>
  <c r="X1098" i="13"/>
  <c r="X340" i="13"/>
  <c r="X341" i="13"/>
  <c r="X342" i="13"/>
  <c r="X343" i="13"/>
  <c r="X344" i="13"/>
  <c r="X345" i="13"/>
  <c r="X346" i="13"/>
  <c r="X347" i="13"/>
  <c r="X348" i="13"/>
  <c r="X349" i="13"/>
  <c r="X350" i="13"/>
  <c r="X351" i="13"/>
  <c r="X352" i="13"/>
  <c r="X353" i="13"/>
  <c r="X354" i="13"/>
  <c r="X355" i="13"/>
  <c r="X356" i="13"/>
  <c r="X357" i="13"/>
  <c r="X358" i="13"/>
  <c r="X359" i="13"/>
  <c r="X360" i="13"/>
  <c r="X361" i="13"/>
  <c r="X362" i="13"/>
  <c r="X363" i="13"/>
  <c r="X364" i="13"/>
  <c r="X365" i="13"/>
  <c r="X366" i="13"/>
  <c r="X367" i="13"/>
  <c r="X368" i="13"/>
  <c r="X369" i="13"/>
  <c r="X370" i="13"/>
  <c r="X371" i="13"/>
  <c r="X372" i="13"/>
  <c r="X373" i="13"/>
  <c r="X374" i="13"/>
  <c r="X375" i="13"/>
  <c r="X376" i="13"/>
  <c r="X377" i="13"/>
  <c r="X378" i="13"/>
  <c r="X379" i="13"/>
  <c r="X380" i="13"/>
  <c r="X381" i="13"/>
  <c r="X382" i="13"/>
  <c r="X383" i="13"/>
  <c r="X384" i="13"/>
  <c r="X385" i="13"/>
  <c r="X386" i="13"/>
  <c r="X387" i="13"/>
  <c r="X388" i="13"/>
  <c r="X389" i="13"/>
  <c r="X390" i="13"/>
  <c r="X391" i="13"/>
  <c r="X392" i="13"/>
  <c r="X393" i="13"/>
  <c r="X394" i="13"/>
  <c r="X395" i="13"/>
  <c r="X396" i="13"/>
  <c r="X397" i="13"/>
  <c r="X398" i="13"/>
  <c r="X399" i="13"/>
  <c r="X400" i="13"/>
  <c r="X401" i="13"/>
  <c r="X402" i="13"/>
  <c r="X403" i="13"/>
  <c r="X404" i="13"/>
  <c r="X405" i="13"/>
  <c r="X406" i="13"/>
  <c r="X407" i="13"/>
  <c r="X408" i="13"/>
  <c r="X409" i="13"/>
  <c r="X410" i="13"/>
  <c r="X411" i="13"/>
  <c r="X412" i="13"/>
  <c r="X413" i="13"/>
  <c r="X414" i="13"/>
  <c r="X415" i="13"/>
  <c r="X416" i="13"/>
  <c r="X417" i="13"/>
  <c r="X419" i="13"/>
  <c r="X420" i="13"/>
  <c r="X421" i="13"/>
  <c r="X422" i="13"/>
  <c r="X423" i="13"/>
  <c r="X424" i="13"/>
  <c r="X425" i="13"/>
  <c r="X426" i="13"/>
  <c r="X427" i="13"/>
  <c r="X428" i="13"/>
  <c r="X429" i="13"/>
  <c r="X430" i="13"/>
  <c r="X431" i="13"/>
  <c r="X432" i="13"/>
  <c r="X433" i="13"/>
  <c r="X434" i="13"/>
  <c r="X435" i="13"/>
  <c r="X436" i="13"/>
  <c r="X437" i="13"/>
  <c r="X438" i="13"/>
  <c r="X439" i="13"/>
  <c r="X440" i="13"/>
  <c r="X441" i="13"/>
  <c r="X442" i="13"/>
  <c r="X443" i="13"/>
  <c r="X444" i="13"/>
  <c r="X445" i="13"/>
  <c r="X446" i="13"/>
  <c r="X447" i="13"/>
  <c r="X448" i="13"/>
  <c r="X449" i="13"/>
  <c r="X450" i="13"/>
  <c r="X451" i="13"/>
  <c r="X452" i="13"/>
  <c r="X453" i="13"/>
  <c r="X454" i="13"/>
  <c r="X455" i="13"/>
  <c r="X456" i="13"/>
  <c r="X339" i="13"/>
  <c r="X338" i="13"/>
  <c r="X337" i="13"/>
  <c r="X336" i="13"/>
  <c r="X335" i="13"/>
  <c r="X334" i="13"/>
  <c r="X333" i="13"/>
  <c r="X332" i="13"/>
  <c r="X331" i="13"/>
  <c r="X330" i="13"/>
  <c r="X329" i="13"/>
  <c r="X328" i="13"/>
  <c r="X327" i="13"/>
  <c r="X326" i="13"/>
  <c r="X325" i="13"/>
  <c r="X324" i="13"/>
  <c r="X323" i="13"/>
  <c r="X322" i="13"/>
  <c r="X321" i="13"/>
  <c r="X320" i="13"/>
  <c r="X319" i="13"/>
  <c r="X318" i="13"/>
  <c r="X317" i="13"/>
  <c r="X316" i="13"/>
  <c r="X315" i="13"/>
  <c r="X314" i="13"/>
  <c r="X313" i="13"/>
  <c r="X312" i="13"/>
  <c r="X311" i="13"/>
  <c r="X310" i="13"/>
  <c r="X309" i="13"/>
  <c r="X308" i="13"/>
  <c r="X307" i="13"/>
  <c r="X306" i="13"/>
  <c r="X305" i="13"/>
  <c r="X304" i="13"/>
  <c r="X303" i="13"/>
  <c r="X163" i="13"/>
  <c r="X1094" i="13"/>
  <c r="X1095" i="13"/>
  <c r="X1096" i="13"/>
  <c r="X1097" i="13"/>
  <c r="X2" i="13"/>
  <c r="X1093" i="13"/>
  <c r="X1092" i="13"/>
  <c r="X1091" i="13"/>
  <c r="X1090" i="13"/>
  <c r="X1089" i="13"/>
  <c r="X1088" i="13"/>
  <c r="X1087" i="13"/>
  <c r="X1086" i="13"/>
  <c r="X1085" i="13"/>
  <c r="X1084" i="13"/>
  <c r="X1083" i="13"/>
  <c r="X1082" i="13"/>
  <c r="X1081" i="13"/>
  <c r="X1080" i="13"/>
  <c r="X1079" i="13"/>
  <c r="X1078" i="13"/>
  <c r="X768" i="13"/>
  <c r="X767" i="13"/>
  <c r="X766" i="13"/>
  <c r="X765" i="13"/>
  <c r="X764" i="13"/>
  <c r="X763" i="13"/>
  <c r="X762" i="13"/>
  <c r="X761" i="13"/>
  <c r="X760" i="13"/>
  <c r="X759" i="13"/>
  <c r="X758" i="13"/>
  <c r="X757" i="13"/>
  <c r="X756" i="13"/>
  <c r="X755" i="13"/>
  <c r="X754" i="13"/>
  <c r="X753" i="13"/>
  <c r="X752" i="13"/>
  <c r="X751" i="13"/>
  <c r="X750" i="13"/>
  <c r="X569" i="13"/>
  <c r="X302" i="13"/>
  <c r="X301" i="13"/>
  <c r="X300" i="13"/>
  <c r="X299" i="13"/>
  <c r="X298" i="13"/>
  <c r="X297" i="13"/>
  <c r="X296" i="13"/>
  <c r="X295" i="13"/>
  <c r="X294" i="13"/>
  <c r="X293" i="13"/>
  <c r="X292" i="13"/>
  <c r="X291" i="13"/>
  <c r="X290" i="13"/>
  <c r="X289" i="13"/>
  <c r="X288" i="13"/>
  <c r="X287" i="13"/>
  <c r="X286" i="13"/>
  <c r="X285" i="13"/>
  <c r="X284" i="13"/>
  <c r="X283" i="13"/>
  <c r="X282" i="13"/>
  <c r="X281" i="13"/>
  <c r="X280" i="13"/>
  <c r="X279" i="13"/>
  <c r="X278" i="13"/>
  <c r="X277" i="13"/>
  <c r="X276" i="13"/>
  <c r="X275" i="13"/>
  <c r="X274" i="13"/>
  <c r="X273" i="13"/>
  <c r="X272" i="13"/>
  <c r="X271" i="13"/>
  <c r="X270" i="13"/>
  <c r="X269" i="13"/>
  <c r="X268" i="13"/>
  <c r="X267" i="13"/>
  <c r="X266" i="13"/>
  <c r="X265" i="13"/>
  <c r="X264" i="13"/>
  <c r="X263" i="13"/>
  <c r="X262" i="13"/>
  <c r="X261" i="13"/>
  <c r="X260" i="13"/>
  <c r="X259" i="13"/>
  <c r="X258" i="13"/>
  <c r="X257" i="13"/>
  <c r="X256" i="13"/>
  <c r="X255" i="13"/>
  <c r="X254" i="13"/>
  <c r="X253" i="13"/>
  <c r="X252" i="13"/>
  <c r="X251" i="13"/>
  <c r="X250" i="13"/>
  <c r="X249" i="13"/>
  <c r="X248" i="13"/>
  <c r="X247" i="13"/>
  <c r="X246" i="13"/>
  <c r="X245" i="13"/>
  <c r="X244" i="13"/>
  <c r="X243" i="13"/>
  <c r="X242" i="13"/>
  <c r="X241" i="13"/>
  <c r="X240" i="13"/>
  <c r="X239" i="13"/>
  <c r="X238" i="13"/>
  <c r="X237" i="13"/>
  <c r="X236" i="13"/>
  <c r="X235" i="13"/>
  <c r="X234" i="13"/>
  <c r="X233" i="13"/>
  <c r="X232" i="13"/>
  <c r="X231" i="13"/>
  <c r="X230" i="13"/>
  <c r="X229" i="13"/>
  <c r="X228" i="13"/>
  <c r="X227" i="13"/>
  <c r="X226" i="13"/>
  <c r="X225" i="13"/>
  <c r="X224" i="13"/>
  <c r="X223" i="13"/>
  <c r="X222" i="13"/>
  <c r="X221" i="13"/>
  <c r="X220" i="13"/>
  <c r="X219" i="13"/>
  <c r="X218" i="13"/>
  <c r="X217" i="13"/>
  <c r="X216" i="13"/>
  <c r="X215" i="13"/>
  <c r="X214" i="13"/>
  <c r="X213" i="13"/>
  <c r="X212" i="13"/>
  <c r="X211" i="13"/>
  <c r="X210" i="13"/>
  <c r="X209" i="13"/>
  <c r="X208" i="13"/>
  <c r="X207" i="13"/>
  <c r="X206" i="13"/>
  <c r="X205" i="13"/>
  <c r="X204" i="13"/>
  <c r="X203" i="13"/>
  <c r="X202" i="13"/>
  <c r="X201" i="13"/>
  <c r="X200" i="13"/>
  <c r="X199" i="13"/>
  <c r="X198" i="13"/>
  <c r="X197" i="13"/>
  <c r="X196" i="13"/>
  <c r="X195" i="13"/>
  <c r="X194" i="13"/>
  <c r="X193" i="13"/>
  <c r="X192" i="13"/>
  <c r="X191" i="13"/>
  <c r="X190" i="13"/>
  <c r="X189" i="13"/>
  <c r="X188" i="13"/>
  <c r="X187" i="13"/>
  <c r="X186" i="13"/>
  <c r="X185" i="13"/>
  <c r="X184" i="13"/>
  <c r="X183" i="13"/>
  <c r="X182" i="13"/>
  <c r="X181" i="13"/>
  <c r="X180" i="13"/>
  <c r="X179" i="13"/>
  <c r="X178" i="13"/>
  <c r="X177" i="13"/>
  <c r="X176" i="13"/>
  <c r="X175" i="13"/>
  <c r="X174" i="13"/>
  <c r="X173" i="13"/>
  <c r="X172" i="13"/>
  <c r="X171" i="13"/>
  <c r="X170" i="13"/>
  <c r="X169" i="13"/>
  <c r="X168" i="13"/>
  <c r="X167" i="13"/>
  <c r="X166" i="13"/>
  <c r="X165" i="13"/>
  <c r="X164" i="13"/>
  <c r="X162" i="13"/>
  <c r="X161" i="13"/>
  <c r="X160" i="13"/>
  <c r="X159" i="13"/>
  <c r="X158" i="13"/>
  <c r="X157" i="13"/>
  <c r="X156" i="13"/>
  <c r="X155" i="13"/>
  <c r="X154" i="13"/>
  <c r="X153" i="13"/>
  <c r="X152" i="13"/>
  <c r="X151" i="13"/>
  <c r="X150" i="13"/>
  <c r="X149" i="13"/>
  <c r="X148" i="13"/>
  <c r="X147" i="13"/>
  <c r="X146" i="13"/>
  <c r="X145" i="13"/>
  <c r="X144" i="13"/>
  <c r="X143" i="13"/>
  <c r="X142" i="13"/>
  <c r="X141" i="13"/>
  <c r="X140" i="13"/>
  <c r="X139" i="13"/>
  <c r="X138" i="13"/>
  <c r="X137" i="13"/>
  <c r="X136" i="13"/>
  <c r="X135" i="13"/>
  <c r="X134" i="13"/>
  <c r="X133" i="13"/>
  <c r="X132" i="13"/>
  <c r="X131" i="13"/>
  <c r="X130" i="13"/>
  <c r="X129" i="13"/>
  <c r="X128" i="13"/>
  <c r="X127" i="13"/>
  <c r="X126" i="13"/>
  <c r="X125" i="13"/>
  <c r="X124" i="13"/>
  <c r="X123" i="13"/>
  <c r="X122" i="13"/>
  <c r="X121" i="13"/>
  <c r="X120" i="13"/>
  <c r="X119" i="13"/>
  <c r="X118" i="13"/>
  <c r="X117" i="13"/>
  <c r="X116" i="13"/>
  <c r="X115" i="13"/>
  <c r="X114" i="13"/>
  <c r="X113" i="13"/>
  <c r="X112" i="13"/>
  <c r="X111" i="13"/>
  <c r="X110" i="13"/>
  <c r="X109" i="13"/>
  <c r="X108" i="13"/>
  <c r="X107" i="13"/>
  <c r="X106" i="13"/>
  <c r="X105" i="13"/>
  <c r="X104" i="13"/>
  <c r="X103" i="13"/>
  <c r="X102" i="13"/>
  <c r="X101" i="13"/>
  <c r="X100" i="13"/>
  <c r="X99" i="13"/>
  <c r="X98" i="13"/>
  <c r="X97" i="13"/>
  <c r="X96" i="13"/>
  <c r="X95" i="13"/>
  <c r="X94" i="13"/>
  <c r="X93" i="13"/>
  <c r="X92" i="13"/>
  <c r="X91" i="13"/>
  <c r="X90" i="13"/>
  <c r="X89" i="13"/>
  <c r="X88" i="13"/>
  <c r="X87" i="13"/>
  <c r="X86" i="13"/>
  <c r="X85" i="13"/>
  <c r="X84" i="13"/>
  <c r="X83" i="13"/>
  <c r="X82" i="13"/>
  <c r="X81" i="13"/>
  <c r="X80" i="13"/>
  <c r="X79" i="13"/>
  <c r="X78" i="13"/>
  <c r="X77" i="13"/>
  <c r="X76" i="13"/>
  <c r="X75" i="13"/>
  <c r="X74" i="13"/>
  <c r="X73" i="13"/>
  <c r="X72" i="13"/>
  <c r="X71" i="13"/>
  <c r="X70" i="13"/>
  <c r="X69" i="13"/>
  <c r="X68" i="13"/>
  <c r="X67" i="13"/>
  <c r="X66" i="13"/>
  <c r="X65" i="13"/>
  <c r="X64" i="13"/>
  <c r="X63" i="13"/>
  <c r="X62" i="13"/>
  <c r="X61" i="13"/>
  <c r="X60" i="13"/>
  <c r="X59" i="13"/>
  <c r="X58" i="13"/>
  <c r="X57" i="13"/>
  <c r="X56" i="13"/>
  <c r="X55" i="13"/>
  <c r="X54" i="13"/>
  <c r="X53" i="13"/>
  <c r="X52" i="13"/>
  <c r="X51" i="13"/>
  <c r="X50" i="13"/>
  <c r="X49" i="13"/>
  <c r="X48" i="13"/>
  <c r="X47" i="13"/>
  <c r="X46" i="13"/>
  <c r="X45" i="13"/>
  <c r="X44" i="13"/>
  <c r="X43" i="13"/>
  <c r="X42" i="13"/>
  <c r="X41" i="13"/>
  <c r="X40" i="13"/>
  <c r="X39" i="13"/>
  <c r="X38" i="13"/>
  <c r="X37" i="13"/>
  <c r="X36" i="13"/>
  <c r="X35" i="13"/>
  <c r="X34" i="13"/>
  <c r="X33" i="13"/>
  <c r="X32" i="13"/>
  <c r="X31" i="13"/>
  <c r="X30" i="13"/>
  <c r="X29" i="13"/>
  <c r="X28" i="13"/>
  <c r="X27" i="13"/>
  <c r="X26" i="13"/>
  <c r="X25" i="13"/>
  <c r="X24" i="13"/>
  <c r="X23" i="13"/>
  <c r="X22" i="13"/>
  <c r="X21" i="13"/>
  <c r="X20" i="13"/>
  <c r="X19" i="13"/>
  <c r="X18" i="13"/>
  <c r="X17" i="13"/>
  <c r="X16" i="13"/>
  <c r="X15" i="13"/>
  <c r="X14" i="13"/>
  <c r="X13" i="13"/>
  <c r="X12" i="13"/>
  <c r="X11" i="13"/>
  <c r="X10" i="13"/>
  <c r="X9" i="13"/>
  <c r="X8" i="13"/>
  <c r="X7" i="13"/>
  <c r="X6" i="13"/>
  <c r="X5" i="13"/>
  <c r="X4" i="13"/>
  <c r="X3" i="13"/>
  <c r="Z44" i="8"/>
  <c r="Z43" i="8"/>
  <c r="Z42" i="8"/>
  <c r="Z41" i="8"/>
  <c r="Z40" i="8"/>
  <c r="Z39" i="8"/>
  <c r="Z38" i="8"/>
  <c r="Z37" i="8"/>
  <c r="Z36" i="8"/>
  <c r="Z35" i="8"/>
  <c r="Z34" i="8"/>
  <c r="Z33" i="8"/>
  <c r="Z32" i="8"/>
  <c r="Z31" i="8"/>
  <c r="Z30" i="8"/>
  <c r="Z29" i="8"/>
  <c r="Z28" i="8"/>
  <c r="Z27" i="8"/>
  <c r="Z26" i="8"/>
  <c r="Z25" i="8"/>
  <c r="Z24" i="8"/>
  <c r="Z23" i="8"/>
  <c r="Z22" i="8"/>
  <c r="Z21" i="8"/>
  <c r="Z20" i="8"/>
  <c r="Z19" i="8"/>
  <c r="Z18" i="8"/>
  <c r="Z17" i="8"/>
  <c r="Z16" i="8"/>
  <c r="Z15" i="8"/>
  <c r="Z14" i="8"/>
  <c r="Z13" i="8"/>
  <c r="Z12" i="8"/>
  <c r="Z11" i="8"/>
  <c r="Z10" i="8"/>
  <c r="Z9" i="8"/>
  <c r="Z8" i="8"/>
  <c r="Z7" i="8"/>
  <c r="Z6" i="8"/>
  <c r="Z5" i="8"/>
  <c r="Z4" i="8"/>
  <c r="Z3" i="8"/>
  <c r="Z2" i="8"/>
  <c r="J3" i="8"/>
  <c r="J4" i="8"/>
  <c r="J5" i="8"/>
  <c r="J6" i="8"/>
  <c r="J7" i="8"/>
  <c r="J8" i="8"/>
  <c r="J9" i="8"/>
  <c r="J10" i="8"/>
  <c r="J11" i="8"/>
  <c r="J12" i="8"/>
  <c r="J13" i="8"/>
  <c r="J14" i="8"/>
  <c r="J15" i="8"/>
  <c r="J16" i="8"/>
  <c r="J17" i="8"/>
  <c r="J18"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J87" i="8"/>
  <c r="J88" i="8"/>
  <c r="J89" i="8"/>
  <c r="J90" i="8"/>
  <c r="J91" i="8"/>
  <c r="J92" i="8"/>
  <c r="J93" i="8"/>
  <c r="J94" i="8"/>
  <c r="J95" i="8"/>
  <c r="J96" i="8"/>
  <c r="J97" i="8"/>
  <c r="J98" i="8"/>
  <c r="J99" i="8"/>
  <c r="J100" i="8"/>
  <c r="J101" i="8"/>
  <c r="J102" i="8"/>
  <c r="J2" i="8" l="1"/>
  <c r="AB729" i="13" a="1"/>
  <c r="AB729" i="13" s="1"/>
  <c r="AA729" i="13" a="1"/>
  <c r="AA729" i="13" s="1"/>
  <c r="Y729" i="13" a="1"/>
  <c r="Y729" i="13" s="1"/>
  <c r="Z729" i="13" a="1"/>
  <c r="Z729" i="13" s="1"/>
  <c r="AC729" i="13" a="1"/>
  <c r="AC729" i="13" s="1"/>
  <c r="AA728" i="13" a="1"/>
  <c r="AA728" i="13" s="1"/>
  <c r="AC728" i="13" a="1"/>
  <c r="AC728" i="13" s="1"/>
  <c r="AB728" i="13"/>
  <c r="AB728" i="13" a="1"/>
  <c r="Z728" i="13" a="1"/>
  <c r="Z728" i="13" s="1"/>
  <c r="Y728" i="13" a="1"/>
  <c r="Y728" i="13" s="1"/>
  <c r="AC727" i="13" a="1"/>
  <c r="AC727" i="13" s="1"/>
  <c r="AA727" i="13" a="1"/>
  <c r="AA727" i="13" s="1"/>
  <c r="Y727" i="13"/>
  <c r="Y727" i="13" a="1"/>
  <c r="AB727" i="13"/>
  <c r="Z727" i="13" a="1"/>
  <c r="Z727" i="13" s="1"/>
  <c r="AB727" i="13" a="1"/>
  <c r="AB726" i="13"/>
  <c r="AB726" i="13" a="1"/>
  <c r="AA726" i="13" a="1"/>
  <c r="AA726" i="13" s="1"/>
  <c r="Y726" i="13" a="1"/>
  <c r="Y726" i="13" s="1"/>
  <c r="AC726" i="13"/>
  <c r="Z726" i="13" a="1"/>
  <c r="Z726" i="13" s="1"/>
  <c r="AC726" i="13" a="1"/>
  <c r="AA725" i="13" a="1"/>
  <c r="AA725" i="13" s="1"/>
  <c r="AC725" i="13" a="1"/>
  <c r="AC725" i="13" s="1"/>
  <c r="AB725" i="13" a="1"/>
  <c r="AB725" i="13" s="1"/>
  <c r="Z725" i="13" a="1"/>
  <c r="Z725" i="13" s="1"/>
  <c r="Y725" i="13" a="1"/>
  <c r="Y725" i="13" s="1"/>
  <c r="AC724" i="13" a="1"/>
  <c r="AC724" i="13" s="1"/>
  <c r="AA724" i="13" a="1"/>
  <c r="AA724" i="13" s="1"/>
  <c r="Y724" i="13"/>
  <c r="Y724" i="13" a="1"/>
  <c r="Z724" i="13" a="1"/>
  <c r="Z724" i="13" s="1"/>
  <c r="AB724" i="13" a="1"/>
  <c r="AB724" i="13" s="1"/>
  <c r="AB723" i="13"/>
  <c r="AB723" i="13" a="1"/>
  <c r="AA723" i="13" a="1"/>
  <c r="AA723" i="13" s="1"/>
  <c r="Y723" i="13" a="1"/>
  <c r="Y723" i="13" s="1"/>
  <c r="AC723" i="13"/>
  <c r="Z723" i="13" a="1"/>
  <c r="Z723" i="13" s="1"/>
  <c r="AC723" i="13" a="1"/>
  <c r="AA722" i="13" a="1"/>
  <c r="AA722" i="13" s="1"/>
  <c r="AC722" i="13" a="1"/>
  <c r="AC722" i="13" s="1"/>
  <c r="AB722" i="13" a="1"/>
  <c r="AB722" i="13" s="1"/>
  <c r="Z722" i="13" a="1"/>
  <c r="Z722" i="13" s="1"/>
  <c r="Y722" i="13" a="1"/>
  <c r="Y722" i="13" s="1"/>
  <c r="AC721" i="13" a="1"/>
  <c r="AC721" i="13" s="1"/>
  <c r="AA721" i="13" a="1"/>
  <c r="AA721" i="13" s="1"/>
  <c r="Y721" i="13"/>
  <c r="Y721" i="13" a="1"/>
  <c r="AB721" i="13"/>
  <c r="Z721" i="13" a="1"/>
  <c r="Z721" i="13" s="1"/>
  <c r="AB721" i="13" a="1"/>
  <c r="AB720" i="13"/>
  <c r="AB720" i="13" a="1"/>
  <c r="AA720" i="13" a="1"/>
  <c r="AA720" i="13" s="1"/>
  <c r="Y720" i="13" a="1"/>
  <c r="Y720" i="13" s="1"/>
  <c r="AC720" i="13"/>
  <c r="Z720" i="13" a="1"/>
  <c r="Z720" i="13" s="1"/>
  <c r="AC720" i="13" a="1"/>
  <c r="AA719" i="13" a="1"/>
  <c r="AA719" i="13" s="1"/>
  <c r="AC719" i="13" a="1"/>
  <c r="AC719" i="13" s="1"/>
  <c r="AB719" i="13" a="1"/>
  <c r="AB719" i="13" s="1"/>
  <c r="Z719" i="13" a="1"/>
  <c r="Z719" i="13" s="1"/>
  <c r="Y719" i="13" a="1"/>
  <c r="Y719" i="13" s="1"/>
  <c r="AC718" i="13" a="1"/>
  <c r="AC718" i="13" s="1"/>
  <c r="AA718" i="13" a="1"/>
  <c r="AA718" i="13" s="1"/>
  <c r="Y718" i="13"/>
  <c r="Y718" i="13" a="1"/>
  <c r="Z718" i="13" a="1"/>
  <c r="Z718" i="13" s="1"/>
  <c r="AB718" i="13" a="1"/>
  <c r="AB718" i="13" s="1"/>
  <c r="AB717" i="13"/>
  <c r="AB717" i="13" a="1"/>
  <c r="AA717" i="13" a="1"/>
  <c r="AA717" i="13" s="1"/>
  <c r="Y717" i="13"/>
  <c r="Y717" i="13" a="1"/>
  <c r="AC717" i="13"/>
  <c r="Z717" i="13" a="1"/>
  <c r="Z717" i="13" s="1"/>
  <c r="AC717" i="13" a="1"/>
  <c r="AA716" i="13" a="1"/>
  <c r="AA716" i="13" s="1"/>
  <c r="AC716" i="13" a="1"/>
  <c r="AC716" i="13" s="1"/>
  <c r="AB716" i="13" a="1"/>
  <c r="AB716" i="13" s="1"/>
  <c r="Z716" i="13" a="1"/>
  <c r="Z716" i="13" s="1"/>
  <c r="Y716" i="13" a="1"/>
  <c r="Y716" i="13" s="1"/>
  <c r="AC715" i="13" a="1"/>
  <c r="AC715" i="13" s="1"/>
  <c r="AA715" i="13" a="1"/>
  <c r="AA715" i="13" s="1"/>
  <c r="Y715" i="13"/>
  <c r="Y715" i="13" a="1"/>
  <c r="Z715" i="13" a="1"/>
  <c r="Z715" i="13" s="1"/>
  <c r="AB715" i="13" a="1"/>
  <c r="AB715" i="13" s="1"/>
  <c r="AB714" i="13"/>
  <c r="AB714" i="13" a="1"/>
  <c r="AA714" i="13" a="1"/>
  <c r="AA714" i="13" s="1"/>
  <c r="Y714" i="13"/>
  <c r="Y714" i="13" a="1"/>
  <c r="AC714" i="13"/>
  <c r="Z714" i="13" a="1"/>
  <c r="Z714" i="13" s="1"/>
  <c r="AC714" i="13" a="1"/>
  <c r="AA713" i="13" a="1"/>
  <c r="AA713" i="13" s="1"/>
  <c r="AC713" i="13" a="1"/>
  <c r="AC713" i="13" s="1"/>
  <c r="AB713" i="13" a="1"/>
  <c r="AB713" i="13" s="1"/>
  <c r="Z713" i="13" a="1"/>
  <c r="Z713" i="13" s="1"/>
  <c r="Y713" i="13" a="1"/>
  <c r="Y713" i="13" s="1"/>
  <c r="AC712" i="13" a="1"/>
  <c r="AC712" i="13" s="1"/>
  <c r="AA712" i="13" a="1"/>
  <c r="AA712" i="13" s="1"/>
  <c r="Y712" i="13"/>
  <c r="Y712" i="13" a="1"/>
  <c r="Z712" i="13" a="1"/>
  <c r="Z712" i="13" s="1"/>
  <c r="AB712" i="13" a="1"/>
  <c r="AB712" i="13" s="1"/>
  <c r="AB711" i="13" a="1"/>
  <c r="AB711" i="13" s="1"/>
  <c r="AA711" i="13" a="1"/>
  <c r="AA711" i="13" s="1"/>
  <c r="Y711" i="13" a="1"/>
  <c r="Y711" i="13" s="1"/>
  <c r="AC711" i="13"/>
  <c r="Z711" i="13" a="1"/>
  <c r="Z711" i="13" s="1"/>
  <c r="AC711" i="13" a="1"/>
  <c r="AA710" i="13" a="1"/>
  <c r="AA710" i="13" s="1"/>
  <c r="AC710" i="13" a="1"/>
  <c r="AC710" i="13" s="1"/>
  <c r="AB710" i="13" a="1"/>
  <c r="AB710" i="13" s="1"/>
  <c r="Z710" i="13" a="1"/>
  <c r="Z710" i="13" s="1"/>
  <c r="Y710" i="13" a="1"/>
  <c r="Y710" i="13" s="1"/>
  <c r="AC709" i="13" a="1"/>
  <c r="AC709" i="13" s="1"/>
  <c r="AA709" i="13" a="1"/>
  <c r="AA709" i="13" s="1"/>
  <c r="Y709" i="13"/>
  <c r="Y709" i="13" a="1"/>
  <c r="AB709" i="13"/>
  <c r="Z709" i="13" a="1"/>
  <c r="Z709" i="13" s="1"/>
  <c r="AB709" i="13" a="1"/>
  <c r="AB708" i="13" a="1"/>
  <c r="AB708" i="13" s="1"/>
  <c r="AA708" i="13" a="1"/>
  <c r="AA708" i="13" s="1"/>
  <c r="Y708" i="13"/>
  <c r="Y708" i="13" a="1"/>
  <c r="Z708" i="13" a="1"/>
  <c r="Z708" i="13" s="1"/>
  <c r="AC708" i="13" a="1"/>
  <c r="AC708" i="13" s="1"/>
  <c r="AA707" i="13" a="1"/>
  <c r="AA707" i="13" s="1"/>
  <c r="AC707" i="13" a="1"/>
  <c r="AC707" i="13" s="1"/>
  <c r="AB707" i="13"/>
  <c r="AB707" i="13" a="1"/>
  <c r="Z707" i="13" a="1"/>
  <c r="Z707" i="13" s="1"/>
  <c r="Y707" i="13" a="1"/>
  <c r="Y707" i="13" s="1"/>
  <c r="AC706" i="13" a="1"/>
  <c r="AC706" i="13" s="1"/>
  <c r="AA706" i="13" a="1"/>
  <c r="AA706" i="13" s="1"/>
  <c r="Y706" i="13"/>
  <c r="Y706" i="13" a="1"/>
  <c r="AB706" i="13"/>
  <c r="Z706" i="13" a="1"/>
  <c r="Z706" i="13" s="1"/>
  <c r="AB706" i="13" a="1"/>
  <c r="AB705" i="13" a="1"/>
  <c r="AB705" i="13" s="1"/>
  <c r="AA705" i="13" a="1"/>
  <c r="AA705" i="13" s="1"/>
  <c r="Y705" i="13"/>
  <c r="Y705" i="13" a="1"/>
  <c r="AC705" i="13"/>
  <c r="Z705" i="13" a="1"/>
  <c r="Z705" i="13" s="1"/>
  <c r="AC705" i="13" a="1"/>
  <c r="AA704" i="13" a="1"/>
  <c r="AA704" i="13" s="1"/>
  <c r="AC704" i="13" a="1"/>
  <c r="AC704" i="13" s="1"/>
  <c r="AB704" i="13" a="1"/>
  <c r="AB704" i="13" s="1"/>
  <c r="Z704" i="13" a="1"/>
  <c r="Z704" i="13" s="1"/>
  <c r="Y704" i="13" a="1"/>
  <c r="Y704" i="13" s="1"/>
  <c r="AC703" i="13" a="1"/>
  <c r="AC703" i="13" s="1"/>
  <c r="AA703" i="13" a="1"/>
  <c r="AA703" i="13" s="1"/>
  <c r="Y703" i="13"/>
  <c r="Y703" i="13" a="1"/>
  <c r="Z703" i="13" a="1"/>
  <c r="Z703" i="13" s="1"/>
  <c r="AB703" i="13" a="1"/>
  <c r="AB703" i="13" s="1"/>
  <c r="AB702" i="13"/>
  <c r="AB702" i="13" a="1"/>
  <c r="AA702" i="13" a="1"/>
  <c r="AA702" i="13" s="1"/>
  <c r="Y702" i="13"/>
  <c r="Y702" i="13" a="1"/>
  <c r="AC702" i="13"/>
  <c r="Z702" i="13" a="1"/>
  <c r="Z702" i="13" s="1"/>
  <c r="AC702" i="13" a="1"/>
  <c r="AA701" i="13" a="1"/>
  <c r="AA701" i="13" s="1"/>
  <c r="AC701" i="13" a="1"/>
  <c r="AC701" i="13" s="1"/>
  <c r="AB701" i="13" a="1"/>
  <c r="AB701" i="13" s="1"/>
  <c r="Z701" i="13" a="1"/>
  <c r="Z701" i="13" s="1"/>
  <c r="Y701" i="13" a="1"/>
  <c r="Y701" i="13" s="1"/>
  <c r="AC700" i="13" a="1"/>
  <c r="AC700" i="13" s="1"/>
  <c r="AA700" i="13" a="1"/>
  <c r="AA700" i="13" s="1"/>
  <c r="Y700" i="13"/>
  <c r="Y700" i="13" a="1"/>
  <c r="Z700" i="13" a="1"/>
  <c r="Z700" i="13" s="1"/>
  <c r="AB700" i="13" a="1"/>
  <c r="AB700" i="13" s="1"/>
  <c r="AB699" i="13" a="1"/>
  <c r="AB699" i="13" s="1"/>
  <c r="AA699" i="13" a="1"/>
  <c r="AA699" i="13" s="1"/>
  <c r="Y699" i="13"/>
  <c r="Y699" i="13" a="1"/>
  <c r="AC699" i="13"/>
  <c r="Z699" i="13" a="1"/>
  <c r="Z699" i="13" s="1"/>
  <c r="AC699" i="13" a="1"/>
  <c r="AA698" i="13" a="1"/>
  <c r="AA698" i="13" s="1"/>
  <c r="AC698" i="13" a="1"/>
  <c r="AC698" i="13" s="1"/>
  <c r="AB698" i="13" a="1"/>
  <c r="AB698" i="13" s="1"/>
  <c r="Z698" i="13" a="1"/>
  <c r="Z698" i="13" s="1"/>
  <c r="Y698" i="13" a="1"/>
  <c r="Y698" i="13" s="1"/>
  <c r="AC697" i="13" a="1"/>
  <c r="AC697" i="13" s="1"/>
  <c r="AA697" i="13" a="1"/>
  <c r="AA697" i="13" s="1"/>
  <c r="Y697" i="13"/>
  <c r="Y697" i="13" a="1"/>
  <c r="AB697" i="13"/>
  <c r="Z697" i="13" a="1"/>
  <c r="Z697" i="13" s="1"/>
  <c r="AB697" i="13" a="1"/>
  <c r="AB696" i="13" a="1"/>
  <c r="AB696" i="13" s="1"/>
  <c r="AA696" i="13" a="1"/>
  <c r="AA696" i="13" s="1"/>
  <c r="Y696" i="13" a="1"/>
  <c r="Y696" i="13" s="1"/>
  <c r="Z696" i="13" a="1"/>
  <c r="Z696" i="13" s="1"/>
  <c r="AC696" i="13" a="1"/>
  <c r="AC696" i="13" s="1"/>
  <c r="AA695" i="13" a="1"/>
  <c r="AA695" i="13" s="1"/>
  <c r="AC695" i="13" a="1"/>
  <c r="AC695" i="13" s="1"/>
  <c r="AB695" i="13"/>
  <c r="AB695" i="13" a="1"/>
  <c r="Z695" i="13" a="1"/>
  <c r="Z695" i="13" s="1"/>
  <c r="Y695" i="13" a="1"/>
  <c r="Y695" i="13" s="1"/>
  <c r="AC694" i="13" a="1"/>
  <c r="AC694" i="13" s="1"/>
  <c r="AA694" i="13" a="1"/>
  <c r="AA694" i="13" s="1"/>
  <c r="Y694" i="13"/>
  <c r="Y694" i="13" a="1"/>
  <c r="AB694" i="13"/>
  <c r="Z694" i="13" a="1"/>
  <c r="Z694" i="13" s="1"/>
  <c r="AB694" i="13" a="1"/>
  <c r="AB693" i="13" a="1"/>
  <c r="AB693" i="13" s="1"/>
  <c r="AA693" i="13" a="1"/>
  <c r="AA693" i="13" s="1"/>
  <c r="Y693" i="13"/>
  <c r="Y693" i="13" a="1"/>
  <c r="Z693" i="13" a="1"/>
  <c r="Z693" i="13" s="1"/>
  <c r="AC693" i="13" a="1"/>
  <c r="AC693" i="13" s="1"/>
  <c r="AA692" i="13" a="1"/>
  <c r="AA692" i="13" s="1"/>
  <c r="AC692" i="13" a="1"/>
  <c r="AC692" i="13" s="1"/>
  <c r="AB692" i="13"/>
  <c r="AB692" i="13" a="1"/>
  <c r="Z692" i="13" a="1"/>
  <c r="Z692" i="13" s="1"/>
  <c r="Y692" i="13" a="1"/>
  <c r="Y692" i="13" s="1"/>
  <c r="AC691" i="13" a="1"/>
  <c r="AC691" i="13" s="1"/>
  <c r="AA691" i="13" a="1"/>
  <c r="AA691" i="13" s="1"/>
  <c r="Y691" i="13"/>
  <c r="Y691" i="13" a="1"/>
  <c r="Z691" i="13" a="1"/>
  <c r="Z691" i="13" s="1"/>
  <c r="AB691" i="13" a="1"/>
  <c r="AB691" i="13" s="1"/>
  <c r="AB690" i="13"/>
  <c r="AB690" i="13" a="1"/>
  <c r="AA690" i="13" a="1"/>
  <c r="AA690" i="13" s="1"/>
  <c r="Y690" i="13" a="1"/>
  <c r="Y690" i="13" s="1"/>
  <c r="AC690" i="13"/>
  <c r="Z690" i="13" a="1"/>
  <c r="Z690" i="13" s="1"/>
  <c r="AC690" i="13" a="1"/>
  <c r="AA689" i="13" a="1"/>
  <c r="AA689" i="13" s="1"/>
  <c r="AC689" i="13" a="1"/>
  <c r="AC689" i="13" s="1"/>
  <c r="AB689" i="13" a="1"/>
  <c r="AB689" i="13" s="1"/>
  <c r="Z689" i="13" a="1"/>
  <c r="Z689" i="13" s="1"/>
  <c r="Y689" i="13" a="1"/>
  <c r="Y689" i="13" s="1"/>
  <c r="AC688" i="13" a="1"/>
  <c r="AC688" i="13" s="1"/>
  <c r="AA688" i="13" a="1"/>
  <c r="AA688" i="13" s="1"/>
  <c r="Y688" i="13"/>
  <c r="Y688" i="13" a="1"/>
  <c r="Z688" i="13" a="1"/>
  <c r="Z688" i="13" s="1"/>
  <c r="AB688" i="13" a="1"/>
  <c r="AB688" i="13" s="1"/>
  <c r="AB687" i="13"/>
  <c r="AB687" i="13" a="1"/>
  <c r="AA687" i="13" a="1"/>
  <c r="AA687" i="13" s="1"/>
  <c r="Y687" i="13"/>
  <c r="Y687" i="13" a="1"/>
  <c r="AC687" i="13"/>
  <c r="Z687" i="13" a="1"/>
  <c r="Z687" i="13" s="1"/>
  <c r="AC687" i="13" a="1"/>
  <c r="AA686" i="13" a="1"/>
  <c r="AA686" i="13" s="1"/>
  <c r="AC686" i="13" a="1"/>
  <c r="AC686" i="13" s="1"/>
  <c r="AB686" i="13" a="1"/>
  <c r="AB686" i="13" s="1"/>
  <c r="Z686" i="13" a="1"/>
  <c r="Z686" i="13" s="1"/>
  <c r="Y686" i="13" a="1"/>
  <c r="Y686" i="13" s="1"/>
  <c r="AC685" i="13" a="1"/>
  <c r="AC685" i="13" s="1"/>
  <c r="AA685" i="13" a="1"/>
  <c r="AA685" i="13" s="1"/>
  <c r="Y685" i="13"/>
  <c r="Y685" i="13" a="1"/>
  <c r="Z685" i="13" a="1"/>
  <c r="Z685" i="13" s="1"/>
  <c r="AB685" i="13" a="1"/>
  <c r="AB685" i="13" s="1"/>
  <c r="AB684" i="13" a="1"/>
  <c r="AB684" i="13" s="1"/>
  <c r="AA684" i="13" a="1"/>
  <c r="AA684" i="13" s="1"/>
  <c r="Y684" i="13"/>
  <c r="Y684" i="13" a="1"/>
  <c r="AC684" i="13"/>
  <c r="Z684" i="13" a="1"/>
  <c r="Z684" i="13" s="1"/>
  <c r="AC684" i="13" a="1"/>
  <c r="AA683" i="13"/>
  <c r="AA683" i="13" a="1"/>
  <c r="AC683" i="13" a="1"/>
  <c r="AC683" i="13" s="1"/>
  <c r="AB683" i="13" a="1"/>
  <c r="AB683" i="13" s="1"/>
  <c r="Z683" i="13" a="1"/>
  <c r="Z683" i="13" s="1"/>
  <c r="Y683" i="13" a="1"/>
  <c r="Y683" i="13" s="1"/>
  <c r="AC682" i="13" a="1"/>
  <c r="AC682" i="13" s="1"/>
  <c r="AA682" i="13" a="1"/>
  <c r="AA682" i="13" s="1"/>
  <c r="Y682" i="13"/>
  <c r="Y682" i="13" a="1"/>
  <c r="Z682" i="13" a="1"/>
  <c r="Z682" i="13" s="1"/>
  <c r="AB682" i="13" a="1"/>
  <c r="AB682" i="13" s="1"/>
  <c r="AB681" i="13" a="1"/>
  <c r="AB681" i="13" s="1"/>
  <c r="AA681" i="13" a="1"/>
  <c r="AA681" i="13" s="1"/>
  <c r="Y681" i="13"/>
  <c r="Y681" i="13" a="1"/>
  <c r="AC681" i="13"/>
  <c r="Z681" i="13" a="1"/>
  <c r="Z681" i="13" s="1"/>
  <c r="AC681" i="13" a="1"/>
  <c r="AA680" i="13" a="1"/>
  <c r="AA680" i="13" s="1"/>
  <c r="AC680" i="13" a="1"/>
  <c r="AC680" i="13" s="1"/>
  <c r="AB680" i="13" a="1"/>
  <c r="AB680" i="13" s="1"/>
  <c r="Z680" i="13" a="1"/>
  <c r="Z680" i="13" s="1"/>
  <c r="Y680" i="13" a="1"/>
  <c r="Y680" i="13" s="1"/>
  <c r="AC679" i="13" a="1"/>
  <c r="AC679" i="13" s="1"/>
  <c r="AA679" i="13" a="1"/>
  <c r="AA679" i="13" s="1"/>
  <c r="Y679" i="13"/>
  <c r="Y679" i="13" a="1"/>
  <c r="Z679" i="13" a="1"/>
  <c r="Z679" i="13" s="1"/>
  <c r="AB679" i="13" a="1"/>
  <c r="AB679" i="13" s="1"/>
  <c r="AB678" i="13" a="1"/>
  <c r="AB678" i="13" s="1"/>
  <c r="AA678" i="13" a="1"/>
  <c r="AA678" i="13" s="1"/>
  <c r="Y678" i="13"/>
  <c r="Y678" i="13" a="1"/>
  <c r="AC678" i="13"/>
  <c r="Z678" i="13" a="1"/>
  <c r="Z678" i="13" s="1"/>
  <c r="AC678" i="13" a="1"/>
  <c r="AA677" i="13" a="1"/>
  <c r="AA677" i="13" s="1"/>
  <c r="AC677" i="13" a="1"/>
  <c r="AC677" i="13" s="1"/>
  <c r="AB677" i="13" a="1"/>
  <c r="AB677" i="13" s="1"/>
  <c r="Z677" i="13" a="1"/>
  <c r="Z677" i="13" s="1"/>
  <c r="Y677" i="13" a="1"/>
  <c r="Y677" i="13" s="1"/>
  <c r="AC676" i="13" a="1"/>
  <c r="AC676" i="13" s="1"/>
  <c r="AA676" i="13" a="1"/>
  <c r="AA676" i="13" s="1"/>
  <c r="Y676" i="13"/>
  <c r="Y676" i="13" a="1"/>
  <c r="Z676" i="13" a="1"/>
  <c r="Z676" i="13" s="1"/>
  <c r="AB676" i="13" a="1"/>
  <c r="AB676" i="13" s="1"/>
  <c r="AB675" i="13" a="1"/>
  <c r="AB675" i="13" s="1"/>
  <c r="AA675" i="13" a="1"/>
  <c r="AA675" i="13" s="1"/>
  <c r="Y675" i="13"/>
  <c r="Y675" i="13" a="1"/>
  <c r="AC675" i="13"/>
  <c r="Z675" i="13" a="1"/>
  <c r="Z675" i="13" s="1"/>
  <c r="AC675" i="13" a="1"/>
  <c r="AA674" i="13" a="1"/>
  <c r="AA674" i="13" s="1"/>
  <c r="AC674" i="13" a="1"/>
  <c r="AC674" i="13" s="1"/>
  <c r="AB674" i="13" a="1"/>
  <c r="AB674" i="13" s="1"/>
  <c r="Z674" i="13" a="1"/>
  <c r="Z674" i="13" s="1"/>
  <c r="Y674" i="13" a="1"/>
  <c r="Y674" i="13" s="1"/>
  <c r="AC673" i="13" a="1"/>
  <c r="AC673" i="13" s="1"/>
  <c r="AA673" i="13" a="1"/>
  <c r="AA673" i="13" s="1"/>
  <c r="Y673" i="13"/>
  <c r="Y673" i="13" a="1"/>
  <c r="Z673" i="13" a="1"/>
  <c r="Z673" i="13" s="1"/>
  <c r="AB673" i="13" a="1"/>
  <c r="AB673" i="13" s="1"/>
  <c r="AB672" i="13" a="1"/>
  <c r="AB672" i="13" s="1"/>
  <c r="AA672" i="13" a="1"/>
  <c r="AA672" i="13" s="1"/>
  <c r="Y672" i="13"/>
  <c r="Y672" i="13" a="1"/>
  <c r="AC672" i="13"/>
  <c r="Z672" i="13" a="1"/>
  <c r="Z672" i="13" s="1"/>
  <c r="AC672" i="13" a="1"/>
  <c r="AA671" i="13" a="1"/>
  <c r="AA671" i="13" s="1"/>
  <c r="AC671" i="13" a="1"/>
  <c r="AC671" i="13" s="1"/>
  <c r="AB671" i="13" a="1"/>
  <c r="AB671" i="13" s="1"/>
  <c r="Z671" i="13" a="1"/>
  <c r="Z671" i="13" s="1"/>
  <c r="Y671" i="13" a="1"/>
  <c r="Y671" i="13" s="1"/>
  <c r="AC670" i="13" a="1"/>
  <c r="AC670" i="13" s="1"/>
  <c r="AA670" i="13" a="1"/>
  <c r="AA670" i="13" s="1"/>
  <c r="Y670" i="13"/>
  <c r="Y670" i="13" a="1"/>
  <c r="Z670" i="13" a="1"/>
  <c r="Z670" i="13" s="1"/>
  <c r="AB670" i="13" a="1"/>
  <c r="AB670" i="13" s="1"/>
  <c r="AB669" i="13" a="1"/>
  <c r="AB669" i="13" s="1"/>
  <c r="AA669" i="13" a="1"/>
  <c r="AA669" i="13" s="1"/>
  <c r="Y669" i="13"/>
  <c r="Y669" i="13" a="1"/>
  <c r="AC669" i="13"/>
  <c r="Z669" i="13" a="1"/>
  <c r="Z669" i="13" s="1"/>
  <c r="AC669" i="13" a="1"/>
  <c r="AA668" i="13" a="1"/>
  <c r="AA668" i="13" s="1"/>
  <c r="AC668" i="13" a="1"/>
  <c r="AC668" i="13" s="1"/>
  <c r="AB668" i="13" a="1"/>
  <c r="AB668" i="13" s="1"/>
  <c r="Z668" i="13" a="1"/>
  <c r="Z668" i="13" s="1"/>
  <c r="Y668" i="13" a="1"/>
  <c r="Y668" i="13" s="1"/>
  <c r="AC667" i="13" a="1"/>
  <c r="AC667" i="13" s="1"/>
  <c r="AA667" i="13" a="1"/>
  <c r="AA667" i="13" s="1"/>
  <c r="Y667" i="13"/>
  <c r="Y667" i="13" a="1"/>
  <c r="Z667" i="13" a="1"/>
  <c r="Z667" i="13" s="1"/>
  <c r="AB667" i="13" a="1"/>
  <c r="AB667" i="13" s="1"/>
  <c r="AB666" i="13" a="1"/>
  <c r="AB666" i="13" s="1"/>
  <c r="AA666" i="13" a="1"/>
  <c r="AA666" i="13" s="1"/>
  <c r="Y666" i="13" a="1"/>
  <c r="Y666" i="13" s="1"/>
  <c r="Z666" i="13" a="1"/>
  <c r="Z666" i="13" s="1"/>
  <c r="AC666" i="13" a="1"/>
  <c r="AC666" i="13" s="1"/>
  <c r="AA665" i="13" a="1"/>
  <c r="AA665" i="13" s="1"/>
  <c r="AC665" i="13" a="1"/>
  <c r="AC665" i="13" s="1"/>
  <c r="AB665" i="13"/>
  <c r="AB665" i="13" a="1"/>
  <c r="Z665" i="13" a="1"/>
  <c r="Z665" i="13" s="1"/>
  <c r="Y665" i="13" a="1"/>
  <c r="Y665" i="13" s="1"/>
  <c r="AC664" i="13" a="1"/>
  <c r="AC664" i="13" s="1"/>
  <c r="AA664" i="13" a="1"/>
  <c r="AA664" i="13" s="1"/>
  <c r="Y664" i="13"/>
  <c r="Y664" i="13" a="1"/>
  <c r="Z664" i="13" a="1"/>
  <c r="Z664" i="13" s="1"/>
  <c r="AB664" i="13" a="1"/>
  <c r="AB664" i="13" s="1"/>
  <c r="AB663" i="13" a="1"/>
  <c r="AB663" i="13" s="1"/>
  <c r="AA663" i="13" a="1"/>
  <c r="AA663" i="13" s="1"/>
  <c r="Y663" i="13" a="1"/>
  <c r="Y663" i="13" s="1"/>
  <c r="Z663" i="13" a="1"/>
  <c r="Z663" i="13" s="1"/>
  <c r="AC663" i="13" a="1"/>
  <c r="AC663" i="13" s="1"/>
  <c r="AA662" i="13" a="1"/>
  <c r="AA662" i="13" s="1"/>
  <c r="AC662" i="13" a="1"/>
  <c r="AC662" i="13" s="1"/>
  <c r="AB662" i="13"/>
  <c r="AB662" i="13" a="1"/>
  <c r="Z662" i="13" a="1"/>
  <c r="Z662" i="13" s="1"/>
  <c r="Y662" i="13" a="1"/>
  <c r="Y662" i="13" s="1"/>
  <c r="AC661" i="13" a="1"/>
  <c r="AC661" i="13" s="1"/>
  <c r="AA661" i="13" a="1"/>
  <c r="AA661" i="13" s="1"/>
  <c r="Y661" i="13"/>
  <c r="Y661" i="13" a="1"/>
  <c r="Z661" i="13" a="1"/>
  <c r="Z661" i="13" s="1"/>
  <c r="AB661" i="13" a="1"/>
  <c r="AB661" i="13" s="1"/>
  <c r="AB660" i="13" a="1"/>
  <c r="AB660" i="13" s="1"/>
  <c r="AA660" i="13" a="1"/>
  <c r="AA660" i="13" s="1"/>
  <c r="Y660" i="13"/>
  <c r="Y660" i="13" a="1"/>
  <c r="Z660" i="13" a="1"/>
  <c r="Z660" i="13" s="1"/>
  <c r="AC660" i="13" a="1"/>
  <c r="AC660" i="13" s="1"/>
  <c r="AA659" i="13" a="1"/>
  <c r="AA659" i="13" s="1"/>
  <c r="AC659" i="13" a="1"/>
  <c r="AC659" i="13" s="1"/>
  <c r="AB659" i="13"/>
  <c r="AB659" i="13" a="1"/>
  <c r="Z659" i="13" a="1"/>
  <c r="Z659" i="13" s="1"/>
  <c r="Y659" i="13" a="1"/>
  <c r="Y659" i="13" s="1"/>
  <c r="AC658" i="13" a="1"/>
  <c r="AC658" i="13" s="1"/>
  <c r="AA658" i="13" a="1"/>
  <c r="AA658" i="13" s="1"/>
  <c r="Y658" i="13"/>
  <c r="Y658" i="13" a="1"/>
  <c r="AB658" i="13"/>
  <c r="Z658" i="13" a="1"/>
  <c r="Z658" i="13" s="1"/>
  <c r="AB658" i="13" a="1"/>
  <c r="AB657" i="13" a="1"/>
  <c r="AB657" i="13" s="1"/>
  <c r="AA657" i="13" a="1"/>
  <c r="AA657" i="13" s="1"/>
  <c r="Y657" i="13" a="1"/>
  <c r="Y657" i="13" s="1"/>
  <c r="Z657" i="13" a="1"/>
  <c r="Z657" i="13" s="1"/>
  <c r="AC657" i="13" a="1"/>
  <c r="AC657" i="13" s="1"/>
  <c r="AA656" i="13" a="1"/>
  <c r="AA656" i="13" s="1"/>
  <c r="AC656" i="13" a="1"/>
  <c r="AC656" i="13" s="1"/>
  <c r="AB656" i="13"/>
  <c r="AB656" i="13" a="1"/>
  <c r="Z656" i="13" a="1"/>
  <c r="Z656" i="13" s="1"/>
  <c r="Y656" i="13" a="1"/>
  <c r="Y656" i="13" s="1"/>
  <c r="AC655" i="13" a="1"/>
  <c r="AC655" i="13" s="1"/>
  <c r="AA655" i="13" a="1"/>
  <c r="AA655" i="13" s="1"/>
  <c r="Y655" i="13"/>
  <c r="Y655" i="13" a="1"/>
  <c r="Z655" i="13" a="1"/>
  <c r="Z655" i="13" s="1"/>
  <c r="AB655" i="13" a="1"/>
  <c r="AB655" i="13" s="1"/>
  <c r="AB654" i="13" a="1"/>
  <c r="AB654" i="13" s="1"/>
  <c r="AA654" i="13" a="1"/>
  <c r="AA654" i="13" s="1"/>
  <c r="Y654" i="13" a="1"/>
  <c r="Y654" i="13" s="1"/>
  <c r="AC654" i="13"/>
  <c r="Z654" i="13" a="1"/>
  <c r="Z654" i="13" s="1"/>
  <c r="AC654" i="13" a="1"/>
  <c r="AA653" i="13" a="1"/>
  <c r="AA653" i="13" s="1"/>
  <c r="AC653" i="13" a="1"/>
  <c r="AC653" i="13" s="1"/>
  <c r="AB653" i="13" a="1"/>
  <c r="AB653" i="13" s="1"/>
  <c r="Z653" i="13" a="1"/>
  <c r="Z653" i="13" s="1"/>
  <c r="Y653" i="13" a="1"/>
  <c r="Y653" i="13" s="1"/>
  <c r="AC652" i="13" a="1"/>
  <c r="AC652" i="13" s="1"/>
  <c r="AA652" i="13" a="1"/>
  <c r="AA652" i="13" s="1"/>
  <c r="Y652" i="13"/>
  <c r="Y652" i="13" a="1"/>
  <c r="Z652" i="13" a="1"/>
  <c r="Z652" i="13" s="1"/>
  <c r="AB652" i="13" a="1"/>
  <c r="AB652" i="13" s="1"/>
  <c r="AB651" i="13" a="1"/>
  <c r="AB651" i="13" s="1"/>
  <c r="AA651" i="13" a="1"/>
  <c r="AA651" i="13" s="1"/>
  <c r="Y651" i="13"/>
  <c r="Y651" i="13" a="1"/>
  <c r="AC651" i="13"/>
  <c r="Z651" i="13" a="1"/>
  <c r="Z651" i="13" s="1"/>
  <c r="AC651" i="13" a="1"/>
  <c r="AA650" i="13" a="1"/>
  <c r="AA650" i="13" s="1"/>
  <c r="AC650" i="13" a="1"/>
  <c r="AC650" i="13" s="1"/>
  <c r="AB650" i="13" a="1"/>
  <c r="AB650" i="13" s="1"/>
  <c r="Z650" i="13" a="1"/>
  <c r="Z650" i="13" s="1"/>
  <c r="Y650" i="13" a="1"/>
  <c r="Y650" i="13" s="1"/>
  <c r="AC649" i="13" a="1"/>
  <c r="AC649" i="13" s="1"/>
  <c r="AA649" i="13" a="1"/>
  <c r="AA649" i="13" s="1"/>
  <c r="Y649" i="13"/>
  <c r="Y649" i="13" a="1"/>
  <c r="Z649" i="13" a="1"/>
  <c r="Z649" i="13" s="1"/>
  <c r="AB649" i="13" a="1"/>
  <c r="AB649" i="13" s="1"/>
  <c r="AB648" i="13"/>
  <c r="AB648" i="13" a="1"/>
  <c r="AA648" i="13" a="1"/>
  <c r="AA648" i="13" s="1"/>
  <c r="Y648" i="13"/>
  <c r="Y648" i="13" a="1"/>
  <c r="AC648" i="13"/>
  <c r="Z648" i="13" a="1"/>
  <c r="Z648" i="13" s="1"/>
  <c r="AC648" i="13" a="1"/>
  <c r="AC647" i="13" a="1"/>
  <c r="AC647" i="13" s="1"/>
  <c r="Y647" i="13" a="1"/>
  <c r="Y647" i="13" s="1"/>
  <c r="AA647" i="13" a="1"/>
  <c r="AA647" i="13" s="1"/>
  <c r="Z647" i="13" a="1"/>
  <c r="Z647" i="13" s="1"/>
  <c r="AB647" i="13" a="1"/>
  <c r="AB647" i="13" s="1"/>
  <c r="AB646" i="13" a="1"/>
  <c r="AB646" i="13" s="1"/>
  <c r="Y646" i="13" a="1"/>
  <c r="Y646" i="13" s="1"/>
  <c r="AC646" i="13"/>
  <c r="AC646" i="13" a="1"/>
  <c r="Z646" i="13" a="1"/>
  <c r="Z646" i="13" s="1"/>
  <c r="AA646" i="13" a="1"/>
  <c r="AA646" i="13" s="1"/>
  <c r="AA645" i="13" a="1"/>
  <c r="AA645" i="13" s="1"/>
  <c r="AC645" i="13" a="1"/>
  <c r="AC645" i="13" s="1"/>
  <c r="AB645" i="13"/>
  <c r="AB645" i="13" a="1"/>
  <c r="Y645" i="13"/>
  <c r="Z645" i="13" a="1"/>
  <c r="Z645" i="13" s="1"/>
  <c r="Y645" i="13" a="1"/>
  <c r="AC644" i="13" a="1"/>
  <c r="AC644" i="13" s="1"/>
  <c r="AA644" i="13" a="1"/>
  <c r="AA644" i="13" s="1"/>
  <c r="Y644" i="13" a="1"/>
  <c r="Y644" i="13" s="1"/>
  <c r="Z644" i="13" a="1"/>
  <c r="Z644" i="13" s="1"/>
  <c r="AB644" i="13" a="1"/>
  <c r="AB644" i="13" s="1"/>
  <c r="AB643" i="13" a="1"/>
  <c r="AB643" i="13" s="1"/>
  <c r="Y643" i="13" a="1"/>
  <c r="Y643" i="13" s="1"/>
  <c r="AC643" i="13"/>
  <c r="AC643" i="13" a="1"/>
  <c r="Z643" i="13" a="1"/>
  <c r="Z643" i="13" s="1"/>
  <c r="AA643" i="13" a="1"/>
  <c r="AA643" i="13" s="1"/>
  <c r="AA642" i="13" a="1"/>
  <c r="AA642" i="13" s="1"/>
  <c r="AC642" i="13" a="1"/>
  <c r="AC642" i="13" s="1"/>
  <c r="AB642" i="13"/>
  <c r="AB642" i="13" a="1"/>
  <c r="Z642" i="13" a="1"/>
  <c r="Z642" i="13" s="1"/>
  <c r="Y642" i="13" a="1"/>
  <c r="Y642" i="13" s="1"/>
  <c r="AC641" i="13" a="1"/>
  <c r="AC641" i="13" s="1"/>
  <c r="AA641" i="13" a="1"/>
  <c r="AA641" i="13" s="1"/>
  <c r="Y641" i="13"/>
  <c r="Y641" i="13" a="1"/>
  <c r="Z641" i="13" a="1"/>
  <c r="Z641" i="13" s="1"/>
  <c r="AB641" i="13" a="1"/>
  <c r="AB641" i="13" s="1"/>
  <c r="AB640" i="13" a="1"/>
  <c r="AB640" i="13" s="1"/>
  <c r="Y640" i="13" a="1"/>
  <c r="Y640" i="13" s="1"/>
  <c r="AC640" i="13"/>
  <c r="AC640" i="13" a="1"/>
  <c r="Z640" i="13" a="1"/>
  <c r="Z640" i="13" s="1"/>
  <c r="AA640" i="13" a="1"/>
  <c r="AA640" i="13" s="1"/>
  <c r="AA639" i="13" a="1"/>
  <c r="AA639" i="13" s="1"/>
  <c r="AC639" i="13" a="1"/>
  <c r="AC639" i="13" s="1"/>
  <c r="AB639" i="13"/>
  <c r="AB639" i="13" a="1"/>
  <c r="Z639" i="13" a="1"/>
  <c r="Z639" i="13" s="1"/>
  <c r="Y639" i="13" a="1"/>
  <c r="Y639" i="13" s="1"/>
  <c r="AC638" i="13" a="1"/>
  <c r="AC638" i="13" s="1"/>
  <c r="AA638" i="13" a="1"/>
  <c r="AA638" i="13" s="1"/>
  <c r="Y638" i="13"/>
  <c r="Y638" i="13" a="1"/>
  <c r="Z638" i="13" a="1"/>
  <c r="Z638" i="13" s="1"/>
  <c r="AB638" i="13" a="1"/>
  <c r="AB638" i="13" s="1"/>
  <c r="AB637" i="13" a="1"/>
  <c r="AB637" i="13" s="1"/>
  <c r="Y637" i="13" a="1"/>
  <c r="Y637" i="13" s="1"/>
  <c r="AC637" i="13"/>
  <c r="AC637" i="13" a="1"/>
  <c r="Z637" i="13" a="1"/>
  <c r="Z637" i="13" s="1"/>
  <c r="AA637" i="13" a="1"/>
  <c r="AA637" i="13" s="1"/>
  <c r="AA636" i="13" a="1"/>
  <c r="AA636" i="13" s="1"/>
  <c r="AC636" i="13" a="1"/>
  <c r="AC636" i="13" s="1"/>
  <c r="AB636" i="13"/>
  <c r="AB636" i="13" a="1"/>
  <c r="Z636" i="13" a="1"/>
  <c r="Z636" i="13" s="1"/>
  <c r="Y636" i="13" a="1"/>
  <c r="Y636" i="13" s="1"/>
  <c r="AC635" i="13" a="1"/>
  <c r="AC635" i="13" s="1"/>
  <c r="AA635" i="13" a="1"/>
  <c r="AA635" i="13" s="1"/>
  <c r="Y635" i="13"/>
  <c r="Y635" i="13" a="1"/>
  <c r="Z635" i="13" a="1"/>
  <c r="Z635" i="13" s="1"/>
  <c r="AB635" i="13" a="1"/>
  <c r="AB635" i="13" s="1"/>
  <c r="AB634" i="13" a="1"/>
  <c r="AB634" i="13" s="1"/>
  <c r="Y634" i="13" a="1"/>
  <c r="Y634" i="13" s="1"/>
  <c r="AC634" i="13"/>
  <c r="AC634" i="13" a="1"/>
  <c r="Z634" i="13" a="1"/>
  <c r="Z634" i="13" s="1"/>
  <c r="AA634" i="13" a="1"/>
  <c r="AA634" i="13" s="1"/>
  <c r="AA633" i="13" a="1"/>
  <c r="AA633" i="13" s="1"/>
  <c r="AC633" i="13" a="1"/>
  <c r="AC633" i="13" s="1"/>
  <c r="AB633" i="13"/>
  <c r="AB633" i="13" a="1"/>
  <c r="Z633" i="13" a="1"/>
  <c r="Z633" i="13" s="1"/>
  <c r="Y633" i="13" a="1"/>
  <c r="Y633" i="13" s="1"/>
  <c r="AC632" i="13" a="1"/>
  <c r="AC632" i="13" s="1"/>
  <c r="AA632" i="13" a="1"/>
  <c r="AA632" i="13" s="1"/>
  <c r="Y632" i="13"/>
  <c r="Y632" i="13" a="1"/>
  <c r="Z632" i="13" a="1"/>
  <c r="Z632" i="13" s="1"/>
  <c r="AB632" i="13" a="1"/>
  <c r="AB632" i="13" s="1"/>
  <c r="AB631" i="13" a="1"/>
  <c r="AB631" i="13" s="1"/>
  <c r="Y631" i="13" a="1"/>
  <c r="Y631" i="13" s="1"/>
  <c r="AC631" i="13"/>
  <c r="AC631" i="13" a="1"/>
  <c r="Z631" i="13" a="1"/>
  <c r="Z631" i="13" s="1"/>
  <c r="AA631" i="13" a="1"/>
  <c r="AA631" i="13" s="1"/>
  <c r="AA630" i="13" a="1"/>
  <c r="AA630" i="13" s="1"/>
  <c r="AC630" i="13" a="1"/>
  <c r="AC630" i="13" s="1"/>
  <c r="AB630" i="13" a="1"/>
  <c r="AB630" i="13" s="1"/>
  <c r="Z630" i="13" a="1"/>
  <c r="Z630" i="13" s="1"/>
  <c r="Y630" i="13" a="1"/>
  <c r="Y630" i="13" s="1"/>
  <c r="AC629" i="13" a="1"/>
  <c r="AC629" i="13" s="1"/>
  <c r="AA629" i="13" a="1"/>
  <c r="AA629" i="13" s="1"/>
  <c r="Y629" i="13"/>
  <c r="Y629" i="13" a="1"/>
  <c r="AB629" i="13"/>
  <c r="Z629" i="13" a="1"/>
  <c r="Z629" i="13" s="1"/>
  <c r="AB629" i="13" a="1"/>
  <c r="AB628" i="13" a="1"/>
  <c r="AB628" i="13" s="1"/>
  <c r="Y628" i="13" a="1"/>
  <c r="Y628" i="13" s="1"/>
  <c r="AC628" i="13"/>
  <c r="AC628" i="13" a="1"/>
  <c r="Z628" i="13" a="1"/>
  <c r="Z628" i="13" s="1"/>
  <c r="AA628" i="13" a="1"/>
  <c r="AA628" i="13" s="1"/>
  <c r="AA627" i="13" a="1"/>
  <c r="AA627" i="13" s="1"/>
  <c r="AC627" i="13" a="1"/>
  <c r="AC627" i="13" s="1"/>
  <c r="AB627" i="13"/>
  <c r="AB627" i="13" a="1"/>
  <c r="Z627" i="13" a="1"/>
  <c r="Z627" i="13" s="1"/>
  <c r="Y627" i="13" a="1"/>
  <c r="Y627" i="13" s="1"/>
  <c r="AC626" i="13" a="1"/>
  <c r="AC626" i="13" s="1"/>
  <c r="AA626" i="13" a="1"/>
  <c r="AA626" i="13" s="1"/>
  <c r="Y626" i="13"/>
  <c r="Y626" i="13" a="1"/>
  <c r="AB626" i="13"/>
  <c r="Z626" i="13" a="1"/>
  <c r="Z626" i="13" s="1"/>
  <c r="AB626" i="13" a="1"/>
  <c r="AB625" i="13" a="1"/>
  <c r="AB625" i="13" s="1"/>
  <c r="Y625" i="13" a="1"/>
  <c r="Y625" i="13" s="1"/>
  <c r="AC625" i="13"/>
  <c r="AC625" i="13" a="1"/>
  <c r="Z625" i="13" a="1"/>
  <c r="Z625" i="13" s="1"/>
  <c r="AA625" i="13" a="1"/>
  <c r="AA625" i="13" s="1"/>
  <c r="AA624" i="13" a="1"/>
  <c r="AA624" i="13" s="1"/>
  <c r="AC624" i="13" a="1"/>
  <c r="AC624" i="13" s="1"/>
  <c r="AB624" i="13" a="1"/>
  <c r="AB624" i="13" s="1"/>
  <c r="Z624" i="13" a="1"/>
  <c r="Z624" i="13" s="1"/>
  <c r="Y624" i="13" a="1"/>
  <c r="Y624" i="13" s="1"/>
  <c r="AC623" i="13" a="1"/>
  <c r="AC623" i="13" s="1"/>
  <c r="AA623" i="13" a="1"/>
  <c r="AA623" i="13" s="1"/>
  <c r="Y623" i="13" a="1"/>
  <c r="Y623" i="13" s="1"/>
  <c r="Z623" i="13" a="1"/>
  <c r="Z623" i="13" s="1"/>
  <c r="AB623" i="13" a="1"/>
  <c r="AB623" i="13" s="1"/>
  <c r="AB622" i="13" a="1"/>
  <c r="AB622" i="13" s="1"/>
  <c r="Y622" i="13" a="1"/>
  <c r="Y622" i="13" s="1"/>
  <c r="AC622" i="13"/>
  <c r="AC622" i="13" a="1"/>
  <c r="Z622" i="13" a="1"/>
  <c r="Z622" i="13" s="1"/>
  <c r="AA622" i="13" a="1"/>
  <c r="AA622" i="13" s="1"/>
  <c r="AA621" i="13" a="1"/>
  <c r="AA621" i="13" s="1"/>
  <c r="AC621" i="13" a="1"/>
  <c r="AC621" i="13" s="1"/>
  <c r="AB621" i="13"/>
  <c r="AB621" i="13" a="1"/>
  <c r="Y621" i="13"/>
  <c r="Z621" i="13" a="1"/>
  <c r="Z621" i="13" s="1"/>
  <c r="Y621" i="13" a="1"/>
  <c r="AC620" i="13" a="1"/>
  <c r="AC620" i="13" s="1"/>
  <c r="AA620" i="13" a="1"/>
  <c r="AA620" i="13" s="1"/>
  <c r="Y620" i="13" a="1"/>
  <c r="Y620" i="13" s="1"/>
  <c r="Z620" i="13" a="1"/>
  <c r="Z620" i="13" s="1"/>
  <c r="AB620" i="13" a="1"/>
  <c r="AB620" i="13" s="1"/>
  <c r="AB619" i="13" a="1"/>
  <c r="AB619" i="13" s="1"/>
  <c r="Y619" i="13" a="1"/>
  <c r="Y619" i="13" s="1"/>
  <c r="AC619" i="13"/>
  <c r="AC619" i="13" a="1"/>
  <c r="Z619" i="13" a="1"/>
  <c r="Z619" i="13" s="1"/>
  <c r="AA619" i="13" a="1"/>
  <c r="AA619" i="13" s="1"/>
  <c r="AA618" i="13" a="1"/>
  <c r="AA618" i="13" s="1"/>
  <c r="AC618" i="13" a="1"/>
  <c r="AC618" i="13" s="1"/>
  <c r="AB618" i="13"/>
  <c r="AB618" i="13" a="1"/>
  <c r="Y618" i="13"/>
  <c r="Z618" i="13" a="1"/>
  <c r="Z618" i="13" s="1"/>
  <c r="Y618" i="13" a="1"/>
  <c r="AC617" i="13" a="1"/>
  <c r="AC617" i="13" s="1"/>
  <c r="AA617" i="13" a="1"/>
  <c r="AA617" i="13" s="1"/>
  <c r="Y617" i="13" a="1"/>
  <c r="Y617" i="13" s="1"/>
  <c r="Z617" i="13" a="1"/>
  <c r="Z617" i="13" s="1"/>
  <c r="AB617" i="13" a="1"/>
  <c r="AB617" i="13" s="1"/>
  <c r="AB616" i="13" a="1"/>
  <c r="AB616" i="13" s="1"/>
  <c r="Y616" i="13" a="1"/>
  <c r="Y616" i="13" s="1"/>
  <c r="AC616" i="13"/>
  <c r="AC616" i="13" a="1"/>
  <c r="Z616" i="13" a="1"/>
  <c r="Z616" i="13" s="1"/>
  <c r="AA616" i="13" a="1"/>
  <c r="AA616" i="13" s="1"/>
  <c r="AA615" i="13" a="1"/>
  <c r="AA615" i="13" s="1"/>
  <c r="AC615" i="13" a="1"/>
  <c r="AC615" i="13" s="1"/>
  <c r="AB615" i="13"/>
  <c r="AB615" i="13" a="1"/>
  <c r="Y615" i="13"/>
  <c r="Z615" i="13" a="1"/>
  <c r="Z615" i="13" s="1"/>
  <c r="Y615" i="13" a="1"/>
  <c r="AC614" i="13" a="1"/>
  <c r="AC614" i="13" s="1"/>
  <c r="AA614" i="13" a="1"/>
  <c r="AA614" i="13" s="1"/>
  <c r="Y614" i="13" a="1"/>
  <c r="Y614" i="13" s="1"/>
  <c r="Z614" i="13" a="1"/>
  <c r="Z614" i="13" s="1"/>
  <c r="AB614" i="13" a="1"/>
  <c r="AB614" i="13" s="1"/>
  <c r="AB613" i="13" a="1"/>
  <c r="AB613" i="13" s="1"/>
  <c r="Y613" i="13" a="1"/>
  <c r="Y613" i="13" s="1"/>
  <c r="AC613" i="13"/>
  <c r="AC613" i="13" a="1"/>
  <c r="Z613" i="13" a="1"/>
  <c r="Z613" i="13" s="1"/>
  <c r="AA613" i="13" a="1"/>
  <c r="AA613" i="13" s="1"/>
  <c r="AA612" i="13" a="1"/>
  <c r="AA612" i="13" s="1"/>
  <c r="AC612" i="13" a="1"/>
  <c r="AC612" i="13" s="1"/>
  <c r="AB612" i="13"/>
  <c r="AB612" i="13" a="1"/>
  <c r="Y612" i="13"/>
  <c r="Z612" i="13" a="1"/>
  <c r="Z612" i="13" s="1"/>
  <c r="Y612" i="13" a="1"/>
  <c r="AC611" i="13" a="1"/>
  <c r="AC611" i="13" s="1"/>
  <c r="AA611" i="13" a="1"/>
  <c r="AA611" i="13" s="1"/>
  <c r="Y611" i="13" a="1"/>
  <c r="Y611" i="13" s="1"/>
  <c r="Z611" i="13" a="1"/>
  <c r="Z611" i="13" s="1"/>
  <c r="AB611" i="13" a="1"/>
  <c r="AB611" i="13" s="1"/>
  <c r="AB610" i="13" a="1"/>
  <c r="AB610" i="13" s="1"/>
  <c r="Y610" i="13" a="1"/>
  <c r="Y610" i="13" s="1"/>
  <c r="AC610" i="13"/>
  <c r="AC610" i="13" a="1"/>
  <c r="Z610" i="13" a="1"/>
  <c r="Z610" i="13" s="1"/>
  <c r="AA610" i="13" a="1"/>
  <c r="AA610" i="13" s="1"/>
  <c r="AA609" i="13" a="1"/>
  <c r="AA609" i="13" s="1"/>
  <c r="AC609" i="13" a="1"/>
  <c r="AC609" i="13" s="1"/>
  <c r="AB609" i="13"/>
  <c r="AB609" i="13" a="1"/>
  <c r="Z609" i="13" a="1"/>
  <c r="Z609" i="13" s="1"/>
  <c r="Y609" i="13" a="1"/>
  <c r="Y609" i="13" s="1"/>
  <c r="AC608" i="13" a="1"/>
  <c r="AC608" i="13" s="1"/>
  <c r="AA608" i="13" a="1"/>
  <c r="AA608" i="13" s="1"/>
  <c r="Y608" i="13" a="1"/>
  <c r="Y608" i="13" s="1"/>
  <c r="Z608" i="13" a="1"/>
  <c r="Z608" i="13" s="1"/>
  <c r="AB608" i="13" a="1"/>
  <c r="AB608" i="13" s="1"/>
  <c r="AB607" i="13" a="1"/>
  <c r="AB607" i="13" s="1"/>
  <c r="Y607" i="13" a="1"/>
  <c r="Y607" i="13" s="1"/>
  <c r="AC607" i="13"/>
  <c r="AC607" i="13" a="1"/>
  <c r="Z607" i="13" a="1"/>
  <c r="Z607" i="13" s="1"/>
  <c r="AA607" i="13" a="1"/>
  <c r="AA607" i="13" s="1"/>
  <c r="AA606" i="13" a="1"/>
  <c r="AA606" i="13" s="1"/>
  <c r="AC606" i="13" a="1"/>
  <c r="AC606" i="13" s="1"/>
  <c r="AB606" i="13"/>
  <c r="AB606" i="13" a="1"/>
  <c r="Z606" i="13" a="1"/>
  <c r="Z606" i="13" s="1"/>
  <c r="Y606" i="13" a="1"/>
  <c r="Y606" i="13" s="1"/>
  <c r="AC605" i="13" a="1"/>
  <c r="AC605" i="13" s="1"/>
  <c r="AA605" i="13" a="1"/>
  <c r="AA605" i="13" s="1"/>
  <c r="Y605" i="13"/>
  <c r="Y605" i="13" a="1"/>
  <c r="Z605" i="13" a="1"/>
  <c r="Z605" i="13" s="1"/>
  <c r="AB605" i="13" a="1"/>
  <c r="AB605" i="13" s="1"/>
  <c r="AB604" i="13" a="1"/>
  <c r="AB604" i="13" s="1"/>
  <c r="Y604" i="13" a="1"/>
  <c r="Y604" i="13" s="1"/>
  <c r="AC604" i="13" a="1"/>
  <c r="AC604" i="13" s="1"/>
  <c r="Z604" i="13" a="1"/>
  <c r="Z604" i="13" s="1"/>
  <c r="AA604" i="13" a="1"/>
  <c r="AA604" i="13" s="1"/>
  <c r="AA603" i="13" a="1"/>
  <c r="AA603" i="13" s="1"/>
  <c r="AC603" i="13" a="1"/>
  <c r="AC603" i="13" s="1"/>
  <c r="AB603" i="13"/>
  <c r="AB603" i="13" a="1"/>
  <c r="Z603" i="13" a="1"/>
  <c r="Z603" i="13" s="1"/>
  <c r="Y603" i="13" a="1"/>
  <c r="Y603" i="13" s="1"/>
  <c r="AC602" i="13" a="1"/>
  <c r="AC602" i="13" s="1"/>
  <c r="AA602" i="13" a="1"/>
  <c r="AA602" i="13" s="1"/>
  <c r="Y602" i="13"/>
  <c r="Y602" i="13" a="1"/>
  <c r="Z602" i="13" a="1"/>
  <c r="Z602" i="13" s="1"/>
  <c r="AB602" i="13" a="1"/>
  <c r="AB602" i="13" s="1"/>
  <c r="AB601" i="13" a="1"/>
  <c r="AB601" i="13" s="1"/>
  <c r="Y601" i="13" a="1"/>
  <c r="Y601" i="13" s="1"/>
  <c r="AC601" i="13"/>
  <c r="AC601" i="13" a="1"/>
  <c r="Z601" i="13" a="1"/>
  <c r="Z601" i="13" s="1"/>
  <c r="AA601" i="13" a="1"/>
  <c r="AA601" i="13" s="1"/>
  <c r="AA600" i="13" a="1"/>
  <c r="AA600" i="13" s="1"/>
  <c r="AC600" i="13" a="1"/>
  <c r="AC600" i="13" s="1"/>
  <c r="AB600" i="13"/>
  <c r="AB600" i="13" a="1"/>
  <c r="Z600" i="13" a="1"/>
  <c r="Z600" i="13" s="1"/>
  <c r="Y600" i="13" a="1"/>
  <c r="Y600" i="13" s="1"/>
  <c r="AC599" i="13" a="1"/>
  <c r="AC599" i="13" s="1"/>
  <c r="AA599" i="13" a="1"/>
  <c r="AA599" i="13" s="1"/>
  <c r="Y599" i="13"/>
  <c r="Y599" i="13" a="1"/>
  <c r="Z599" i="13" a="1"/>
  <c r="Z599" i="13" s="1"/>
  <c r="AB599" i="13" a="1"/>
  <c r="AB599" i="13" s="1"/>
  <c r="AB598" i="13" a="1"/>
  <c r="AB598" i="13" s="1"/>
  <c r="Y598" i="13" a="1"/>
  <c r="Y598" i="13" s="1"/>
  <c r="AC598" i="13"/>
  <c r="AC598" i="13" a="1"/>
  <c r="Z598" i="13" a="1"/>
  <c r="Z598" i="13" s="1"/>
  <c r="AA598" i="13" a="1"/>
  <c r="AA598" i="13" s="1"/>
  <c r="AA597" i="13" a="1"/>
  <c r="AA597" i="13" s="1"/>
  <c r="AC597" i="13" a="1"/>
  <c r="AC597" i="13" s="1"/>
  <c r="AB597" i="13"/>
  <c r="AB597" i="13" a="1"/>
  <c r="Z597" i="13" a="1"/>
  <c r="Z597" i="13" s="1"/>
  <c r="Y597" i="13" a="1"/>
  <c r="Y597" i="13" s="1"/>
  <c r="AC596" i="13" a="1"/>
  <c r="AC596" i="13" s="1"/>
  <c r="AA596" i="13" a="1"/>
  <c r="AA596" i="13" s="1"/>
  <c r="Y596" i="13"/>
  <c r="Y596" i="13" a="1"/>
  <c r="Z596" i="13" a="1"/>
  <c r="Z596" i="13" s="1"/>
  <c r="AB596" i="13" a="1"/>
  <c r="AB596" i="13" s="1"/>
  <c r="AB595" i="13" a="1"/>
  <c r="AB595" i="13" s="1"/>
  <c r="Y595" i="13" a="1"/>
  <c r="Y595" i="13" s="1"/>
  <c r="AC595" i="13"/>
  <c r="AC595" i="13" a="1"/>
  <c r="Z595" i="13" a="1"/>
  <c r="Z595" i="13" s="1"/>
  <c r="AA595" i="13" a="1"/>
  <c r="AA595" i="13" s="1"/>
  <c r="AA594" i="13" a="1"/>
  <c r="AA594" i="13" s="1"/>
  <c r="AC594" i="13" a="1"/>
  <c r="AC594" i="13" s="1"/>
  <c r="AB594" i="13"/>
  <c r="AB594" i="13" a="1"/>
  <c r="Z594" i="13" a="1"/>
  <c r="Z594" i="13" s="1"/>
  <c r="Y594" i="13" a="1"/>
  <c r="Y594" i="13" s="1"/>
  <c r="AC593" i="13" a="1"/>
  <c r="AC593" i="13" s="1"/>
  <c r="AA593" i="13" a="1"/>
  <c r="AA593" i="13" s="1"/>
  <c r="Y593" i="13"/>
  <c r="Y593" i="13" a="1"/>
  <c r="Z593" i="13" a="1"/>
  <c r="Z593" i="13" s="1"/>
  <c r="AB593" i="13" a="1"/>
  <c r="AB593" i="13" s="1"/>
  <c r="AB592" i="13" a="1"/>
  <c r="AB592" i="13" s="1"/>
  <c r="Y592" i="13" a="1"/>
  <c r="Y592" i="13" s="1"/>
  <c r="AC592" i="13"/>
  <c r="AC592" i="13" a="1"/>
  <c r="Z592" i="13" a="1"/>
  <c r="Z592" i="13" s="1"/>
  <c r="AA592" i="13" a="1"/>
  <c r="AA592" i="13" s="1"/>
  <c r="AA591" i="13" a="1"/>
  <c r="AA591" i="13" s="1"/>
  <c r="AC591" i="13" a="1"/>
  <c r="AC591" i="13" s="1"/>
  <c r="AB591" i="13"/>
  <c r="AB591" i="13" a="1"/>
  <c r="Z591" i="13" a="1"/>
  <c r="Z591" i="13" s="1"/>
  <c r="Y591" i="13" a="1"/>
  <c r="Y591" i="13" s="1"/>
  <c r="AC590" i="13" a="1"/>
  <c r="AC590" i="13" s="1"/>
  <c r="AA590" i="13" a="1"/>
  <c r="AA590" i="13" s="1"/>
  <c r="Y590" i="13"/>
  <c r="Y590" i="13" a="1"/>
  <c r="Z590" i="13" a="1"/>
  <c r="Z590" i="13" s="1"/>
  <c r="AB590" i="13" a="1"/>
  <c r="AB590" i="13" s="1"/>
  <c r="AB589" i="13" a="1"/>
  <c r="AB589" i="13" s="1"/>
  <c r="Y589" i="13" a="1"/>
  <c r="Y589" i="13" s="1"/>
  <c r="AC589" i="13"/>
  <c r="AC589" i="13" a="1"/>
  <c r="Z589" i="13" a="1"/>
  <c r="Z589" i="13" s="1"/>
  <c r="AA589" i="13" a="1"/>
  <c r="AA589" i="13" s="1"/>
  <c r="AA588" i="13" a="1"/>
  <c r="AA588" i="13" s="1"/>
  <c r="AC588" i="13" a="1"/>
  <c r="AC588" i="13" s="1"/>
  <c r="AB588" i="13"/>
  <c r="AB588" i="13" a="1"/>
  <c r="Z588" i="13" a="1"/>
  <c r="Z588" i="13" s="1"/>
  <c r="Y588" i="13" a="1"/>
  <c r="Y588" i="13" s="1"/>
  <c r="AC587" i="13" a="1"/>
  <c r="AC587" i="13" s="1"/>
  <c r="AA587" i="13" a="1"/>
  <c r="AA587" i="13" s="1"/>
  <c r="Y587" i="13"/>
  <c r="Y587" i="13" a="1"/>
  <c r="Z587" i="13" a="1"/>
  <c r="Z587" i="13" s="1"/>
  <c r="AB587" i="13" a="1"/>
  <c r="AB587" i="13" s="1"/>
  <c r="AB586" i="13" a="1"/>
  <c r="AB586" i="13" s="1"/>
  <c r="Y586" i="13" a="1"/>
  <c r="Y586" i="13" s="1"/>
  <c r="AC586" i="13"/>
  <c r="AC586" i="13" a="1"/>
  <c r="Z586" i="13" a="1"/>
  <c r="Z586" i="13" s="1"/>
  <c r="AA586" i="13" a="1"/>
  <c r="AA586" i="13" s="1"/>
  <c r="AA585" i="13" a="1"/>
  <c r="AA585" i="13" s="1"/>
  <c r="AC585" i="13" a="1"/>
  <c r="AC585" i="13" s="1"/>
  <c r="AB585" i="13" a="1"/>
  <c r="AB585" i="13" s="1"/>
  <c r="Z585" i="13" a="1"/>
  <c r="Z585" i="13" s="1"/>
  <c r="Y585" i="13" a="1"/>
  <c r="Y585" i="13" s="1"/>
  <c r="AC584" i="13" a="1"/>
  <c r="AC584" i="13" s="1"/>
  <c r="AA584" i="13" a="1"/>
  <c r="AA584" i="13" s="1"/>
  <c r="Y584" i="13"/>
  <c r="Y584" i="13" a="1"/>
  <c r="Z584" i="13" a="1"/>
  <c r="Z584" i="13" s="1"/>
  <c r="AB584" i="13" a="1"/>
  <c r="AB584" i="13" s="1"/>
  <c r="AB583" i="13" a="1"/>
  <c r="AB583" i="13" s="1"/>
  <c r="Y583" i="13" a="1"/>
  <c r="Y583" i="13" s="1"/>
  <c r="AC583" i="13"/>
  <c r="AC583" i="13" a="1"/>
  <c r="AA583" i="13"/>
  <c r="Z583" i="13" a="1"/>
  <c r="Z583" i="13" s="1"/>
  <c r="AA583" i="13" a="1"/>
  <c r="AA582" i="13" a="1"/>
  <c r="AA582" i="13" s="1"/>
  <c r="AC582" i="13" a="1"/>
  <c r="AC582" i="13" s="1"/>
  <c r="AB582" i="13" a="1"/>
  <c r="AB582" i="13" s="1"/>
  <c r="Z582" i="13" a="1"/>
  <c r="Z582" i="13" s="1"/>
  <c r="Y582" i="13" a="1"/>
  <c r="Y582" i="13" s="1"/>
  <c r="AC581" i="13" a="1"/>
  <c r="AC581" i="13" s="1"/>
  <c r="AA581" i="13" a="1"/>
  <c r="AA581" i="13" s="1"/>
  <c r="Y581" i="13"/>
  <c r="Y581" i="13" a="1"/>
  <c r="AB581" i="13"/>
  <c r="Z581" i="13" a="1"/>
  <c r="Z581" i="13" s="1"/>
  <c r="AB581" i="13" a="1"/>
  <c r="AB580" i="13" a="1"/>
  <c r="AB580" i="13" s="1"/>
  <c r="Y580" i="13" a="1"/>
  <c r="Y580" i="13" s="1"/>
  <c r="AC580" i="13"/>
  <c r="AC580" i="13" a="1"/>
  <c r="Z580" i="13" a="1"/>
  <c r="Z580" i="13" s="1"/>
  <c r="AA580" i="13" a="1"/>
  <c r="AA580" i="13" s="1"/>
  <c r="Y579" i="13" a="1"/>
  <c r="Y579" i="13" s="1"/>
  <c r="AA579" i="13" a="1"/>
  <c r="AA579" i="13" s="1"/>
  <c r="AC579" i="13"/>
  <c r="AC579" i="13" a="1"/>
  <c r="Z579" i="13" a="1"/>
  <c r="Z579" i="13" s="1"/>
  <c r="AB579" i="13" a="1"/>
  <c r="AB579" i="13" s="1"/>
  <c r="AC578" i="13" a="1"/>
  <c r="AC578" i="13" s="1"/>
  <c r="AA578" i="13" a="1"/>
  <c r="AA578" i="13" s="1"/>
  <c r="Y578" i="13"/>
  <c r="Y578" i="13" a="1"/>
  <c r="Z578" i="13" a="1"/>
  <c r="Z578" i="13" s="1"/>
  <c r="AB578" i="13" a="1"/>
  <c r="AB578" i="13" s="1"/>
  <c r="AB577" i="13" a="1"/>
  <c r="AB577" i="13" s="1"/>
  <c r="Y577" i="13" a="1"/>
  <c r="Y577" i="13" s="1"/>
  <c r="AC577" i="13"/>
  <c r="AC577" i="13" a="1"/>
  <c r="Z577" i="13" a="1"/>
  <c r="Z577" i="13" s="1"/>
  <c r="AA577" i="13" a="1"/>
  <c r="AA577" i="13" s="1"/>
  <c r="AA576" i="13" a="1"/>
  <c r="AA576" i="13" s="1"/>
  <c r="AC576" i="13" a="1"/>
  <c r="AC576" i="13" s="1"/>
  <c r="AB576" i="13" a="1"/>
  <c r="AB576" i="13" s="1"/>
  <c r="Z576" i="13" a="1"/>
  <c r="Z576" i="13" s="1"/>
  <c r="Y576" i="13" a="1"/>
  <c r="Y576" i="13" s="1"/>
  <c r="AC575" i="13" a="1"/>
  <c r="AC575" i="13" s="1"/>
  <c r="AA575" i="13" a="1"/>
  <c r="AA575" i="13" s="1"/>
  <c r="Y575" i="13"/>
  <c r="Y575" i="13" a="1"/>
  <c r="Z575" i="13" a="1"/>
  <c r="Z575" i="13" s="1"/>
  <c r="AB575" i="13" a="1"/>
  <c r="AB575" i="13" s="1"/>
  <c r="AB574" i="13"/>
  <c r="AB574" i="13" a="1"/>
  <c r="Y574" i="13" a="1"/>
  <c r="Y574" i="13" s="1"/>
  <c r="AC574" i="13"/>
  <c r="AC574" i="13" a="1"/>
  <c r="AA574" i="13"/>
  <c r="Z574" i="13" a="1"/>
  <c r="Z574" i="13" s="1"/>
  <c r="AA574" i="13" a="1"/>
  <c r="AA573" i="13" a="1"/>
  <c r="AA573" i="13" s="1"/>
  <c r="AC573" i="13" a="1"/>
  <c r="AC573" i="13" s="1"/>
  <c r="AB573" i="13" a="1"/>
  <c r="AB573" i="13" s="1"/>
  <c r="Z573" i="13" a="1"/>
  <c r="Z573" i="13" s="1"/>
  <c r="Y573" i="13" a="1"/>
  <c r="Y573" i="13" s="1"/>
  <c r="AC572" i="13"/>
  <c r="AC572" i="13" a="1"/>
  <c r="AA572" i="13" a="1"/>
  <c r="AA572" i="13" s="1"/>
  <c r="Y572" i="13" a="1"/>
  <c r="Y572" i="13" s="1"/>
  <c r="Z572" i="13" a="1"/>
  <c r="Z572" i="13" s="1"/>
  <c r="AB572" i="13" a="1"/>
  <c r="AB572" i="13" s="1"/>
  <c r="AB571" i="13" a="1"/>
  <c r="AB571" i="13" s="1"/>
  <c r="Y571" i="13"/>
  <c r="Y571" i="13" a="1"/>
  <c r="AC571" i="13" a="1"/>
  <c r="AC571" i="13" s="1"/>
  <c r="Z571" i="13" a="1"/>
  <c r="Z571" i="13" s="1"/>
  <c r="AA571" i="13" a="1"/>
  <c r="AA571" i="13" s="1"/>
  <c r="AA570" i="13"/>
  <c r="AA570" i="13" a="1"/>
  <c r="AC570" i="13" a="1"/>
  <c r="AC570" i="13" s="1"/>
  <c r="AB570" i="13"/>
  <c r="AB570" i="13" a="1"/>
  <c r="Y570" i="13"/>
  <c r="Z570" i="13" a="1"/>
  <c r="Z570" i="13" s="1"/>
  <c r="Y570" i="13" a="1"/>
  <c r="Z569" i="13"/>
  <c r="AC569" i="13"/>
  <c r="AC569" i="13" a="1"/>
  <c r="AA569" i="13" a="1"/>
  <c r="AA569" i="13" s="1"/>
  <c r="Y569" i="13" a="1"/>
  <c r="Y569" i="13" s="1"/>
  <c r="Z569" i="13" a="1"/>
  <c r="AB569" i="13" a="1"/>
  <c r="AB569" i="13" s="1"/>
  <c r="AB568" i="13" a="1"/>
  <c r="AB568" i="13" s="1"/>
  <c r="Y568" i="13"/>
  <c r="Y568" i="13" a="1"/>
  <c r="AC568" i="13"/>
  <c r="AC568" i="13" a="1"/>
  <c r="Z568" i="13" a="1"/>
  <c r="Z568" i="13" s="1"/>
  <c r="AA568" i="13" a="1"/>
  <c r="AA568" i="13" s="1"/>
  <c r="AA567" i="13"/>
  <c r="AA567" i="13" a="1"/>
  <c r="AC567" i="13" a="1"/>
  <c r="AC567" i="13" s="1"/>
  <c r="AB567" i="13"/>
  <c r="AB567" i="13" a="1"/>
  <c r="Y567" i="13"/>
  <c r="Z567" i="13" a="1"/>
  <c r="Z567" i="13" s="1"/>
  <c r="Y567" i="13" a="1"/>
  <c r="Z566" i="13"/>
  <c r="AC566" i="13"/>
  <c r="AC566" i="13" a="1"/>
  <c r="AA566" i="13" a="1"/>
  <c r="AA566" i="13" s="1"/>
  <c r="Y566" i="13" a="1"/>
  <c r="Y566" i="13" s="1"/>
  <c r="AB566" i="13"/>
  <c r="Z566" i="13" a="1"/>
  <c r="AB566" i="13" a="1"/>
  <c r="AB565" i="13" a="1"/>
  <c r="AB565" i="13" s="1"/>
  <c r="Y565" i="13"/>
  <c r="Y565" i="13" a="1"/>
  <c r="AC565" i="13"/>
  <c r="AC565" i="13" a="1"/>
  <c r="Z565" i="13" a="1"/>
  <c r="Z565" i="13" s="1"/>
  <c r="AA565" i="13" a="1"/>
  <c r="AA565" i="13" s="1"/>
  <c r="AA564" i="13" a="1"/>
  <c r="AA564" i="13" s="1"/>
  <c r="AC564" i="13" a="1"/>
  <c r="AC564" i="13" s="1"/>
  <c r="AB564" i="13"/>
  <c r="AB564" i="13" a="1"/>
  <c r="Y564" i="13"/>
  <c r="Z564" i="13" a="1"/>
  <c r="Z564" i="13" s="1"/>
  <c r="Y564" i="13" a="1"/>
  <c r="Z563" i="13"/>
  <c r="AC563" i="13"/>
  <c r="AC563" i="13" a="1"/>
  <c r="AA563" i="13"/>
  <c r="AA563" i="13" a="1"/>
  <c r="Y563" i="13" a="1"/>
  <c r="Y563" i="13" s="1"/>
  <c r="Z563" i="13" a="1"/>
  <c r="AB563" i="13" a="1"/>
  <c r="AB563" i="13" s="1"/>
  <c r="AB562" i="13" a="1"/>
  <c r="AB562" i="13" s="1"/>
  <c r="Y562" i="13"/>
  <c r="Y562" i="13" a="1"/>
  <c r="AC562" i="13" a="1"/>
  <c r="AC562" i="13" s="1"/>
  <c r="Z562" i="13" a="1"/>
  <c r="Z562" i="13" s="1"/>
  <c r="AA562" i="13" a="1"/>
  <c r="AA562" i="13" s="1"/>
  <c r="AA561" i="13"/>
  <c r="AA561" i="13" a="1"/>
  <c r="AC561" i="13" a="1"/>
  <c r="AC561" i="13" s="1"/>
  <c r="AB561" i="13"/>
  <c r="AB561" i="13" a="1"/>
  <c r="Y561" i="13"/>
  <c r="Z561" i="13" a="1"/>
  <c r="Z561" i="13" s="1"/>
  <c r="Y561" i="13" a="1"/>
  <c r="Z560" i="13"/>
  <c r="AC560" i="13"/>
  <c r="AC560" i="13" a="1"/>
  <c r="AA560" i="13" a="1"/>
  <c r="AA560" i="13" s="1"/>
  <c r="Y560" i="13" a="1"/>
  <c r="Y560" i="13" s="1"/>
  <c r="Z560" i="13" a="1"/>
  <c r="AB560" i="13" a="1"/>
  <c r="AB560" i="13" s="1"/>
  <c r="AB559" i="13" a="1"/>
  <c r="AB559" i="13" s="1"/>
  <c r="Y559" i="13"/>
  <c r="Y559" i="13" a="1"/>
  <c r="AC559" i="13"/>
  <c r="AC559" i="13" a="1"/>
  <c r="Z559" i="13" a="1"/>
  <c r="Z559" i="13" s="1"/>
  <c r="AA559" i="13" a="1"/>
  <c r="AA559" i="13" s="1"/>
  <c r="AA558" i="13"/>
  <c r="AA558" i="13" a="1"/>
  <c r="AC558" i="13" a="1"/>
  <c r="AC558" i="13" s="1"/>
  <c r="AB558" i="13"/>
  <c r="AB558" i="13" a="1"/>
  <c r="Y558" i="13"/>
  <c r="Z558" i="13" a="1"/>
  <c r="Z558" i="13" s="1"/>
  <c r="Y558" i="13" a="1"/>
  <c r="Z557" i="13"/>
  <c r="AC557" i="13"/>
  <c r="AC557" i="13" a="1"/>
  <c r="AA557" i="13"/>
  <c r="AA557" i="13" a="1"/>
  <c r="Y557" i="13" a="1"/>
  <c r="Y557" i="13" s="1"/>
  <c r="AB557" i="13"/>
  <c r="Z557" i="13" a="1"/>
  <c r="AB557" i="13" a="1"/>
  <c r="AB556" i="13" a="1"/>
  <c r="AB556" i="13" s="1"/>
  <c r="Y556" i="13"/>
  <c r="Y556" i="13" a="1"/>
  <c r="AC556" i="13"/>
  <c r="AC556" i="13" a="1"/>
  <c r="Z556" i="13" a="1"/>
  <c r="Z556" i="13" s="1"/>
  <c r="AA556" i="13" a="1"/>
  <c r="AA556" i="13" s="1"/>
  <c r="AA555" i="13" a="1"/>
  <c r="AA555" i="13" s="1"/>
  <c r="AC555" i="13" a="1"/>
  <c r="AC555" i="13" s="1"/>
  <c r="AB555" i="13"/>
  <c r="AB555" i="13" a="1"/>
  <c r="Y555" i="13"/>
  <c r="Z555" i="13" a="1"/>
  <c r="Z555" i="13" s="1"/>
  <c r="Y555" i="13" a="1"/>
  <c r="Z554" i="13"/>
  <c r="AC554" i="13"/>
  <c r="AC554" i="13" a="1"/>
  <c r="AA554" i="13"/>
  <c r="AA554" i="13" a="1"/>
  <c r="Y554" i="13" a="1"/>
  <c r="Y554" i="13" s="1"/>
  <c r="Z554" i="13" a="1"/>
  <c r="AB554" i="13" a="1"/>
  <c r="AB554" i="13" s="1"/>
  <c r="AB553" i="13" a="1"/>
  <c r="AB553" i="13" s="1"/>
  <c r="Y553" i="13"/>
  <c r="Y553" i="13" a="1"/>
  <c r="AC553" i="13" a="1"/>
  <c r="AC553" i="13" s="1"/>
  <c r="Z553" i="13" a="1"/>
  <c r="Z553" i="13" s="1"/>
  <c r="AA553" i="13" a="1"/>
  <c r="AA553" i="13" s="1"/>
  <c r="AA552" i="13"/>
  <c r="AA552" i="13" a="1"/>
  <c r="AC552" i="13" a="1"/>
  <c r="AC552" i="13" s="1"/>
  <c r="AB552" i="13"/>
  <c r="AB552" i="13" a="1"/>
  <c r="Y552" i="13"/>
  <c r="Z552" i="13" a="1"/>
  <c r="Z552" i="13" s="1"/>
  <c r="Y552" i="13" a="1"/>
  <c r="Z551" i="13"/>
  <c r="AC551" i="13"/>
  <c r="AC551" i="13" a="1"/>
  <c r="AA551" i="13" a="1"/>
  <c r="AA551" i="13" s="1"/>
  <c r="Y551" i="13" a="1"/>
  <c r="Y551" i="13" s="1"/>
  <c r="Z551" i="13" a="1"/>
  <c r="AB551" i="13" a="1"/>
  <c r="AB551" i="13" s="1"/>
  <c r="AB550" i="13" a="1"/>
  <c r="AB550" i="13" s="1"/>
  <c r="Y550" i="13"/>
  <c r="Y550" i="13" a="1"/>
  <c r="AC550" i="13"/>
  <c r="AC550" i="13" a="1"/>
  <c r="Z550" i="13" a="1"/>
  <c r="Z550" i="13" s="1"/>
  <c r="AA550" i="13" a="1"/>
  <c r="AA550" i="13" s="1"/>
  <c r="AA549" i="13"/>
  <c r="AA549" i="13" a="1"/>
  <c r="AC549" i="13" a="1"/>
  <c r="AC549" i="13" s="1"/>
  <c r="AB549" i="13"/>
  <c r="AB549" i="13" a="1"/>
  <c r="Y549" i="13"/>
  <c r="Z549" i="13" a="1"/>
  <c r="Z549" i="13" s="1"/>
  <c r="Y549" i="13" a="1"/>
  <c r="Z548" i="13"/>
  <c r="AC548" i="13"/>
  <c r="AC548" i="13" a="1"/>
  <c r="AA548" i="13"/>
  <c r="AA548" i="13" a="1"/>
  <c r="Y548" i="13" a="1"/>
  <c r="Y548" i="13" s="1"/>
  <c r="AB548" i="13"/>
  <c r="Z548" i="13" a="1"/>
  <c r="AB548" i="13" a="1"/>
  <c r="AB547" i="13" a="1"/>
  <c r="AB547" i="13" s="1"/>
  <c r="Y547" i="13"/>
  <c r="Y547" i="13" a="1"/>
  <c r="AC547" i="13"/>
  <c r="AC547" i="13" a="1"/>
  <c r="Z547" i="13" a="1"/>
  <c r="Z547" i="13" s="1"/>
  <c r="AA547" i="13" a="1"/>
  <c r="AA547" i="13" s="1"/>
  <c r="AA546" i="13" a="1"/>
  <c r="AA546" i="13" s="1"/>
  <c r="AC546" i="13" a="1"/>
  <c r="AC546" i="13" s="1"/>
  <c r="AB546" i="13"/>
  <c r="AB546" i="13" a="1"/>
  <c r="Y546" i="13"/>
  <c r="Z546" i="13" a="1"/>
  <c r="Z546" i="13" s="1"/>
  <c r="Y546" i="13" a="1"/>
  <c r="Z545" i="13"/>
  <c r="AC545" i="13"/>
  <c r="AC545" i="13" a="1"/>
  <c r="AA545" i="13"/>
  <c r="AA545" i="13" a="1"/>
  <c r="Y545" i="13" a="1"/>
  <c r="Y545" i="13" s="1"/>
  <c r="Z545" i="13" a="1"/>
  <c r="AB545" i="13" a="1"/>
  <c r="AB545" i="13" s="1"/>
  <c r="AB544" i="13" a="1"/>
  <c r="AB544" i="13" s="1"/>
  <c r="Y544" i="13"/>
  <c r="Y544" i="13" a="1"/>
  <c r="AC544" i="13" a="1"/>
  <c r="AC544" i="13" s="1"/>
  <c r="Z544" i="13" a="1"/>
  <c r="Z544" i="13" s="1"/>
  <c r="AA544" i="13" a="1"/>
  <c r="AA544" i="13" s="1"/>
  <c r="AA543" i="13"/>
  <c r="AA543" i="13" a="1"/>
  <c r="AC543" i="13" a="1"/>
  <c r="AC543" i="13" s="1"/>
  <c r="AB543" i="13"/>
  <c r="AB543" i="13" a="1"/>
  <c r="Y543" i="13"/>
  <c r="Z543" i="13" a="1"/>
  <c r="Z543" i="13" s="1"/>
  <c r="Y543" i="13" a="1"/>
  <c r="Z542" i="13"/>
  <c r="AC542" i="13"/>
  <c r="AC542" i="13" a="1"/>
  <c r="AA542" i="13" a="1"/>
  <c r="AA542" i="13" s="1"/>
  <c r="Y542" i="13" a="1"/>
  <c r="Y542" i="13" s="1"/>
  <c r="Z542" i="13" a="1"/>
  <c r="AB542" i="13" a="1"/>
  <c r="AB542" i="13" s="1"/>
  <c r="AB541" i="13" a="1"/>
  <c r="AB541" i="13" s="1"/>
  <c r="Y541" i="13"/>
  <c r="Y541" i="13" a="1"/>
  <c r="AC541" i="13"/>
  <c r="AC541" i="13" a="1"/>
  <c r="Z541" i="13" a="1"/>
  <c r="Z541" i="13" s="1"/>
  <c r="AA541" i="13" a="1"/>
  <c r="AA541" i="13" s="1"/>
  <c r="AA540" i="13"/>
  <c r="AA540" i="13" a="1"/>
  <c r="AC540" i="13" a="1"/>
  <c r="AC540" i="13" s="1"/>
  <c r="AB540" i="13"/>
  <c r="AB540" i="13" a="1"/>
  <c r="Y540" i="13"/>
  <c r="Z540" i="13" a="1"/>
  <c r="Z540" i="13" s="1"/>
  <c r="Y540" i="13" a="1"/>
  <c r="Z539" i="13"/>
  <c r="AC539" i="13"/>
  <c r="AC539" i="13" a="1"/>
  <c r="AA539" i="13"/>
  <c r="AA539" i="13" a="1"/>
  <c r="Y539" i="13" a="1"/>
  <c r="Y539" i="13" s="1"/>
  <c r="AB539" i="13"/>
  <c r="Z539" i="13" a="1"/>
  <c r="AB539" i="13" a="1"/>
  <c r="Z538" i="13"/>
  <c r="AB538" i="13"/>
  <c r="AB538" i="13" a="1"/>
  <c r="Y538" i="13"/>
  <c r="Y538" i="13" a="1"/>
  <c r="AC538" i="13" a="1"/>
  <c r="AC538" i="13" s="1"/>
  <c r="Z538" i="13" a="1"/>
  <c r="AA538" i="13" a="1"/>
  <c r="AA538" i="13" s="1"/>
  <c r="AA537" i="13" a="1"/>
  <c r="AA537" i="13" s="1"/>
  <c r="AC537" i="13"/>
  <c r="AC537" i="13" a="1"/>
  <c r="AB537" i="13"/>
  <c r="AB537" i="13" a="1"/>
  <c r="Z537" i="13" a="1"/>
  <c r="Z537" i="13" s="1"/>
  <c r="Y537" i="13" a="1"/>
  <c r="Y537" i="13" s="1"/>
  <c r="AC536" i="13"/>
  <c r="AC536" i="13" a="1"/>
  <c r="AA536" i="13" a="1"/>
  <c r="AA536" i="13" s="1"/>
  <c r="Y536" i="13"/>
  <c r="Y536" i="13" a="1"/>
  <c r="AB536" i="13"/>
  <c r="Z536" i="13" a="1"/>
  <c r="Z536" i="13" s="1"/>
  <c r="AB536" i="13" a="1"/>
  <c r="Z535" i="13"/>
  <c r="AB535" i="13"/>
  <c r="AB535" i="13" a="1"/>
  <c r="Y535" i="13"/>
  <c r="Y535" i="13" a="1"/>
  <c r="AC535" i="13" a="1"/>
  <c r="AC535" i="13" s="1"/>
  <c r="Z535" i="13" a="1"/>
  <c r="AA535" i="13" a="1"/>
  <c r="AA535" i="13" s="1"/>
  <c r="AA534" i="13" a="1"/>
  <c r="AA534" i="13" s="1"/>
  <c r="AC534" i="13"/>
  <c r="AC534" i="13" a="1"/>
  <c r="AB534" i="13"/>
  <c r="AB534" i="13" a="1"/>
  <c r="Z534" i="13" a="1"/>
  <c r="Z534" i="13" s="1"/>
  <c r="Y534" i="13" a="1"/>
  <c r="Y534" i="13" s="1"/>
  <c r="AC533" i="13"/>
  <c r="AC533" i="13" a="1"/>
  <c r="AA533" i="13" a="1"/>
  <c r="AA533" i="13" s="1"/>
  <c r="Y533" i="13"/>
  <c r="Y533" i="13" a="1"/>
  <c r="AB533" i="13"/>
  <c r="Z533" i="13" a="1"/>
  <c r="Z533" i="13" s="1"/>
  <c r="AB533" i="13" a="1"/>
  <c r="Z532" i="13"/>
  <c r="AB532" i="13"/>
  <c r="AB532" i="13" a="1"/>
  <c r="Y532" i="13"/>
  <c r="Y532" i="13" a="1"/>
  <c r="AC532" i="13" a="1"/>
  <c r="AC532" i="13" s="1"/>
  <c r="Z532" i="13" a="1"/>
  <c r="AA532" i="13" a="1"/>
  <c r="AA532" i="13" s="1"/>
  <c r="AA531" i="13" a="1"/>
  <c r="AA531" i="13" s="1"/>
  <c r="AC531" i="13"/>
  <c r="AC531" i="13" a="1"/>
  <c r="AB531" i="13"/>
  <c r="AB531" i="13" a="1"/>
  <c r="Z531" i="13" a="1"/>
  <c r="Z531" i="13" s="1"/>
  <c r="Y531" i="13" a="1"/>
  <c r="Y531" i="13" s="1"/>
  <c r="AC530" i="13"/>
  <c r="AC530" i="13" a="1"/>
  <c r="AA530" i="13" a="1"/>
  <c r="AA530" i="13" s="1"/>
  <c r="Y530" i="13"/>
  <c r="Y530" i="13" a="1"/>
  <c r="AB530" i="13"/>
  <c r="Z530" i="13" a="1"/>
  <c r="Z530" i="13" s="1"/>
  <c r="AB530" i="13" a="1"/>
  <c r="Z529" i="13"/>
  <c r="AB529" i="13"/>
  <c r="AB529" i="13" a="1"/>
  <c r="Y529" i="13"/>
  <c r="Y529" i="13" a="1"/>
  <c r="AC529" i="13" a="1"/>
  <c r="AC529" i="13" s="1"/>
  <c r="Z529" i="13" a="1"/>
  <c r="AA529" i="13" a="1"/>
  <c r="AA529" i="13" s="1"/>
  <c r="AA528" i="13" a="1"/>
  <c r="AA528" i="13" s="1"/>
  <c r="AC528" i="13"/>
  <c r="AC528" i="13" a="1"/>
  <c r="AB528" i="13"/>
  <c r="AB528" i="13" a="1"/>
  <c r="Z528" i="13" a="1"/>
  <c r="Z528" i="13" s="1"/>
  <c r="Y528" i="13" a="1"/>
  <c r="Y528" i="13" s="1"/>
  <c r="AC527" i="13"/>
  <c r="AC527" i="13" a="1"/>
  <c r="AA527" i="13" a="1"/>
  <c r="AA527" i="13" s="1"/>
  <c r="Y527" i="13"/>
  <c r="Y527" i="13" a="1"/>
  <c r="AB527" i="13"/>
  <c r="Z527" i="13" a="1"/>
  <c r="Z527" i="13" s="1"/>
  <c r="AB527" i="13" a="1"/>
  <c r="Z526" i="13"/>
  <c r="AB526" i="13"/>
  <c r="AB526" i="13" a="1"/>
  <c r="Y526" i="13"/>
  <c r="Y526" i="13" a="1"/>
  <c r="AC526" i="13" a="1"/>
  <c r="AC526" i="13" s="1"/>
  <c r="Z526" i="13" a="1"/>
  <c r="AA526" i="13" a="1"/>
  <c r="AA526" i="13" s="1"/>
  <c r="AA525" i="13" a="1"/>
  <c r="AA525" i="13" s="1"/>
  <c r="AC525" i="13"/>
  <c r="AC525" i="13" a="1"/>
  <c r="AB525" i="13"/>
  <c r="AB525" i="13" a="1"/>
  <c r="Z525" i="13" a="1"/>
  <c r="Z525" i="13" s="1"/>
  <c r="Y525" i="13" a="1"/>
  <c r="Y525" i="13" s="1"/>
  <c r="AC524" i="13"/>
  <c r="AC524" i="13" a="1"/>
  <c r="AA524" i="13" a="1"/>
  <c r="AA524" i="13" s="1"/>
  <c r="Y524" i="13"/>
  <c r="Y524" i="13" a="1"/>
  <c r="AB524" i="13"/>
  <c r="Z524" i="13" a="1"/>
  <c r="Z524" i="13" s="1"/>
  <c r="AB524" i="13" a="1"/>
  <c r="Z523" i="13"/>
  <c r="AB523" i="13"/>
  <c r="AB523" i="13" a="1"/>
  <c r="Y523" i="13"/>
  <c r="Y523" i="13" a="1"/>
  <c r="AC523" i="13" a="1"/>
  <c r="AC523" i="13" s="1"/>
  <c r="Z523" i="13" a="1"/>
  <c r="AA523" i="13" a="1"/>
  <c r="AA523" i="13" s="1"/>
  <c r="AA522" i="13" a="1"/>
  <c r="AA522" i="13" s="1"/>
  <c r="AC522" i="13"/>
  <c r="AC522" i="13" a="1"/>
  <c r="AB522" i="13"/>
  <c r="AB522" i="13" a="1"/>
  <c r="Z522" i="13" a="1"/>
  <c r="Z522" i="13" s="1"/>
  <c r="Y522" i="13" a="1"/>
  <c r="Y522" i="13" s="1"/>
  <c r="AC521" i="13"/>
  <c r="AC521" i="13" a="1"/>
  <c r="AA521" i="13" a="1"/>
  <c r="AA521" i="13" s="1"/>
  <c r="Y521" i="13"/>
  <c r="Y521" i="13" a="1"/>
  <c r="AB521" i="13"/>
  <c r="Z521" i="13" a="1"/>
  <c r="Z521" i="13" s="1"/>
  <c r="AB521" i="13" a="1"/>
  <c r="Z520" i="13"/>
  <c r="AB520" i="13"/>
  <c r="AB520" i="13" a="1"/>
  <c r="Y520" i="13"/>
  <c r="Y520" i="13" a="1"/>
  <c r="AC520" i="13" a="1"/>
  <c r="AC520" i="13" s="1"/>
  <c r="Z520" i="13" a="1"/>
  <c r="AA520" i="13" a="1"/>
  <c r="AA520" i="13" s="1"/>
  <c r="AA519" i="13" a="1"/>
  <c r="AA519" i="13" s="1"/>
  <c r="AC519" i="13"/>
  <c r="AC519" i="13" a="1"/>
  <c r="AB519" i="13"/>
  <c r="AB519" i="13" a="1"/>
  <c r="Z519" i="13" a="1"/>
  <c r="Z519" i="13" s="1"/>
  <c r="Y519" i="13" a="1"/>
  <c r="Y519" i="13" s="1"/>
  <c r="AC518" i="13"/>
  <c r="AC518" i="13" a="1"/>
  <c r="AA518" i="13" a="1"/>
  <c r="AA518" i="13" s="1"/>
  <c r="Y518" i="13"/>
  <c r="Y518" i="13" a="1"/>
  <c r="AB518" i="13"/>
  <c r="Z518" i="13" a="1"/>
  <c r="Z518" i="13" s="1"/>
  <c r="AB518" i="13" a="1"/>
  <c r="Z517" i="13"/>
  <c r="AB517" i="13"/>
  <c r="AB517" i="13" a="1"/>
  <c r="Y517" i="13"/>
  <c r="Y517" i="13" a="1"/>
  <c r="AC517" i="13" a="1"/>
  <c r="AC517" i="13" s="1"/>
  <c r="Z517" i="13" a="1"/>
  <c r="AA517" i="13" a="1"/>
  <c r="AA517" i="13" s="1"/>
  <c r="AA516" i="13" a="1"/>
  <c r="AA516" i="13" s="1"/>
  <c r="AC516" i="13"/>
  <c r="AC516" i="13" a="1"/>
  <c r="AB516" i="13"/>
  <c r="AB516" i="13" a="1"/>
  <c r="Z516" i="13" a="1"/>
  <c r="Z516" i="13" s="1"/>
  <c r="Y516" i="13" a="1"/>
  <c r="Y516" i="13" s="1"/>
  <c r="AC515" i="13"/>
  <c r="AC515" i="13" a="1"/>
  <c r="AA515" i="13" a="1"/>
  <c r="AA515" i="13" s="1"/>
  <c r="Y515" i="13"/>
  <c r="Y515" i="13" a="1"/>
  <c r="AB515" i="13"/>
  <c r="Z515" i="13" a="1"/>
  <c r="Z515" i="13" s="1"/>
  <c r="AB515" i="13" a="1"/>
  <c r="Z514" i="13"/>
  <c r="AB514" i="13"/>
  <c r="AB514" i="13" a="1"/>
  <c r="Y514" i="13"/>
  <c r="Y514" i="13" a="1"/>
  <c r="AC514" i="13" a="1"/>
  <c r="AC514" i="13" s="1"/>
  <c r="Z514" i="13" a="1"/>
  <c r="AA514" i="13" a="1"/>
  <c r="AA514" i="13" s="1"/>
  <c r="AA513" i="13" a="1"/>
  <c r="AA513" i="13" s="1"/>
  <c r="AC513" i="13"/>
  <c r="AC513" i="13" a="1"/>
  <c r="AB513" i="13"/>
  <c r="AB513" i="13" a="1"/>
  <c r="Z513" i="13" a="1"/>
  <c r="Z513" i="13" s="1"/>
  <c r="Y513" i="13" a="1"/>
  <c r="Y513" i="13" s="1"/>
  <c r="AC512" i="13"/>
  <c r="AC512" i="13" a="1"/>
  <c r="AA512" i="13" a="1"/>
  <c r="AA512" i="13" s="1"/>
  <c r="Y512" i="13"/>
  <c r="Y512" i="13" a="1"/>
  <c r="AB512" i="13"/>
  <c r="Z512" i="13" a="1"/>
  <c r="Z512" i="13" s="1"/>
  <c r="AB512" i="13" a="1"/>
  <c r="Z511" i="13"/>
  <c r="AB511" i="13"/>
  <c r="AB511" i="13" a="1"/>
  <c r="Y511" i="13"/>
  <c r="Y511" i="13" a="1"/>
  <c r="AC511" i="13" a="1"/>
  <c r="AC511" i="13" s="1"/>
  <c r="Z511" i="13" a="1"/>
  <c r="AA511" i="13" a="1"/>
  <c r="AA511" i="13" s="1"/>
  <c r="AA510" i="13" a="1"/>
  <c r="AA510" i="13" s="1"/>
  <c r="AC510" i="13"/>
  <c r="AC510" i="13" a="1"/>
  <c r="AB510" i="13"/>
  <c r="AB510" i="13" a="1"/>
  <c r="Z510" i="13" a="1"/>
  <c r="Z510" i="13" s="1"/>
  <c r="Y510" i="13" a="1"/>
  <c r="Y510" i="13" s="1"/>
  <c r="AC509" i="13"/>
  <c r="AC509" i="13" a="1"/>
  <c r="AA509" i="13" a="1"/>
  <c r="AA509" i="13" s="1"/>
  <c r="Y509" i="13"/>
  <c r="Y509" i="13" a="1"/>
  <c r="AB509" i="13"/>
  <c r="Z509" i="13" a="1"/>
  <c r="Z509" i="13" s="1"/>
  <c r="AB509" i="13" a="1"/>
  <c r="Z508" i="13"/>
  <c r="AB508" i="13"/>
  <c r="AB508" i="13" a="1"/>
  <c r="Y508" i="13"/>
  <c r="Y508" i="13" a="1"/>
  <c r="AC508" i="13" a="1"/>
  <c r="AC508" i="13" s="1"/>
  <c r="Z508" i="13" a="1"/>
  <c r="AA508" i="13" a="1"/>
  <c r="AA508" i="13" s="1"/>
  <c r="AA507" i="13" a="1"/>
  <c r="AA507" i="13" s="1"/>
  <c r="AC507" i="13"/>
  <c r="AC507" i="13" a="1"/>
  <c r="AB507" i="13"/>
  <c r="AB507" i="13" a="1"/>
  <c r="Z507" i="13" a="1"/>
  <c r="Z507" i="13" s="1"/>
  <c r="Y507" i="13" a="1"/>
  <c r="Y507" i="13" s="1"/>
  <c r="AC506" i="13"/>
  <c r="AC506" i="13" a="1"/>
  <c r="AA506" i="13" a="1"/>
  <c r="AA506" i="13" s="1"/>
  <c r="Y506" i="13"/>
  <c r="Y506" i="13" a="1"/>
  <c r="AB506" i="13"/>
  <c r="Z506" i="13" a="1"/>
  <c r="Z506" i="13" s="1"/>
  <c r="AB506" i="13" a="1"/>
  <c r="Z505" i="13"/>
  <c r="AB505" i="13"/>
  <c r="AB505" i="13" a="1"/>
  <c r="Y505" i="13"/>
  <c r="Y505" i="13" a="1"/>
  <c r="AC505" i="13" a="1"/>
  <c r="AC505" i="13" s="1"/>
  <c r="Z505" i="13" a="1"/>
  <c r="AA505" i="13" a="1"/>
  <c r="AA505" i="13" s="1"/>
  <c r="AA504" i="13" a="1"/>
  <c r="AA504" i="13" s="1"/>
  <c r="AC504" i="13"/>
  <c r="AC504" i="13" a="1"/>
  <c r="AB504" i="13"/>
  <c r="AB504" i="13" a="1"/>
  <c r="Z504" i="13" a="1"/>
  <c r="Z504" i="13" s="1"/>
  <c r="Y504" i="13" a="1"/>
  <c r="Y504" i="13" s="1"/>
  <c r="AC503" i="13"/>
  <c r="AC503" i="13" a="1"/>
  <c r="AA503" i="13" a="1"/>
  <c r="AA503" i="13" s="1"/>
  <c r="Y503" i="13"/>
  <c r="Y503" i="13" a="1"/>
  <c r="AB503" i="13"/>
  <c r="Z503" i="13" a="1"/>
  <c r="Z503" i="13" s="1"/>
  <c r="AB503" i="13" a="1"/>
  <c r="Z502" i="13"/>
  <c r="AB502" i="13"/>
  <c r="AB502" i="13" a="1"/>
  <c r="Y502" i="13"/>
  <c r="Y502" i="13" a="1"/>
  <c r="AC502" i="13" a="1"/>
  <c r="AC502" i="13" s="1"/>
  <c r="Z502" i="13" a="1"/>
  <c r="AA502" i="13" a="1"/>
  <c r="AA502" i="13" s="1"/>
  <c r="AA501" i="13" a="1"/>
  <c r="AA501" i="13" s="1"/>
  <c r="AC501" i="13"/>
  <c r="AC501" i="13" a="1"/>
  <c r="AB501" i="13"/>
  <c r="AB501" i="13" a="1"/>
  <c r="Z501" i="13" a="1"/>
  <c r="Z501" i="13" s="1"/>
  <c r="Y501" i="13" a="1"/>
  <c r="Y501" i="13" s="1"/>
  <c r="AC500" i="13"/>
  <c r="AC500" i="13" a="1"/>
  <c r="AA500" i="13" a="1"/>
  <c r="AA500" i="13" s="1"/>
  <c r="Y500" i="13"/>
  <c r="Y500" i="13" a="1"/>
  <c r="AB500" i="13"/>
  <c r="Z500" i="13" a="1"/>
  <c r="Z500" i="13" s="1"/>
  <c r="AB500" i="13" a="1"/>
  <c r="Z499" i="13"/>
  <c r="AB499" i="13"/>
  <c r="AB499" i="13" a="1"/>
  <c r="Y499" i="13"/>
  <c r="Y499" i="13" a="1"/>
  <c r="AC499" i="13" a="1"/>
  <c r="AC499" i="13" s="1"/>
  <c r="Z499" i="13" a="1"/>
  <c r="AA499" i="13" a="1"/>
  <c r="AA499" i="13" s="1"/>
  <c r="AA498" i="13" a="1"/>
  <c r="AA498" i="13" s="1"/>
  <c r="AC498" i="13"/>
  <c r="AC498" i="13" a="1"/>
  <c r="AB498" i="13"/>
  <c r="AB498" i="13" a="1"/>
  <c r="Z498" i="13" a="1"/>
  <c r="Z498" i="13" s="1"/>
  <c r="Y498" i="13" a="1"/>
  <c r="Y498" i="13" s="1"/>
  <c r="AC497" i="13"/>
  <c r="AC497" i="13" a="1"/>
  <c r="AA497" i="13" a="1"/>
  <c r="AA497" i="13" s="1"/>
  <c r="Y497" i="13"/>
  <c r="Y497" i="13" a="1"/>
  <c r="AB497" i="13"/>
  <c r="Z497" i="13" a="1"/>
  <c r="Z497" i="13" s="1"/>
  <c r="AB497" i="13" a="1"/>
  <c r="Z496" i="13"/>
  <c r="AB496" i="13"/>
  <c r="AB496" i="13" a="1"/>
  <c r="Y496" i="13"/>
  <c r="Y496" i="13" a="1"/>
  <c r="AC496" i="13" a="1"/>
  <c r="AC496" i="13" s="1"/>
  <c r="Z496" i="13" a="1"/>
  <c r="AA496" i="13" a="1"/>
  <c r="AA496" i="13" s="1"/>
  <c r="AA495" i="13" a="1"/>
  <c r="AA495" i="13" s="1"/>
  <c r="AC495" i="13"/>
  <c r="AC495" i="13" a="1"/>
  <c r="AB495" i="13"/>
  <c r="AB495" i="13" a="1"/>
  <c r="Z495" i="13" a="1"/>
  <c r="Z495" i="13" s="1"/>
  <c r="Y495" i="13" a="1"/>
  <c r="Y495" i="13" s="1"/>
  <c r="AC494" i="13"/>
  <c r="AC494" i="13" a="1"/>
  <c r="AA494" i="13" a="1"/>
  <c r="AA494" i="13" s="1"/>
  <c r="Y494" i="13"/>
  <c r="Y494" i="13" a="1"/>
  <c r="AB494" i="13"/>
  <c r="Z494" i="13" a="1"/>
  <c r="Z494" i="13" s="1"/>
  <c r="AB494" i="13" a="1"/>
  <c r="Z493" i="13"/>
  <c r="AB493" i="13"/>
  <c r="AB493" i="13" a="1"/>
  <c r="Y493" i="13"/>
  <c r="Y493" i="13" a="1"/>
  <c r="AC493" i="13" a="1"/>
  <c r="AC493" i="13" s="1"/>
  <c r="Z493" i="13" a="1"/>
  <c r="AA493" i="13" a="1"/>
  <c r="AA493" i="13" s="1"/>
  <c r="AA492" i="13" a="1"/>
  <c r="AA492" i="13" s="1"/>
  <c r="AC492" i="13"/>
  <c r="AC492" i="13" a="1"/>
  <c r="AB492" i="13"/>
  <c r="AB492" i="13" a="1"/>
  <c r="Z492" i="13" a="1"/>
  <c r="Z492" i="13" s="1"/>
  <c r="Y492" i="13" a="1"/>
  <c r="Y492" i="13" s="1"/>
  <c r="AC491" i="13"/>
  <c r="AC491" i="13" a="1"/>
  <c r="AA491" i="13" a="1"/>
  <c r="AA491" i="13" s="1"/>
  <c r="Y491" i="13"/>
  <c r="Y491" i="13" a="1"/>
  <c r="AB491" i="13"/>
  <c r="Z491" i="13" a="1"/>
  <c r="Z491" i="13" s="1"/>
  <c r="AB491" i="13" a="1"/>
  <c r="Z490" i="13"/>
  <c r="AB490" i="13"/>
  <c r="AB490" i="13" a="1"/>
  <c r="Y490" i="13"/>
  <c r="Y490" i="13" a="1"/>
  <c r="AC490" i="13" a="1"/>
  <c r="AC490" i="13" s="1"/>
  <c r="Z490" i="13" a="1"/>
  <c r="AA490" i="13" a="1"/>
  <c r="AA490" i="13" s="1"/>
  <c r="AA489" i="13" a="1"/>
  <c r="AA489" i="13" s="1"/>
  <c r="AC489" i="13"/>
  <c r="AC489" i="13" a="1"/>
  <c r="AB489" i="13"/>
  <c r="AB489" i="13" a="1"/>
  <c r="Z489" i="13" a="1"/>
  <c r="Z489" i="13" s="1"/>
  <c r="Y489" i="13" a="1"/>
  <c r="Y489" i="13" s="1"/>
  <c r="AC488" i="13"/>
  <c r="AC488" i="13" a="1"/>
  <c r="AA488" i="13" a="1"/>
  <c r="AA488" i="13" s="1"/>
  <c r="Y488" i="13"/>
  <c r="Y488" i="13" a="1"/>
  <c r="AB488" i="13"/>
  <c r="Z488" i="13" a="1"/>
  <c r="Z488" i="13" s="1"/>
  <c r="AB488" i="13" a="1"/>
  <c r="Z487" i="13"/>
  <c r="AB487" i="13"/>
  <c r="AB487" i="13" a="1"/>
  <c r="Y487" i="13"/>
  <c r="Y487" i="13" a="1"/>
  <c r="AC487" i="13" a="1"/>
  <c r="AC487" i="13" s="1"/>
  <c r="Z487" i="13" a="1"/>
  <c r="AA487" i="13" a="1"/>
  <c r="AA487" i="13" s="1"/>
  <c r="AC486" i="13" a="1"/>
  <c r="AC486" i="13" s="1"/>
  <c r="AB486" i="13"/>
  <c r="AB486" i="13" a="1"/>
  <c r="Y486" i="13"/>
  <c r="Y486" i="13" a="1"/>
  <c r="Z486" i="13" a="1"/>
  <c r="Z486" i="13" s="1"/>
  <c r="AA486" i="13" a="1"/>
  <c r="AA486" i="13" s="1"/>
  <c r="Y485" i="13"/>
  <c r="Y485" i="13" a="1"/>
  <c r="AB485" i="13" a="1"/>
  <c r="AB485" i="13" s="1"/>
  <c r="AC485" i="13"/>
  <c r="AC485" i="13" a="1"/>
  <c r="AA485" i="13"/>
  <c r="Z485" i="13" a="1"/>
  <c r="Z485" i="13" s="1"/>
  <c r="AA485" i="13" a="1"/>
  <c r="Z484" i="13"/>
  <c r="Y484" i="13"/>
  <c r="Y484" i="13" a="1"/>
  <c r="AC484" i="13"/>
  <c r="AC484" i="13" a="1"/>
  <c r="AA484" i="13" a="1"/>
  <c r="AA484" i="13" s="1"/>
  <c r="Z484" i="13" a="1"/>
  <c r="AB484" i="13" a="1"/>
  <c r="AB484" i="13" s="1"/>
  <c r="AC483" i="13" a="1"/>
  <c r="AC483" i="13" s="1"/>
  <c r="AB483" i="13"/>
  <c r="AB483" i="13" a="1"/>
  <c r="Y483" i="13"/>
  <c r="Y483" i="13" a="1"/>
  <c r="Z483" i="13" a="1"/>
  <c r="Z483" i="13" s="1"/>
  <c r="AA483" i="13" a="1"/>
  <c r="AA483" i="13" s="1"/>
  <c r="Y482" i="13"/>
  <c r="Y482" i="13" a="1"/>
  <c r="AB482" i="13" a="1"/>
  <c r="AB482" i="13" s="1"/>
  <c r="AC482" i="13"/>
  <c r="AC482" i="13" a="1"/>
  <c r="AA482" i="13"/>
  <c r="Z482" i="13" a="1"/>
  <c r="Z482" i="13" s="1"/>
  <c r="AA482" i="13" a="1"/>
  <c r="Z481" i="13"/>
  <c r="Y481" i="13"/>
  <c r="Y481" i="13" a="1"/>
  <c r="AC481" i="13"/>
  <c r="AC481" i="13" a="1"/>
  <c r="AA481" i="13" a="1"/>
  <c r="AA481" i="13" s="1"/>
  <c r="Z481" i="13" a="1"/>
  <c r="AB481" i="13" a="1"/>
  <c r="AB481" i="13" s="1"/>
  <c r="AC480" i="13" a="1"/>
  <c r="AC480" i="13" s="1"/>
  <c r="AB480" i="13"/>
  <c r="AB480" i="13" a="1"/>
  <c r="Y480" i="13"/>
  <c r="Y480" i="13" a="1"/>
  <c r="Z480" i="13" a="1"/>
  <c r="Z480" i="13" s="1"/>
  <c r="AA480" i="13" a="1"/>
  <c r="AA480" i="13" s="1"/>
  <c r="Y479" i="13"/>
  <c r="Y479" i="13" a="1"/>
  <c r="AB479" i="13" a="1"/>
  <c r="AB479" i="13" s="1"/>
  <c r="AC479" i="13"/>
  <c r="AC479" i="13" a="1"/>
  <c r="AA479" i="13"/>
  <c r="Z479" i="13" a="1"/>
  <c r="Z479" i="13" s="1"/>
  <c r="AA479" i="13" a="1"/>
  <c r="Z478" i="13"/>
  <c r="Y478" i="13"/>
  <c r="Y478" i="13" a="1"/>
  <c r="AC478" i="13"/>
  <c r="AC478" i="13" a="1"/>
  <c r="AA478" i="13" a="1"/>
  <c r="AA478" i="13" s="1"/>
  <c r="Z478" i="13" a="1"/>
  <c r="AB478" i="13" a="1"/>
  <c r="AB478" i="13" s="1"/>
  <c r="AC477" i="13" a="1"/>
  <c r="AC477" i="13" s="1"/>
  <c r="AB477" i="13"/>
  <c r="AB477" i="13" a="1"/>
  <c r="Y477" i="13"/>
  <c r="Y477" i="13" a="1"/>
  <c r="Z477" i="13" a="1"/>
  <c r="Z477" i="13" s="1"/>
  <c r="AA477" i="13" a="1"/>
  <c r="AA477" i="13" s="1"/>
  <c r="Y476" i="13"/>
  <c r="Y476" i="13" a="1"/>
  <c r="AB476" i="13" a="1"/>
  <c r="AB476" i="13" s="1"/>
  <c r="AC476" i="13"/>
  <c r="AC476" i="13" a="1"/>
  <c r="AA476" i="13"/>
  <c r="Z476" i="13" a="1"/>
  <c r="Z476" i="13" s="1"/>
  <c r="AA476" i="13" a="1"/>
  <c r="Z475" i="13"/>
  <c r="Y475" i="13"/>
  <c r="Y475" i="13" a="1"/>
  <c r="AC475" i="13"/>
  <c r="AC475" i="13" a="1"/>
  <c r="AA475" i="13" a="1"/>
  <c r="AA475" i="13" s="1"/>
  <c r="Z475" i="13" a="1"/>
  <c r="AB475" i="13" a="1"/>
  <c r="AB475" i="13" s="1"/>
  <c r="AC474" i="13" a="1"/>
  <c r="AC474" i="13" s="1"/>
  <c r="AB474" i="13"/>
  <c r="AB474" i="13" a="1"/>
  <c r="Y474" i="13"/>
  <c r="Y474" i="13" a="1"/>
  <c r="Z474" i="13" a="1"/>
  <c r="Z474" i="13" s="1"/>
  <c r="AA474" i="13" a="1"/>
  <c r="AA474" i="13" s="1"/>
  <c r="Y473" i="13"/>
  <c r="Y473" i="13" a="1"/>
  <c r="AB473" i="13" a="1"/>
  <c r="AB473" i="13" s="1"/>
  <c r="AC473" i="13"/>
  <c r="AC473" i="13" a="1"/>
  <c r="AA473" i="13"/>
  <c r="Z473" i="13" a="1"/>
  <c r="Z473" i="13" s="1"/>
  <c r="AA473" i="13" a="1"/>
  <c r="Z472" i="13"/>
  <c r="Y472" i="13"/>
  <c r="Y472" i="13" a="1"/>
  <c r="AC472" i="13"/>
  <c r="AC472" i="13" a="1"/>
  <c r="AA472" i="13" a="1"/>
  <c r="AA472" i="13" s="1"/>
  <c r="Z472" i="13" a="1"/>
  <c r="AB472" i="13" a="1"/>
  <c r="AB472" i="13" s="1"/>
  <c r="AC471" i="13" a="1"/>
  <c r="AC471" i="13" s="1"/>
  <c r="AB471" i="13"/>
  <c r="AB471" i="13" a="1"/>
  <c r="Y471" i="13"/>
  <c r="Y471" i="13" a="1"/>
  <c r="Z471" i="13" a="1"/>
  <c r="Z471" i="13" s="1"/>
  <c r="AA471" i="13" a="1"/>
  <c r="AA471" i="13" s="1"/>
  <c r="Y470" i="13"/>
  <c r="Y470" i="13" a="1"/>
  <c r="AB470" i="13" a="1"/>
  <c r="AB470" i="13" s="1"/>
  <c r="AC470" i="13"/>
  <c r="AC470" i="13" a="1"/>
  <c r="AA470" i="13"/>
  <c r="Z470" i="13" a="1"/>
  <c r="Z470" i="13" s="1"/>
  <c r="AA470" i="13" a="1"/>
  <c r="Z469" i="13"/>
  <c r="Y469" i="13"/>
  <c r="Y469" i="13" a="1"/>
  <c r="AC469" i="13"/>
  <c r="AC469" i="13" a="1"/>
  <c r="AA469" i="13" a="1"/>
  <c r="AA469" i="13" s="1"/>
  <c r="Z469" i="13" a="1"/>
  <c r="AB469" i="13" a="1"/>
  <c r="AB469" i="13" s="1"/>
  <c r="AC468" i="13" a="1"/>
  <c r="AC468" i="13" s="1"/>
  <c r="AB468" i="13"/>
  <c r="AB468" i="13" a="1"/>
  <c r="Y468" i="13"/>
  <c r="Y468" i="13" a="1"/>
  <c r="Z468" i="13" a="1"/>
  <c r="Z468" i="13" s="1"/>
  <c r="AA468" i="13" a="1"/>
  <c r="AA468" i="13" s="1"/>
  <c r="Y467" i="13"/>
  <c r="Y467" i="13" a="1"/>
  <c r="AB467" i="13" a="1"/>
  <c r="AB467" i="13" s="1"/>
  <c r="AC467" i="13"/>
  <c r="AC467" i="13" a="1"/>
  <c r="AA467" i="13"/>
  <c r="Z467" i="13" a="1"/>
  <c r="Z467" i="13" s="1"/>
  <c r="AA467" i="13" a="1"/>
  <c r="Z466" i="13"/>
  <c r="Y466" i="13"/>
  <c r="Y466" i="13" a="1"/>
  <c r="AC466" i="13"/>
  <c r="AC466" i="13" a="1"/>
  <c r="AA466" i="13" a="1"/>
  <c r="AA466" i="13" s="1"/>
  <c r="Z466" i="13" a="1"/>
  <c r="AB466" i="13" a="1"/>
  <c r="AB466" i="13" s="1"/>
  <c r="AC465" i="13" a="1"/>
  <c r="AC465" i="13" s="1"/>
  <c r="AB465" i="13"/>
  <c r="AB465" i="13" a="1"/>
  <c r="Y465" i="13"/>
  <c r="Y465" i="13" a="1"/>
  <c r="Z465" i="13" a="1"/>
  <c r="Z465" i="13" s="1"/>
  <c r="AA465" i="13" a="1"/>
  <c r="AA465" i="13" s="1"/>
  <c r="Y464" i="13"/>
  <c r="Y464" i="13" a="1"/>
  <c r="AB464" i="13" a="1"/>
  <c r="AB464" i="13" s="1"/>
  <c r="AC464" i="13"/>
  <c r="AC464" i="13" a="1"/>
  <c r="AA464" i="13"/>
  <c r="Z464" i="13" a="1"/>
  <c r="Z464" i="13" s="1"/>
  <c r="AA464" i="13" a="1"/>
  <c r="Z463" i="13"/>
  <c r="Y463" i="13"/>
  <c r="Y463" i="13" a="1"/>
  <c r="AC463" i="13"/>
  <c r="AC463" i="13" a="1"/>
  <c r="AA463" i="13" a="1"/>
  <c r="AA463" i="13" s="1"/>
  <c r="Z463" i="13" a="1"/>
  <c r="AB463" i="13" a="1"/>
  <c r="AB463" i="13" s="1"/>
  <c r="AC462" i="13" a="1"/>
  <c r="AC462" i="13" s="1"/>
  <c r="AB462" i="13"/>
  <c r="AB462" i="13" a="1"/>
  <c r="Y462" i="13"/>
  <c r="Y462" i="13" a="1"/>
  <c r="Z462" i="13" a="1"/>
  <c r="Z462" i="13" s="1"/>
  <c r="AA462" i="13" a="1"/>
  <c r="AA462" i="13" s="1"/>
  <c r="Y461" i="13"/>
  <c r="Y461" i="13" a="1"/>
  <c r="AB461" i="13" a="1"/>
  <c r="AB461" i="13" s="1"/>
  <c r="AC461" i="13"/>
  <c r="AC461" i="13" a="1"/>
  <c r="AA461" i="13"/>
  <c r="Z461" i="13" a="1"/>
  <c r="Z461" i="13" s="1"/>
  <c r="AA461" i="13" a="1"/>
  <c r="Z460" i="13"/>
  <c r="AC460" i="13"/>
  <c r="AC460" i="13" a="1"/>
  <c r="AB460" i="13"/>
  <c r="AB460" i="13" a="1"/>
  <c r="Y460" i="13" a="1"/>
  <c r="Y460" i="13" s="1"/>
  <c r="Z460" i="13" a="1"/>
  <c r="AA460" i="13" a="1"/>
  <c r="AA460" i="13" s="1"/>
  <c r="AB459" i="13" a="1"/>
  <c r="AB459" i="13" s="1"/>
  <c r="AC459" i="13"/>
  <c r="AC459" i="13" a="1"/>
  <c r="AA459" i="13"/>
  <c r="AA459" i="13" a="1"/>
  <c r="Z459" i="13" a="1"/>
  <c r="Z459" i="13" s="1"/>
  <c r="Y459" i="13" a="1"/>
  <c r="Y459" i="13" s="1"/>
  <c r="AA458" i="13"/>
  <c r="AA458" i="13" a="1"/>
  <c r="AC458" i="13" a="1"/>
  <c r="AC458" i="13" s="1"/>
  <c r="Y458" i="13"/>
  <c r="Y458" i="13" a="1"/>
  <c r="AB458" i="13"/>
  <c r="Z458" i="13" a="1"/>
  <c r="Z458" i="13" s="1"/>
  <c r="AB458" i="13" a="1"/>
  <c r="Z457" i="13"/>
  <c r="AC457" i="13"/>
  <c r="AC457" i="13" a="1"/>
  <c r="AB457" i="13"/>
  <c r="AB457" i="13" a="1"/>
  <c r="Y457" i="13" a="1"/>
  <c r="Y457" i="13" s="1"/>
  <c r="Z457" i="13" a="1"/>
  <c r="AA457" i="13" a="1"/>
  <c r="AA457" i="13" s="1"/>
  <c r="AB456" i="13" a="1"/>
  <c r="AB456" i="13" s="1"/>
  <c r="AC456" i="13"/>
  <c r="AC456" i="13" a="1"/>
  <c r="AA456" i="13"/>
  <c r="AA456" i="13" a="1"/>
  <c r="Z456" i="13" a="1"/>
  <c r="Z456" i="13" s="1"/>
  <c r="Y456" i="13" a="1"/>
  <c r="Y456" i="13" s="1"/>
  <c r="AA455" i="13"/>
  <c r="AA455" i="13" a="1"/>
  <c r="AC455" i="13" a="1"/>
  <c r="AC455" i="13" s="1"/>
  <c r="Y455" i="13"/>
  <c r="Y455" i="13" a="1"/>
  <c r="AB455" i="13"/>
  <c r="Z455" i="13" a="1"/>
  <c r="Z455" i="13" s="1"/>
  <c r="AB455" i="13" a="1"/>
  <c r="Z454" i="13"/>
  <c r="AC454" i="13"/>
  <c r="AC454" i="13" a="1"/>
  <c r="AB454" i="13"/>
  <c r="AB454" i="13" a="1"/>
  <c r="Y454" i="13" a="1"/>
  <c r="Y454" i="13" s="1"/>
  <c r="Z454" i="13" a="1"/>
  <c r="AA454" i="13" a="1"/>
  <c r="AA454" i="13" s="1"/>
  <c r="AB453" i="13" a="1"/>
  <c r="AB453" i="13" s="1"/>
  <c r="AC453" i="13"/>
  <c r="AC453" i="13" a="1"/>
  <c r="AA453" i="13"/>
  <c r="AA453" i="13" a="1"/>
  <c r="Z453" i="13" a="1"/>
  <c r="Z453" i="13" s="1"/>
  <c r="Y453" i="13" a="1"/>
  <c r="Y453" i="13" s="1"/>
  <c r="AA452" i="13"/>
  <c r="AA452" i="13" a="1"/>
  <c r="AC452" i="13" a="1"/>
  <c r="AC452" i="13" s="1"/>
  <c r="Y452" i="13"/>
  <c r="Y452" i="13" a="1"/>
  <c r="AB452" i="13"/>
  <c r="Z452" i="13" a="1"/>
  <c r="Z452" i="13" s="1"/>
  <c r="AB452" i="13" a="1"/>
  <c r="Z451" i="13"/>
  <c r="AC451" i="13"/>
  <c r="AC451" i="13" a="1"/>
  <c r="AB451" i="13"/>
  <c r="AB451" i="13" a="1"/>
  <c r="Y451" i="13" a="1"/>
  <c r="Y451" i="13" s="1"/>
  <c r="Z451" i="13" a="1"/>
  <c r="AA451" i="13" a="1"/>
  <c r="AA451" i="13" s="1"/>
  <c r="AB450" i="13" a="1"/>
  <c r="AB450" i="13" s="1"/>
  <c r="AC450" i="13"/>
  <c r="AC450" i="13" a="1"/>
  <c r="AA450" i="13"/>
  <c r="AA450" i="13" a="1"/>
  <c r="Z450" i="13" a="1"/>
  <c r="Z450" i="13" s="1"/>
  <c r="Y450" i="13" a="1"/>
  <c r="Y450" i="13" s="1"/>
  <c r="AA449" i="13"/>
  <c r="AA449" i="13" a="1"/>
  <c r="AC449" i="13" a="1"/>
  <c r="AC449" i="13" s="1"/>
  <c r="Y449" i="13"/>
  <c r="Y449" i="13" a="1"/>
  <c r="AB449" i="13"/>
  <c r="Z449" i="13" a="1"/>
  <c r="Z449" i="13" s="1"/>
  <c r="AB449" i="13" a="1"/>
  <c r="Z448" i="13"/>
  <c r="AC448" i="13"/>
  <c r="AC448" i="13" a="1"/>
  <c r="AB448" i="13"/>
  <c r="AB448" i="13" a="1"/>
  <c r="Y448" i="13" a="1"/>
  <c r="Y448" i="13" s="1"/>
  <c r="Z448" i="13" a="1"/>
  <c r="AA448" i="13" a="1"/>
  <c r="AA448" i="13" s="1"/>
  <c r="AB447" i="13" a="1"/>
  <c r="AB447" i="13" s="1"/>
  <c r="AC447" i="13"/>
  <c r="AC447" i="13" a="1"/>
  <c r="AA447" i="13"/>
  <c r="AA447" i="13" a="1"/>
  <c r="Z447" i="13" a="1"/>
  <c r="Z447" i="13" s="1"/>
  <c r="Y447" i="13" a="1"/>
  <c r="Y447" i="13" s="1"/>
  <c r="AA446" i="13"/>
  <c r="AA446" i="13" a="1"/>
  <c r="AC446" i="13" a="1"/>
  <c r="AC446" i="13" s="1"/>
  <c r="Y446" i="13"/>
  <c r="Y446" i="13" a="1"/>
  <c r="AB446" i="13"/>
  <c r="Z446" i="13" a="1"/>
  <c r="Z446" i="13" s="1"/>
  <c r="AB446" i="13" a="1"/>
  <c r="Z445" i="13"/>
  <c r="AC445" i="13"/>
  <c r="AC445" i="13" a="1"/>
  <c r="AB445" i="13"/>
  <c r="AB445" i="13" a="1"/>
  <c r="Y445" i="13" a="1"/>
  <c r="Y445" i="13" s="1"/>
  <c r="Z445" i="13" a="1"/>
  <c r="AA445" i="13" a="1"/>
  <c r="AA445" i="13" s="1"/>
  <c r="AB444" i="13" a="1"/>
  <c r="AB444" i="13" s="1"/>
  <c r="AC444" i="13"/>
  <c r="AC444" i="13" a="1"/>
  <c r="AA444" i="13"/>
  <c r="AA444" i="13" a="1"/>
  <c r="Z444" i="13" a="1"/>
  <c r="Z444" i="13" s="1"/>
  <c r="Y444" i="13" a="1"/>
  <c r="Y444" i="13" s="1"/>
  <c r="AA443" i="13"/>
  <c r="AA443" i="13" a="1"/>
  <c r="AC443" i="13" a="1"/>
  <c r="AC443" i="13" s="1"/>
  <c r="Y443" i="13"/>
  <c r="Y443" i="13" a="1"/>
  <c r="AB443" i="13"/>
  <c r="Z443" i="13" a="1"/>
  <c r="Z443" i="13" s="1"/>
  <c r="AB443" i="13" a="1"/>
  <c r="Z442" i="13"/>
  <c r="AC442" i="13"/>
  <c r="AC442" i="13" a="1"/>
  <c r="AB442" i="13"/>
  <c r="AB442" i="13" a="1"/>
  <c r="Y442" i="13" a="1"/>
  <c r="Y442" i="13" s="1"/>
  <c r="Z442" i="13" a="1"/>
  <c r="AA442" i="13" a="1"/>
  <c r="AA442" i="13" s="1"/>
  <c r="AB441" i="13" a="1"/>
  <c r="AB441" i="13" s="1"/>
  <c r="AC441" i="13"/>
  <c r="AC441" i="13" a="1"/>
  <c r="AA441" i="13"/>
  <c r="AA441" i="13" a="1"/>
  <c r="Z441" i="13" a="1"/>
  <c r="Z441" i="13" s="1"/>
  <c r="Y441" i="13" a="1"/>
  <c r="Y441" i="13" s="1"/>
  <c r="AA440" i="13"/>
  <c r="AA440" i="13" a="1"/>
  <c r="AC440" i="13" a="1"/>
  <c r="AC440" i="13" s="1"/>
  <c r="Y440" i="13"/>
  <c r="Y440" i="13" a="1"/>
  <c r="AB440" i="13"/>
  <c r="Z440" i="13" a="1"/>
  <c r="Z440" i="13" s="1"/>
  <c r="AB440" i="13" a="1"/>
  <c r="Z439" i="13"/>
  <c r="AC439" i="13"/>
  <c r="AC439" i="13" a="1"/>
  <c r="AB439" i="13"/>
  <c r="AB439" i="13" a="1"/>
  <c r="Y439" i="13" a="1"/>
  <c r="Y439" i="13" s="1"/>
  <c r="Z439" i="13" a="1"/>
  <c r="AA439" i="13" a="1"/>
  <c r="AA439" i="13" s="1"/>
  <c r="AB438" i="13" a="1"/>
  <c r="AB438" i="13" s="1"/>
  <c r="AC438" i="13"/>
  <c r="AC438" i="13" a="1"/>
  <c r="AA438" i="13"/>
  <c r="AA438" i="13" a="1"/>
  <c r="Z438" i="13" a="1"/>
  <c r="Z438" i="13" s="1"/>
  <c r="Y438" i="13" a="1"/>
  <c r="Y438" i="13" s="1"/>
  <c r="AA437" i="13"/>
  <c r="AA437" i="13" a="1"/>
  <c r="AC437" i="13" a="1"/>
  <c r="AC437" i="13" s="1"/>
  <c r="Y437" i="13"/>
  <c r="Y437" i="13" a="1"/>
  <c r="AB437" i="13"/>
  <c r="Z437" i="13" a="1"/>
  <c r="Z437" i="13" s="1"/>
  <c r="AB437" i="13" a="1"/>
  <c r="Z436" i="13"/>
  <c r="AC436" i="13"/>
  <c r="AC436" i="13" a="1"/>
  <c r="AB436" i="13"/>
  <c r="AB436" i="13" a="1"/>
  <c r="Y436" i="13" a="1"/>
  <c r="Y436" i="13" s="1"/>
  <c r="Z436" i="13" a="1"/>
  <c r="AA436" i="13" a="1"/>
  <c r="AA436" i="13" s="1"/>
  <c r="AB435" i="13" a="1"/>
  <c r="AB435" i="13" s="1"/>
  <c r="AC435" i="13"/>
  <c r="AC435" i="13" a="1"/>
  <c r="AA435" i="13"/>
  <c r="AA435" i="13" a="1"/>
  <c r="Z435" i="13" a="1"/>
  <c r="Z435" i="13" s="1"/>
  <c r="Y435" i="13" a="1"/>
  <c r="Y435" i="13" s="1"/>
  <c r="AA434" i="13"/>
  <c r="AA434" i="13" a="1"/>
  <c r="AC434" i="13" a="1"/>
  <c r="AC434" i="13" s="1"/>
  <c r="Y434" i="13"/>
  <c r="Y434" i="13" a="1"/>
  <c r="AB434" i="13"/>
  <c r="Z434" i="13" a="1"/>
  <c r="Z434" i="13" s="1"/>
  <c r="AB434" i="13" a="1"/>
  <c r="Z433" i="13"/>
  <c r="AC433" i="13"/>
  <c r="AC433" i="13" a="1"/>
  <c r="AB433" i="13"/>
  <c r="AB433" i="13" a="1"/>
  <c r="Y433" i="13" a="1"/>
  <c r="Y433" i="13" s="1"/>
  <c r="Z433" i="13" a="1"/>
  <c r="AA433" i="13" a="1"/>
  <c r="AA433" i="13" s="1"/>
  <c r="AB432" i="13" a="1"/>
  <c r="AB432" i="13" s="1"/>
  <c r="AC432" i="13"/>
  <c r="AC432" i="13" a="1"/>
  <c r="AA432" i="13"/>
  <c r="AA432" i="13" a="1"/>
  <c r="Z432" i="13" a="1"/>
  <c r="Z432" i="13" s="1"/>
  <c r="Y432" i="13" a="1"/>
  <c r="Y432" i="13" s="1"/>
  <c r="AA431" i="13"/>
  <c r="AA431" i="13" a="1"/>
  <c r="AC431" i="13" a="1"/>
  <c r="AC431" i="13" s="1"/>
  <c r="Y431" i="13"/>
  <c r="Y431" i="13" a="1"/>
  <c r="AB431" i="13"/>
  <c r="Z431" i="13" a="1"/>
  <c r="Z431" i="13" s="1"/>
  <c r="AB431" i="13" a="1"/>
  <c r="Z430" i="13"/>
  <c r="AC430" i="13"/>
  <c r="AC430" i="13" a="1"/>
  <c r="AB430" i="13"/>
  <c r="AB430" i="13" a="1"/>
  <c r="Y430" i="13" a="1"/>
  <c r="Y430" i="13" s="1"/>
  <c r="Z430" i="13" a="1"/>
  <c r="AA430" i="13" a="1"/>
  <c r="AA430" i="13" s="1"/>
  <c r="AB429" i="13" a="1"/>
  <c r="AB429" i="13" s="1"/>
  <c r="AC429" i="13"/>
  <c r="AC429" i="13" a="1"/>
  <c r="AA429" i="13"/>
  <c r="AA429" i="13" a="1"/>
  <c r="Z429" i="13" a="1"/>
  <c r="Z429" i="13" s="1"/>
  <c r="Y429" i="13" a="1"/>
  <c r="Y429" i="13" s="1"/>
  <c r="AA428" i="13"/>
  <c r="AA428" i="13" a="1"/>
  <c r="AC428" i="13" a="1"/>
  <c r="AC428" i="13" s="1"/>
  <c r="Y428" i="13"/>
  <c r="Y428" i="13" a="1"/>
  <c r="AB428" i="13"/>
  <c r="Z428" i="13" a="1"/>
  <c r="Z428" i="13" s="1"/>
  <c r="AB428" i="13" a="1"/>
  <c r="Z427" i="13"/>
  <c r="AC427" i="13"/>
  <c r="AC427" i="13" a="1"/>
  <c r="AB427" i="13"/>
  <c r="AB427" i="13" a="1"/>
  <c r="Y427" i="13" a="1"/>
  <c r="Y427" i="13" s="1"/>
  <c r="Z427" i="13" a="1"/>
  <c r="AA427" i="13" a="1"/>
  <c r="AA427" i="13" s="1"/>
  <c r="AB426" i="13" a="1"/>
  <c r="AB426" i="13" s="1"/>
  <c r="AC426" i="13"/>
  <c r="AC426" i="13" a="1"/>
  <c r="AA426" i="13"/>
  <c r="AA426" i="13" a="1"/>
  <c r="Z426" i="13" a="1"/>
  <c r="Z426" i="13" s="1"/>
  <c r="Y426" i="13" a="1"/>
  <c r="Y426" i="13" s="1"/>
  <c r="AA425" i="13"/>
  <c r="AA425" i="13" a="1"/>
  <c r="AC425" i="13" a="1"/>
  <c r="AC425" i="13" s="1"/>
  <c r="Y425" i="13"/>
  <c r="Y425" i="13" a="1"/>
  <c r="AB425" i="13"/>
  <c r="Z425" i="13" a="1"/>
  <c r="Z425" i="13" s="1"/>
  <c r="AB425" i="13" a="1"/>
  <c r="Z424" i="13"/>
  <c r="AC424" i="13"/>
  <c r="AC424" i="13" a="1"/>
  <c r="AB424" i="13"/>
  <c r="AB424" i="13" a="1"/>
  <c r="Y424" i="13" a="1"/>
  <c r="Y424" i="13" s="1"/>
  <c r="Z424" i="13" a="1"/>
  <c r="AA424" i="13" a="1"/>
  <c r="AA424" i="13" s="1"/>
  <c r="AC423" i="13" a="1"/>
  <c r="AC423" i="13" s="1"/>
  <c r="AA423" i="13"/>
  <c r="AA423" i="13" a="1"/>
  <c r="Y423" i="13"/>
  <c r="Y423" i="13" a="1"/>
  <c r="Z423" i="13" a="1"/>
  <c r="Z423" i="13" s="1"/>
  <c r="AB423" i="13" a="1"/>
  <c r="AB423" i="13" s="1"/>
  <c r="AB422" i="13"/>
  <c r="AB422" i="13" a="1"/>
  <c r="Y422" i="13" a="1"/>
  <c r="Y422" i="13" s="1"/>
  <c r="AC422" i="13"/>
  <c r="AC422" i="13" a="1"/>
  <c r="AA422" i="13"/>
  <c r="Z422" i="13" a="1"/>
  <c r="Z422" i="13" s="1"/>
  <c r="AA422" i="13" a="1"/>
  <c r="Z421" i="13"/>
  <c r="AA421" i="13"/>
  <c r="AA421" i="13" a="1"/>
  <c r="AC421" i="13"/>
  <c r="AC421" i="13" a="1"/>
  <c r="AB421" i="13" a="1"/>
  <c r="AB421" i="13" s="1"/>
  <c r="Z421" i="13" a="1"/>
  <c r="Y421" i="13" a="1"/>
  <c r="Y421" i="13" s="1"/>
  <c r="AC420" i="13" a="1"/>
  <c r="AC420" i="13" s="1"/>
  <c r="AA420" i="13"/>
  <c r="AA420" i="13" a="1"/>
  <c r="Y420" i="13"/>
  <c r="Y420" i="13" a="1"/>
  <c r="Z420" i="13" a="1"/>
  <c r="Z420" i="13" s="1"/>
  <c r="AB420" i="13" a="1"/>
  <c r="AB420" i="13" s="1"/>
  <c r="AB419" i="13"/>
  <c r="AB419" i="13" a="1"/>
  <c r="Y419" i="13" a="1"/>
  <c r="Y419" i="13" s="1"/>
  <c r="AA419" i="13"/>
  <c r="AA419" i="13" a="1"/>
  <c r="AC419" i="13"/>
  <c r="Z419" i="13" a="1"/>
  <c r="Z419" i="13" s="1"/>
  <c r="AC419" i="13" a="1"/>
  <c r="Z418" i="13"/>
  <c r="AC418" i="13"/>
  <c r="AC418" i="13" a="1"/>
  <c r="AB418" i="13"/>
  <c r="AB418" i="13" a="1"/>
  <c r="Y418" i="13" a="1"/>
  <c r="Y418" i="13" s="1"/>
  <c r="Z418" i="13" a="1"/>
  <c r="AA418" i="13" a="1"/>
  <c r="AA418" i="13" s="1"/>
  <c r="AB417" i="13" a="1"/>
  <c r="AB417" i="13" s="1"/>
  <c r="AC417" i="13"/>
  <c r="AC417" i="13" a="1"/>
  <c r="AA417" i="13"/>
  <c r="AA417" i="13" a="1"/>
  <c r="Z417" i="13" a="1"/>
  <c r="Z417" i="13" s="1"/>
  <c r="Y417" i="13" a="1"/>
  <c r="Y417" i="13" s="1"/>
  <c r="AA416" i="13"/>
  <c r="AA416" i="13" a="1"/>
  <c r="AC416" i="13" a="1"/>
  <c r="AC416" i="13" s="1"/>
  <c r="Y416" i="13"/>
  <c r="Y416" i="13" a="1"/>
  <c r="AB416" i="13"/>
  <c r="Z416" i="13" a="1"/>
  <c r="Z416" i="13" s="1"/>
  <c r="AB416" i="13" a="1"/>
  <c r="Z415" i="13"/>
  <c r="AC415" i="13"/>
  <c r="AC415" i="13" a="1"/>
  <c r="AB415" i="13"/>
  <c r="AB415" i="13" a="1"/>
  <c r="Y415" i="13" a="1"/>
  <c r="Y415" i="13" s="1"/>
  <c r="Z415" i="13" a="1"/>
  <c r="AA415" i="13" a="1"/>
  <c r="AA415" i="13" s="1"/>
  <c r="AB414" i="13" a="1"/>
  <c r="AB414" i="13" s="1"/>
  <c r="AC414" i="13"/>
  <c r="AC414" i="13" a="1"/>
  <c r="AA414" i="13"/>
  <c r="AA414" i="13" a="1"/>
  <c r="Z414" i="13" a="1"/>
  <c r="Z414" i="13" s="1"/>
  <c r="Y414" i="13" a="1"/>
  <c r="Y414" i="13" s="1"/>
  <c r="AA413" i="13"/>
  <c r="AA413" i="13" a="1"/>
  <c r="AC413" i="13" a="1"/>
  <c r="AC413" i="13" s="1"/>
  <c r="Y413" i="13"/>
  <c r="Y413" i="13" a="1"/>
  <c r="AB413" i="13"/>
  <c r="Z413" i="13" a="1"/>
  <c r="Z413" i="13" s="1"/>
  <c r="AB413" i="13" a="1"/>
  <c r="Z412" i="13"/>
  <c r="AC412" i="13"/>
  <c r="AC412" i="13" a="1"/>
  <c r="AB412" i="13"/>
  <c r="AB412" i="13" a="1"/>
  <c r="Y412" i="13" a="1"/>
  <c r="Y412" i="13" s="1"/>
  <c r="Z412" i="13" a="1"/>
  <c r="AA412" i="13" a="1"/>
  <c r="AA412" i="13" s="1"/>
  <c r="AB411" i="13" a="1"/>
  <c r="AB411" i="13" s="1"/>
  <c r="AC411" i="13"/>
  <c r="AC411" i="13" a="1"/>
  <c r="AA411" i="13"/>
  <c r="AA411" i="13" a="1"/>
  <c r="Z411" i="13" a="1"/>
  <c r="Z411" i="13" s="1"/>
  <c r="Y411" i="13" a="1"/>
  <c r="Y411" i="13" s="1"/>
  <c r="AA410" i="13"/>
  <c r="AA410" i="13" a="1"/>
  <c r="AC410" i="13" a="1"/>
  <c r="AC410" i="13" s="1"/>
  <c r="Y410" i="13"/>
  <c r="Y410" i="13" a="1"/>
  <c r="AB410" i="13"/>
  <c r="Z410" i="13" a="1"/>
  <c r="Z410" i="13" s="1"/>
  <c r="AB410" i="13" a="1"/>
  <c r="Z409" i="13"/>
  <c r="AC409" i="13"/>
  <c r="AC409" i="13" a="1"/>
  <c r="AB409" i="13"/>
  <c r="AB409" i="13" a="1"/>
  <c r="Y409" i="13" a="1"/>
  <c r="Y409" i="13" s="1"/>
  <c r="Z409" i="13" a="1"/>
  <c r="AA409" i="13" a="1"/>
  <c r="AA409" i="13" s="1"/>
  <c r="AB408" i="13" a="1"/>
  <c r="AB408" i="13" s="1"/>
  <c r="AC408" i="13"/>
  <c r="AC408" i="13" a="1"/>
  <c r="AA408" i="13"/>
  <c r="AA408" i="13" a="1"/>
  <c r="Z408" i="13" a="1"/>
  <c r="Z408" i="13" s="1"/>
  <c r="Y408" i="13" a="1"/>
  <c r="Y408" i="13" s="1"/>
  <c r="AA407" i="13"/>
  <c r="AA407" i="13" a="1"/>
  <c r="AC407" i="13" a="1"/>
  <c r="AC407" i="13" s="1"/>
  <c r="Y407" i="13"/>
  <c r="Y407" i="13" a="1"/>
  <c r="AB407" i="13"/>
  <c r="Z407" i="13" a="1"/>
  <c r="Z407" i="13" s="1"/>
  <c r="AB407" i="13" a="1"/>
  <c r="Z406" i="13"/>
  <c r="AC406" i="13"/>
  <c r="AC406" i="13" a="1"/>
  <c r="AB406" i="13"/>
  <c r="AB406" i="13" a="1"/>
  <c r="Y406" i="13" a="1"/>
  <c r="Y406" i="13" s="1"/>
  <c r="Z406" i="13" a="1"/>
  <c r="AA406" i="13" a="1"/>
  <c r="AA406" i="13" s="1"/>
  <c r="AB405" i="13" a="1"/>
  <c r="AB405" i="13" s="1"/>
  <c r="AC405" i="13"/>
  <c r="AC405" i="13" a="1"/>
  <c r="AA405" i="13"/>
  <c r="AA405" i="13" a="1"/>
  <c r="Z405" i="13" a="1"/>
  <c r="Z405" i="13" s="1"/>
  <c r="Y405" i="13" a="1"/>
  <c r="Y405" i="13" s="1"/>
  <c r="AA404" i="13"/>
  <c r="AA404" i="13" a="1"/>
  <c r="AC404" i="13" a="1"/>
  <c r="AC404" i="13" s="1"/>
  <c r="Y404" i="13"/>
  <c r="Y404" i="13" a="1"/>
  <c r="AB404" i="13"/>
  <c r="Z404" i="13" a="1"/>
  <c r="Z404" i="13" s="1"/>
  <c r="AB404" i="13" a="1"/>
  <c r="Z403" i="13"/>
  <c r="AC403" i="13"/>
  <c r="AC403" i="13" a="1"/>
  <c r="AB403" i="13"/>
  <c r="AB403" i="13" a="1"/>
  <c r="Y403" i="13" a="1"/>
  <c r="Y403" i="13" s="1"/>
  <c r="Z403" i="13" a="1"/>
  <c r="AA403" i="13" a="1"/>
  <c r="AA403" i="13" s="1"/>
  <c r="AB402" i="13" a="1"/>
  <c r="AB402" i="13" s="1"/>
  <c r="AC402" i="13"/>
  <c r="AC402" i="13" a="1"/>
  <c r="AA402" i="13"/>
  <c r="AA402" i="13" a="1"/>
  <c r="Z402" i="13" a="1"/>
  <c r="Z402" i="13" s="1"/>
  <c r="Y402" i="13" a="1"/>
  <c r="Y402" i="13" s="1"/>
  <c r="AA401" i="13"/>
  <c r="AA401" i="13" a="1"/>
  <c r="AC401" i="13" a="1"/>
  <c r="AC401" i="13" s="1"/>
  <c r="Y401" i="13"/>
  <c r="Y401" i="13" a="1"/>
  <c r="AB401" i="13"/>
  <c r="Z401" i="13" a="1"/>
  <c r="Z401" i="13" s="1"/>
  <c r="AB401" i="13" a="1"/>
  <c r="Z400" i="13"/>
  <c r="AC400" i="13"/>
  <c r="AC400" i="13" a="1"/>
  <c r="AB400" i="13"/>
  <c r="AB400" i="13" a="1"/>
  <c r="Y400" i="13" a="1"/>
  <c r="Y400" i="13" s="1"/>
  <c r="Z400" i="13" a="1"/>
  <c r="AA400" i="13" a="1"/>
  <c r="AA400" i="13" s="1"/>
  <c r="AB399" i="13" a="1"/>
  <c r="AB399" i="13" s="1"/>
  <c r="AC399" i="13"/>
  <c r="AC399" i="13" a="1"/>
  <c r="AA399" i="13"/>
  <c r="AA399" i="13" a="1"/>
  <c r="Z399" i="13" a="1"/>
  <c r="Z399" i="13" s="1"/>
  <c r="Y399" i="13" a="1"/>
  <c r="Y399" i="13" s="1"/>
  <c r="AA398" i="13"/>
  <c r="AA398" i="13" a="1"/>
  <c r="AC398" i="13" a="1"/>
  <c r="AC398" i="13" s="1"/>
  <c r="Y398" i="13"/>
  <c r="Y398" i="13" a="1"/>
  <c r="AB398" i="13"/>
  <c r="Z398" i="13" a="1"/>
  <c r="Z398" i="13" s="1"/>
  <c r="AB398" i="13" a="1"/>
  <c r="Z397" i="13"/>
  <c r="AC397" i="13"/>
  <c r="AC397" i="13" a="1"/>
  <c r="AB397" i="13"/>
  <c r="AB397" i="13" a="1"/>
  <c r="Y397" i="13" a="1"/>
  <c r="Y397" i="13" s="1"/>
  <c r="Z397" i="13" a="1"/>
  <c r="AA397" i="13" a="1"/>
  <c r="AA397" i="13" s="1"/>
  <c r="AB396" i="13" a="1"/>
  <c r="AB396" i="13" s="1"/>
  <c r="AC396" i="13"/>
  <c r="AC396" i="13" a="1"/>
  <c r="AA396" i="13"/>
  <c r="AA396" i="13" a="1"/>
  <c r="Z396" i="13" a="1"/>
  <c r="Z396" i="13" s="1"/>
  <c r="Y396" i="13" a="1"/>
  <c r="Y396" i="13" s="1"/>
  <c r="AA395" i="13"/>
  <c r="AA395" i="13" a="1"/>
  <c r="AC395" i="13" a="1"/>
  <c r="AC395" i="13" s="1"/>
  <c r="Y395" i="13"/>
  <c r="Y395" i="13" a="1"/>
  <c r="AB395" i="13"/>
  <c r="Z395" i="13" a="1"/>
  <c r="Z395" i="13" s="1"/>
  <c r="AB395" i="13" a="1"/>
  <c r="Z394" i="13"/>
  <c r="AB394" i="13"/>
  <c r="AB394" i="13" a="1"/>
  <c r="AA394" i="13"/>
  <c r="AA394" i="13" a="1"/>
  <c r="AC394" i="13" a="1"/>
  <c r="AC394" i="13" s="1"/>
  <c r="Z394" i="13" a="1"/>
  <c r="Y394" i="13" a="1"/>
  <c r="Y394" i="13" s="1"/>
  <c r="Y393" i="13" a="1"/>
  <c r="Y393" i="13" s="1"/>
  <c r="AB393" i="13"/>
  <c r="AB393" i="13" a="1"/>
  <c r="AC393" i="13"/>
  <c r="AC393" i="13" a="1"/>
  <c r="Z393" i="13" a="1"/>
  <c r="Z393" i="13" s="1"/>
  <c r="AA393" i="13" a="1"/>
  <c r="AA393" i="13" s="1"/>
  <c r="Y392" i="13"/>
  <c r="Y392" i="13" a="1"/>
  <c r="AB392" i="13" a="1"/>
  <c r="AB392" i="13" s="1"/>
  <c r="AA392" i="13"/>
  <c r="AA392" i="13" a="1"/>
  <c r="AC392" i="13"/>
  <c r="Z392" i="13" a="1"/>
  <c r="Z392" i="13" s="1"/>
  <c r="AC392" i="13" a="1"/>
  <c r="Z391" i="13"/>
  <c r="AA391" i="13"/>
  <c r="AA391" i="13" a="1"/>
  <c r="AC391" i="13"/>
  <c r="AC391" i="13" a="1"/>
  <c r="AB391" i="13" a="1"/>
  <c r="AB391" i="13" s="1"/>
  <c r="Z391" i="13" a="1"/>
  <c r="Y391" i="13" a="1"/>
  <c r="Y391" i="13" s="1"/>
  <c r="Y390" i="13" a="1"/>
  <c r="Y390" i="13" s="1"/>
  <c r="AB390" i="13"/>
  <c r="AB390" i="13" a="1"/>
  <c r="AC390" i="13"/>
  <c r="AC390" i="13" a="1"/>
  <c r="Z390" i="13" a="1"/>
  <c r="Z390" i="13" s="1"/>
  <c r="AA390" i="13" a="1"/>
  <c r="AA390" i="13" s="1"/>
  <c r="Y389" i="13"/>
  <c r="Y389" i="13" a="1"/>
  <c r="AB389" i="13" a="1"/>
  <c r="AB389" i="13" s="1"/>
  <c r="AA389" i="13"/>
  <c r="AA389" i="13" a="1"/>
  <c r="AC389" i="13"/>
  <c r="Z389" i="13" a="1"/>
  <c r="Z389" i="13" s="1"/>
  <c r="AC389" i="13" a="1"/>
  <c r="Z388" i="13"/>
  <c r="AA388" i="13"/>
  <c r="AA388" i="13" a="1"/>
  <c r="AC388" i="13"/>
  <c r="AC388" i="13" a="1"/>
  <c r="AB388" i="13" a="1"/>
  <c r="AB388" i="13" s="1"/>
  <c r="Z388" i="13" a="1"/>
  <c r="Y388" i="13" a="1"/>
  <c r="Y388" i="13" s="1"/>
  <c r="Y387" i="13" a="1"/>
  <c r="Y387" i="13" s="1"/>
  <c r="AB387" i="13"/>
  <c r="AB387" i="13" a="1"/>
  <c r="AC387" i="13"/>
  <c r="AC387" i="13" a="1"/>
  <c r="Z387" i="13" a="1"/>
  <c r="Z387" i="13" s="1"/>
  <c r="AA387" i="13" a="1"/>
  <c r="AA387" i="13" s="1"/>
  <c r="Y386" i="13"/>
  <c r="Y386" i="13" a="1"/>
  <c r="AB386" i="13" a="1"/>
  <c r="AB386" i="13" s="1"/>
  <c r="AA386" i="13"/>
  <c r="AA386" i="13" a="1"/>
  <c r="AC386" i="13"/>
  <c r="Z386" i="13" a="1"/>
  <c r="Z386" i="13" s="1"/>
  <c r="AC386" i="13" a="1"/>
  <c r="Z385" i="13"/>
  <c r="AA385" i="13"/>
  <c r="AA385" i="13" a="1"/>
  <c r="AC385" i="13"/>
  <c r="AC385" i="13" a="1"/>
  <c r="AB385" i="13" a="1"/>
  <c r="AB385" i="13" s="1"/>
  <c r="Z385" i="13" a="1"/>
  <c r="Y385" i="13" a="1"/>
  <c r="Y385" i="13" s="1"/>
  <c r="Y384" i="13" a="1"/>
  <c r="Y384" i="13" s="1"/>
  <c r="AB384" i="13"/>
  <c r="AB384" i="13" a="1"/>
  <c r="AC384" i="13"/>
  <c r="AC384" i="13" a="1"/>
  <c r="Z384" i="13" a="1"/>
  <c r="Z384" i="13" s="1"/>
  <c r="AA384" i="13" a="1"/>
  <c r="AA384" i="13" s="1"/>
  <c r="Y383" i="13"/>
  <c r="Y383" i="13" a="1"/>
  <c r="AB383" i="13" a="1"/>
  <c r="AB383" i="13" s="1"/>
  <c r="AA383" i="13"/>
  <c r="AA383" i="13" a="1"/>
  <c r="AC383" i="13"/>
  <c r="Z383" i="13" a="1"/>
  <c r="Z383" i="13" s="1"/>
  <c r="AC383" i="13" a="1"/>
  <c r="Z382" i="13"/>
  <c r="AA382" i="13"/>
  <c r="AA382" i="13" a="1"/>
  <c r="AC382" i="13"/>
  <c r="AC382" i="13" a="1"/>
  <c r="AB382" i="13" a="1"/>
  <c r="AB382" i="13" s="1"/>
  <c r="Z382" i="13" a="1"/>
  <c r="Y382" i="13" a="1"/>
  <c r="Y382" i="13" s="1"/>
  <c r="Y381" i="13" a="1"/>
  <c r="Y381" i="13" s="1"/>
  <c r="AB381" i="13"/>
  <c r="AB381" i="13" a="1"/>
  <c r="AC381" i="13"/>
  <c r="AC381" i="13" a="1"/>
  <c r="Z381" i="13" a="1"/>
  <c r="Z381" i="13" s="1"/>
  <c r="AA381" i="13" a="1"/>
  <c r="AA381" i="13" s="1"/>
  <c r="Y380" i="13"/>
  <c r="Y380" i="13" a="1"/>
  <c r="AB380" i="13" a="1"/>
  <c r="AB380" i="13" s="1"/>
  <c r="AA380" i="13"/>
  <c r="AA380" i="13" a="1"/>
  <c r="AC380" i="13"/>
  <c r="Z380" i="13" a="1"/>
  <c r="Z380" i="13" s="1"/>
  <c r="AC380" i="13" a="1"/>
  <c r="Z379" i="13"/>
  <c r="AA379" i="13"/>
  <c r="AA379" i="13" a="1"/>
  <c r="AC379" i="13"/>
  <c r="AC379" i="13" a="1"/>
  <c r="AB379" i="13" a="1"/>
  <c r="AB379" i="13" s="1"/>
  <c r="Z379" i="13" a="1"/>
  <c r="Y379" i="13" a="1"/>
  <c r="Y379" i="13" s="1"/>
  <c r="Y378" i="13" a="1"/>
  <c r="Y378" i="13" s="1"/>
  <c r="AB378" i="13"/>
  <c r="AB378" i="13" a="1"/>
  <c r="AC378" i="13"/>
  <c r="AC378" i="13" a="1"/>
  <c r="Z378" i="13" a="1"/>
  <c r="Z378" i="13" s="1"/>
  <c r="AA378" i="13" a="1"/>
  <c r="AA378" i="13" s="1"/>
  <c r="Y377" i="13"/>
  <c r="Y377" i="13" a="1"/>
  <c r="AB377" i="13" a="1"/>
  <c r="AB377" i="13" s="1"/>
  <c r="AA377" i="13"/>
  <c r="AA377" i="13" a="1"/>
  <c r="AC377" i="13"/>
  <c r="Z377" i="13" a="1"/>
  <c r="Z377" i="13" s="1"/>
  <c r="AC377" i="13" a="1"/>
  <c r="Z376" i="13"/>
  <c r="AA376" i="13"/>
  <c r="AA376" i="13" a="1"/>
  <c r="AC376" i="13"/>
  <c r="AC376" i="13" a="1"/>
  <c r="AB376" i="13" a="1"/>
  <c r="AB376" i="13" s="1"/>
  <c r="Z376" i="13" a="1"/>
  <c r="Y376" i="13" a="1"/>
  <c r="Y376" i="13" s="1"/>
  <c r="Y375" i="13" a="1"/>
  <c r="Y375" i="13" s="1"/>
  <c r="AB375" i="13"/>
  <c r="AB375" i="13" a="1"/>
  <c r="AC375" i="13"/>
  <c r="AC375" i="13" a="1"/>
  <c r="Z375" i="13" a="1"/>
  <c r="Z375" i="13" s="1"/>
  <c r="AA375" i="13" a="1"/>
  <c r="AA375" i="13" s="1"/>
  <c r="Y374" i="13"/>
  <c r="Y374" i="13" a="1"/>
  <c r="AB374" i="13" a="1"/>
  <c r="AB374" i="13" s="1"/>
  <c r="AA374" i="13"/>
  <c r="AA374" i="13" a="1"/>
  <c r="AC374" i="13"/>
  <c r="Z374" i="13" a="1"/>
  <c r="Z374" i="13" s="1"/>
  <c r="AC374" i="13" a="1"/>
  <c r="Z373" i="13"/>
  <c r="AA373" i="13"/>
  <c r="AA373" i="13" a="1"/>
  <c r="AC373" i="13"/>
  <c r="AC373" i="13" a="1"/>
  <c r="AB373" i="13" a="1"/>
  <c r="AB373" i="13" s="1"/>
  <c r="Z373" i="13" a="1"/>
  <c r="Y373" i="13" a="1"/>
  <c r="Y373" i="13" s="1"/>
  <c r="Y372" i="13" a="1"/>
  <c r="Y372" i="13" s="1"/>
  <c r="AB372" i="13"/>
  <c r="AB372" i="13" a="1"/>
  <c r="AC372" i="13"/>
  <c r="AC372" i="13" a="1"/>
  <c r="Z372" i="13" a="1"/>
  <c r="Z372" i="13" s="1"/>
  <c r="AA372" i="13" a="1"/>
  <c r="AA372" i="13" s="1"/>
  <c r="Y371" i="13"/>
  <c r="Y371" i="13" a="1"/>
  <c r="AB371" i="13" a="1"/>
  <c r="AB371" i="13" s="1"/>
  <c r="AA371" i="13"/>
  <c r="AA371" i="13" a="1"/>
  <c r="AC371" i="13"/>
  <c r="Z371" i="13" a="1"/>
  <c r="Z371" i="13" s="1"/>
  <c r="AC371" i="13" a="1"/>
  <c r="Z370" i="13"/>
  <c r="AA370" i="13"/>
  <c r="AA370" i="13" a="1"/>
  <c r="AC370" i="13"/>
  <c r="AC370" i="13" a="1"/>
  <c r="AB370" i="13" a="1"/>
  <c r="AB370" i="13" s="1"/>
  <c r="Z370" i="13" a="1"/>
  <c r="Y370" i="13" a="1"/>
  <c r="Y370" i="13" s="1"/>
  <c r="Y369" i="13" a="1"/>
  <c r="Y369" i="13" s="1"/>
  <c r="AB369" i="13"/>
  <c r="AB369" i="13" a="1"/>
  <c r="AC369" i="13"/>
  <c r="AC369" i="13" a="1"/>
  <c r="Z369" i="13" a="1"/>
  <c r="Z369" i="13" s="1"/>
  <c r="AA369" i="13" a="1"/>
  <c r="AA369" i="13" s="1"/>
  <c r="Y368" i="13"/>
  <c r="Y368" i="13" a="1"/>
  <c r="AB368" i="13" a="1"/>
  <c r="AB368" i="13" s="1"/>
  <c r="AA368" i="13"/>
  <c r="AA368" i="13" a="1"/>
  <c r="AC368" i="13"/>
  <c r="Z368" i="13" a="1"/>
  <c r="Z368" i="13" s="1"/>
  <c r="AC368" i="13" a="1"/>
  <c r="Z367" i="13"/>
  <c r="AA367" i="13"/>
  <c r="AA367" i="13" a="1"/>
  <c r="AC367" i="13"/>
  <c r="AC367" i="13" a="1"/>
  <c r="AB367" i="13" a="1"/>
  <c r="AB367" i="13" s="1"/>
  <c r="Z367" i="13" a="1"/>
  <c r="Y367" i="13" a="1"/>
  <c r="Y367" i="13" s="1"/>
  <c r="Y366" i="13" a="1"/>
  <c r="Y366" i="13" s="1"/>
  <c r="AB366" i="13"/>
  <c r="AB366" i="13" a="1"/>
  <c r="AC366" i="13"/>
  <c r="AC366" i="13" a="1"/>
  <c r="Z366" i="13" a="1"/>
  <c r="Z366" i="13" s="1"/>
  <c r="AA366" i="13" a="1"/>
  <c r="AA366" i="13" s="1"/>
  <c r="Y365" i="13"/>
  <c r="Y365" i="13" a="1"/>
  <c r="AB365" i="13" a="1"/>
  <c r="AB365" i="13" s="1"/>
  <c r="AA365" i="13"/>
  <c r="AA365" i="13" a="1"/>
  <c r="AC365" i="13"/>
  <c r="Z365" i="13" a="1"/>
  <c r="Z365" i="13" s="1"/>
  <c r="AC365" i="13" a="1"/>
  <c r="Z364" i="13"/>
  <c r="AA364" i="13"/>
  <c r="AA364" i="13" a="1"/>
  <c r="AC364" i="13"/>
  <c r="AC364" i="13" a="1"/>
  <c r="AB364" i="13" a="1"/>
  <c r="AB364" i="13" s="1"/>
  <c r="Z364" i="13" a="1"/>
  <c r="Y364" i="13" a="1"/>
  <c r="Y364" i="13" s="1"/>
  <c r="Y363" i="13" a="1"/>
  <c r="Y363" i="13" s="1"/>
  <c r="AB363" i="13"/>
  <c r="AB363" i="13" a="1"/>
  <c r="AC363" i="13"/>
  <c r="AC363" i="13" a="1"/>
  <c r="Z363" i="13" a="1"/>
  <c r="Z363" i="13" s="1"/>
  <c r="AA363" i="13" a="1"/>
  <c r="AA363" i="13" s="1"/>
  <c r="Y362" i="13"/>
  <c r="Y362" i="13" a="1"/>
  <c r="AB362" i="13" a="1"/>
  <c r="AB362" i="13" s="1"/>
  <c r="AA362" i="13"/>
  <c r="AA362" i="13" a="1"/>
  <c r="AC362" i="13"/>
  <c r="Z362" i="13" a="1"/>
  <c r="Z362" i="13" s="1"/>
  <c r="AC362" i="13" a="1"/>
  <c r="Z361" i="13"/>
  <c r="AA361" i="13"/>
  <c r="AA361" i="13" a="1"/>
  <c r="AC361" i="13"/>
  <c r="AC361" i="13" a="1"/>
  <c r="AB361" i="13" a="1"/>
  <c r="AB361" i="13" s="1"/>
  <c r="Z361" i="13" a="1"/>
  <c r="Y361" i="13" a="1"/>
  <c r="Y361" i="13" s="1"/>
  <c r="Y360" i="13" a="1"/>
  <c r="Y360" i="13" s="1"/>
  <c r="AB360" i="13"/>
  <c r="AB360" i="13" a="1"/>
  <c r="AC360" i="13"/>
  <c r="AC360" i="13" a="1"/>
  <c r="Z360" i="13" a="1"/>
  <c r="Z360" i="13" s="1"/>
  <c r="AA360" i="13" a="1"/>
  <c r="AA360" i="13" s="1"/>
  <c r="Y359" i="13"/>
  <c r="Y359" i="13" a="1"/>
  <c r="AB359" i="13" a="1"/>
  <c r="AB359" i="13" s="1"/>
  <c r="AA359" i="13"/>
  <c r="AA359" i="13" a="1"/>
  <c r="AC359" i="13"/>
  <c r="Z359" i="13" a="1"/>
  <c r="Z359" i="13" s="1"/>
  <c r="AC359" i="13" a="1"/>
  <c r="Z358" i="13"/>
  <c r="AA358" i="13"/>
  <c r="AA358" i="13" a="1"/>
  <c r="AC358" i="13"/>
  <c r="AC358" i="13" a="1"/>
  <c r="AB358" i="13" a="1"/>
  <c r="AB358" i="13" s="1"/>
  <c r="Z358" i="13" a="1"/>
  <c r="Y358" i="13" a="1"/>
  <c r="Y358" i="13" s="1"/>
  <c r="Y357" i="13" a="1"/>
  <c r="Y357" i="13" s="1"/>
  <c r="AB357" i="13"/>
  <c r="AB357" i="13" a="1"/>
  <c r="AC357" i="13"/>
  <c r="AC357" i="13" a="1"/>
  <c r="Z357" i="13" a="1"/>
  <c r="Z357" i="13" s="1"/>
  <c r="AA357" i="13" a="1"/>
  <c r="AA357" i="13" s="1"/>
  <c r="Y356" i="13"/>
  <c r="Y356" i="13" a="1"/>
  <c r="AB356" i="13" a="1"/>
  <c r="AB356" i="13" s="1"/>
  <c r="AA356" i="13"/>
  <c r="AA356" i="13" a="1"/>
  <c r="AC356" i="13"/>
  <c r="Z356" i="13" a="1"/>
  <c r="Z356" i="13" s="1"/>
  <c r="AC356" i="13" a="1"/>
  <c r="Z355" i="13"/>
  <c r="AA355" i="13"/>
  <c r="AA355" i="13" a="1"/>
  <c r="AC355" i="13"/>
  <c r="AC355" i="13" a="1"/>
  <c r="AB355" i="13" a="1"/>
  <c r="AB355" i="13" s="1"/>
  <c r="Z355" i="13" a="1"/>
  <c r="Y355" i="13" a="1"/>
  <c r="Y355" i="13" s="1"/>
  <c r="Y354" i="13" a="1"/>
  <c r="Y354" i="13" s="1"/>
  <c r="AB354" i="13"/>
  <c r="AB354" i="13" a="1"/>
  <c r="AC354" i="13"/>
  <c r="AC354" i="13" a="1"/>
  <c r="Z354" i="13" a="1"/>
  <c r="Z354" i="13" s="1"/>
  <c r="AA354" i="13" a="1"/>
  <c r="AA354" i="13" s="1"/>
  <c r="Y353" i="13"/>
  <c r="Y353" i="13" a="1"/>
  <c r="AB353" i="13" a="1"/>
  <c r="AB353" i="13" s="1"/>
  <c r="AA353" i="13"/>
  <c r="AA353" i="13" a="1"/>
  <c r="AC353" i="13"/>
  <c r="Z353" i="13" a="1"/>
  <c r="Z353" i="13" s="1"/>
  <c r="AC353" i="13" a="1"/>
  <c r="Z352" i="13"/>
  <c r="AA352" i="13"/>
  <c r="AA352" i="13" a="1"/>
  <c r="AC352" i="13"/>
  <c r="AC352" i="13" a="1"/>
  <c r="AB352" i="13" a="1"/>
  <c r="AB352" i="13" s="1"/>
  <c r="Z352" i="13" a="1"/>
  <c r="Y352" i="13" a="1"/>
  <c r="Y352" i="13" s="1"/>
  <c r="Y351" i="13" a="1"/>
  <c r="Y351" i="13" s="1"/>
  <c r="AB351" i="13"/>
  <c r="AB351" i="13" a="1"/>
  <c r="AC351" i="13"/>
  <c r="AC351" i="13" a="1"/>
  <c r="Z351" i="13" a="1"/>
  <c r="Z351" i="13" s="1"/>
  <c r="AA351" i="13" a="1"/>
  <c r="AA351" i="13" s="1"/>
  <c r="Y350" i="13"/>
  <c r="Y350" i="13" a="1"/>
  <c r="AB350" i="13" a="1"/>
  <c r="AB350" i="13" s="1"/>
  <c r="AA350" i="13"/>
  <c r="AA350" i="13" a="1"/>
  <c r="AC350" i="13"/>
  <c r="Z350" i="13" a="1"/>
  <c r="Z350" i="13" s="1"/>
  <c r="AC350" i="13" a="1"/>
  <c r="Z349" i="13"/>
  <c r="AA349" i="13"/>
  <c r="AA349" i="13" a="1"/>
  <c r="AC349" i="13"/>
  <c r="AC349" i="13" a="1"/>
  <c r="AB349" i="13" a="1"/>
  <c r="AB349" i="13" s="1"/>
  <c r="Z349" i="13" a="1"/>
  <c r="Y349" i="13" a="1"/>
  <c r="Y349" i="13" s="1"/>
  <c r="Y348" i="13" a="1"/>
  <c r="Y348" i="13" s="1"/>
  <c r="AB348" i="13"/>
  <c r="AB348" i="13" a="1"/>
  <c r="AC348" i="13"/>
  <c r="AC348" i="13" a="1"/>
  <c r="Z348" i="13" a="1"/>
  <c r="Z348" i="13" s="1"/>
  <c r="AA348" i="13" a="1"/>
  <c r="AA348" i="13" s="1"/>
  <c r="Y347" i="13"/>
  <c r="Y347" i="13" a="1"/>
  <c r="AB347" i="13" a="1"/>
  <c r="AB347" i="13" s="1"/>
  <c r="AA347" i="13"/>
  <c r="AA347" i="13" a="1"/>
  <c r="AC347" i="13"/>
  <c r="Z347" i="13" a="1"/>
  <c r="Z347" i="13" s="1"/>
  <c r="AC347" i="13" a="1"/>
  <c r="Z346" i="13"/>
  <c r="AA346" i="13"/>
  <c r="AA346" i="13" a="1"/>
  <c r="AC346" i="13"/>
  <c r="AC346" i="13" a="1"/>
  <c r="AB346" i="13" a="1"/>
  <c r="AB346" i="13" s="1"/>
  <c r="Z346" i="13" a="1"/>
  <c r="Y346" i="13" a="1"/>
  <c r="Y346" i="13" s="1"/>
  <c r="Y345" i="13" a="1"/>
  <c r="Y345" i="13" s="1"/>
  <c r="AB345" i="13"/>
  <c r="AB345" i="13" a="1"/>
  <c r="AC345" i="13"/>
  <c r="AC345" i="13" a="1"/>
  <c r="Z345" i="13" a="1"/>
  <c r="Z345" i="13" s="1"/>
  <c r="AA345" i="13" a="1"/>
  <c r="AA345" i="13" s="1"/>
  <c r="Y344" i="13"/>
  <c r="Y344" i="13" a="1"/>
  <c r="AB344" i="13" a="1"/>
  <c r="AB344" i="13" s="1"/>
  <c r="AA344" i="13"/>
  <c r="AA344" i="13" a="1"/>
  <c r="AC344" i="13"/>
  <c r="Z344" i="13" a="1"/>
  <c r="Z344" i="13" s="1"/>
  <c r="AC344" i="13" a="1"/>
  <c r="Z343" i="13"/>
  <c r="AA343" i="13"/>
  <c r="AA343" i="13" a="1"/>
  <c r="AC343" i="13"/>
  <c r="AC343" i="13" a="1"/>
  <c r="AB343" i="13" a="1"/>
  <c r="AB343" i="13" s="1"/>
  <c r="Z343" i="13" a="1"/>
  <c r="Y343" i="13" a="1"/>
  <c r="Y343" i="13" s="1"/>
  <c r="Y342" i="13" a="1"/>
  <c r="Y342" i="13" s="1"/>
  <c r="AB342" i="13"/>
  <c r="AB342" i="13" a="1"/>
  <c r="AC342" i="13"/>
  <c r="AC342" i="13" a="1"/>
  <c r="Z342" i="13" a="1"/>
  <c r="Z342" i="13" s="1"/>
  <c r="AA342" i="13" a="1"/>
  <c r="AA342" i="13" s="1"/>
  <c r="Y341" i="13"/>
  <c r="Y341" i="13" a="1"/>
  <c r="AB341" i="13" a="1"/>
  <c r="AB341" i="13" s="1"/>
  <c r="AA341" i="13"/>
  <c r="AA341" i="13" a="1"/>
  <c r="AC341" i="13"/>
  <c r="Z341" i="13" a="1"/>
  <c r="Z341" i="13" s="1"/>
  <c r="AC341" i="13" a="1"/>
  <c r="Z340" i="13"/>
  <c r="AA340" i="13"/>
  <c r="AA340" i="13" a="1"/>
  <c r="AC340" i="13"/>
  <c r="AC340" i="13" a="1"/>
  <c r="AB340" i="13" a="1"/>
  <c r="AB340" i="13" s="1"/>
  <c r="Z340" i="13" a="1"/>
  <c r="Y340" i="13" a="1"/>
  <c r="Y340" i="13" s="1"/>
  <c r="Y339" i="13" a="1"/>
  <c r="Y339" i="13" s="1"/>
  <c r="AB339" i="13"/>
  <c r="AB339" i="13" a="1"/>
  <c r="AC339" i="13"/>
  <c r="AC339" i="13" a="1"/>
  <c r="Z339" i="13" a="1"/>
  <c r="Z339" i="13" s="1"/>
  <c r="AA339" i="13" a="1"/>
  <c r="AA339" i="13" s="1"/>
  <c r="Y338" i="13"/>
  <c r="Y338" i="13" a="1"/>
  <c r="AB338" i="13" a="1"/>
  <c r="AB338" i="13" s="1"/>
  <c r="AA338" i="13"/>
  <c r="AA338" i="13" a="1"/>
  <c r="AC338" i="13"/>
  <c r="Z338" i="13" a="1"/>
  <c r="Z338" i="13" s="1"/>
  <c r="AC338" i="13" a="1"/>
  <c r="Z337" i="13"/>
  <c r="AA337" i="13"/>
  <c r="AA337" i="13" a="1"/>
  <c r="AC337" i="13"/>
  <c r="AC337" i="13" a="1"/>
  <c r="AB337" i="13" a="1"/>
  <c r="AB337" i="13" s="1"/>
  <c r="Z337" i="13" a="1"/>
  <c r="Y337" i="13" a="1"/>
  <c r="Y337" i="13" s="1"/>
  <c r="Y336" i="13" a="1"/>
  <c r="Y336" i="13" s="1"/>
  <c r="AB336" i="13"/>
  <c r="AB336" i="13" a="1"/>
  <c r="AC336" i="13"/>
  <c r="AC336" i="13" a="1"/>
  <c r="Z336" i="13" a="1"/>
  <c r="Z336" i="13" s="1"/>
  <c r="AA336" i="13" a="1"/>
  <c r="AA336" i="13" s="1"/>
  <c r="Y335" i="13"/>
  <c r="Y335" i="13" a="1"/>
  <c r="AB335" i="13" a="1"/>
  <c r="AB335" i="13" s="1"/>
  <c r="AA335" i="13"/>
  <c r="AA335" i="13" a="1"/>
  <c r="AC335" i="13"/>
  <c r="Z335" i="13" a="1"/>
  <c r="Z335" i="13" s="1"/>
  <c r="AC335" i="13" a="1"/>
  <c r="Z334" i="13"/>
  <c r="AA334" i="13"/>
  <c r="AA334" i="13" a="1"/>
  <c r="AC334" i="13"/>
  <c r="AC334" i="13" a="1"/>
  <c r="AB334" i="13" a="1"/>
  <c r="AB334" i="13" s="1"/>
  <c r="Z334" i="13" a="1"/>
  <c r="Y334" i="13" a="1"/>
  <c r="Y334" i="13" s="1"/>
  <c r="Y333" i="13" a="1"/>
  <c r="Y333" i="13" s="1"/>
  <c r="AB333" i="13"/>
  <c r="AB333" i="13" a="1"/>
  <c r="AC333" i="13"/>
  <c r="AC333" i="13" a="1"/>
  <c r="Z333" i="13" a="1"/>
  <c r="Z333" i="13" s="1"/>
  <c r="AA333" i="13" a="1"/>
  <c r="AA333" i="13" s="1"/>
  <c r="Y332" i="13"/>
  <c r="Y332" i="13" a="1"/>
  <c r="AB332" i="13" a="1"/>
  <c r="AB332" i="13" s="1"/>
  <c r="AA332" i="13"/>
  <c r="AA332" i="13" a="1"/>
  <c r="AC332" i="13"/>
  <c r="Z332" i="13" a="1"/>
  <c r="Z332" i="13" s="1"/>
  <c r="AC332" i="13" a="1"/>
  <c r="Z331" i="13"/>
  <c r="AA331" i="13"/>
  <c r="AA331" i="13" a="1"/>
  <c r="AC331" i="13"/>
  <c r="AC331" i="13" a="1"/>
  <c r="AB331" i="13" a="1"/>
  <c r="AB331" i="13" s="1"/>
  <c r="Z331" i="13" a="1"/>
  <c r="Y331" i="13" a="1"/>
  <c r="Y331" i="13" s="1"/>
  <c r="Y330" i="13" a="1"/>
  <c r="Y330" i="13" s="1"/>
  <c r="AB330" i="13"/>
  <c r="AB330" i="13" a="1"/>
  <c r="AC330" i="13"/>
  <c r="AC330" i="13" a="1"/>
  <c r="Z330" i="13" a="1"/>
  <c r="Z330" i="13" s="1"/>
  <c r="AA330" i="13" a="1"/>
  <c r="AA330" i="13" s="1"/>
  <c r="Y329" i="13"/>
  <c r="Y329" i="13" a="1"/>
  <c r="AB329" i="13" a="1"/>
  <c r="AB329" i="13" s="1"/>
  <c r="AA329" i="13"/>
  <c r="AA329" i="13" a="1"/>
  <c r="AC329" i="13"/>
  <c r="Z329" i="13" a="1"/>
  <c r="Z329" i="13" s="1"/>
  <c r="AC329" i="13" a="1"/>
  <c r="Z328" i="13"/>
  <c r="AA328" i="13"/>
  <c r="AA328" i="13" a="1"/>
  <c r="AC328" i="13"/>
  <c r="AC328" i="13" a="1"/>
  <c r="AB328" i="13" a="1"/>
  <c r="AB328" i="13" s="1"/>
  <c r="Z328" i="13" a="1"/>
  <c r="Y328" i="13" a="1"/>
  <c r="Y328" i="13" s="1"/>
  <c r="Y327" i="13" a="1"/>
  <c r="Y327" i="13" s="1"/>
  <c r="AB327" i="13"/>
  <c r="AB327" i="13" a="1"/>
  <c r="AC327" i="13"/>
  <c r="AC327" i="13" a="1"/>
  <c r="Z327" i="13" a="1"/>
  <c r="Z327" i="13" s="1"/>
  <c r="AA327" i="13" a="1"/>
  <c r="AA327" i="13" s="1"/>
  <c r="Y326" i="13"/>
  <c r="Y326" i="13" a="1"/>
  <c r="AB326" i="13" a="1"/>
  <c r="AB326" i="13" s="1"/>
  <c r="AA326" i="13"/>
  <c r="AA326" i="13" a="1"/>
  <c r="AC326" i="13"/>
  <c r="Z326" i="13" a="1"/>
  <c r="Z326" i="13" s="1"/>
  <c r="AC326" i="13" a="1"/>
  <c r="Z325" i="13"/>
  <c r="AA325" i="13"/>
  <c r="AA325" i="13" a="1"/>
  <c r="AC325" i="13"/>
  <c r="AC325" i="13" a="1"/>
  <c r="AB325" i="13" a="1"/>
  <c r="AB325" i="13" s="1"/>
  <c r="Z325" i="13" a="1"/>
  <c r="Y325" i="13" a="1"/>
  <c r="Y325" i="13" s="1"/>
  <c r="Y324" i="13" a="1"/>
  <c r="Y324" i="13" s="1"/>
  <c r="AB324" i="13"/>
  <c r="AB324" i="13" a="1"/>
  <c r="AC324" i="13"/>
  <c r="AC324" i="13" a="1"/>
  <c r="Z324" i="13" a="1"/>
  <c r="Z324" i="13" s="1"/>
  <c r="AA324" i="13" a="1"/>
  <c r="AA324" i="13" s="1"/>
  <c r="Y323" i="13"/>
  <c r="Y323" i="13" a="1"/>
  <c r="AB323" i="13" a="1"/>
  <c r="AB323" i="13" s="1"/>
  <c r="AA323" i="13"/>
  <c r="AA323" i="13" a="1"/>
  <c r="AC323" i="13"/>
  <c r="Z323" i="13" a="1"/>
  <c r="Z323" i="13" s="1"/>
  <c r="AC323" i="13" a="1"/>
  <c r="Z322" i="13"/>
  <c r="AA322" i="13"/>
  <c r="AA322" i="13" a="1"/>
  <c r="AC322" i="13"/>
  <c r="AC322" i="13" a="1"/>
  <c r="AB322" i="13" a="1"/>
  <c r="AB322" i="13" s="1"/>
  <c r="Z322" i="13" a="1"/>
  <c r="Y322" i="13" a="1"/>
  <c r="Y322" i="13" s="1"/>
  <c r="Y321" i="13" a="1"/>
  <c r="Y321" i="13" s="1"/>
  <c r="AB321" i="13"/>
  <c r="AB321" i="13" a="1"/>
  <c r="AC321" i="13"/>
  <c r="AC321" i="13" a="1"/>
  <c r="Z321" i="13" a="1"/>
  <c r="Z321" i="13" s="1"/>
  <c r="AA321" i="13" a="1"/>
  <c r="AA321" i="13" s="1"/>
  <c r="Y320" i="13"/>
  <c r="Y320" i="13" a="1"/>
  <c r="AB320" i="13" a="1"/>
  <c r="AB320" i="13" s="1"/>
  <c r="AA320" i="13"/>
  <c r="AA320" i="13" a="1"/>
  <c r="AC320" i="13"/>
  <c r="Z320" i="13" a="1"/>
  <c r="Z320" i="13" s="1"/>
  <c r="AC320" i="13" a="1"/>
  <c r="Z319" i="13"/>
  <c r="AA319" i="13"/>
  <c r="AA319" i="13" a="1"/>
  <c r="AC319" i="13"/>
  <c r="AC319" i="13" a="1"/>
  <c r="AB319" i="13" a="1"/>
  <c r="AB319" i="13" s="1"/>
  <c r="Z319" i="13" a="1"/>
  <c r="Y319" i="13" a="1"/>
  <c r="Y319" i="13" s="1"/>
  <c r="Y318" i="13" a="1"/>
  <c r="Y318" i="13" s="1"/>
  <c r="AB318" i="13"/>
  <c r="AB318" i="13" a="1"/>
  <c r="AC318" i="13"/>
  <c r="AC318" i="13" a="1"/>
  <c r="Z318" i="13" a="1"/>
  <c r="Z318" i="13" s="1"/>
  <c r="AA318" i="13" a="1"/>
  <c r="AA318" i="13" s="1"/>
  <c r="Y317" i="13"/>
  <c r="Y317" i="13" a="1"/>
  <c r="AB317" i="13" a="1"/>
  <c r="AB317" i="13" s="1"/>
  <c r="AA317" i="13"/>
  <c r="AA317" i="13" a="1"/>
  <c r="AC317" i="13"/>
  <c r="Z317" i="13" a="1"/>
  <c r="Z317" i="13" s="1"/>
  <c r="AC317" i="13" a="1"/>
  <c r="Z316" i="13"/>
  <c r="AA316" i="13"/>
  <c r="AA316" i="13" a="1"/>
  <c r="AC316" i="13"/>
  <c r="AC316" i="13" a="1"/>
  <c r="AB316" i="13" a="1"/>
  <c r="AB316" i="13" s="1"/>
  <c r="Z316" i="13" a="1"/>
  <c r="Y316" i="13" a="1"/>
  <c r="Y316" i="13" s="1"/>
  <c r="Y315" i="13" a="1"/>
  <c r="Y315" i="13" s="1"/>
  <c r="AB315" i="13"/>
  <c r="AB315" i="13" a="1"/>
  <c r="AC315" i="13"/>
  <c r="AC315" i="13" a="1"/>
  <c r="Z315" i="13" a="1"/>
  <c r="Z315" i="13" s="1"/>
  <c r="AA315" i="13" a="1"/>
  <c r="AA315" i="13" s="1"/>
  <c r="Y314" i="13"/>
  <c r="Y314" i="13" a="1"/>
  <c r="AB314" i="13" a="1"/>
  <c r="AB314" i="13" s="1"/>
  <c r="AA314" i="13"/>
  <c r="AA314" i="13" a="1"/>
  <c r="AC314" i="13"/>
  <c r="Z314" i="13" a="1"/>
  <c r="Z314" i="13" s="1"/>
  <c r="AC314" i="13" a="1"/>
  <c r="Z313" i="13"/>
  <c r="AA313" i="13"/>
  <c r="AA313" i="13" a="1"/>
  <c r="AC313" i="13"/>
  <c r="AC313" i="13" a="1"/>
  <c r="AB313" i="13" a="1"/>
  <c r="AB313" i="13" s="1"/>
  <c r="Z313" i="13" a="1"/>
  <c r="Y313" i="13" a="1"/>
  <c r="Y313" i="13" s="1"/>
  <c r="Y312" i="13" a="1"/>
  <c r="Y312" i="13" s="1"/>
  <c r="AB312" i="13"/>
  <c r="AB312" i="13" a="1"/>
  <c r="AC312" i="13"/>
  <c r="AC312" i="13" a="1"/>
  <c r="Z312" i="13" a="1"/>
  <c r="Z312" i="13" s="1"/>
  <c r="AA312" i="13" a="1"/>
  <c r="AA312" i="13" s="1"/>
  <c r="Y311" i="13"/>
  <c r="Y311" i="13" a="1"/>
  <c r="AB311" i="13" a="1"/>
  <c r="AB311" i="13" s="1"/>
  <c r="AA311" i="13"/>
  <c r="AA311" i="13" a="1"/>
  <c r="AC311" i="13"/>
  <c r="Z311" i="13" a="1"/>
  <c r="Z311" i="13" s="1"/>
  <c r="AC311" i="13" a="1"/>
  <c r="Z310" i="13"/>
  <c r="AA310" i="13"/>
  <c r="AA310" i="13" a="1"/>
  <c r="AC310" i="13"/>
  <c r="AC310" i="13" a="1"/>
  <c r="AB310" i="13" a="1"/>
  <c r="AB310" i="13" s="1"/>
  <c r="Z310" i="13" a="1"/>
  <c r="Y310" i="13" a="1"/>
  <c r="Y310" i="13" s="1"/>
  <c r="Y309" i="13" a="1"/>
  <c r="Y309" i="13" s="1"/>
  <c r="AB309" i="13"/>
  <c r="AB309" i="13" a="1"/>
  <c r="AC309" i="13"/>
  <c r="AC309" i="13" a="1"/>
  <c r="Z309" i="13" a="1"/>
  <c r="Z309" i="13" s="1"/>
  <c r="AA309" i="13" a="1"/>
  <c r="AA309" i="13" s="1"/>
  <c r="Y308" i="13"/>
  <c r="Y308" i="13" a="1"/>
  <c r="AB308" i="13" a="1"/>
  <c r="AB308" i="13" s="1"/>
  <c r="AA308" i="13"/>
  <c r="AA308" i="13" a="1"/>
  <c r="AC308" i="13"/>
  <c r="Z308" i="13" a="1"/>
  <c r="Z308" i="13" s="1"/>
  <c r="AC308" i="13" a="1"/>
  <c r="Z307" i="13"/>
  <c r="AA307" i="13"/>
  <c r="AA307" i="13" a="1"/>
  <c r="AC307" i="13"/>
  <c r="AC307" i="13" a="1"/>
  <c r="AB307" i="13" a="1"/>
  <c r="AB307" i="13" s="1"/>
  <c r="Z307" i="13" a="1"/>
  <c r="Y307" i="13" a="1"/>
  <c r="Y307" i="13" s="1"/>
  <c r="Y306" i="13" a="1"/>
  <c r="Y306" i="13" s="1"/>
  <c r="AB306" i="13"/>
  <c r="AB306" i="13" a="1"/>
  <c r="AC306" i="13"/>
  <c r="AC306" i="13" a="1"/>
  <c r="Z306" i="13" a="1"/>
  <c r="Z306" i="13" s="1"/>
  <c r="AA306" i="13" a="1"/>
  <c r="AA306" i="13" s="1"/>
  <c r="Y305" i="13"/>
  <c r="Y305" i="13" a="1"/>
  <c r="AB305" i="13" a="1"/>
  <c r="AB305" i="13" s="1"/>
  <c r="AA305" i="13"/>
  <c r="AA305" i="13" a="1"/>
  <c r="AC305" i="13"/>
  <c r="Z305" i="13" a="1"/>
  <c r="Z305" i="13" s="1"/>
  <c r="AC305" i="13" a="1"/>
  <c r="Z304" i="13"/>
  <c r="AA304" i="13"/>
  <c r="AA304" i="13" a="1"/>
  <c r="AC304" i="13"/>
  <c r="AC304" i="13" a="1"/>
  <c r="AB304" i="13" a="1"/>
  <c r="AB304" i="13" s="1"/>
  <c r="Z304" i="13" a="1"/>
  <c r="Y304" i="13" a="1"/>
  <c r="Y304" i="13" s="1"/>
  <c r="Y303" i="13" a="1"/>
  <c r="Y303" i="13" s="1"/>
  <c r="AB303" i="13"/>
  <c r="AB303" i="13" a="1"/>
  <c r="AC303" i="13"/>
  <c r="AC303" i="13" a="1"/>
  <c r="Z303" i="13" a="1"/>
  <c r="Z303" i="13" s="1"/>
  <c r="AA303" i="13" a="1"/>
  <c r="AA303" i="13" s="1"/>
  <c r="Y302" i="13"/>
  <c r="Y302" i="13" a="1"/>
  <c r="AB302" i="13" a="1"/>
  <c r="AB302" i="13" s="1"/>
  <c r="AA302" i="13"/>
  <c r="AA302" i="13" a="1"/>
  <c r="AC302" i="13"/>
  <c r="Z302" i="13" a="1"/>
  <c r="Z302" i="13" s="1"/>
  <c r="AC302" i="13" a="1"/>
  <c r="Z301" i="13"/>
  <c r="Y301" i="13"/>
  <c r="Y301" i="13" a="1"/>
  <c r="AB301" i="13"/>
  <c r="AB301" i="13" a="1"/>
  <c r="AA301" i="13" a="1"/>
  <c r="AA301" i="13" s="1"/>
  <c r="Z301" i="13" a="1"/>
  <c r="AC301" i="13" a="1"/>
  <c r="AC301" i="13" s="1"/>
  <c r="AA300" i="13" a="1"/>
  <c r="AA300" i="13" s="1"/>
  <c r="Y300" i="13"/>
  <c r="Y300" i="13" a="1"/>
  <c r="AB300" i="13"/>
  <c r="AB300" i="13" a="1"/>
  <c r="Z300" i="13" a="1"/>
  <c r="Z300" i="13" s="1"/>
  <c r="AC300" i="13" a="1"/>
  <c r="AC300" i="13" s="1"/>
  <c r="AC299" i="13"/>
  <c r="AC299" i="13" a="1"/>
  <c r="Y299" i="13" a="1"/>
  <c r="Y299" i="13" s="1"/>
  <c r="AB299" i="13"/>
  <c r="AB299" i="13" a="1"/>
  <c r="AA299" i="13"/>
  <c r="Z299" i="13" a="1"/>
  <c r="Z299" i="13" s="1"/>
  <c r="AA299" i="13" a="1"/>
  <c r="Z298" i="13"/>
  <c r="AB298" i="13"/>
  <c r="AB298" i="13" a="1"/>
  <c r="Y298" i="13"/>
  <c r="Y298" i="13" a="1"/>
  <c r="AA298" i="13" a="1"/>
  <c r="AA298" i="13" s="1"/>
  <c r="Z298" i="13" a="1"/>
  <c r="AC298" i="13" a="1"/>
  <c r="AC298" i="13" s="1"/>
  <c r="AA297" i="13" a="1"/>
  <c r="AA297" i="13" s="1"/>
  <c r="Y297" i="13"/>
  <c r="Y297" i="13" a="1"/>
  <c r="AB297" i="13"/>
  <c r="AB297" i="13" a="1"/>
  <c r="Z297" i="13" a="1"/>
  <c r="Z297" i="13" s="1"/>
  <c r="AC297" i="13" a="1"/>
  <c r="AC297" i="13" s="1"/>
  <c r="AC296" i="13"/>
  <c r="AC296" i="13" a="1"/>
  <c r="Y296" i="13" a="1"/>
  <c r="Y296" i="13" s="1"/>
  <c r="AB296" i="13"/>
  <c r="AB296" i="13" a="1"/>
  <c r="AA296" i="13"/>
  <c r="Z296" i="13" a="1"/>
  <c r="Z296" i="13" s="1"/>
  <c r="AA296" i="13" a="1"/>
  <c r="Z295" i="13"/>
  <c r="AB295" i="13"/>
  <c r="AB295" i="13" a="1"/>
  <c r="Y295" i="13"/>
  <c r="Y295" i="13" a="1"/>
  <c r="AA295" i="13" a="1"/>
  <c r="AA295" i="13" s="1"/>
  <c r="Z295" i="13" a="1"/>
  <c r="AC295" i="13" a="1"/>
  <c r="AC295" i="13" s="1"/>
  <c r="AA294" i="13" a="1"/>
  <c r="AA294" i="13" s="1"/>
  <c r="Y294" i="13"/>
  <c r="Y294" i="13" a="1"/>
  <c r="AB294" i="13"/>
  <c r="AB294" i="13" a="1"/>
  <c r="Z294" i="13" a="1"/>
  <c r="Z294" i="13" s="1"/>
  <c r="AC294" i="13" a="1"/>
  <c r="AC294" i="13" s="1"/>
  <c r="AC293" i="13"/>
  <c r="AC293" i="13" a="1"/>
  <c r="Y293" i="13" a="1"/>
  <c r="Y293" i="13" s="1"/>
  <c r="AB293" i="13"/>
  <c r="AB293" i="13" a="1"/>
  <c r="AA293" i="13"/>
  <c r="Z293" i="13" a="1"/>
  <c r="Z293" i="13" s="1"/>
  <c r="AA293" i="13" a="1"/>
  <c r="Z292" i="13"/>
  <c r="AB292" i="13"/>
  <c r="AB292" i="13" a="1"/>
  <c r="Y292" i="13"/>
  <c r="Y292" i="13" a="1"/>
  <c r="AA292" i="13" a="1"/>
  <c r="AA292" i="13" s="1"/>
  <c r="Z292" i="13" a="1"/>
  <c r="AC292" i="13" a="1"/>
  <c r="AC292" i="13" s="1"/>
  <c r="AA291" i="13" a="1"/>
  <c r="AA291" i="13" s="1"/>
  <c r="Y291" i="13"/>
  <c r="Y291" i="13" a="1"/>
  <c r="AB291" i="13"/>
  <c r="AB291" i="13" a="1"/>
  <c r="Z291" i="13" a="1"/>
  <c r="Z291" i="13" s="1"/>
  <c r="AC291" i="13" a="1"/>
  <c r="AC291" i="13" s="1"/>
  <c r="AC290" i="13"/>
  <c r="AC290" i="13" a="1"/>
  <c r="Y290" i="13" a="1"/>
  <c r="Y290" i="13" s="1"/>
  <c r="AB290" i="13"/>
  <c r="AB290" i="13" a="1"/>
  <c r="AA290" i="13"/>
  <c r="Z290" i="13" a="1"/>
  <c r="Z290" i="13" s="1"/>
  <c r="AA290" i="13" a="1"/>
  <c r="Z289" i="13"/>
  <c r="AB289" i="13"/>
  <c r="AB289" i="13" a="1"/>
  <c r="Y289" i="13"/>
  <c r="Y289" i="13" a="1"/>
  <c r="AA289" i="13" a="1"/>
  <c r="AA289" i="13" s="1"/>
  <c r="Z289" i="13" a="1"/>
  <c r="AC289" i="13" a="1"/>
  <c r="AC289" i="13" s="1"/>
  <c r="AA288" i="13" a="1"/>
  <c r="AA288" i="13" s="1"/>
  <c r="Y288" i="13"/>
  <c r="Y288" i="13" a="1"/>
  <c r="AB288" i="13"/>
  <c r="AB288" i="13" a="1"/>
  <c r="Z288" i="13" a="1"/>
  <c r="Z288" i="13" s="1"/>
  <c r="AC288" i="13" a="1"/>
  <c r="AC288" i="13" s="1"/>
  <c r="AC287" i="13"/>
  <c r="AC287" i="13" a="1"/>
  <c r="Y287" i="13" a="1"/>
  <c r="Y287" i="13" s="1"/>
  <c r="AB287" i="13"/>
  <c r="AB287" i="13" a="1"/>
  <c r="AA287" i="13"/>
  <c r="Z287" i="13" a="1"/>
  <c r="Z287" i="13" s="1"/>
  <c r="AA287" i="13" a="1"/>
  <c r="Z286" i="13"/>
  <c r="AB286" i="13"/>
  <c r="AB286" i="13" a="1"/>
  <c r="Y286" i="13"/>
  <c r="Y286" i="13" a="1"/>
  <c r="AA286" i="13" a="1"/>
  <c r="AA286" i="13" s="1"/>
  <c r="Z286" i="13" a="1"/>
  <c r="AC286" i="13" a="1"/>
  <c r="AC286" i="13" s="1"/>
  <c r="AA285" i="13" a="1"/>
  <c r="AA285" i="13" s="1"/>
  <c r="Y285" i="13"/>
  <c r="Y285" i="13" a="1"/>
  <c r="AB285" i="13"/>
  <c r="AB285" i="13" a="1"/>
  <c r="Z285" i="13" a="1"/>
  <c r="Z285" i="13" s="1"/>
  <c r="AC285" i="13" a="1"/>
  <c r="AC285" i="13" s="1"/>
  <c r="AC284" i="13"/>
  <c r="AC284" i="13" a="1"/>
  <c r="Y284" i="13" a="1"/>
  <c r="Y284" i="13" s="1"/>
  <c r="AB284" i="13"/>
  <c r="AB284" i="13" a="1"/>
  <c r="AA284" i="13"/>
  <c r="Z284" i="13" a="1"/>
  <c r="Z284" i="13" s="1"/>
  <c r="AA284" i="13" a="1"/>
  <c r="Z283" i="13"/>
  <c r="AB283" i="13"/>
  <c r="AB283" i="13" a="1"/>
  <c r="Y283" i="13"/>
  <c r="Y283" i="13" a="1"/>
  <c r="AA283" i="13" a="1"/>
  <c r="AA283" i="13" s="1"/>
  <c r="Z283" i="13" a="1"/>
  <c r="AC283" i="13" a="1"/>
  <c r="AC283" i="13" s="1"/>
  <c r="AA282" i="13" a="1"/>
  <c r="AA282" i="13" s="1"/>
  <c r="Y282" i="13"/>
  <c r="Y282" i="13" a="1"/>
  <c r="AB282" i="13"/>
  <c r="AB282" i="13" a="1"/>
  <c r="Z282" i="13" a="1"/>
  <c r="Z282" i="13" s="1"/>
  <c r="AC282" i="13" a="1"/>
  <c r="AC282" i="13" s="1"/>
  <c r="AC281" i="13"/>
  <c r="AC281" i="13" a="1"/>
  <c r="Y281" i="13" a="1"/>
  <c r="Y281" i="13" s="1"/>
  <c r="AB281" i="13"/>
  <c r="AB281" i="13" a="1"/>
  <c r="AA281" i="13"/>
  <c r="Z281" i="13" a="1"/>
  <c r="Z281" i="13" s="1"/>
  <c r="AA281" i="13" a="1"/>
  <c r="Z280" i="13"/>
  <c r="AB280" i="13"/>
  <c r="AB280" i="13" a="1"/>
  <c r="Y280" i="13"/>
  <c r="Y280" i="13" a="1"/>
  <c r="AA280" i="13" a="1"/>
  <c r="AA280" i="13" s="1"/>
  <c r="Z280" i="13" a="1"/>
  <c r="AC280" i="13" a="1"/>
  <c r="AC280" i="13" s="1"/>
  <c r="AA279" i="13" a="1"/>
  <c r="AA279" i="13" s="1"/>
  <c r="Y279" i="13"/>
  <c r="Y279" i="13" a="1"/>
  <c r="AB279" i="13"/>
  <c r="AB279" i="13" a="1"/>
  <c r="Z279" i="13" a="1"/>
  <c r="Z279" i="13" s="1"/>
  <c r="AC279" i="13" a="1"/>
  <c r="AC279" i="13" s="1"/>
  <c r="AC278" i="13"/>
  <c r="AC278" i="13" a="1"/>
  <c r="Y278" i="13" a="1"/>
  <c r="Y278" i="13" s="1"/>
  <c r="AB278" i="13"/>
  <c r="AB278" i="13" a="1"/>
  <c r="AA278" i="13"/>
  <c r="Z278" i="13" a="1"/>
  <c r="Z278" i="13" s="1"/>
  <c r="AA278" i="13" a="1"/>
  <c r="Z277" i="13"/>
  <c r="AB277" i="13"/>
  <c r="AB277" i="13" a="1"/>
  <c r="Y277" i="13"/>
  <c r="Y277" i="13" a="1"/>
  <c r="AA277" i="13" a="1"/>
  <c r="AA277" i="13" s="1"/>
  <c r="Z277" i="13" a="1"/>
  <c r="AC277" i="13" a="1"/>
  <c r="AC277" i="13" s="1"/>
  <c r="AA276" i="13" a="1"/>
  <c r="AA276" i="13" s="1"/>
  <c r="Y276" i="13"/>
  <c r="Y276" i="13" a="1"/>
  <c r="AB276" i="13"/>
  <c r="AB276" i="13" a="1"/>
  <c r="Z276" i="13" a="1"/>
  <c r="Z276" i="13" s="1"/>
  <c r="AC276" i="13" a="1"/>
  <c r="AC276" i="13" s="1"/>
  <c r="AB275" i="13"/>
  <c r="AB275" i="13" a="1"/>
  <c r="AA275" i="13" a="1"/>
  <c r="AA275" i="13" s="1"/>
  <c r="Y275" i="13"/>
  <c r="Y275" i="13" a="1"/>
  <c r="AC275" i="13"/>
  <c r="Z275" i="13" a="1"/>
  <c r="Z275" i="13" s="1"/>
  <c r="AC275" i="13" a="1"/>
  <c r="Z274" i="13"/>
  <c r="Y274" i="13"/>
  <c r="Y274" i="13" a="1"/>
  <c r="AB274" i="13"/>
  <c r="AB274" i="13" a="1"/>
  <c r="AC274" i="13" a="1"/>
  <c r="AC274" i="13" s="1"/>
  <c r="Z274" i="13" a="1"/>
  <c r="AA274" i="13" a="1"/>
  <c r="AA274" i="13" s="1"/>
  <c r="AC273" i="13" a="1"/>
  <c r="AC273" i="13" s="1"/>
  <c r="AB273" i="13"/>
  <c r="AB273" i="13" a="1"/>
  <c r="AA273" i="13"/>
  <c r="AA273" i="13" a="1"/>
  <c r="Z273" i="13" a="1"/>
  <c r="Z273" i="13" s="1"/>
  <c r="Y273" i="13" a="1"/>
  <c r="Y273" i="13" s="1"/>
  <c r="Y272" i="13"/>
  <c r="Y272" i="13" a="1"/>
  <c r="AA272" i="13" a="1"/>
  <c r="AA272" i="13" s="1"/>
  <c r="AC272" i="13"/>
  <c r="AC272" i="13" a="1"/>
  <c r="AB272" i="13"/>
  <c r="Z272" i="13" a="1"/>
  <c r="Z272" i="13" s="1"/>
  <c r="AB272" i="13" a="1"/>
  <c r="Z271" i="13"/>
  <c r="Y271" i="13"/>
  <c r="Y271" i="13" a="1"/>
  <c r="AB271" i="13"/>
  <c r="AB271" i="13" a="1"/>
  <c r="AC271" i="13" a="1"/>
  <c r="AC271" i="13" s="1"/>
  <c r="Z271" i="13" a="1"/>
  <c r="AA271" i="13" a="1"/>
  <c r="AA271" i="13" s="1"/>
  <c r="AC270" i="13" a="1"/>
  <c r="AC270" i="13" s="1"/>
  <c r="AB270" i="13"/>
  <c r="AB270" i="13" a="1"/>
  <c r="AA270" i="13"/>
  <c r="AA270" i="13" a="1"/>
  <c r="Z270" i="13" a="1"/>
  <c r="Z270" i="13" s="1"/>
  <c r="Y270" i="13" a="1"/>
  <c r="Y270" i="13" s="1"/>
  <c r="Y269" i="13"/>
  <c r="Y269" i="13" a="1"/>
  <c r="AA269" i="13" a="1"/>
  <c r="AA269" i="13" s="1"/>
  <c r="AC269" i="13"/>
  <c r="AC269" i="13" a="1"/>
  <c r="AB269" i="13"/>
  <c r="Z269" i="13" a="1"/>
  <c r="Z269" i="13" s="1"/>
  <c r="AB269" i="13" a="1"/>
  <c r="Z268" i="13"/>
  <c r="Y268" i="13"/>
  <c r="Y268" i="13" a="1"/>
  <c r="AB268" i="13"/>
  <c r="AB268" i="13" a="1"/>
  <c r="AC268" i="13" a="1"/>
  <c r="AC268" i="13" s="1"/>
  <c r="Z268" i="13" a="1"/>
  <c r="AA268" i="13" a="1"/>
  <c r="AA268" i="13" s="1"/>
  <c r="AC267" i="13" a="1"/>
  <c r="AC267" i="13" s="1"/>
  <c r="AB267" i="13"/>
  <c r="AB267" i="13" a="1"/>
  <c r="AA267" i="13"/>
  <c r="AA267" i="13" a="1"/>
  <c r="Z267" i="13" a="1"/>
  <c r="Z267" i="13" s="1"/>
  <c r="Y267" i="13" a="1"/>
  <c r="Y267" i="13" s="1"/>
  <c r="Y266" i="13"/>
  <c r="Y266" i="13" a="1"/>
  <c r="AA266" i="13" a="1"/>
  <c r="AA266" i="13" s="1"/>
  <c r="AC266" i="13"/>
  <c r="AC266" i="13" a="1"/>
  <c r="AB266" i="13"/>
  <c r="Z266" i="13" a="1"/>
  <c r="Z266" i="13" s="1"/>
  <c r="AB266" i="13" a="1"/>
  <c r="Z265" i="13"/>
  <c r="Y265" i="13"/>
  <c r="Y265" i="13" a="1"/>
  <c r="AB265" i="13"/>
  <c r="AB265" i="13" a="1"/>
  <c r="AC265" i="13" a="1"/>
  <c r="AC265" i="13" s="1"/>
  <c r="Z265" i="13" a="1"/>
  <c r="AA265" i="13" a="1"/>
  <c r="AA265" i="13" s="1"/>
  <c r="AC264" i="13" a="1"/>
  <c r="AC264" i="13" s="1"/>
  <c r="AB264" i="13"/>
  <c r="AB264" i="13" a="1"/>
  <c r="AA264" i="13"/>
  <c r="AA264" i="13" a="1"/>
  <c r="Z264" i="13" a="1"/>
  <c r="Z264" i="13" s="1"/>
  <c r="Y264" i="13" a="1"/>
  <c r="Y264" i="13" s="1"/>
  <c r="Y263" i="13"/>
  <c r="Y263" i="13" a="1"/>
  <c r="AA263" i="13" a="1"/>
  <c r="AA263" i="13" s="1"/>
  <c r="AC263" i="13"/>
  <c r="AC263" i="13" a="1"/>
  <c r="AB263" i="13"/>
  <c r="Z263" i="13" a="1"/>
  <c r="Z263" i="13" s="1"/>
  <c r="AB263" i="13" a="1"/>
  <c r="Z262" i="13"/>
  <c r="Y262" i="13"/>
  <c r="Y262" i="13" a="1"/>
  <c r="AB262" i="13" a="1"/>
  <c r="AB262" i="13" s="1"/>
  <c r="AC262" i="13" a="1"/>
  <c r="AC262" i="13" s="1"/>
  <c r="Z262" i="13" a="1"/>
  <c r="AA262" i="13" a="1"/>
  <c r="AA262" i="13" s="1"/>
  <c r="AC261" i="13" a="1"/>
  <c r="AC261" i="13" s="1"/>
  <c r="AB261" i="13"/>
  <c r="AB261" i="13" a="1"/>
  <c r="AA261" i="13"/>
  <c r="AA261" i="13" a="1"/>
  <c r="Z261" i="13" a="1"/>
  <c r="Z261" i="13" s="1"/>
  <c r="Y261" i="13" a="1"/>
  <c r="Y261" i="13" s="1"/>
  <c r="Y260" i="13"/>
  <c r="Y260" i="13" a="1"/>
  <c r="AA260" i="13" a="1"/>
  <c r="AA260" i="13" s="1"/>
  <c r="AC260" i="13"/>
  <c r="AC260" i="13" a="1"/>
  <c r="AB260" i="13"/>
  <c r="Z260" i="13" a="1"/>
  <c r="Z260" i="13" s="1"/>
  <c r="AB260" i="13" a="1"/>
  <c r="Z259" i="13"/>
  <c r="Y259" i="13"/>
  <c r="Y259" i="13" a="1"/>
  <c r="AB259" i="13" a="1"/>
  <c r="AB259" i="13" s="1"/>
  <c r="AC259" i="13" a="1"/>
  <c r="AC259" i="13" s="1"/>
  <c r="Z259" i="13" a="1"/>
  <c r="AA259" i="13" a="1"/>
  <c r="AA259" i="13" s="1"/>
  <c r="AC258" i="13" a="1"/>
  <c r="AC258" i="13" s="1"/>
  <c r="AB258" i="13"/>
  <c r="AB258" i="13" a="1"/>
  <c r="AA258" i="13"/>
  <c r="AA258" i="13" a="1"/>
  <c r="Z258" i="13" a="1"/>
  <c r="Z258" i="13" s="1"/>
  <c r="Y258" i="13" a="1"/>
  <c r="Y258" i="13" s="1"/>
  <c r="Y257" i="13"/>
  <c r="Y257" i="13" a="1"/>
  <c r="AA257" i="13" a="1"/>
  <c r="AA257" i="13" s="1"/>
  <c r="AC257" i="13"/>
  <c r="AC257" i="13" a="1"/>
  <c r="AB257" i="13"/>
  <c r="Z257" i="13" a="1"/>
  <c r="Z257" i="13" s="1"/>
  <c r="AB257" i="13" a="1"/>
  <c r="Z256" i="13"/>
  <c r="Y256" i="13"/>
  <c r="Y256" i="13" a="1"/>
  <c r="AB256" i="13" a="1"/>
  <c r="AB256" i="13" s="1"/>
  <c r="AC256" i="13" a="1"/>
  <c r="AC256" i="13" s="1"/>
  <c r="Z256" i="13" a="1"/>
  <c r="AA256" i="13" a="1"/>
  <c r="AA256" i="13" s="1"/>
  <c r="AA255" i="13" a="1"/>
  <c r="AA255" i="13" s="1"/>
  <c r="Y255" i="13"/>
  <c r="Y255" i="13" a="1"/>
  <c r="AC255" i="13"/>
  <c r="AC255" i="13" a="1"/>
  <c r="Z255" i="13" a="1"/>
  <c r="Z255" i="13" s="1"/>
  <c r="AB255" i="13" a="1"/>
  <c r="AB255" i="13" s="1"/>
  <c r="AB254" i="13"/>
  <c r="AB254" i="13" a="1"/>
  <c r="Y254" i="13" a="1"/>
  <c r="Y254" i="13" s="1"/>
  <c r="AA254" i="13"/>
  <c r="AA254" i="13" a="1"/>
  <c r="AC254" i="13"/>
  <c r="Z254" i="13" a="1"/>
  <c r="Z254" i="13" s="1"/>
  <c r="AC254" i="13" a="1"/>
  <c r="Z253" i="13"/>
  <c r="AA253" i="13"/>
  <c r="AA253" i="13" a="1"/>
  <c r="Y253" i="13" a="1"/>
  <c r="Y253" i="13" s="1"/>
  <c r="AB253" i="13" a="1"/>
  <c r="AB253" i="13" s="1"/>
  <c r="Z253" i="13" a="1"/>
  <c r="AC253" i="13" a="1"/>
  <c r="AC253" i="13" s="1"/>
  <c r="Y252" i="13" a="1"/>
  <c r="Y252" i="13" s="1"/>
  <c r="AA252" i="13"/>
  <c r="AA252" i="13" a="1"/>
  <c r="AC252" i="13"/>
  <c r="AC252" i="13" a="1"/>
  <c r="Z252" i="13" a="1"/>
  <c r="Z252" i="13" s="1"/>
  <c r="AB252" i="13" a="1"/>
  <c r="AB252" i="13" s="1"/>
  <c r="AB251" i="13"/>
  <c r="AB251" i="13" a="1"/>
  <c r="Y251" i="13" a="1"/>
  <c r="Y251" i="13" s="1"/>
  <c r="AA251" i="13"/>
  <c r="AA251" i="13" a="1"/>
  <c r="AC251" i="13"/>
  <c r="Z251" i="13" a="1"/>
  <c r="Z251" i="13" s="1"/>
  <c r="AC251" i="13" a="1"/>
  <c r="Z250" i="13"/>
  <c r="AA250" i="13"/>
  <c r="AA250" i="13" a="1"/>
  <c r="Y250" i="13" a="1"/>
  <c r="Y250" i="13" s="1"/>
  <c r="AB250" i="13" a="1"/>
  <c r="AB250" i="13" s="1"/>
  <c r="Z250" i="13" a="1"/>
  <c r="AC250" i="13" a="1"/>
  <c r="AC250" i="13" s="1"/>
  <c r="AA249" i="13" a="1"/>
  <c r="AA249" i="13" s="1"/>
  <c r="Y249" i="13"/>
  <c r="Y249" i="13" a="1"/>
  <c r="AC249" i="13"/>
  <c r="AC249" i="13" a="1"/>
  <c r="Z249" i="13" a="1"/>
  <c r="Z249" i="13" s="1"/>
  <c r="AB249" i="13" a="1"/>
  <c r="AB249" i="13" s="1"/>
  <c r="AB248" i="13" a="1"/>
  <c r="AB248" i="13" s="1"/>
  <c r="Y248" i="13" a="1"/>
  <c r="Y248" i="13" s="1"/>
  <c r="AA248" i="13"/>
  <c r="AA248" i="13" a="1"/>
  <c r="AC248" i="13"/>
  <c r="Z248" i="13" a="1"/>
  <c r="Z248" i="13" s="1"/>
  <c r="AC248" i="13" a="1"/>
  <c r="Z247" i="13"/>
  <c r="AA247" i="13"/>
  <c r="AA247" i="13" a="1"/>
  <c r="Y247" i="13" a="1"/>
  <c r="Y247" i="13" s="1"/>
  <c r="AB247" i="13" a="1"/>
  <c r="AB247" i="13" s="1"/>
  <c r="Z247" i="13" a="1"/>
  <c r="AC247" i="13" a="1"/>
  <c r="AC247" i="13" s="1"/>
  <c r="AA246" i="13" a="1"/>
  <c r="AA246" i="13" s="1"/>
  <c r="Y246" i="13"/>
  <c r="Y246" i="13" a="1"/>
  <c r="AC246" i="13"/>
  <c r="AC246" i="13" a="1"/>
  <c r="Z246" i="13" a="1"/>
  <c r="Z246" i="13" s="1"/>
  <c r="AB246" i="13" a="1"/>
  <c r="AB246" i="13" s="1"/>
  <c r="AB245" i="13" a="1"/>
  <c r="AB245" i="13" s="1"/>
  <c r="Y245" i="13" a="1"/>
  <c r="Y245" i="13" s="1"/>
  <c r="AA245" i="13"/>
  <c r="AA245" i="13" a="1"/>
  <c r="AC245" i="13"/>
  <c r="Z245" i="13" a="1"/>
  <c r="Z245" i="13" s="1"/>
  <c r="AC245" i="13" a="1"/>
  <c r="Z244" i="13"/>
  <c r="AA244" i="13"/>
  <c r="AA244" i="13" a="1"/>
  <c r="Y244" i="13" a="1"/>
  <c r="Y244" i="13" s="1"/>
  <c r="AB244" i="13" a="1"/>
  <c r="AB244" i="13" s="1"/>
  <c r="AC244" i="13"/>
  <c r="Z244" i="13" a="1"/>
  <c r="AC244" i="13" a="1"/>
  <c r="AA243" i="13" a="1"/>
  <c r="AA243" i="13" s="1"/>
  <c r="Y243" i="13"/>
  <c r="Y243" i="13" a="1"/>
  <c r="AC243" i="13" a="1"/>
  <c r="AC243" i="13" s="1"/>
  <c r="Z243" i="13" a="1"/>
  <c r="Z243" i="13" s="1"/>
  <c r="AB243" i="13" a="1"/>
  <c r="AB243" i="13" s="1"/>
  <c r="AB242" i="13" a="1"/>
  <c r="AB242" i="13" s="1"/>
  <c r="Y242" i="13" a="1"/>
  <c r="Y242" i="13" s="1"/>
  <c r="AA242" i="13"/>
  <c r="AA242" i="13" a="1"/>
  <c r="AC242" i="13"/>
  <c r="Z242" i="13" a="1"/>
  <c r="Z242" i="13" s="1"/>
  <c r="AC242" i="13" a="1"/>
  <c r="Z241" i="13"/>
  <c r="AA241" i="13"/>
  <c r="AA241" i="13" a="1"/>
  <c r="Y241" i="13" a="1"/>
  <c r="Y241" i="13" s="1"/>
  <c r="AB241" i="13" a="1"/>
  <c r="AB241" i="13" s="1"/>
  <c r="AC241" i="13"/>
  <c r="Z241" i="13" a="1"/>
  <c r="AC241" i="13" a="1"/>
  <c r="AA240" i="13" a="1"/>
  <c r="AA240" i="13" s="1"/>
  <c r="Y240" i="13"/>
  <c r="Y240" i="13" a="1"/>
  <c r="AC240" i="13" a="1"/>
  <c r="AC240" i="13" s="1"/>
  <c r="Z240" i="13" a="1"/>
  <c r="Z240" i="13" s="1"/>
  <c r="AB240" i="13" a="1"/>
  <c r="AB240" i="13" s="1"/>
  <c r="AB239" i="13" a="1"/>
  <c r="AB239" i="13" s="1"/>
  <c r="Y239" i="13" a="1"/>
  <c r="Y239" i="13" s="1"/>
  <c r="AA239" i="13"/>
  <c r="AA239" i="13" a="1"/>
  <c r="AC239" i="13"/>
  <c r="Z239" i="13" a="1"/>
  <c r="Z239" i="13" s="1"/>
  <c r="AC239" i="13" a="1"/>
  <c r="Z238" i="13"/>
  <c r="AA238" i="13"/>
  <c r="AA238" i="13" a="1"/>
  <c r="Y238" i="13" a="1"/>
  <c r="Y238" i="13" s="1"/>
  <c r="AB238" i="13" a="1"/>
  <c r="AB238" i="13" s="1"/>
  <c r="AC238" i="13"/>
  <c r="Z238" i="13" a="1"/>
  <c r="AC238" i="13" a="1"/>
  <c r="Z237" i="13"/>
  <c r="AA237" i="13" a="1"/>
  <c r="AA237" i="13" s="1"/>
  <c r="Y237" i="13"/>
  <c r="Y237" i="13" a="1"/>
  <c r="AC237" i="13" a="1"/>
  <c r="AC237" i="13" s="1"/>
  <c r="Z237" i="13" a="1"/>
  <c r="AB237" i="13" a="1"/>
  <c r="AB237" i="13" s="1"/>
  <c r="AB236" i="13" a="1"/>
  <c r="AB236" i="13" s="1"/>
  <c r="Y236" i="13" a="1"/>
  <c r="Y236" i="13" s="1"/>
  <c r="AA236" i="13"/>
  <c r="AA236" i="13" a="1"/>
  <c r="AC236" i="13"/>
  <c r="Z236" i="13" a="1"/>
  <c r="Z236" i="13" s="1"/>
  <c r="AC236" i="13" a="1"/>
  <c r="Z235" i="13"/>
  <c r="AA235" i="13"/>
  <c r="AA235" i="13" a="1"/>
  <c r="Y235" i="13" a="1"/>
  <c r="Y235" i="13" s="1"/>
  <c r="AB235" i="13" a="1"/>
  <c r="AB235" i="13" s="1"/>
  <c r="AC235" i="13"/>
  <c r="Z235" i="13" a="1"/>
  <c r="AC235" i="13" a="1"/>
  <c r="Z234" i="13"/>
  <c r="AB234" i="13" a="1"/>
  <c r="AB234" i="13" s="1"/>
  <c r="AA234" i="13"/>
  <c r="AA234" i="13" a="1"/>
  <c r="Y234" i="13" a="1"/>
  <c r="Y234" i="13" s="1"/>
  <c r="Z234" i="13" a="1"/>
  <c r="AC234" i="13" a="1"/>
  <c r="AC234" i="13" s="1"/>
  <c r="Y233" i="13" a="1"/>
  <c r="Y233" i="13" s="1"/>
  <c r="AA233" i="13" a="1"/>
  <c r="AA233" i="13" s="1"/>
  <c r="AC233" i="13"/>
  <c r="AC233" i="13" a="1"/>
  <c r="AB233" i="13"/>
  <c r="Z233" i="13" a="1"/>
  <c r="Z233" i="13" s="1"/>
  <c r="AB233" i="13" a="1"/>
  <c r="Z232" i="13"/>
  <c r="AB232" i="13"/>
  <c r="AB232" i="13" a="1"/>
  <c r="AC232" i="13" a="1"/>
  <c r="AC232" i="13" s="1"/>
  <c r="AA232" i="13" a="1"/>
  <c r="AA232" i="13" s="1"/>
  <c r="Y232" i="13"/>
  <c r="Z232" i="13" a="1"/>
  <c r="Y232" i="13" a="1"/>
  <c r="Z231" i="13"/>
  <c r="AC231" i="13" a="1"/>
  <c r="AC231" i="13" s="1"/>
  <c r="AA231" i="13"/>
  <c r="AA231" i="13" a="1"/>
  <c r="AB231" i="13" a="1"/>
  <c r="AB231" i="13" s="1"/>
  <c r="Z231" i="13" a="1"/>
  <c r="Y231" i="13" a="1"/>
  <c r="Y231" i="13" s="1"/>
  <c r="Y230" i="13" a="1"/>
  <c r="Y230" i="13" s="1"/>
  <c r="AA230" i="13" a="1"/>
  <c r="AA230" i="13" s="1"/>
  <c r="AC230" i="13"/>
  <c r="AC230" i="13" a="1"/>
  <c r="AB230" i="13"/>
  <c r="Z230" i="13" a="1"/>
  <c r="Z230" i="13" s="1"/>
  <c r="AB230" i="13" a="1"/>
  <c r="Z229" i="13"/>
  <c r="AB229" i="13"/>
  <c r="AB229" i="13" a="1"/>
  <c r="AC229" i="13" a="1"/>
  <c r="AC229" i="13" s="1"/>
  <c r="AA229" i="13" a="1"/>
  <c r="AA229" i="13" s="1"/>
  <c r="Y229" i="13"/>
  <c r="Z229" i="13" a="1"/>
  <c r="Y229" i="13" a="1"/>
  <c r="Z228" i="13"/>
  <c r="AC228" i="13" a="1"/>
  <c r="AC228" i="13" s="1"/>
  <c r="AA228" i="13"/>
  <c r="AA228" i="13" a="1"/>
  <c r="AB228" i="13" a="1"/>
  <c r="AB228" i="13" s="1"/>
  <c r="Z228" i="13" a="1"/>
  <c r="Y228" i="13" a="1"/>
  <c r="Y228" i="13" s="1"/>
  <c r="Y227" i="13" a="1"/>
  <c r="Y227" i="13" s="1"/>
  <c r="AA227" i="13" a="1"/>
  <c r="AA227" i="13" s="1"/>
  <c r="AC227" i="13"/>
  <c r="AC227" i="13" a="1"/>
  <c r="AB227" i="13"/>
  <c r="Z227" i="13" a="1"/>
  <c r="Z227" i="13" s="1"/>
  <c r="AB227" i="13" a="1"/>
  <c r="Z226" i="13"/>
  <c r="AB226" i="13"/>
  <c r="AB226" i="13" a="1"/>
  <c r="AC226" i="13" a="1"/>
  <c r="AC226" i="13" s="1"/>
  <c r="AA226" i="13" a="1"/>
  <c r="AA226" i="13" s="1"/>
  <c r="Y226" i="13"/>
  <c r="Z226" i="13" a="1"/>
  <c r="Y226" i="13" a="1"/>
  <c r="Z225" i="13"/>
  <c r="AC225" i="13" a="1"/>
  <c r="AC225" i="13" s="1"/>
  <c r="AA225" i="13"/>
  <c r="AA225" i="13" a="1"/>
  <c r="AB225" i="13" a="1"/>
  <c r="AB225" i="13" s="1"/>
  <c r="Z225" i="13" a="1"/>
  <c r="Y225" i="13" a="1"/>
  <c r="Y225" i="13" s="1"/>
  <c r="Y224" i="13" a="1"/>
  <c r="Y224" i="13" s="1"/>
  <c r="AA224" i="13" a="1"/>
  <c r="AA224" i="13" s="1"/>
  <c r="AC224" i="13"/>
  <c r="AC224" i="13" a="1"/>
  <c r="AB224" i="13"/>
  <c r="Z224" i="13" a="1"/>
  <c r="Z224" i="13" s="1"/>
  <c r="AB224" i="13" a="1"/>
  <c r="Z223" i="13"/>
  <c r="AB223" i="13"/>
  <c r="AB223" i="13" a="1"/>
  <c r="AC223" i="13" a="1"/>
  <c r="AC223" i="13" s="1"/>
  <c r="AA223" i="13" a="1"/>
  <c r="AA223" i="13" s="1"/>
  <c r="Y223" i="13"/>
  <c r="Z223" i="13" a="1"/>
  <c r="Y223" i="13" a="1"/>
  <c r="Z222" i="13"/>
  <c r="AC222" i="13" a="1"/>
  <c r="AC222" i="13" s="1"/>
  <c r="AA222" i="13"/>
  <c r="AA222" i="13" a="1"/>
  <c r="AB222" i="13" a="1"/>
  <c r="AB222" i="13" s="1"/>
  <c r="Z222" i="13" a="1"/>
  <c r="Y222" i="13" a="1"/>
  <c r="Y222" i="13" s="1"/>
  <c r="Y221" i="13" a="1"/>
  <c r="Y221" i="13" s="1"/>
  <c r="AA221" i="13" a="1"/>
  <c r="AA221" i="13" s="1"/>
  <c r="AC221" i="13"/>
  <c r="AC221" i="13" a="1"/>
  <c r="AB221" i="13"/>
  <c r="Z221" i="13" a="1"/>
  <c r="Z221" i="13" s="1"/>
  <c r="AB221" i="13" a="1"/>
  <c r="Z220" i="13"/>
  <c r="AB220" i="13"/>
  <c r="AB220" i="13" a="1"/>
  <c r="AC220" i="13" a="1"/>
  <c r="AC220" i="13" s="1"/>
  <c r="AA220" i="13" a="1"/>
  <c r="AA220" i="13" s="1"/>
  <c r="Y220" i="13"/>
  <c r="Z220" i="13" a="1"/>
  <c r="Y220" i="13" a="1"/>
  <c r="Z219" i="13"/>
  <c r="AC219" i="13" a="1"/>
  <c r="AC219" i="13" s="1"/>
  <c r="AA219" i="13"/>
  <c r="AA219" i="13" a="1"/>
  <c r="AB219" i="13" a="1"/>
  <c r="AB219" i="13" s="1"/>
  <c r="Z219" i="13" a="1"/>
  <c r="Y219" i="13" a="1"/>
  <c r="Y219" i="13" s="1"/>
  <c r="Y218" i="13" a="1"/>
  <c r="Y218" i="13" s="1"/>
  <c r="AA218" i="13" a="1"/>
  <c r="AA218" i="13" s="1"/>
  <c r="AC218" i="13"/>
  <c r="AC218" i="13" a="1"/>
  <c r="AB218" i="13"/>
  <c r="Z218" i="13" a="1"/>
  <c r="Z218" i="13" s="1"/>
  <c r="AB218" i="13" a="1"/>
  <c r="Z217" i="13"/>
  <c r="AB217" i="13"/>
  <c r="AB217" i="13" a="1"/>
  <c r="AC217" i="13" a="1"/>
  <c r="AC217" i="13" s="1"/>
  <c r="AA217" i="13" a="1"/>
  <c r="AA217" i="13" s="1"/>
  <c r="Y217" i="13"/>
  <c r="Z217" i="13" a="1"/>
  <c r="Y217" i="13" a="1"/>
  <c r="Z216" i="13"/>
  <c r="AC216" i="13" a="1"/>
  <c r="AC216" i="13" s="1"/>
  <c r="AA216" i="13"/>
  <c r="AA216" i="13" a="1"/>
  <c r="AB216" i="13" a="1"/>
  <c r="AB216" i="13" s="1"/>
  <c r="Z216" i="13" a="1"/>
  <c r="Y216" i="13" a="1"/>
  <c r="Y216" i="13" s="1"/>
  <c r="Y215" i="13" a="1"/>
  <c r="Y215" i="13" s="1"/>
  <c r="AA215" i="13" a="1"/>
  <c r="AA215" i="13" s="1"/>
  <c r="AC215" i="13"/>
  <c r="AC215" i="13" a="1"/>
  <c r="AB215" i="13"/>
  <c r="Z215" i="13" a="1"/>
  <c r="Z215" i="13" s="1"/>
  <c r="AB215" i="13" a="1"/>
  <c r="Z214" i="13"/>
  <c r="AB214" i="13"/>
  <c r="AB214" i="13" a="1"/>
  <c r="AC214" i="13" a="1"/>
  <c r="AC214" i="13" s="1"/>
  <c r="AA214" i="13" a="1"/>
  <c r="AA214" i="13" s="1"/>
  <c r="Y214" i="13"/>
  <c r="Z214" i="13" a="1"/>
  <c r="Y214" i="13" a="1"/>
  <c r="Z213" i="13"/>
  <c r="AC213" i="13" a="1"/>
  <c r="AC213" i="13" s="1"/>
  <c r="AA213" i="13"/>
  <c r="AA213" i="13" a="1"/>
  <c r="AB213" i="13" a="1"/>
  <c r="AB213" i="13" s="1"/>
  <c r="Z213" i="13" a="1"/>
  <c r="Y213" i="13" a="1"/>
  <c r="Y213" i="13" s="1"/>
  <c r="Y212" i="13" a="1"/>
  <c r="Y212" i="13" s="1"/>
  <c r="AA212" i="13" a="1"/>
  <c r="AA212" i="13" s="1"/>
  <c r="AC212" i="13"/>
  <c r="AC212" i="13" a="1"/>
  <c r="AB212" i="13"/>
  <c r="Z212" i="13" a="1"/>
  <c r="Z212" i="13" s="1"/>
  <c r="AB212" i="13" a="1"/>
  <c r="Z211" i="13"/>
  <c r="AB211" i="13"/>
  <c r="AB211" i="13" a="1"/>
  <c r="AC211" i="13" a="1"/>
  <c r="AC211" i="13" s="1"/>
  <c r="AA211" i="13" a="1"/>
  <c r="AA211" i="13" s="1"/>
  <c r="Y211" i="13"/>
  <c r="Z211" i="13" a="1"/>
  <c r="Y211" i="13" a="1"/>
  <c r="Z210" i="13"/>
  <c r="AC210" i="13" a="1"/>
  <c r="AC210" i="13" s="1"/>
  <c r="Y210" i="13"/>
  <c r="Y210" i="13" a="1"/>
  <c r="AA210" i="13" a="1"/>
  <c r="AA210" i="13" s="1"/>
  <c r="Z210" i="13" a="1"/>
  <c r="AB210" i="13" a="1"/>
  <c r="AB210" i="13" s="1"/>
  <c r="AB209" i="13" a="1"/>
  <c r="AB209" i="13" s="1"/>
  <c r="AC209" i="13" a="1"/>
  <c r="AC209" i="13" s="1"/>
  <c r="Y209" i="13"/>
  <c r="Y209" i="13" a="1"/>
  <c r="AA209" i="13"/>
  <c r="Z209" i="13" a="1"/>
  <c r="Z209" i="13" s="1"/>
  <c r="AA209" i="13" a="1"/>
  <c r="Z208" i="13"/>
  <c r="Y208" i="13"/>
  <c r="Y208" i="13" a="1"/>
  <c r="AB208" i="13" a="1"/>
  <c r="AB208" i="13" s="1"/>
  <c r="AC208" i="13" a="1"/>
  <c r="AC208" i="13" s="1"/>
  <c r="AA208" i="13"/>
  <c r="Z208" i="13" a="1"/>
  <c r="AA208" i="13" a="1"/>
  <c r="Z207" i="13"/>
  <c r="Y207" i="13" a="1"/>
  <c r="Y207" i="13" s="1"/>
  <c r="AC207" i="13"/>
  <c r="AC207" i="13" a="1"/>
  <c r="AA207" i="13" a="1"/>
  <c r="AA207" i="13" s="1"/>
  <c r="Z207" i="13" a="1"/>
  <c r="AB207" i="13" a="1"/>
  <c r="AB207" i="13" s="1"/>
  <c r="AC206" i="13" a="1"/>
  <c r="AC206" i="13" s="1"/>
  <c r="AB206" i="13" a="1"/>
  <c r="AB206" i="13" s="1"/>
  <c r="Y206" i="13"/>
  <c r="Y206" i="13" a="1"/>
  <c r="AA206" i="13"/>
  <c r="Z206" i="13" a="1"/>
  <c r="Z206" i="13" s="1"/>
  <c r="AA206" i="13" a="1"/>
  <c r="Z205" i="13"/>
  <c r="Y205" i="13"/>
  <c r="Y205" i="13" a="1"/>
  <c r="AB205" i="13" a="1"/>
  <c r="AB205" i="13" s="1"/>
  <c r="AC205" i="13" a="1"/>
  <c r="AC205" i="13" s="1"/>
  <c r="AA205" i="13"/>
  <c r="Z205" i="13" a="1"/>
  <c r="AA205" i="13" a="1"/>
  <c r="Z204" i="13"/>
  <c r="Y204" i="13" a="1"/>
  <c r="Y204" i="13" s="1"/>
  <c r="AC204" i="13"/>
  <c r="AC204" i="13" a="1"/>
  <c r="AA204" i="13" a="1"/>
  <c r="AA204" i="13" s="1"/>
  <c r="Z204" i="13" a="1"/>
  <c r="AB204" i="13" a="1"/>
  <c r="AB204" i="13" s="1"/>
  <c r="AC203" i="13" a="1"/>
  <c r="AC203" i="13" s="1"/>
  <c r="AB203" i="13" a="1"/>
  <c r="AB203" i="13" s="1"/>
  <c r="Y203" i="13"/>
  <c r="Y203" i="13" a="1"/>
  <c r="AA203" i="13"/>
  <c r="Z203" i="13" a="1"/>
  <c r="Z203" i="13" s="1"/>
  <c r="AA203" i="13" a="1"/>
  <c r="Z202" i="13"/>
  <c r="Y202" i="13"/>
  <c r="Y202" i="13" a="1"/>
  <c r="AB202" i="13" a="1"/>
  <c r="AB202" i="13" s="1"/>
  <c r="AC202" i="13" a="1"/>
  <c r="AC202" i="13" s="1"/>
  <c r="AA202" i="13"/>
  <c r="Z202" i="13" a="1"/>
  <c r="AA202" i="13" a="1"/>
  <c r="Z201" i="13"/>
  <c r="Y201" i="13" a="1"/>
  <c r="Y201" i="13" s="1"/>
  <c r="AC201" i="13"/>
  <c r="AC201" i="13" a="1"/>
  <c r="AA201" i="13" a="1"/>
  <c r="AA201" i="13" s="1"/>
  <c r="Z201" i="13" a="1"/>
  <c r="AB201" i="13" a="1"/>
  <c r="AB201" i="13" s="1"/>
  <c r="AC200" i="13" a="1"/>
  <c r="AC200" i="13" s="1"/>
  <c r="AB200" i="13" a="1"/>
  <c r="AB200" i="13" s="1"/>
  <c r="Y200" i="13"/>
  <c r="Y200" i="13" a="1"/>
  <c r="AA200" i="13"/>
  <c r="Z200" i="13" a="1"/>
  <c r="Z200" i="13" s="1"/>
  <c r="AA200" i="13" a="1"/>
  <c r="Z199" i="13"/>
  <c r="Y199" i="13"/>
  <c r="Y199" i="13" a="1"/>
  <c r="AB199" i="13" a="1"/>
  <c r="AB199" i="13" s="1"/>
  <c r="AC199" i="13" a="1"/>
  <c r="AC199" i="13" s="1"/>
  <c r="AA199" i="13"/>
  <c r="Z199" i="13" a="1"/>
  <c r="AA199" i="13" a="1"/>
  <c r="Z198" i="13"/>
  <c r="Y198" i="13" a="1"/>
  <c r="Y198" i="13" s="1"/>
  <c r="AC198" i="13"/>
  <c r="AC198" i="13" a="1"/>
  <c r="AA198" i="13" a="1"/>
  <c r="AA198" i="13" s="1"/>
  <c r="Z198" i="13" a="1"/>
  <c r="AB198" i="13" a="1"/>
  <c r="AB198" i="13" s="1"/>
  <c r="AC197" i="13" a="1"/>
  <c r="AC197" i="13" s="1"/>
  <c r="AB197" i="13" a="1"/>
  <c r="AB197" i="13" s="1"/>
  <c r="Y197" i="13"/>
  <c r="Y197" i="13" a="1"/>
  <c r="AA197" i="13"/>
  <c r="Z197" i="13" a="1"/>
  <c r="Z197" i="13" s="1"/>
  <c r="AA197" i="13" a="1"/>
  <c r="Z196" i="13"/>
  <c r="Y196" i="13"/>
  <c r="Y196" i="13" a="1"/>
  <c r="AB196" i="13" a="1"/>
  <c r="AB196" i="13" s="1"/>
  <c r="AC196" i="13" a="1"/>
  <c r="AC196" i="13" s="1"/>
  <c r="AA196" i="13"/>
  <c r="Z196" i="13" a="1"/>
  <c r="AA196" i="13" a="1"/>
  <c r="Z195" i="13"/>
  <c r="Y195" i="13" a="1"/>
  <c r="Y195" i="13" s="1"/>
  <c r="AC195" i="13"/>
  <c r="AC195" i="13" a="1"/>
  <c r="AA195" i="13" a="1"/>
  <c r="AA195" i="13" s="1"/>
  <c r="Z195" i="13" a="1"/>
  <c r="AB195" i="13" a="1"/>
  <c r="AB195" i="13" s="1"/>
  <c r="AC194" i="13" a="1"/>
  <c r="AC194" i="13" s="1"/>
  <c r="AB194" i="13" a="1"/>
  <c r="AB194" i="13" s="1"/>
  <c r="Y194" i="13"/>
  <c r="Y194" i="13" a="1"/>
  <c r="AA194" i="13"/>
  <c r="Z194" i="13" a="1"/>
  <c r="Z194" i="13" s="1"/>
  <c r="AA194" i="13" a="1"/>
  <c r="Z193" i="13"/>
  <c r="Y193" i="13"/>
  <c r="Y193" i="13" a="1"/>
  <c r="AB193" i="13" a="1"/>
  <c r="AB193" i="13" s="1"/>
  <c r="AC193" i="13" a="1"/>
  <c r="AC193" i="13" s="1"/>
  <c r="AA193" i="13"/>
  <c r="Z193" i="13" a="1"/>
  <c r="AA193" i="13" a="1"/>
  <c r="Z192" i="13"/>
  <c r="Y192" i="13" a="1"/>
  <c r="Y192" i="13" s="1"/>
  <c r="AC192" i="13"/>
  <c r="AC192" i="13" a="1"/>
  <c r="AA192" i="13" a="1"/>
  <c r="AA192" i="13" s="1"/>
  <c r="Z192" i="13" a="1"/>
  <c r="AB192" i="13" a="1"/>
  <c r="AB192" i="13" s="1"/>
  <c r="AC191" i="13" a="1"/>
  <c r="AC191" i="13" s="1"/>
  <c r="AB191" i="13" a="1"/>
  <c r="AB191" i="13" s="1"/>
  <c r="Y191" i="13"/>
  <c r="Y191" i="13" a="1"/>
  <c r="AA191" i="13"/>
  <c r="Z191" i="13" a="1"/>
  <c r="Z191" i="13" s="1"/>
  <c r="AA191" i="13" a="1"/>
  <c r="Z190" i="13"/>
  <c r="Y190" i="13"/>
  <c r="Y190" i="13" a="1"/>
  <c r="AB190" i="13" a="1"/>
  <c r="AB190" i="13" s="1"/>
  <c r="AC190" i="13" a="1"/>
  <c r="AC190" i="13" s="1"/>
  <c r="AA190" i="13"/>
  <c r="Z190" i="13" a="1"/>
  <c r="AA190" i="13" a="1"/>
  <c r="Z189" i="13"/>
  <c r="Y189" i="13" a="1"/>
  <c r="Y189" i="13" s="1"/>
  <c r="AC189" i="13"/>
  <c r="AC189" i="13" a="1"/>
  <c r="AA189" i="13" a="1"/>
  <c r="AA189" i="13" s="1"/>
  <c r="Z189" i="13" a="1"/>
  <c r="AB189" i="13" a="1"/>
  <c r="AB189" i="13" s="1"/>
  <c r="AC188" i="13" a="1"/>
  <c r="AC188" i="13" s="1"/>
  <c r="AB188" i="13" a="1"/>
  <c r="AB188" i="13" s="1"/>
  <c r="Y188" i="13"/>
  <c r="Y188" i="13" a="1"/>
  <c r="AA188" i="13"/>
  <c r="Z188" i="13" a="1"/>
  <c r="Z188" i="13" s="1"/>
  <c r="AA188" i="13" a="1"/>
  <c r="Z187" i="13"/>
  <c r="Y187" i="13"/>
  <c r="Y187" i="13" a="1"/>
  <c r="AB187" i="13" a="1"/>
  <c r="AB187" i="13" s="1"/>
  <c r="AC187" i="13" a="1"/>
  <c r="AC187" i="13" s="1"/>
  <c r="AA187" i="13"/>
  <c r="Z187" i="13" a="1"/>
  <c r="AA187" i="13" a="1"/>
  <c r="Z186" i="13"/>
  <c r="Y186" i="13" a="1"/>
  <c r="Y186" i="13" s="1"/>
  <c r="AC186" i="13"/>
  <c r="AC186" i="13" a="1"/>
  <c r="AA186" i="13" a="1"/>
  <c r="AA186" i="13" s="1"/>
  <c r="Z186" i="13" a="1"/>
  <c r="AB186" i="13" a="1"/>
  <c r="AB186" i="13" s="1"/>
  <c r="AC185" i="13" a="1"/>
  <c r="AC185" i="13" s="1"/>
  <c r="AB185" i="13" a="1"/>
  <c r="AB185" i="13" s="1"/>
  <c r="Y185" i="13"/>
  <c r="Y185" i="13" a="1"/>
  <c r="AA185" i="13"/>
  <c r="Z185" i="13" a="1"/>
  <c r="Z185" i="13" s="1"/>
  <c r="AA185" i="13" a="1"/>
  <c r="Z184" i="13"/>
  <c r="Y184" i="13"/>
  <c r="Y184" i="13" a="1"/>
  <c r="AB184" i="13" a="1"/>
  <c r="AB184" i="13" s="1"/>
  <c r="AC184" i="13" a="1"/>
  <c r="AC184" i="13" s="1"/>
  <c r="AA184" i="13"/>
  <c r="Z184" i="13" a="1"/>
  <c r="AA184" i="13" a="1"/>
  <c r="Z183" i="13"/>
  <c r="Y183" i="13" a="1"/>
  <c r="Y183" i="13" s="1"/>
  <c r="AC183" i="13"/>
  <c r="AC183" i="13" a="1"/>
  <c r="AA183" i="13" a="1"/>
  <c r="AA183" i="13" s="1"/>
  <c r="Z183" i="13" a="1"/>
  <c r="AB183" i="13" a="1"/>
  <c r="AB183" i="13" s="1"/>
  <c r="AC182" i="13" a="1"/>
  <c r="AC182" i="13" s="1"/>
  <c r="AB182" i="13" a="1"/>
  <c r="AB182" i="13" s="1"/>
  <c r="Y182" i="13"/>
  <c r="Y182" i="13" a="1"/>
  <c r="AA182" i="13"/>
  <c r="Z182" i="13" a="1"/>
  <c r="Z182" i="13" s="1"/>
  <c r="AA182" i="13" a="1"/>
  <c r="Z181" i="13"/>
  <c r="Y181" i="13"/>
  <c r="Y181" i="13" a="1"/>
  <c r="AB181" i="13" a="1"/>
  <c r="AB181" i="13" s="1"/>
  <c r="AC181" i="13" a="1"/>
  <c r="AC181" i="13" s="1"/>
  <c r="AA181" i="13"/>
  <c r="Z181" i="13" a="1"/>
  <c r="AA181" i="13" a="1"/>
  <c r="Z180" i="13"/>
  <c r="Y180" i="13" a="1"/>
  <c r="Y180" i="13" s="1"/>
  <c r="AC180" i="13"/>
  <c r="AC180" i="13" a="1"/>
  <c r="AA180" i="13" a="1"/>
  <c r="AA180" i="13" s="1"/>
  <c r="Z180" i="13" a="1"/>
  <c r="AB180" i="13" a="1"/>
  <c r="AB180" i="13" s="1"/>
  <c r="AC179" i="13" a="1"/>
  <c r="AC179" i="13" s="1"/>
  <c r="AB179" i="13" a="1"/>
  <c r="AB179" i="13" s="1"/>
  <c r="Y179" i="13"/>
  <c r="Y179" i="13" a="1"/>
  <c r="AA179" i="13"/>
  <c r="Z179" i="13" a="1"/>
  <c r="Z179" i="13" s="1"/>
  <c r="AA179" i="13" a="1"/>
  <c r="Z178" i="13"/>
  <c r="Y178" i="13"/>
  <c r="Y178" i="13" a="1"/>
  <c r="AB178" i="13" a="1"/>
  <c r="AB178" i="13" s="1"/>
  <c r="AC178" i="13" a="1"/>
  <c r="AC178" i="13" s="1"/>
  <c r="AA178" i="13"/>
  <c r="Z178" i="13" a="1"/>
  <c r="AA178" i="13" a="1"/>
  <c r="Z177" i="13"/>
  <c r="Y177" i="13" a="1"/>
  <c r="Y177" i="13" s="1"/>
  <c r="AC177" i="13"/>
  <c r="AC177" i="13" a="1"/>
  <c r="AA177" i="13" a="1"/>
  <c r="AA177" i="13" s="1"/>
  <c r="Z177" i="13" a="1"/>
  <c r="AB177" i="13" a="1"/>
  <c r="AB177" i="13" s="1"/>
  <c r="AC176" i="13" a="1"/>
  <c r="AC176" i="13" s="1"/>
  <c r="AB176" i="13" a="1"/>
  <c r="AB176" i="13" s="1"/>
  <c r="Y176" i="13"/>
  <c r="Y176" i="13" a="1"/>
  <c r="AA176" i="13"/>
  <c r="Z176" i="13" a="1"/>
  <c r="Z176" i="13" s="1"/>
  <c r="AA176" i="13" a="1"/>
  <c r="Z175" i="13"/>
  <c r="Y175" i="13"/>
  <c r="Y175" i="13" a="1"/>
  <c r="AB175" i="13" a="1"/>
  <c r="AB175" i="13" s="1"/>
  <c r="AC175" i="13" a="1"/>
  <c r="AC175" i="13" s="1"/>
  <c r="AA175" i="13"/>
  <c r="Z175" i="13" a="1"/>
  <c r="AA175" i="13" a="1"/>
  <c r="Z174" i="13"/>
  <c r="Y174" i="13" a="1"/>
  <c r="Y174" i="13" s="1"/>
  <c r="AC174" i="13"/>
  <c r="AC174" i="13" a="1"/>
  <c r="AA174" i="13" a="1"/>
  <c r="AA174" i="13" s="1"/>
  <c r="Z174" i="13" a="1"/>
  <c r="AB174" i="13" a="1"/>
  <c r="AB174" i="13" s="1"/>
  <c r="AC173" i="13" a="1"/>
  <c r="AC173" i="13" s="1"/>
  <c r="AB173" i="13" a="1"/>
  <c r="AB173" i="13" s="1"/>
  <c r="Y173" i="13"/>
  <c r="Y173" i="13" a="1"/>
  <c r="AA173" i="13"/>
  <c r="Z173" i="13" a="1"/>
  <c r="Z173" i="13" s="1"/>
  <c r="AA173" i="13" a="1"/>
  <c r="Z172" i="13"/>
  <c r="Y172" i="13"/>
  <c r="Y172" i="13" a="1"/>
  <c r="AB172" i="13" a="1"/>
  <c r="AB172" i="13" s="1"/>
  <c r="AC172" i="13" a="1"/>
  <c r="AC172" i="13" s="1"/>
  <c r="AA172" i="13"/>
  <c r="Z172" i="13" a="1"/>
  <c r="AA172" i="13" a="1"/>
  <c r="Z171" i="13"/>
  <c r="Y171" i="13" a="1"/>
  <c r="Y171" i="13" s="1"/>
  <c r="AC171" i="13"/>
  <c r="AC171" i="13" a="1"/>
  <c r="AA171" i="13" a="1"/>
  <c r="AA171" i="13" s="1"/>
  <c r="Z171" i="13" a="1"/>
  <c r="AB171" i="13" a="1"/>
  <c r="AB171" i="13" s="1"/>
  <c r="AC170" i="13" a="1"/>
  <c r="AC170" i="13" s="1"/>
  <c r="AB170" i="13" a="1"/>
  <c r="AB170" i="13" s="1"/>
  <c r="Y170" i="13"/>
  <c r="Y170" i="13" a="1"/>
  <c r="AA170" i="13"/>
  <c r="Z170" i="13" a="1"/>
  <c r="Z170" i="13" s="1"/>
  <c r="AA170" i="13" a="1"/>
  <c r="Z169" i="13"/>
  <c r="Y169" i="13"/>
  <c r="Y169" i="13" a="1"/>
  <c r="AB169" i="13" a="1"/>
  <c r="AB169" i="13" s="1"/>
  <c r="AC169" i="13" a="1"/>
  <c r="AC169" i="13" s="1"/>
  <c r="AA169" i="13"/>
  <c r="Z169" i="13" a="1"/>
  <c r="AA169" i="13" a="1"/>
  <c r="Z168" i="13"/>
  <c r="AC168" i="13" a="1"/>
  <c r="AC168" i="13" s="1"/>
  <c r="AA168" i="13"/>
  <c r="AA168" i="13" a="1"/>
  <c r="AB168" i="13" a="1"/>
  <c r="AB168" i="13" s="1"/>
  <c r="Z168" i="13" a="1"/>
  <c r="Y168" i="13" a="1"/>
  <c r="Y168" i="13" s="1"/>
  <c r="AC167" i="13" a="1"/>
  <c r="AC167" i="13" s="1"/>
  <c r="Y167" i="13" a="1"/>
  <c r="Y167" i="13" s="1"/>
  <c r="AB167" i="13"/>
  <c r="AB167" i="13" a="1"/>
  <c r="AA167" i="13"/>
  <c r="Z167" i="13" a="1"/>
  <c r="Z167" i="13" s="1"/>
  <c r="AA167" i="13" a="1"/>
  <c r="Z166" i="13"/>
  <c r="Y166" i="13"/>
  <c r="Y166" i="13" a="1"/>
  <c r="AB166" i="13" a="1"/>
  <c r="AB166" i="13" s="1"/>
  <c r="AC166" i="13" a="1"/>
  <c r="AC166" i="13" s="1"/>
  <c r="AA166" i="13"/>
  <c r="Z166" i="13" a="1"/>
  <c r="AA166" i="13" a="1"/>
  <c r="Z165" i="13"/>
  <c r="Y165" i="13" a="1"/>
  <c r="Y165" i="13" s="1"/>
  <c r="AC165" i="13"/>
  <c r="AC165" i="13" a="1"/>
  <c r="AA165" i="13" a="1"/>
  <c r="AA165" i="13" s="1"/>
  <c r="Z165" i="13" a="1"/>
  <c r="AB165" i="13" a="1"/>
  <c r="AB165" i="13" s="1"/>
  <c r="AB164" i="13" a="1"/>
  <c r="AB164" i="13" s="1"/>
  <c r="AC164" i="13" a="1"/>
  <c r="AC164" i="13" s="1"/>
  <c r="Y164" i="13"/>
  <c r="Y164" i="13" a="1"/>
  <c r="AA164" i="13"/>
  <c r="Z164" i="13" a="1"/>
  <c r="Z164" i="13" s="1"/>
  <c r="AA164" i="13" a="1"/>
  <c r="Z163" i="13"/>
  <c r="Y163" i="13"/>
  <c r="Y163" i="13" a="1"/>
  <c r="AB163" i="13" a="1"/>
  <c r="AB163" i="13" s="1"/>
  <c r="AC163" i="13" a="1"/>
  <c r="AC163" i="13" s="1"/>
  <c r="AA163" i="13"/>
  <c r="Z163" i="13" a="1"/>
  <c r="AA163" i="13" a="1"/>
  <c r="Z162" i="13"/>
  <c r="AC162" i="13" a="1"/>
  <c r="AC162" i="13" s="1"/>
  <c r="Y162" i="13"/>
  <c r="Y162" i="13" a="1"/>
  <c r="AA162" i="13" a="1"/>
  <c r="AA162" i="13" s="1"/>
  <c r="Z162" i="13" a="1"/>
  <c r="AB162" i="13" a="1"/>
  <c r="AB162" i="13" s="1"/>
  <c r="AC161" i="13" a="1"/>
  <c r="AC161" i="13" s="1"/>
  <c r="AB161" i="13" a="1"/>
  <c r="AB161" i="13" s="1"/>
  <c r="Y161" i="13"/>
  <c r="Y161" i="13" a="1"/>
  <c r="AA161" i="13"/>
  <c r="Z161" i="13" a="1"/>
  <c r="Z161" i="13" s="1"/>
  <c r="AA161" i="13" a="1"/>
  <c r="Z160" i="13"/>
  <c r="Y160" i="13"/>
  <c r="Y160" i="13" a="1"/>
  <c r="AB160" i="13" a="1"/>
  <c r="AB160" i="13" s="1"/>
  <c r="AC160" i="13" a="1"/>
  <c r="AC160" i="13" s="1"/>
  <c r="AA160" i="13"/>
  <c r="Z160" i="13" a="1"/>
  <c r="AA160" i="13" a="1"/>
  <c r="Z159" i="13"/>
  <c r="Y159" i="13" a="1"/>
  <c r="Y159" i="13" s="1"/>
  <c r="AC159" i="13"/>
  <c r="AC159" i="13" a="1"/>
  <c r="AA159" i="13" a="1"/>
  <c r="AA159" i="13" s="1"/>
  <c r="Z159" i="13" a="1"/>
  <c r="AB159" i="13" a="1"/>
  <c r="AB159" i="13" s="1"/>
  <c r="AC158" i="13" a="1"/>
  <c r="AC158" i="13" s="1"/>
  <c r="AB158" i="13" a="1"/>
  <c r="AB158" i="13" s="1"/>
  <c r="Y158" i="13"/>
  <c r="Y158" i="13" a="1"/>
  <c r="AA158" i="13"/>
  <c r="Z158" i="13" a="1"/>
  <c r="Z158" i="13" s="1"/>
  <c r="AA158" i="13" a="1"/>
  <c r="Z157" i="13"/>
  <c r="Y157" i="13"/>
  <c r="Y157" i="13" a="1"/>
  <c r="AB157" i="13" a="1"/>
  <c r="AB157" i="13" s="1"/>
  <c r="AC157" i="13" a="1"/>
  <c r="AC157" i="13" s="1"/>
  <c r="AA157" i="13"/>
  <c r="Z157" i="13" a="1"/>
  <c r="AA157" i="13" a="1"/>
  <c r="Z156" i="13"/>
  <c r="Y156" i="13" a="1"/>
  <c r="Y156" i="13" s="1"/>
  <c r="AC156" i="13"/>
  <c r="AC156" i="13" a="1"/>
  <c r="AA156" i="13" a="1"/>
  <c r="AA156" i="13" s="1"/>
  <c r="Z156" i="13" a="1"/>
  <c r="AB156" i="13" a="1"/>
  <c r="AB156" i="13" s="1"/>
  <c r="AC155" i="13" a="1"/>
  <c r="AC155" i="13" s="1"/>
  <c r="AB155" i="13" a="1"/>
  <c r="AB155" i="13" s="1"/>
  <c r="Y155" i="13"/>
  <c r="Y155" i="13" a="1"/>
  <c r="AA155" i="13"/>
  <c r="Z155" i="13" a="1"/>
  <c r="Z155" i="13" s="1"/>
  <c r="AA155" i="13" a="1"/>
  <c r="Z154" i="13"/>
  <c r="Y154" i="13"/>
  <c r="Y154" i="13" a="1"/>
  <c r="AB154" i="13" a="1"/>
  <c r="AB154" i="13" s="1"/>
  <c r="AC154" i="13" a="1"/>
  <c r="AC154" i="13" s="1"/>
  <c r="AA154" i="13"/>
  <c r="Z154" i="13" a="1"/>
  <c r="AA154" i="13" a="1"/>
  <c r="Z153" i="13"/>
  <c r="Y153" i="13" a="1"/>
  <c r="Y153" i="13" s="1"/>
  <c r="AC153" i="13"/>
  <c r="AC153" i="13" a="1"/>
  <c r="AA153" i="13" a="1"/>
  <c r="AA153" i="13" s="1"/>
  <c r="Z153" i="13" a="1"/>
  <c r="AB153" i="13" a="1"/>
  <c r="AB153" i="13" s="1"/>
  <c r="AC152" i="13" a="1"/>
  <c r="AC152" i="13" s="1"/>
  <c r="AB152" i="13" a="1"/>
  <c r="AB152" i="13" s="1"/>
  <c r="Y152" i="13"/>
  <c r="Y152" i="13" a="1"/>
  <c r="AA152" i="13"/>
  <c r="Z152" i="13" a="1"/>
  <c r="Z152" i="13" s="1"/>
  <c r="AA152" i="13" a="1"/>
  <c r="Z151" i="13"/>
  <c r="Y151" i="13"/>
  <c r="Y151" i="13" a="1"/>
  <c r="AB151" i="13" a="1"/>
  <c r="AB151" i="13" s="1"/>
  <c r="AC151" i="13" a="1"/>
  <c r="AC151" i="13" s="1"/>
  <c r="AA151" i="13"/>
  <c r="Z151" i="13" a="1"/>
  <c r="AA151" i="13" a="1"/>
  <c r="Z150" i="13"/>
  <c r="Y150" i="13" a="1"/>
  <c r="Y150" i="13" s="1"/>
  <c r="AC150" i="13"/>
  <c r="AC150" i="13" a="1"/>
  <c r="AA150" i="13" a="1"/>
  <c r="AA150" i="13" s="1"/>
  <c r="Z150" i="13" a="1"/>
  <c r="AB150" i="13" a="1"/>
  <c r="AB150" i="13" s="1"/>
  <c r="AC149" i="13" a="1"/>
  <c r="AC149" i="13" s="1"/>
  <c r="AB149" i="13" a="1"/>
  <c r="AB149" i="13" s="1"/>
  <c r="Y149" i="13"/>
  <c r="Y149" i="13" a="1"/>
  <c r="AA149" i="13"/>
  <c r="Z149" i="13" a="1"/>
  <c r="Z149" i="13" s="1"/>
  <c r="AA149" i="13" a="1"/>
  <c r="Z148" i="13"/>
  <c r="Y148" i="13"/>
  <c r="Y148" i="13" a="1"/>
  <c r="AB148" i="13" a="1"/>
  <c r="AB148" i="13" s="1"/>
  <c r="AC148" i="13" a="1"/>
  <c r="AC148" i="13" s="1"/>
  <c r="AA148" i="13"/>
  <c r="Z148" i="13" a="1"/>
  <c r="AA148" i="13" a="1"/>
  <c r="Y147" i="13" a="1"/>
  <c r="Y147" i="13" s="1"/>
  <c r="AC147" i="13"/>
  <c r="AC147" i="13" a="1"/>
  <c r="AA147" i="13" a="1"/>
  <c r="AA147" i="13" s="1"/>
  <c r="Z147" i="13" a="1"/>
  <c r="Z147" i="13" s="1"/>
  <c r="AB147" i="13" a="1"/>
  <c r="AB147" i="13" s="1"/>
  <c r="AC146" i="13" a="1"/>
  <c r="AC146" i="13" s="1"/>
  <c r="AB146" i="13" a="1"/>
  <c r="AB146" i="13" s="1"/>
  <c r="Y146" i="13"/>
  <c r="Y146" i="13" a="1"/>
  <c r="AA146" i="13"/>
  <c r="Z146" i="13" a="1"/>
  <c r="Z146" i="13" s="1"/>
  <c r="AA146" i="13" a="1"/>
  <c r="Z145" i="13"/>
  <c r="Y145" i="13"/>
  <c r="Y145" i="13" a="1"/>
  <c r="AB145" i="13" a="1"/>
  <c r="AB145" i="13" s="1"/>
  <c r="AC145" i="13" a="1"/>
  <c r="AC145" i="13" s="1"/>
  <c r="AA145" i="13"/>
  <c r="Z145" i="13" a="1"/>
  <c r="AA145" i="13" a="1"/>
  <c r="Z144" i="13"/>
  <c r="Y144" i="13" a="1"/>
  <c r="Y144" i="13" s="1"/>
  <c r="AC144" i="13"/>
  <c r="AC144" i="13" a="1"/>
  <c r="AA144" i="13" a="1"/>
  <c r="AA144" i="13" s="1"/>
  <c r="Z144" i="13" a="1"/>
  <c r="AB144" i="13" a="1"/>
  <c r="AB144" i="13" s="1"/>
  <c r="AC143" i="13" a="1"/>
  <c r="AC143" i="13" s="1"/>
  <c r="AB143" i="13" a="1"/>
  <c r="AB143" i="13" s="1"/>
  <c r="Y143" i="13"/>
  <c r="Y143" i="13" a="1"/>
  <c r="AA143" i="13"/>
  <c r="Z143" i="13" a="1"/>
  <c r="Z143" i="13" s="1"/>
  <c r="AA143" i="13" a="1"/>
  <c r="Z142" i="13"/>
  <c r="Y142" i="13"/>
  <c r="Y142" i="13" a="1"/>
  <c r="AB142" i="13" a="1"/>
  <c r="AB142" i="13" s="1"/>
  <c r="AC142" i="13" a="1"/>
  <c r="AC142" i="13" s="1"/>
  <c r="Z142" i="13" a="1"/>
  <c r="AA142" i="13" a="1"/>
  <c r="AA142" i="13" s="1"/>
  <c r="Z141" i="13"/>
  <c r="AA141" i="13" a="1"/>
  <c r="AA141" i="13" s="1"/>
  <c r="AC141" i="13"/>
  <c r="AC141" i="13" a="1"/>
  <c r="AB141" i="13"/>
  <c r="AB141" i="13" a="1"/>
  <c r="Z141" i="13" a="1"/>
  <c r="Y141" i="13" a="1"/>
  <c r="Y141" i="13" s="1"/>
  <c r="Y140" i="13"/>
  <c r="Y140" i="13" a="1"/>
  <c r="AA140" i="13" a="1"/>
  <c r="AA140" i="13" s="1"/>
  <c r="AC140" i="13" a="1"/>
  <c r="AC140" i="13" s="1"/>
  <c r="AB140" i="13"/>
  <c r="Z140" i="13" a="1"/>
  <c r="Z140" i="13" s="1"/>
  <c r="AB140" i="13" a="1"/>
  <c r="AB139" i="13" a="1"/>
  <c r="AB139" i="13" s="1"/>
  <c r="AC139" i="13" a="1"/>
  <c r="AC139" i="13" s="1"/>
  <c r="AA139" i="13" a="1"/>
  <c r="AA139" i="13" s="1"/>
  <c r="Z139" i="13" a="1"/>
  <c r="Z139" i="13" s="1"/>
  <c r="Y139" i="13" a="1"/>
  <c r="Y139" i="13" s="1"/>
  <c r="AA138" i="13" a="1"/>
  <c r="AA138" i="13" s="1"/>
  <c r="AC138" i="13" a="1"/>
  <c r="AC138" i="13" s="1"/>
  <c r="AB138" i="13" a="1"/>
  <c r="AB138" i="13" s="1"/>
  <c r="Y138" i="13"/>
  <c r="Z138" i="13" a="1"/>
  <c r="Z138" i="13" s="1"/>
  <c r="Y138" i="13" a="1"/>
  <c r="Y137" i="13" a="1"/>
  <c r="Y137" i="13" s="1"/>
  <c r="AA137" i="13" a="1"/>
  <c r="AA137" i="13" s="1"/>
  <c r="AC137" i="13" a="1"/>
  <c r="AC137" i="13" s="1"/>
  <c r="Z137" i="13" a="1"/>
  <c r="Z137" i="13" s="1"/>
  <c r="AB137" i="13" a="1"/>
  <c r="AB137" i="13" s="1"/>
  <c r="AB136" i="13" a="1"/>
  <c r="AB136" i="13" s="1"/>
  <c r="AC136" i="13" a="1"/>
  <c r="AC136" i="13" s="1"/>
  <c r="AA136" i="13" a="1"/>
  <c r="AA136" i="13" s="1"/>
  <c r="Y136" i="13"/>
  <c r="Z136" i="13" a="1"/>
  <c r="Z136" i="13" s="1"/>
  <c r="Y136" i="13" a="1"/>
  <c r="AC135" i="13" a="1"/>
  <c r="AC135" i="13" s="1"/>
  <c r="AA135" i="13" a="1"/>
  <c r="AA135" i="13" s="1"/>
  <c r="AB135" i="13" a="1"/>
  <c r="AB135" i="13" s="1"/>
  <c r="Z135" i="13" a="1"/>
  <c r="Z135" i="13" s="1"/>
  <c r="Y135" i="13" a="1"/>
  <c r="Y135" i="13" s="1"/>
  <c r="Y134" i="13" a="1"/>
  <c r="Y134" i="13" s="1"/>
  <c r="AA134" i="13" a="1"/>
  <c r="AA134" i="13" s="1"/>
  <c r="AC134" i="13" a="1"/>
  <c r="AC134" i="13" s="1"/>
  <c r="AB134" i="13"/>
  <c r="Z134" i="13" a="1"/>
  <c r="Z134" i="13" s="1"/>
  <c r="AB134" i="13" a="1"/>
  <c r="AB133" i="13" a="1"/>
  <c r="AB133" i="13" s="1"/>
  <c r="AC133" i="13" a="1"/>
  <c r="AC133" i="13" s="1"/>
  <c r="AA133" i="13" a="1"/>
  <c r="AA133" i="13" s="1"/>
  <c r="Z133" i="13" a="1"/>
  <c r="Z133" i="13" s="1"/>
  <c r="Y133" i="13" a="1"/>
  <c r="Y133" i="13" s="1"/>
  <c r="AC132" i="13" a="1"/>
  <c r="AC132" i="13" s="1"/>
  <c r="AA132" i="13" a="1"/>
  <c r="AA132" i="13" s="1"/>
  <c r="AB132" i="13" a="1"/>
  <c r="AB132" i="13" s="1"/>
  <c r="Y132" i="13"/>
  <c r="Z132" i="13" a="1"/>
  <c r="Z132" i="13" s="1"/>
  <c r="Y132" i="13" a="1"/>
  <c r="Y131" i="13" a="1"/>
  <c r="Y131" i="13" s="1"/>
  <c r="AA131" i="13" a="1"/>
  <c r="AA131" i="13" s="1"/>
  <c r="AC131" i="13" a="1"/>
  <c r="AC131" i="13" s="1"/>
  <c r="Z131" i="13" a="1"/>
  <c r="Z131" i="13" s="1"/>
  <c r="AB131" i="13" a="1"/>
  <c r="AB131" i="13" s="1"/>
  <c r="AB130" i="13" a="1"/>
  <c r="AB130" i="13" s="1"/>
  <c r="AC130" i="13" a="1"/>
  <c r="AC130" i="13" s="1"/>
  <c r="AA130" i="13" a="1"/>
  <c r="AA130" i="13" s="1"/>
  <c r="Y130" i="13"/>
  <c r="Z130" i="13" a="1"/>
  <c r="Z130" i="13" s="1"/>
  <c r="Y130" i="13" a="1"/>
  <c r="AC129" i="13" a="1"/>
  <c r="AC129" i="13" s="1"/>
  <c r="AA129" i="13" a="1"/>
  <c r="AA129" i="13" s="1"/>
  <c r="AB129" i="13" a="1"/>
  <c r="AB129" i="13" s="1"/>
  <c r="Z129" i="13" a="1"/>
  <c r="Z129" i="13" s="1"/>
  <c r="Y129" i="13" a="1"/>
  <c r="Y129" i="13" s="1"/>
  <c r="Y128" i="13" a="1"/>
  <c r="Y128" i="13" s="1"/>
  <c r="AA128" i="13" a="1"/>
  <c r="AA128" i="13" s="1"/>
  <c r="AC128" i="13" a="1"/>
  <c r="AC128" i="13" s="1"/>
  <c r="AB128" i="13"/>
  <c r="Z128" i="13" a="1"/>
  <c r="Z128" i="13" s="1"/>
  <c r="AB128" i="13" a="1"/>
  <c r="AB127" i="13" a="1"/>
  <c r="AB127" i="13" s="1"/>
  <c r="AC127" i="13" a="1"/>
  <c r="AC127" i="13" s="1"/>
  <c r="AA127" i="13" a="1"/>
  <c r="AA127" i="13" s="1"/>
  <c r="Z127" i="13" a="1"/>
  <c r="Z127" i="13" s="1"/>
  <c r="Y127" i="13" a="1"/>
  <c r="Y127" i="13" s="1"/>
  <c r="AC126" i="13" a="1"/>
  <c r="AC126" i="13" s="1"/>
  <c r="AA126" i="13" a="1"/>
  <c r="AA126" i="13" s="1"/>
  <c r="AB126" i="13" a="1"/>
  <c r="AB126" i="13" s="1"/>
  <c r="Y126" i="13"/>
  <c r="Z126" i="13" a="1"/>
  <c r="Z126" i="13" s="1"/>
  <c r="Y126" i="13" a="1"/>
  <c r="Y125" i="13" a="1"/>
  <c r="Y125" i="13" s="1"/>
  <c r="AA125" i="13" a="1"/>
  <c r="AA125" i="13" s="1"/>
  <c r="AC125" i="13" a="1"/>
  <c r="AC125" i="13" s="1"/>
  <c r="Z125" i="13" a="1"/>
  <c r="Z125" i="13" s="1"/>
  <c r="AB125" i="13" a="1"/>
  <c r="AB125" i="13" s="1"/>
  <c r="AB124" i="13" a="1"/>
  <c r="AB124" i="13" s="1"/>
  <c r="AC124" i="13" a="1"/>
  <c r="AC124" i="13" s="1"/>
  <c r="AA124" i="13" a="1"/>
  <c r="AA124" i="13" s="1"/>
  <c r="Y124" i="13"/>
  <c r="Z124" i="13" a="1"/>
  <c r="Z124" i="13" s="1"/>
  <c r="Y124" i="13" a="1"/>
  <c r="AC123" i="13" a="1"/>
  <c r="AC123" i="13" s="1"/>
  <c r="AA123" i="13" a="1"/>
  <c r="AA123" i="13" s="1"/>
  <c r="AB123" i="13" a="1"/>
  <c r="AB123" i="13" s="1"/>
  <c r="Z123" i="13" a="1"/>
  <c r="Z123" i="13" s="1"/>
  <c r="Y123" i="13" a="1"/>
  <c r="Y123" i="13" s="1"/>
  <c r="Y122" i="13" a="1"/>
  <c r="Y122" i="13" s="1"/>
  <c r="AA122" i="13" a="1"/>
  <c r="AA122" i="13" s="1"/>
  <c r="AC122" i="13" a="1"/>
  <c r="AC122" i="13" s="1"/>
  <c r="AB122" i="13"/>
  <c r="Z122" i="13" a="1"/>
  <c r="Z122" i="13" s="1"/>
  <c r="AB122" i="13" a="1"/>
  <c r="AB121" i="13" a="1"/>
  <c r="AB121" i="13" s="1"/>
  <c r="AC121" i="13" a="1"/>
  <c r="AC121" i="13" s="1"/>
  <c r="AA121" i="13" a="1"/>
  <c r="AA121" i="13" s="1"/>
  <c r="Z121" i="13" a="1"/>
  <c r="Z121" i="13" s="1"/>
  <c r="Y121" i="13" a="1"/>
  <c r="Y121" i="13" s="1"/>
  <c r="AC120" i="13" a="1"/>
  <c r="AC120" i="13" s="1"/>
  <c r="AA120" i="13" a="1"/>
  <c r="AA120" i="13" s="1"/>
  <c r="AB120" i="13" a="1"/>
  <c r="AB120" i="13" s="1"/>
  <c r="Y120" i="13"/>
  <c r="Z120" i="13" a="1"/>
  <c r="Z120" i="13" s="1"/>
  <c r="Y120" i="13" a="1"/>
  <c r="Y119" i="13" a="1"/>
  <c r="Y119" i="13" s="1"/>
  <c r="AA119" i="13" a="1"/>
  <c r="AA119" i="13" s="1"/>
  <c r="AC119" i="13" a="1"/>
  <c r="AC119" i="13" s="1"/>
  <c r="Z119" i="13" a="1"/>
  <c r="Z119" i="13" s="1"/>
  <c r="AB119" i="13" a="1"/>
  <c r="AB119" i="13" s="1"/>
  <c r="AC118" i="13" a="1"/>
  <c r="AC118" i="13" s="1"/>
  <c r="Y118" i="13" a="1"/>
  <c r="Y118" i="13" s="1"/>
  <c r="AB118" i="13" a="1"/>
  <c r="AB118" i="13" s="1"/>
  <c r="AA118" i="13"/>
  <c r="Z118" i="13" a="1"/>
  <c r="Z118" i="13" s="1"/>
  <c r="AA118" i="13" a="1"/>
  <c r="Y117" i="13" a="1"/>
  <c r="Y117" i="13" s="1"/>
  <c r="AC117" i="13" a="1"/>
  <c r="AC117" i="13" s="1"/>
  <c r="AA117" i="13" a="1"/>
  <c r="AA117" i="13" s="1"/>
  <c r="Z117" i="13" a="1"/>
  <c r="Z117" i="13" s="1"/>
  <c r="AB117" i="13" a="1"/>
  <c r="AB117" i="13" s="1"/>
  <c r="AC116" i="13" a="1"/>
  <c r="AC116" i="13" s="1"/>
  <c r="AB116" i="13" a="1"/>
  <c r="AB116" i="13" s="1"/>
  <c r="Y116" i="13" a="1"/>
  <c r="Y116" i="13" s="1"/>
  <c r="AA116" i="13"/>
  <c r="Z116" i="13" a="1"/>
  <c r="Z116" i="13" s="1"/>
  <c r="AA116" i="13" a="1"/>
  <c r="Y115" i="13" a="1"/>
  <c r="Y115" i="13" s="1"/>
  <c r="AB115" i="13" a="1"/>
  <c r="AB115" i="13" s="1"/>
  <c r="AC115" i="13" a="1"/>
  <c r="AC115" i="13" s="1"/>
  <c r="Z115" i="13" a="1"/>
  <c r="Z115" i="13" s="1"/>
  <c r="AA115" i="13" a="1"/>
  <c r="AA115" i="13" s="1"/>
  <c r="Y114" i="13" a="1"/>
  <c r="Y114" i="13" s="1"/>
  <c r="AC114" i="13" a="1"/>
  <c r="AC114" i="13" s="1"/>
  <c r="AA114" i="13" a="1"/>
  <c r="AA114" i="13" s="1"/>
  <c r="AB114" i="13"/>
  <c r="Z114" i="13" a="1"/>
  <c r="Z114" i="13" s="1"/>
  <c r="AB114" i="13" a="1"/>
  <c r="AC113" i="13" a="1"/>
  <c r="AC113" i="13" s="1"/>
  <c r="AB113" i="13" a="1"/>
  <c r="AB113" i="13" s="1"/>
  <c r="Y113" i="13" a="1"/>
  <c r="Y113" i="13" s="1"/>
  <c r="Z113" i="13" a="1"/>
  <c r="Z113" i="13" s="1"/>
  <c r="AA113" i="13" a="1"/>
  <c r="AA113" i="13" s="1"/>
  <c r="Y112" i="13" a="1"/>
  <c r="Y112" i="13" s="1"/>
  <c r="AB112" i="13" a="1"/>
  <c r="AB112" i="13" s="1"/>
  <c r="AC112" i="13" a="1"/>
  <c r="AC112" i="13" s="1"/>
  <c r="AA112" i="13"/>
  <c r="Z112" i="13" a="1"/>
  <c r="Z112" i="13" s="1"/>
  <c r="AA112" i="13" a="1"/>
  <c r="Y111" i="13" a="1"/>
  <c r="Y111" i="13" s="1"/>
  <c r="AC111" i="13" a="1"/>
  <c r="AC111" i="13" s="1"/>
  <c r="AA111" i="13" a="1"/>
  <c r="AA111" i="13" s="1"/>
  <c r="Z111" i="13" a="1"/>
  <c r="Z111" i="13" s="1"/>
  <c r="AB111" i="13" a="1"/>
  <c r="AB111" i="13" s="1"/>
  <c r="AC110" i="13" a="1"/>
  <c r="AC110" i="13" s="1"/>
  <c r="AB110" i="13" a="1"/>
  <c r="AB110" i="13" s="1"/>
  <c r="Y110" i="13" a="1"/>
  <c r="Y110" i="13" s="1"/>
  <c r="AA110" i="13"/>
  <c r="Z110" i="13" a="1"/>
  <c r="Z110" i="13" s="1"/>
  <c r="AA110" i="13" a="1"/>
  <c r="Y109" i="13" a="1"/>
  <c r="Y109" i="13" s="1"/>
  <c r="AB109" i="13" a="1"/>
  <c r="AB109" i="13" s="1"/>
  <c r="AC109" i="13" a="1"/>
  <c r="AC109" i="13" s="1"/>
  <c r="Z109" i="13" a="1"/>
  <c r="Z109" i="13" s="1"/>
  <c r="AA109" i="13" a="1"/>
  <c r="AA109" i="13" s="1"/>
  <c r="Y108" i="13" a="1"/>
  <c r="Y108" i="13" s="1"/>
  <c r="AC108" i="13" a="1"/>
  <c r="AC108" i="13" s="1"/>
  <c r="AA108" i="13" a="1"/>
  <c r="AA108" i="13" s="1"/>
  <c r="AB108" i="13"/>
  <c r="Z108" i="13" a="1"/>
  <c r="Z108" i="13" s="1"/>
  <c r="AB108" i="13" a="1"/>
  <c r="AC107" i="13" a="1"/>
  <c r="AC107" i="13" s="1"/>
  <c r="AB107" i="13" a="1"/>
  <c r="AB107" i="13" s="1"/>
  <c r="Y107" i="13" a="1"/>
  <c r="Y107" i="13" s="1"/>
  <c r="Z107" i="13" a="1"/>
  <c r="Z107" i="13" s="1"/>
  <c r="AA107" i="13" a="1"/>
  <c r="AA107" i="13" s="1"/>
  <c r="Y106" i="13" a="1"/>
  <c r="Y106" i="13" s="1"/>
  <c r="AB106" i="13" a="1"/>
  <c r="AB106" i="13" s="1"/>
  <c r="AC106" i="13" a="1"/>
  <c r="AC106" i="13" s="1"/>
  <c r="AA106" i="13"/>
  <c r="Z106" i="13" a="1"/>
  <c r="Z106" i="13" s="1"/>
  <c r="AA106" i="13" a="1"/>
  <c r="Y105" i="13" a="1"/>
  <c r="Y105" i="13" s="1"/>
  <c r="AC105" i="13" a="1"/>
  <c r="AC105" i="13" s="1"/>
  <c r="AA105" i="13" a="1"/>
  <c r="AA105" i="13" s="1"/>
  <c r="Z105" i="13" a="1"/>
  <c r="Z105" i="13" s="1"/>
  <c r="AB105" i="13" a="1"/>
  <c r="AB105" i="13" s="1"/>
  <c r="AC104" i="13" a="1"/>
  <c r="AC104" i="13" s="1"/>
  <c r="AB104" i="13" a="1"/>
  <c r="AB104" i="13" s="1"/>
  <c r="Y104" i="13" a="1"/>
  <c r="Y104" i="13" s="1"/>
  <c r="AA104" i="13"/>
  <c r="Z104" i="13" a="1"/>
  <c r="Z104" i="13" s="1"/>
  <c r="AA104" i="13" a="1"/>
  <c r="Y103" i="13" a="1"/>
  <c r="Y103" i="13" s="1"/>
  <c r="AB103" i="13" a="1"/>
  <c r="AB103" i="13" s="1"/>
  <c r="AC103" i="13" a="1"/>
  <c r="AC103" i="13" s="1"/>
  <c r="Z103" i="13" a="1"/>
  <c r="Z103" i="13" s="1"/>
  <c r="AA103" i="13" a="1"/>
  <c r="AA103" i="13" s="1"/>
  <c r="Y102" i="13" a="1"/>
  <c r="Y102" i="13" s="1"/>
  <c r="AC102" i="13" a="1"/>
  <c r="AC102" i="13" s="1"/>
  <c r="AA102" i="13" a="1"/>
  <c r="AA102" i="13" s="1"/>
  <c r="AB102" i="13"/>
  <c r="Z102" i="13" a="1"/>
  <c r="Z102" i="13" s="1"/>
  <c r="AB102" i="13" a="1"/>
  <c r="AC101" i="13" a="1"/>
  <c r="AC101" i="13" s="1"/>
  <c r="AB101" i="13" a="1"/>
  <c r="AB101" i="13" s="1"/>
  <c r="Y101" i="13" a="1"/>
  <c r="Y101" i="13" s="1"/>
  <c r="Z101" i="13" a="1"/>
  <c r="Z101" i="13" s="1"/>
  <c r="AA101" i="13" a="1"/>
  <c r="AA101" i="13" s="1"/>
  <c r="Y100" i="13" a="1"/>
  <c r="Y100" i="13" s="1"/>
  <c r="AB100" i="13" a="1"/>
  <c r="AB100" i="13" s="1"/>
  <c r="AC100" i="13" a="1"/>
  <c r="AC100" i="13" s="1"/>
  <c r="AA100" i="13"/>
  <c r="Z100" i="13" a="1"/>
  <c r="Z100" i="13" s="1"/>
  <c r="AA100" i="13" a="1"/>
  <c r="Y99" i="13" a="1"/>
  <c r="Y99" i="13" s="1"/>
  <c r="AC99" i="13" a="1"/>
  <c r="AC99" i="13" s="1"/>
  <c r="AA99" i="13" a="1"/>
  <c r="AA99" i="13" s="1"/>
  <c r="Z99" i="13" a="1"/>
  <c r="Z99" i="13" s="1"/>
  <c r="AB99" i="13" a="1"/>
  <c r="AB99" i="13" s="1"/>
  <c r="AC98" i="13" a="1"/>
  <c r="AC98" i="13" s="1"/>
  <c r="AB98" i="13" a="1"/>
  <c r="AB98" i="13" s="1"/>
  <c r="Y98" i="13" a="1"/>
  <c r="Y98" i="13" s="1"/>
  <c r="AA98" i="13"/>
  <c r="Z98" i="13" a="1"/>
  <c r="Z98" i="13" s="1"/>
  <c r="AA98" i="13" a="1"/>
  <c r="Y97" i="13" a="1"/>
  <c r="Y97" i="13" s="1"/>
  <c r="AB97" i="13" a="1"/>
  <c r="AB97" i="13" s="1"/>
  <c r="AC97" i="13" a="1"/>
  <c r="AC97" i="13" s="1"/>
  <c r="Z97" i="13" a="1"/>
  <c r="Z97" i="13" s="1"/>
  <c r="AA97" i="13" a="1"/>
  <c r="AA97" i="13" s="1"/>
  <c r="Y96" i="13" a="1"/>
  <c r="Y96" i="13" s="1"/>
  <c r="AC96" i="13" a="1"/>
  <c r="AC96" i="13" s="1"/>
  <c r="AA96" i="13" a="1"/>
  <c r="AA96" i="13" s="1"/>
  <c r="AB96" i="13"/>
  <c r="Z96" i="13" a="1"/>
  <c r="Z96" i="13" s="1"/>
  <c r="AB96" i="13" a="1"/>
  <c r="AC95" i="13" a="1"/>
  <c r="AC95" i="13" s="1"/>
  <c r="Y95" i="13" a="1"/>
  <c r="Y95" i="13" s="1"/>
  <c r="AB95" i="13" a="1"/>
  <c r="AB95" i="13" s="1"/>
  <c r="Z95" i="13" a="1"/>
  <c r="Z95" i="13" s="1"/>
  <c r="AA95" i="13" a="1"/>
  <c r="AA95" i="13" s="1"/>
  <c r="AC94" i="13" a="1"/>
  <c r="AC94" i="13" s="1"/>
  <c r="Y94" i="13" a="1"/>
  <c r="Y94" i="13" s="1"/>
  <c r="AA94" i="13" a="1"/>
  <c r="AA94" i="13" s="1"/>
  <c r="AB94" i="13"/>
  <c r="Z94" i="13" a="1"/>
  <c r="Z94" i="13" s="1"/>
  <c r="AB94" i="13" a="1"/>
  <c r="AC93" i="13" a="1"/>
  <c r="AC93" i="13" s="1"/>
  <c r="AB93" i="13" a="1"/>
  <c r="AB93" i="13" s="1"/>
  <c r="AA93" i="13" a="1"/>
  <c r="AA93" i="13" s="1"/>
  <c r="Z93" i="13" a="1"/>
  <c r="Z93" i="13" s="1"/>
  <c r="Y93" i="13" a="1"/>
  <c r="Y93" i="13" s="1"/>
  <c r="AC92" i="13" a="1"/>
  <c r="AC92" i="13" s="1"/>
  <c r="Y92" i="13" a="1"/>
  <c r="Y92" i="13" s="1"/>
  <c r="AB92" i="13" a="1"/>
  <c r="AB92" i="13" s="1"/>
  <c r="AA92" i="13"/>
  <c r="Z92" i="13" a="1"/>
  <c r="Z92" i="13" s="1"/>
  <c r="AA92" i="13" a="1"/>
  <c r="AC91" i="13" a="1"/>
  <c r="AC91" i="13" s="1"/>
  <c r="Y91" i="13" a="1"/>
  <c r="Y91" i="13" s="1"/>
  <c r="AA91" i="13" a="1"/>
  <c r="AA91" i="13" s="1"/>
  <c r="Z91" i="13" a="1"/>
  <c r="Z91" i="13" s="1"/>
  <c r="AB91" i="13" a="1"/>
  <c r="AB91" i="13" s="1"/>
  <c r="AC90" i="13" a="1"/>
  <c r="AC90" i="13" s="1"/>
  <c r="AB90" i="13" a="1"/>
  <c r="AB90" i="13" s="1"/>
  <c r="AA90" i="13" a="1"/>
  <c r="AA90" i="13" s="1"/>
  <c r="Y90" i="13"/>
  <c r="Z90" i="13" a="1"/>
  <c r="Z90" i="13" s="1"/>
  <c r="Y90" i="13" a="1"/>
  <c r="AC89" i="13" a="1"/>
  <c r="AC89" i="13" s="1"/>
  <c r="AB89" i="13" a="1"/>
  <c r="AB89" i="13" s="1"/>
  <c r="AA89" i="13" a="1"/>
  <c r="AA89" i="13" s="1"/>
  <c r="Z89" i="13" a="1"/>
  <c r="Z89" i="13" s="1"/>
  <c r="Y89" i="13" a="1"/>
  <c r="Y89" i="13" s="1"/>
  <c r="AC88" i="13" a="1"/>
  <c r="AC88" i="13" s="1"/>
  <c r="Y88" i="13" a="1"/>
  <c r="Y88" i="13" s="1"/>
  <c r="AA88" i="13" a="1"/>
  <c r="AA88" i="13" s="1"/>
  <c r="AB88" i="13"/>
  <c r="Z88" i="13" a="1"/>
  <c r="Z88" i="13" s="1"/>
  <c r="AB88" i="13" a="1"/>
  <c r="AC87" i="13" a="1"/>
  <c r="AC87" i="13" s="1"/>
  <c r="AB87" i="13" a="1"/>
  <c r="AB87" i="13" s="1"/>
  <c r="AA87" i="13" a="1"/>
  <c r="AA87" i="13" s="1"/>
  <c r="Z87" i="13" a="1"/>
  <c r="Z87" i="13" s="1"/>
  <c r="Y87" i="13" a="1"/>
  <c r="Y87" i="13" s="1"/>
  <c r="AC86" i="13" a="1"/>
  <c r="AC86" i="13" s="1"/>
  <c r="Y86" i="13" a="1"/>
  <c r="Y86" i="13" s="1"/>
  <c r="AB86" i="13" a="1"/>
  <c r="AB86" i="13" s="1"/>
  <c r="AA86" i="13"/>
  <c r="Z86" i="13" a="1"/>
  <c r="Z86" i="13" s="1"/>
  <c r="AA86" i="13" a="1"/>
  <c r="AC85" i="13" a="1"/>
  <c r="AC85" i="13" s="1"/>
  <c r="Y85" i="13" a="1"/>
  <c r="Y85" i="13" s="1"/>
  <c r="AA85" i="13" a="1"/>
  <c r="AA85" i="13" s="1"/>
  <c r="Z85" i="13" a="1"/>
  <c r="Z85" i="13" s="1"/>
  <c r="AB85" i="13" a="1"/>
  <c r="AB85" i="13" s="1"/>
  <c r="AC84" i="13" a="1"/>
  <c r="AC84" i="13" s="1"/>
  <c r="AB84" i="13" a="1"/>
  <c r="AB84" i="13" s="1"/>
  <c r="AA84" i="13" a="1"/>
  <c r="AA84" i="13" s="1"/>
  <c r="Y84" i="13"/>
  <c r="Z84" i="13" a="1"/>
  <c r="Z84" i="13" s="1"/>
  <c r="Y84" i="13" a="1"/>
  <c r="AC83" i="13" a="1"/>
  <c r="AC83" i="13" s="1"/>
  <c r="Y83" i="13" a="1"/>
  <c r="Y83" i="13" s="1"/>
  <c r="AB83" i="13" a="1"/>
  <c r="AB83" i="13" s="1"/>
  <c r="Z83" i="13" a="1"/>
  <c r="Z83" i="13" s="1"/>
  <c r="AA83" i="13" a="1"/>
  <c r="AA83" i="13" s="1"/>
  <c r="AC82" i="13" a="1"/>
  <c r="AC82" i="13" s="1"/>
  <c r="Y82" i="13" a="1"/>
  <c r="Y82" i="13" s="1"/>
  <c r="AA82" i="13" a="1"/>
  <c r="AA82" i="13" s="1"/>
  <c r="AB82" i="13"/>
  <c r="Z82" i="13" a="1"/>
  <c r="Z82" i="13" s="1"/>
  <c r="AB82" i="13" a="1"/>
  <c r="AC81" i="13" a="1"/>
  <c r="AC81" i="13" s="1"/>
  <c r="AB81" i="13" a="1"/>
  <c r="AB81" i="13" s="1"/>
  <c r="AA81" i="13" a="1"/>
  <c r="AA81" i="13" s="1"/>
  <c r="Z81" i="13" a="1"/>
  <c r="Z81" i="13" s="1"/>
  <c r="Y81" i="13" a="1"/>
  <c r="Y81" i="13" s="1"/>
  <c r="AC80" i="13" a="1"/>
  <c r="AC80" i="13" s="1"/>
  <c r="Y80" i="13" a="1"/>
  <c r="Y80" i="13" s="1"/>
  <c r="AB80" i="13" a="1"/>
  <c r="AB80" i="13" s="1"/>
  <c r="AA80" i="13"/>
  <c r="Z80" i="13" a="1"/>
  <c r="Z80" i="13" s="1"/>
  <c r="AA80" i="13" a="1"/>
  <c r="AC79" i="13" a="1"/>
  <c r="AC79" i="13" s="1"/>
  <c r="Y79" i="13" a="1"/>
  <c r="Y79" i="13" s="1"/>
  <c r="AA79" i="13" a="1"/>
  <c r="AA79" i="13" s="1"/>
  <c r="Z79" i="13" a="1"/>
  <c r="Z79" i="13" s="1"/>
  <c r="AB79" i="13" a="1"/>
  <c r="AB79" i="13" s="1"/>
  <c r="AC78" i="13" a="1"/>
  <c r="AC78" i="13" s="1"/>
  <c r="AB78" i="13" a="1"/>
  <c r="AB78" i="13" s="1"/>
  <c r="AA78" i="13" a="1"/>
  <c r="AA78" i="13" s="1"/>
  <c r="Y78" i="13"/>
  <c r="Z78" i="13" a="1"/>
  <c r="Z78" i="13" s="1"/>
  <c r="Y78" i="13" a="1"/>
  <c r="AC77" i="13" a="1"/>
  <c r="AC77" i="13" s="1"/>
  <c r="Y77" i="13" a="1"/>
  <c r="Y77" i="13" s="1"/>
  <c r="AB77" i="13" a="1"/>
  <c r="AB77" i="13" s="1"/>
  <c r="Z77" i="13" a="1"/>
  <c r="Z77" i="13" s="1"/>
  <c r="AA77" i="13" a="1"/>
  <c r="AA77" i="13" s="1"/>
  <c r="AC76" i="13" a="1"/>
  <c r="AC76" i="13" s="1"/>
  <c r="Y76" i="13" a="1"/>
  <c r="Y76" i="13" s="1"/>
  <c r="AA76" i="13" a="1"/>
  <c r="AA76" i="13" s="1"/>
  <c r="AB76" i="13"/>
  <c r="Z76" i="13" a="1"/>
  <c r="Z76" i="13" s="1"/>
  <c r="AB76" i="13" a="1"/>
  <c r="AC75" i="13" a="1"/>
  <c r="AC75" i="13" s="1"/>
  <c r="AB75" i="13" a="1"/>
  <c r="AB75" i="13" s="1"/>
  <c r="AA75" i="13" a="1"/>
  <c r="AA75" i="13" s="1"/>
  <c r="Z75" i="13" a="1"/>
  <c r="Z75" i="13" s="1"/>
  <c r="Y75" i="13" a="1"/>
  <c r="Y75" i="13" s="1"/>
  <c r="AC74" i="13" a="1"/>
  <c r="AC74" i="13" s="1"/>
  <c r="Y74" i="13" a="1"/>
  <c r="Y74" i="13" s="1"/>
  <c r="AB74" i="13" a="1"/>
  <c r="AB74" i="13" s="1"/>
  <c r="AA74" i="13"/>
  <c r="Z74" i="13" a="1"/>
  <c r="Z74" i="13" s="1"/>
  <c r="AA74" i="13" a="1"/>
  <c r="AC73" i="13" a="1"/>
  <c r="AC73" i="13" s="1"/>
  <c r="Y73" i="13" a="1"/>
  <c r="Y73" i="13" s="1"/>
  <c r="AA73" i="13" a="1"/>
  <c r="AA73" i="13" s="1"/>
  <c r="Z73" i="13" a="1"/>
  <c r="Z73" i="13" s="1"/>
  <c r="AB73" i="13" a="1"/>
  <c r="AB73" i="13" s="1"/>
  <c r="AC72" i="13" a="1"/>
  <c r="AC72" i="13" s="1"/>
  <c r="AB72" i="13" a="1"/>
  <c r="AB72" i="13" s="1"/>
  <c r="AA72" i="13" a="1"/>
  <c r="AA72" i="13" s="1"/>
  <c r="Y72" i="13"/>
  <c r="Z72" i="13" a="1"/>
  <c r="Z72" i="13" s="1"/>
  <c r="Y72" i="13" a="1"/>
  <c r="AC71" i="13" a="1"/>
  <c r="AC71" i="13" s="1"/>
  <c r="Y71" i="13" a="1"/>
  <c r="Y71" i="13" s="1"/>
  <c r="AB71" i="13" a="1"/>
  <c r="AB71" i="13" s="1"/>
  <c r="Z71" i="13" a="1"/>
  <c r="Z71" i="13" s="1"/>
  <c r="AA71" i="13" a="1"/>
  <c r="AA71" i="13" s="1"/>
  <c r="AC70" i="13" a="1"/>
  <c r="AC70" i="13" s="1"/>
  <c r="Y70" i="13" a="1"/>
  <c r="Y70" i="13" s="1"/>
  <c r="AA70" i="13" a="1"/>
  <c r="AA70" i="13" s="1"/>
  <c r="AB70" i="13"/>
  <c r="Z70" i="13" a="1"/>
  <c r="Z70" i="13" s="1"/>
  <c r="AB70" i="13" a="1"/>
  <c r="AC69" i="13" a="1"/>
  <c r="AC69" i="13" s="1"/>
  <c r="AB69" i="13" a="1"/>
  <c r="AB69" i="13" s="1"/>
  <c r="AA69" i="13" a="1"/>
  <c r="AA69" i="13" s="1"/>
  <c r="Z69" i="13" a="1"/>
  <c r="Z69" i="13" s="1"/>
  <c r="Y69" i="13" a="1"/>
  <c r="Y69" i="13" s="1"/>
  <c r="AC68" i="13" a="1"/>
  <c r="AC68" i="13" s="1"/>
  <c r="Y68" i="13" a="1"/>
  <c r="Y68" i="13" s="1"/>
  <c r="AB68" i="13" a="1"/>
  <c r="AB68" i="13" s="1"/>
  <c r="AA68" i="13"/>
  <c r="Z68" i="13" a="1"/>
  <c r="Z68" i="13" s="1"/>
  <c r="AA68" i="13" a="1"/>
  <c r="AC67" i="13" a="1"/>
  <c r="AC67" i="13" s="1"/>
  <c r="Y67" i="13" a="1"/>
  <c r="Y67" i="13" s="1"/>
  <c r="AA67" i="13" a="1"/>
  <c r="AA67" i="13" s="1"/>
  <c r="Z67" i="13" a="1"/>
  <c r="Z67" i="13" s="1"/>
  <c r="AB67" i="13" a="1"/>
  <c r="AB67" i="13" s="1"/>
  <c r="AC66" i="13" a="1"/>
  <c r="AC66" i="13" s="1"/>
  <c r="AB66" i="13" a="1"/>
  <c r="AB66" i="13" s="1"/>
  <c r="AA66" i="13" a="1"/>
  <c r="AA66" i="13" s="1"/>
  <c r="Y66" i="13"/>
  <c r="Z66" i="13" a="1"/>
  <c r="Z66" i="13" s="1"/>
  <c r="Y66" i="13" a="1"/>
  <c r="AC65" i="13" a="1"/>
  <c r="AC65" i="13" s="1"/>
  <c r="Y65" i="13" a="1"/>
  <c r="Y65" i="13" s="1"/>
  <c r="AB65" i="13" a="1"/>
  <c r="AB65" i="13" s="1"/>
  <c r="Z65" i="13" a="1"/>
  <c r="Z65" i="13" s="1"/>
  <c r="AA65" i="13" a="1"/>
  <c r="AA65" i="13" s="1"/>
  <c r="AC64" i="13" a="1"/>
  <c r="AC64" i="13" s="1"/>
  <c r="Y64" i="13" a="1"/>
  <c r="Y64" i="13" s="1"/>
  <c r="AA64" i="13" a="1"/>
  <c r="AA64" i="13" s="1"/>
  <c r="AB64" i="13"/>
  <c r="Z64" i="13" a="1"/>
  <c r="Z64" i="13" s="1"/>
  <c r="AB64" i="13" a="1"/>
  <c r="AC63" i="13" a="1"/>
  <c r="AC63" i="13" s="1"/>
  <c r="AB63" i="13" a="1"/>
  <c r="AB63" i="13" s="1"/>
  <c r="AA63" i="13" a="1"/>
  <c r="AA63" i="13" s="1"/>
  <c r="Z63" i="13" a="1"/>
  <c r="Z63" i="13" s="1"/>
  <c r="Y63" i="13" a="1"/>
  <c r="Y63" i="13" s="1"/>
  <c r="AC62" i="13" a="1"/>
  <c r="AC62" i="13" s="1"/>
  <c r="Y62" i="13" a="1"/>
  <c r="Y62" i="13" s="1"/>
  <c r="AB62" i="13" a="1"/>
  <c r="AB62" i="13" s="1"/>
  <c r="AA62" i="13"/>
  <c r="Z62" i="13" a="1"/>
  <c r="Z62" i="13" s="1"/>
  <c r="AA62" i="13" a="1"/>
  <c r="AC61" i="13" a="1"/>
  <c r="AC61" i="13" s="1"/>
  <c r="Y61" i="13" a="1"/>
  <c r="Y61" i="13" s="1"/>
  <c r="AA61" i="13" a="1"/>
  <c r="AA61" i="13" s="1"/>
  <c r="Z61" i="13" a="1"/>
  <c r="Z61" i="13" s="1"/>
  <c r="AB61" i="13" a="1"/>
  <c r="AB61" i="13" s="1"/>
  <c r="AC60" i="13" a="1"/>
  <c r="AC60" i="13" s="1"/>
  <c r="AB60" i="13" a="1"/>
  <c r="AB60" i="13" s="1"/>
  <c r="AA60" i="13" a="1"/>
  <c r="AA60" i="13" s="1"/>
  <c r="Y60" i="13"/>
  <c r="Z60" i="13" a="1"/>
  <c r="Z60" i="13" s="1"/>
  <c r="Y60" i="13" a="1"/>
  <c r="AC59" i="13" a="1"/>
  <c r="AC59" i="13" s="1"/>
  <c r="Y59" i="13" a="1"/>
  <c r="Y59" i="13" s="1"/>
  <c r="AB59" i="13" a="1"/>
  <c r="AB59" i="13" s="1"/>
  <c r="Z59" i="13" a="1"/>
  <c r="Z59" i="13" s="1"/>
  <c r="AA59" i="13" a="1"/>
  <c r="AA59" i="13" s="1"/>
  <c r="AC58" i="13" a="1"/>
  <c r="AC58" i="13" s="1"/>
  <c r="Y58" i="13" a="1"/>
  <c r="Y58" i="13" s="1"/>
  <c r="AA58" i="13" a="1"/>
  <c r="AA58" i="13" s="1"/>
  <c r="AB58" i="13"/>
  <c r="Z58" i="13" a="1"/>
  <c r="Z58" i="13" s="1"/>
  <c r="AB58" i="13" a="1"/>
  <c r="AC57" i="13" a="1"/>
  <c r="AC57" i="13" s="1"/>
  <c r="AB57" i="13" a="1"/>
  <c r="AB57" i="13" s="1"/>
  <c r="AA57" i="13" a="1"/>
  <c r="AA57" i="13" s="1"/>
  <c r="Z57" i="13" a="1"/>
  <c r="Z57" i="13" s="1"/>
  <c r="Y57" i="13" a="1"/>
  <c r="Y57" i="13" s="1"/>
  <c r="AC56" i="13" a="1"/>
  <c r="AC56" i="13" s="1"/>
  <c r="Y56" i="13" a="1"/>
  <c r="Y56" i="13" s="1"/>
  <c r="AB56" i="13" a="1"/>
  <c r="AB56" i="13" s="1"/>
  <c r="AA56" i="13"/>
  <c r="Z56" i="13" a="1"/>
  <c r="Z56" i="13" s="1"/>
  <c r="AA56" i="13" a="1"/>
  <c r="AC55" i="13" a="1"/>
  <c r="AC55" i="13" s="1"/>
  <c r="Y55" i="13" a="1"/>
  <c r="Y55" i="13" s="1"/>
  <c r="AA55" i="13" a="1"/>
  <c r="AA55" i="13" s="1"/>
  <c r="Z55" i="13" a="1"/>
  <c r="Z55" i="13" s="1"/>
  <c r="AB55" i="13" a="1"/>
  <c r="AB55" i="13" s="1"/>
  <c r="AC54" i="13" a="1"/>
  <c r="AC54" i="13" s="1"/>
  <c r="AB54" i="13" a="1"/>
  <c r="AB54" i="13" s="1"/>
  <c r="AA54" i="13" a="1"/>
  <c r="AA54" i="13" s="1"/>
  <c r="Y54" i="13"/>
  <c r="Z54" i="13" a="1"/>
  <c r="Z54" i="13" s="1"/>
  <c r="Y54" i="13" a="1"/>
  <c r="AC53" i="13" a="1"/>
  <c r="AC53" i="13" s="1"/>
  <c r="Y53" i="13" a="1"/>
  <c r="Y53" i="13" s="1"/>
  <c r="AB53" i="13" a="1"/>
  <c r="AB53" i="13" s="1"/>
  <c r="Z53" i="13" a="1"/>
  <c r="Z53" i="13" s="1"/>
  <c r="AA53" i="13" a="1"/>
  <c r="AA53" i="13" s="1"/>
  <c r="AC52" i="13" a="1"/>
  <c r="AC52" i="13" s="1"/>
  <c r="Y52" i="13" a="1"/>
  <c r="Y52" i="13" s="1"/>
  <c r="AA52" i="13" a="1"/>
  <c r="AA52" i="13" s="1"/>
  <c r="AB52" i="13"/>
  <c r="Z52" i="13" a="1"/>
  <c r="Z52" i="13" s="1"/>
  <c r="AB52" i="13" a="1"/>
  <c r="AC51" i="13" a="1"/>
  <c r="AC51" i="13" s="1"/>
  <c r="AB51" i="13" a="1"/>
  <c r="AB51" i="13" s="1"/>
  <c r="AA51" i="13" a="1"/>
  <c r="AA51" i="13" s="1"/>
  <c r="Z51" i="13" a="1"/>
  <c r="Z51" i="13" s="1"/>
  <c r="Y51" i="13" a="1"/>
  <c r="Y51" i="13" s="1"/>
  <c r="AC50" i="13" a="1"/>
  <c r="AC50" i="13" s="1"/>
  <c r="Y50" i="13" a="1"/>
  <c r="Y50" i="13" s="1"/>
  <c r="AB50" i="13" a="1"/>
  <c r="AB50" i="13" s="1"/>
  <c r="AA50" i="13"/>
  <c r="Z50" i="13" a="1"/>
  <c r="Z50" i="13" s="1"/>
  <c r="AA50" i="13" a="1"/>
  <c r="AC49" i="13" a="1"/>
  <c r="AC49" i="13" s="1"/>
  <c r="Y49" i="13" a="1"/>
  <c r="Y49" i="13" s="1"/>
  <c r="AA49" i="13" a="1"/>
  <c r="AA49" i="13" s="1"/>
  <c r="Z49" i="13" a="1"/>
  <c r="Z49" i="13" s="1"/>
  <c r="AB49" i="13" a="1"/>
  <c r="AB49" i="13" s="1"/>
  <c r="AC48" i="13" a="1"/>
  <c r="AC48" i="13" s="1"/>
  <c r="AB48" i="13" a="1"/>
  <c r="AB48" i="13" s="1"/>
  <c r="AA48" i="13" a="1"/>
  <c r="AA48" i="13" s="1"/>
  <c r="Y48" i="13"/>
  <c r="Z48" i="13" a="1"/>
  <c r="Z48" i="13" s="1"/>
  <c r="Y48" i="13" a="1"/>
  <c r="AC47" i="13" a="1"/>
  <c r="AC47" i="13" s="1"/>
  <c r="Y47" i="13" a="1"/>
  <c r="Y47" i="13" s="1"/>
  <c r="AB47" i="13" a="1"/>
  <c r="AB47" i="13" s="1"/>
  <c r="Z47" i="13" a="1"/>
  <c r="Z47" i="13" s="1"/>
  <c r="AA47" i="13" a="1"/>
  <c r="AA47" i="13" s="1"/>
  <c r="AC46" i="13" a="1"/>
  <c r="AC46" i="13" s="1"/>
  <c r="Y46" i="13" a="1"/>
  <c r="Y46" i="13" s="1"/>
  <c r="AA46" i="13" a="1"/>
  <c r="AA46" i="13" s="1"/>
  <c r="AB46" i="13"/>
  <c r="Z46" i="13" a="1"/>
  <c r="Z46" i="13" s="1"/>
  <c r="AB46" i="13" a="1"/>
  <c r="AC45" i="13" a="1"/>
  <c r="AC45" i="13" s="1"/>
  <c r="AB45" i="13" a="1"/>
  <c r="AB45" i="13" s="1"/>
  <c r="AA45" i="13" a="1"/>
  <c r="AA45" i="13" s="1"/>
  <c r="Z45" i="13" a="1"/>
  <c r="Z45" i="13" s="1"/>
  <c r="Y45" i="13" a="1"/>
  <c r="Y45" i="13" s="1"/>
  <c r="AC44" i="13" a="1"/>
  <c r="AC44" i="13" s="1"/>
  <c r="Y44" i="13" a="1"/>
  <c r="Y44" i="13" s="1"/>
  <c r="AB44" i="13" a="1"/>
  <c r="AB44" i="13" s="1"/>
  <c r="AA44" i="13"/>
  <c r="Z44" i="13" a="1"/>
  <c r="Z44" i="13" s="1"/>
  <c r="AA44" i="13" a="1"/>
  <c r="AC43" i="13" a="1"/>
  <c r="AC43" i="13" s="1"/>
  <c r="Y43" i="13" a="1"/>
  <c r="Y43" i="13" s="1"/>
  <c r="AA43" i="13" a="1"/>
  <c r="AA43" i="13" s="1"/>
  <c r="Z43" i="13" a="1"/>
  <c r="Z43" i="13" s="1"/>
  <c r="AB43" i="13" a="1"/>
  <c r="AB43" i="13" s="1"/>
  <c r="AC42" i="13" a="1"/>
  <c r="AC42" i="13" s="1"/>
  <c r="AB42" i="13" a="1"/>
  <c r="AB42" i="13" s="1"/>
  <c r="AA42" i="13" a="1"/>
  <c r="AA42" i="13" s="1"/>
  <c r="Y42" i="13"/>
  <c r="Z42" i="13" a="1"/>
  <c r="Z42" i="13" s="1"/>
  <c r="Y42" i="13" a="1"/>
  <c r="AC41" i="13" a="1"/>
  <c r="AC41" i="13" s="1"/>
  <c r="Y41" i="13" a="1"/>
  <c r="Y41" i="13" s="1"/>
  <c r="AB41" i="13" a="1"/>
  <c r="AB41" i="13" s="1"/>
  <c r="Z41" i="13" a="1"/>
  <c r="Z41" i="13" s="1"/>
  <c r="AA41" i="13" a="1"/>
  <c r="AA41" i="13" s="1"/>
  <c r="AC40" i="13" a="1"/>
  <c r="AC40" i="13" s="1"/>
  <c r="Y40" i="13" a="1"/>
  <c r="Y40" i="13" s="1"/>
  <c r="AA40" i="13" a="1"/>
  <c r="AA40" i="13" s="1"/>
  <c r="AB40" i="13"/>
  <c r="Z40" i="13" a="1"/>
  <c r="Z40" i="13" s="1"/>
  <c r="AB40" i="13" a="1"/>
  <c r="AC39" i="13" a="1"/>
  <c r="AC39" i="13" s="1"/>
  <c r="AB39" i="13" a="1"/>
  <c r="AB39" i="13" s="1"/>
  <c r="AA39" i="13" a="1"/>
  <c r="AA39" i="13" s="1"/>
  <c r="Z39" i="13" a="1"/>
  <c r="Z39" i="13" s="1"/>
  <c r="Y39" i="13" a="1"/>
  <c r="Y39" i="13" s="1"/>
  <c r="AC38" i="13" a="1"/>
  <c r="AC38" i="13" s="1"/>
  <c r="Y38" i="13" a="1"/>
  <c r="Y38" i="13" s="1"/>
  <c r="AB38" i="13" a="1"/>
  <c r="AB38" i="13" s="1"/>
  <c r="AA38" i="13"/>
  <c r="Z38" i="13" a="1"/>
  <c r="Z38" i="13" s="1"/>
  <c r="AA38" i="13" a="1"/>
  <c r="AC37" i="13" a="1"/>
  <c r="AC37" i="13" s="1"/>
  <c r="Y37" i="13" a="1"/>
  <c r="Y37" i="13" s="1"/>
  <c r="AA37" i="13" a="1"/>
  <c r="AA37" i="13" s="1"/>
  <c r="Z37" i="13" a="1"/>
  <c r="Z37" i="13" s="1"/>
  <c r="AB37" i="13" a="1"/>
  <c r="AB37" i="13" s="1"/>
  <c r="AC36" i="13" a="1"/>
  <c r="AC36" i="13" s="1"/>
  <c r="AB36" i="13" a="1"/>
  <c r="AB36" i="13" s="1"/>
  <c r="AA36" i="13" a="1"/>
  <c r="AA36" i="13" s="1"/>
  <c r="Y36" i="13"/>
  <c r="Z36" i="13" a="1"/>
  <c r="Z36" i="13" s="1"/>
  <c r="Y36" i="13" a="1"/>
  <c r="AC35" i="13" a="1"/>
  <c r="AC35" i="13" s="1"/>
  <c r="Y35" i="13" a="1"/>
  <c r="Y35" i="13" s="1"/>
  <c r="AB35" i="13" a="1"/>
  <c r="AB35" i="13" s="1"/>
  <c r="Z35" i="13" a="1"/>
  <c r="Z35" i="13" s="1"/>
  <c r="AA35" i="13" a="1"/>
  <c r="AA35" i="13" s="1"/>
  <c r="AC34" i="13" a="1"/>
  <c r="AC34" i="13" s="1"/>
  <c r="Y34" i="13" a="1"/>
  <c r="Y34" i="13" s="1"/>
  <c r="AA34" i="13" a="1"/>
  <c r="AA34" i="13" s="1"/>
  <c r="AB34" i="13"/>
  <c r="Z34" i="13" a="1"/>
  <c r="Z34" i="13" s="1"/>
  <c r="AB34" i="13" a="1"/>
  <c r="AC33" i="13" a="1"/>
  <c r="AC33" i="13" s="1"/>
  <c r="AB33" i="13" a="1"/>
  <c r="AB33" i="13" s="1"/>
  <c r="AA33" i="13" a="1"/>
  <c r="AA33" i="13" s="1"/>
  <c r="Z33" i="13" a="1"/>
  <c r="Z33" i="13" s="1"/>
  <c r="Y33" i="13" a="1"/>
  <c r="Y33" i="13" s="1"/>
  <c r="AC32" i="13" a="1"/>
  <c r="AC32" i="13" s="1"/>
  <c r="Y32" i="13" a="1"/>
  <c r="Y32" i="13" s="1"/>
  <c r="AB32" i="13" a="1"/>
  <c r="AB32" i="13" s="1"/>
  <c r="AA32" i="13"/>
  <c r="Z32" i="13" a="1"/>
  <c r="Z32" i="13" s="1"/>
  <c r="AA32" i="13" a="1"/>
  <c r="AC31" i="13" a="1"/>
  <c r="AC31" i="13" s="1"/>
  <c r="Y31" i="13" a="1"/>
  <c r="Y31" i="13" s="1"/>
  <c r="AA31" i="13" a="1"/>
  <c r="AA31" i="13" s="1"/>
  <c r="Z31" i="13" a="1"/>
  <c r="Z31" i="13" s="1"/>
  <c r="AB31" i="13" a="1"/>
  <c r="AB31" i="13" s="1"/>
  <c r="AC30" i="13" a="1"/>
  <c r="AC30" i="13" s="1"/>
  <c r="AB30" i="13" a="1"/>
  <c r="AB30" i="13" s="1"/>
  <c r="AA30" i="13" a="1"/>
  <c r="AA30" i="13" s="1"/>
  <c r="Y30" i="13"/>
  <c r="Z30" i="13" a="1"/>
  <c r="Z30" i="13" s="1"/>
  <c r="Y30" i="13" a="1"/>
  <c r="AC29" i="13" a="1"/>
  <c r="AC29" i="13" s="1"/>
  <c r="Y29" i="13" a="1"/>
  <c r="Y29" i="13" s="1"/>
  <c r="AB29" i="13" a="1"/>
  <c r="AB29" i="13" s="1"/>
  <c r="Z29" i="13" a="1"/>
  <c r="Z29" i="13" s="1"/>
  <c r="AA29" i="13" a="1"/>
  <c r="AA29" i="13" s="1"/>
  <c r="AC28" i="13" a="1"/>
  <c r="AC28" i="13" s="1"/>
  <c r="Y28" i="13" a="1"/>
  <c r="Y28" i="13" s="1"/>
  <c r="AA28" i="13" a="1"/>
  <c r="AA28" i="13" s="1"/>
  <c r="AB28" i="13"/>
  <c r="Z28" i="13" a="1"/>
  <c r="Z28" i="13" s="1"/>
  <c r="AB28" i="13" a="1"/>
  <c r="AC27" i="13" a="1"/>
  <c r="AC27" i="13" s="1"/>
  <c r="AB27" i="13" a="1"/>
  <c r="AB27" i="13" s="1"/>
  <c r="AA27" i="13" a="1"/>
  <c r="AA27" i="13" s="1"/>
  <c r="Z27" i="13" a="1"/>
  <c r="Z27" i="13" s="1"/>
  <c r="Y27" i="13" a="1"/>
  <c r="Y27" i="13" s="1"/>
  <c r="AC26" i="13" a="1"/>
  <c r="AC26" i="13" s="1"/>
  <c r="Y26" i="13" a="1"/>
  <c r="Y26" i="13" s="1"/>
  <c r="AB26" i="13" a="1"/>
  <c r="AB26" i="13" s="1"/>
  <c r="AA26" i="13"/>
  <c r="Z26" i="13" a="1"/>
  <c r="Z26" i="13" s="1"/>
  <c r="AA26" i="13" a="1"/>
  <c r="AC25" i="13" a="1"/>
  <c r="AC25" i="13" s="1"/>
  <c r="Y25" i="13" a="1"/>
  <c r="Y25" i="13" s="1"/>
  <c r="AA25" i="13" a="1"/>
  <c r="AA25" i="13" s="1"/>
  <c r="Z25" i="13" a="1"/>
  <c r="Z25" i="13" s="1"/>
  <c r="AB25" i="13" a="1"/>
  <c r="AB25" i="13" s="1"/>
  <c r="AC24" i="13" a="1"/>
  <c r="AC24" i="13" s="1"/>
  <c r="AB24" i="13" a="1"/>
  <c r="AB24" i="13" s="1"/>
  <c r="AA24" i="13" a="1"/>
  <c r="AA24" i="13" s="1"/>
  <c r="Y24" i="13"/>
  <c r="Z24" i="13" a="1"/>
  <c r="Z24" i="13" s="1"/>
  <c r="Y24" i="13" a="1"/>
  <c r="AC23" i="13" a="1"/>
  <c r="AC23" i="13" s="1"/>
  <c r="Y23" i="13" a="1"/>
  <c r="Y23" i="13" s="1"/>
  <c r="AB23" i="13" a="1"/>
  <c r="AB23" i="13" s="1"/>
  <c r="Z23" i="13" a="1"/>
  <c r="Z23" i="13" s="1"/>
  <c r="AA23" i="13" a="1"/>
  <c r="AA23" i="13" s="1"/>
  <c r="AC22" i="13" a="1"/>
  <c r="AC22" i="13" s="1"/>
  <c r="Y22" i="13" a="1"/>
  <c r="Y22" i="13" s="1"/>
  <c r="AA22" i="13" a="1"/>
  <c r="AA22" i="13" s="1"/>
  <c r="AB22" i="13"/>
  <c r="Z22" i="13" a="1"/>
  <c r="Z22" i="13" s="1"/>
  <c r="AB22" i="13" a="1"/>
  <c r="AC21" i="13" a="1"/>
  <c r="AC21" i="13" s="1"/>
  <c r="AB21" i="13" a="1"/>
  <c r="AB21" i="13" s="1"/>
  <c r="AA21" i="13" a="1"/>
  <c r="AA21" i="13" s="1"/>
  <c r="Z21" i="13" a="1"/>
  <c r="Z21" i="13" s="1"/>
  <c r="Y21" i="13" a="1"/>
  <c r="Y21" i="13" s="1"/>
  <c r="AC20" i="13" a="1"/>
  <c r="AC20" i="13" s="1"/>
  <c r="Y20" i="13" a="1"/>
  <c r="Y20" i="13" s="1"/>
  <c r="AB20" i="13" a="1"/>
  <c r="AB20" i="13" s="1"/>
  <c r="AA20" i="13"/>
  <c r="Z20" i="13" a="1"/>
  <c r="Z20" i="13" s="1"/>
  <c r="AA20" i="13" a="1"/>
  <c r="AC19" i="13" a="1"/>
  <c r="AC19" i="13" s="1"/>
  <c r="Y19" i="13" a="1"/>
  <c r="Y19" i="13" s="1"/>
  <c r="AA19" i="13" a="1"/>
  <c r="AA19" i="13" s="1"/>
  <c r="Z19" i="13" a="1"/>
  <c r="Z19" i="13" s="1"/>
  <c r="AB19" i="13" a="1"/>
  <c r="AB19" i="13" s="1"/>
  <c r="AC18" i="13" a="1"/>
  <c r="AC18" i="13" s="1"/>
  <c r="AB18" i="13" a="1"/>
  <c r="AB18" i="13" s="1"/>
  <c r="AA18" i="13" a="1"/>
  <c r="AA18" i="13" s="1"/>
  <c r="Y18" i="13"/>
  <c r="Z18" i="13" a="1"/>
  <c r="Z18" i="13" s="1"/>
  <c r="Y18" i="13" a="1"/>
  <c r="AC17" i="13" a="1"/>
  <c r="AC17" i="13" s="1"/>
  <c r="Y17" i="13" a="1"/>
  <c r="Y17" i="13" s="1"/>
  <c r="AB17" i="13" a="1"/>
  <c r="AB17" i="13" s="1"/>
  <c r="Z17" i="13" a="1"/>
  <c r="Z17" i="13" s="1"/>
  <c r="AA17" i="13" a="1"/>
  <c r="AA17" i="13" s="1"/>
  <c r="AC16" i="13" a="1"/>
  <c r="AC16" i="13" s="1"/>
  <c r="Y16" i="13" a="1"/>
  <c r="Y16" i="13" s="1"/>
  <c r="AA16" i="13" a="1"/>
  <c r="AA16" i="13" s="1"/>
  <c r="AB16" i="13"/>
  <c r="Z16" i="13" a="1"/>
  <c r="Z16" i="13" s="1"/>
  <c r="AB16" i="13" a="1"/>
  <c r="AC15" i="13" a="1"/>
  <c r="AC15" i="13" s="1"/>
  <c r="AB15" i="13" a="1"/>
  <c r="AB15" i="13" s="1"/>
  <c r="AA15" i="13" a="1"/>
  <c r="AA15" i="13" s="1"/>
  <c r="Z15" i="13" a="1"/>
  <c r="Z15" i="13" s="1"/>
  <c r="Y15" i="13" a="1"/>
  <c r="Y15" i="13" s="1"/>
  <c r="AC14" i="13" a="1"/>
  <c r="AC14" i="13" s="1"/>
  <c r="Y14" i="13" a="1"/>
  <c r="Y14" i="13" s="1"/>
  <c r="AB14" i="13" a="1"/>
  <c r="AB14" i="13" s="1"/>
  <c r="AA14" i="13"/>
  <c r="Z14" i="13" a="1"/>
  <c r="Z14" i="13" s="1"/>
  <c r="AA14" i="13" a="1"/>
  <c r="AC13" i="13" a="1"/>
  <c r="AC13" i="13" s="1"/>
  <c r="Y13" i="13" a="1"/>
  <c r="Y13" i="13" s="1"/>
  <c r="AA13" i="13" a="1"/>
  <c r="AA13" i="13" s="1"/>
  <c r="Z13" i="13" a="1"/>
  <c r="Z13" i="13" s="1"/>
  <c r="AB13" i="13" a="1"/>
  <c r="AB13" i="13" s="1"/>
  <c r="AC12" i="13" a="1"/>
  <c r="AC12" i="13" s="1"/>
  <c r="AB12" i="13" a="1"/>
  <c r="AB12" i="13" s="1"/>
  <c r="AA12" i="13" a="1"/>
  <c r="AA12" i="13" s="1"/>
  <c r="Y12" i="13"/>
  <c r="Z12" i="13" a="1"/>
  <c r="Z12" i="13" s="1"/>
  <c r="Y12" i="13" a="1"/>
  <c r="AC11" i="13" a="1"/>
  <c r="AC11" i="13" s="1"/>
  <c r="Y11" i="13" a="1"/>
  <c r="Y11" i="13" s="1"/>
  <c r="AB11" i="13" a="1"/>
  <c r="AB11" i="13" s="1"/>
  <c r="Z11" i="13" a="1"/>
  <c r="Z11" i="13" s="1"/>
  <c r="AA11" i="13" a="1"/>
  <c r="AA11" i="13" s="1"/>
  <c r="AC10" i="13" a="1"/>
  <c r="AC10" i="13" s="1"/>
  <c r="Y10" i="13" a="1"/>
  <c r="Y10" i="13" s="1"/>
  <c r="AA10" i="13" a="1"/>
  <c r="AA10" i="13" s="1"/>
  <c r="AB10" i="13"/>
  <c r="Z10" i="13" a="1"/>
  <c r="Z10" i="13" s="1"/>
  <c r="AB10" i="13" a="1"/>
  <c r="AC9" i="13" a="1"/>
  <c r="AC9" i="13" s="1"/>
  <c r="AB9" i="13" a="1"/>
  <c r="AB9" i="13" s="1"/>
  <c r="AA9" i="13" a="1"/>
  <c r="AA9" i="13" s="1"/>
  <c r="Z9" i="13" a="1"/>
  <c r="Z9" i="13" s="1"/>
  <c r="Y9" i="13" a="1"/>
  <c r="Y9" i="13" s="1"/>
  <c r="AC8" i="13" a="1"/>
  <c r="AC8" i="13" s="1"/>
  <c r="Y8" i="13" a="1"/>
  <c r="Y8" i="13" s="1"/>
  <c r="AB8" i="13" a="1"/>
  <c r="AB8" i="13" s="1"/>
  <c r="AA8" i="13"/>
  <c r="Z8" i="13" a="1"/>
  <c r="Z8" i="13" s="1"/>
  <c r="AA8" i="13" a="1"/>
  <c r="AB730" i="13" a="1"/>
  <c r="AB730" i="13" s="1"/>
  <c r="AA730" i="13" a="1"/>
  <c r="AA730" i="13" s="1"/>
  <c r="Y730" i="13" a="1"/>
  <c r="Y730" i="13" s="1"/>
  <c r="Z730" i="13" a="1"/>
  <c r="Z730" i="13" s="1"/>
  <c r="AC730" i="13" a="1"/>
  <c r="AC730" i="13" s="1"/>
  <c r="AB731" i="13" a="1"/>
  <c r="AB731" i="13" s="1"/>
  <c r="AA731" i="13" a="1"/>
  <c r="AA731" i="13" s="1"/>
  <c r="Y731" i="13" a="1"/>
  <c r="Y731" i="13" s="1"/>
  <c r="Z731" i="13" a="1"/>
  <c r="Z731" i="13" s="1"/>
  <c r="AC731" i="13" a="1"/>
  <c r="AC731" i="13" s="1"/>
  <c r="AB732" i="13" a="1"/>
  <c r="AB732" i="13" s="1"/>
  <c r="AC732" i="13" a="1"/>
  <c r="AC732" i="13" s="1"/>
  <c r="AA732" i="13" a="1"/>
  <c r="AA732" i="13" s="1"/>
  <c r="Z732" i="13" a="1"/>
  <c r="Z732" i="13" s="1"/>
  <c r="Y732" i="13" a="1"/>
  <c r="Y732" i="13" s="1"/>
  <c r="AB733" i="13" a="1"/>
  <c r="AB733" i="13" s="1"/>
  <c r="AA733" i="13" a="1"/>
  <c r="AA733" i="13" s="1"/>
  <c r="Y733" i="13" a="1"/>
  <c r="Y733" i="13" s="1"/>
  <c r="Z733" i="13" a="1"/>
  <c r="Z733" i="13" s="1"/>
  <c r="AC733" i="13" a="1"/>
  <c r="AC733" i="13" s="1"/>
  <c r="AB734" i="13" a="1"/>
  <c r="AB734" i="13" s="1"/>
  <c r="AA734" i="13" a="1"/>
  <c r="AA734" i="13" s="1"/>
  <c r="Y734" i="13" a="1"/>
  <c r="Y734" i="13" s="1"/>
  <c r="Z734" i="13" a="1"/>
  <c r="Z734" i="13" s="1"/>
  <c r="AC734" i="13" a="1"/>
  <c r="AC734" i="13" s="1"/>
  <c r="AB735" i="13" a="1"/>
  <c r="AB735" i="13" s="1"/>
  <c r="AC735" i="13" a="1"/>
  <c r="AC735" i="13" s="1"/>
  <c r="AA735" i="13" a="1"/>
  <c r="AA735" i="13" s="1"/>
  <c r="Z735" i="13" a="1"/>
  <c r="Z735" i="13" s="1"/>
  <c r="Y735" i="13" a="1"/>
  <c r="Y735" i="13" s="1"/>
  <c r="AB736" i="13" a="1"/>
  <c r="AB736" i="13" s="1"/>
  <c r="AA736" i="13" a="1"/>
  <c r="AA736" i="13" s="1"/>
  <c r="Y736" i="13" a="1"/>
  <c r="Y736" i="13" s="1"/>
  <c r="Z736" i="13" a="1"/>
  <c r="Z736" i="13" s="1"/>
  <c r="AC736" i="13" a="1"/>
  <c r="AC736" i="13" s="1"/>
  <c r="AB737" i="13" a="1"/>
  <c r="AB737" i="13" s="1"/>
  <c r="AA737" i="13" a="1"/>
  <c r="AA737" i="13" s="1"/>
  <c r="Y737" i="13" a="1"/>
  <c r="Y737" i="13" s="1"/>
  <c r="Z737" i="13" a="1"/>
  <c r="Z737" i="13" s="1"/>
  <c r="AC737" i="13" a="1"/>
  <c r="AC737" i="13" s="1"/>
  <c r="AB738" i="13" a="1"/>
  <c r="AB738" i="13" s="1"/>
  <c r="AC738" i="13" a="1"/>
  <c r="AC738" i="13" s="1"/>
  <c r="AA738" i="13" a="1"/>
  <c r="AA738" i="13" s="1"/>
  <c r="Z738" i="13" a="1"/>
  <c r="Z738" i="13" s="1"/>
  <c r="Y738" i="13" a="1"/>
  <c r="Y738" i="13" s="1"/>
  <c r="AB739" i="13" a="1"/>
  <c r="AB739" i="13" s="1"/>
  <c r="AA739" i="13" a="1"/>
  <c r="AA739" i="13" s="1"/>
  <c r="Y739" i="13"/>
  <c r="Y739" i="13" a="1"/>
  <c r="Z739" i="13" a="1"/>
  <c r="Z739" i="13" s="1"/>
  <c r="AC739" i="13" a="1"/>
  <c r="AC739" i="13" s="1"/>
  <c r="AA740" i="13" a="1"/>
  <c r="AA740" i="13" s="1"/>
  <c r="AC740" i="13" a="1"/>
  <c r="AC740" i="13" s="1"/>
  <c r="Y740" i="13"/>
  <c r="Y740" i="13" a="1"/>
  <c r="Z740" i="13" a="1"/>
  <c r="Z740" i="13" s="1"/>
  <c r="AB740" i="13" a="1"/>
  <c r="AB740" i="13" s="1"/>
  <c r="AB741" i="13" a="1"/>
  <c r="AB741" i="13" s="1"/>
  <c r="AC741" i="13" a="1"/>
  <c r="AC741" i="13" s="1"/>
  <c r="AA741" i="13"/>
  <c r="AA741" i="13" a="1"/>
  <c r="Z741" i="13" a="1"/>
  <c r="Z741" i="13" s="1"/>
  <c r="Y741" i="13" a="1"/>
  <c r="Y741" i="13" s="1"/>
  <c r="AB742" i="13" a="1"/>
  <c r="AB742" i="13" s="1"/>
  <c r="AA742" i="13" a="1"/>
  <c r="AA742" i="13" s="1"/>
  <c r="Y742" i="13"/>
  <c r="Y742" i="13" a="1"/>
  <c r="AC742" i="13"/>
  <c r="Z742" i="13" a="1"/>
  <c r="Z742" i="13" s="1"/>
  <c r="AC742" i="13" a="1"/>
  <c r="AB743" i="13" a="1"/>
  <c r="AB743" i="13" s="1"/>
  <c r="AA743" i="13" a="1"/>
  <c r="AA743" i="13" s="1"/>
  <c r="Y743" i="13" a="1"/>
  <c r="Y743" i="13" s="1"/>
  <c r="Z743" i="13" a="1"/>
  <c r="Z743" i="13" s="1"/>
  <c r="AC743" i="13" a="1"/>
  <c r="AC743" i="13" s="1"/>
  <c r="AB744" i="13" a="1"/>
  <c r="AB744" i="13" s="1"/>
  <c r="AC744" i="13"/>
  <c r="AC744" i="13" a="1"/>
  <c r="AA744" i="13" a="1"/>
  <c r="AA744" i="13" s="1"/>
  <c r="Z744" i="13" a="1"/>
  <c r="Z744" i="13" s="1"/>
  <c r="Y744" i="13" a="1"/>
  <c r="Y744" i="13" s="1"/>
  <c r="AB745" i="13"/>
  <c r="AB745" i="13" a="1"/>
  <c r="AA745" i="13" a="1"/>
  <c r="AA745" i="13" s="1"/>
  <c r="Y745" i="13"/>
  <c r="Y745" i="13" a="1"/>
  <c r="AC745" i="13"/>
  <c r="Z745" i="13" a="1"/>
  <c r="Z745" i="13" s="1"/>
  <c r="AC745" i="13" a="1"/>
  <c r="Z746" i="13"/>
  <c r="Y746" i="13"/>
  <c r="Y746" i="13" a="1"/>
  <c r="AC746" i="13"/>
  <c r="AC746" i="13" a="1"/>
  <c r="AB746" i="13" a="1"/>
  <c r="AB746" i="13" s="1"/>
  <c r="AA746" i="13"/>
  <c r="Z746" i="13" a="1"/>
  <c r="AA746" i="13" a="1"/>
  <c r="Y747" i="13" a="1"/>
  <c r="Y747" i="13" s="1"/>
  <c r="AB747" i="13"/>
  <c r="AB747" i="13" a="1"/>
  <c r="AC747" i="13"/>
  <c r="AC747" i="13" a="1"/>
  <c r="Z747" i="13" a="1"/>
  <c r="Z747" i="13" s="1"/>
  <c r="AA747" i="13" a="1"/>
  <c r="AA747" i="13" s="1"/>
  <c r="AC748" i="13" a="1"/>
  <c r="AC748" i="13" s="1"/>
  <c r="AB748" i="13" a="1"/>
  <c r="AB748" i="13" s="1"/>
  <c r="AA748" i="13"/>
  <c r="AA748" i="13" a="1"/>
  <c r="Y748" i="13"/>
  <c r="Z748" i="13" a="1"/>
  <c r="Z748" i="13" s="1"/>
  <c r="Y748" i="13" a="1"/>
  <c r="Z749" i="13"/>
  <c r="Y749" i="13"/>
  <c r="Y749" i="13" a="1"/>
  <c r="AC749" i="13"/>
  <c r="AC749" i="13" a="1"/>
  <c r="AB749" i="13" a="1"/>
  <c r="AB749" i="13" s="1"/>
  <c r="AA749" i="13"/>
  <c r="Z749" i="13" a="1"/>
  <c r="AA749" i="13" a="1"/>
  <c r="Y750" i="13" a="1"/>
  <c r="Y750" i="13" s="1"/>
  <c r="AB750" i="13"/>
  <c r="AB750" i="13" a="1"/>
  <c r="AC750" i="13" a="1"/>
  <c r="AC750" i="13" s="1"/>
  <c r="Z750" i="13" a="1"/>
  <c r="Z750" i="13" s="1"/>
  <c r="AA750" i="13" a="1"/>
  <c r="AA750" i="13" s="1"/>
  <c r="AC751" i="13" a="1"/>
  <c r="AC751" i="13" s="1"/>
  <c r="AB751" i="13" a="1"/>
  <c r="AB751" i="13" s="1"/>
  <c r="AA751" i="13"/>
  <c r="AA751" i="13" a="1"/>
  <c r="Y751" i="13"/>
  <c r="Z751" i="13" a="1"/>
  <c r="Z751" i="13" s="1"/>
  <c r="Y751" i="13" a="1"/>
  <c r="Z752" i="13"/>
  <c r="Y752" i="13"/>
  <c r="Y752" i="13" a="1"/>
  <c r="AC752" i="13" a="1"/>
  <c r="AC752" i="13" s="1"/>
  <c r="AB752" i="13" a="1"/>
  <c r="AB752" i="13" s="1"/>
  <c r="Z752" i="13" a="1"/>
  <c r="AA752" i="13" a="1"/>
  <c r="AA752" i="13" s="1"/>
  <c r="Y753" i="13" a="1"/>
  <c r="Y753" i="13" s="1"/>
  <c r="AB753" i="13"/>
  <c r="AB753" i="13" a="1"/>
  <c r="AC753" i="13" a="1"/>
  <c r="AC753" i="13" s="1"/>
  <c r="Z753" i="13" a="1"/>
  <c r="Z753" i="13" s="1"/>
  <c r="AA753" i="13" a="1"/>
  <c r="AA753" i="13" s="1"/>
  <c r="AC754" i="13"/>
  <c r="AC754" i="13" a="1"/>
  <c r="AB754" i="13" a="1"/>
  <c r="AB754" i="13" s="1"/>
  <c r="AA754" i="13"/>
  <c r="AA754" i="13" a="1"/>
  <c r="Y754" i="13"/>
  <c r="Z754" i="13" a="1"/>
  <c r="Z754" i="13" s="1"/>
  <c r="Y754" i="13" a="1"/>
  <c r="Z755" i="13"/>
  <c r="Y755" i="13"/>
  <c r="Y755" i="13" a="1"/>
  <c r="AC755" i="13" a="1"/>
  <c r="AC755" i="13" s="1"/>
  <c r="AB755" i="13" a="1"/>
  <c r="AB755" i="13" s="1"/>
  <c r="AA755" i="13"/>
  <c r="Z755" i="13" a="1"/>
  <c r="AA755" i="13" a="1"/>
  <c r="Y756" i="13" a="1"/>
  <c r="Y756" i="13" s="1"/>
  <c r="AB756" i="13"/>
  <c r="AB756" i="13" a="1"/>
  <c r="AC756" i="13"/>
  <c r="AC756" i="13" a="1"/>
  <c r="Z756" i="13" a="1"/>
  <c r="Z756" i="13" s="1"/>
  <c r="AA756" i="13" a="1"/>
  <c r="AA756" i="13" s="1"/>
  <c r="AC757" i="13" a="1"/>
  <c r="AC757" i="13" s="1"/>
  <c r="AB757" i="13" a="1"/>
  <c r="AB757" i="13" s="1"/>
  <c r="AA757" i="13"/>
  <c r="AA757" i="13" a="1"/>
  <c r="Y757" i="13"/>
  <c r="Z757" i="13" a="1"/>
  <c r="Z757" i="13" s="1"/>
  <c r="Y757" i="13" a="1"/>
  <c r="Z758" i="13"/>
  <c r="Y758" i="13"/>
  <c r="Y758" i="13" a="1"/>
  <c r="AC758" i="13"/>
  <c r="AC758" i="13" a="1"/>
  <c r="AB758" i="13" a="1"/>
  <c r="AB758" i="13" s="1"/>
  <c r="AA758" i="13"/>
  <c r="Z758" i="13" a="1"/>
  <c r="AA758" i="13" a="1"/>
  <c r="Y759" i="13" a="1"/>
  <c r="Y759" i="13" s="1"/>
  <c r="AB759" i="13"/>
  <c r="AB759" i="13" a="1"/>
  <c r="AC759" i="13" a="1"/>
  <c r="AC759" i="13" s="1"/>
  <c r="Z759" i="13" a="1"/>
  <c r="Z759" i="13" s="1"/>
  <c r="AA759" i="13" a="1"/>
  <c r="AA759" i="13" s="1"/>
  <c r="AC760" i="13" a="1"/>
  <c r="AC760" i="13" s="1"/>
  <c r="AB760" i="13" a="1"/>
  <c r="AB760" i="13" s="1"/>
  <c r="AA760" i="13"/>
  <c r="AA760" i="13" a="1"/>
  <c r="Y760" i="13"/>
  <c r="Z760" i="13" a="1"/>
  <c r="Z760" i="13" s="1"/>
  <c r="Y760" i="13" a="1"/>
  <c r="Z761" i="13"/>
  <c r="Y761" i="13"/>
  <c r="Y761" i="13" a="1"/>
  <c r="AC761" i="13" a="1"/>
  <c r="AC761" i="13" s="1"/>
  <c r="AB761" i="13" a="1"/>
  <c r="AB761" i="13" s="1"/>
  <c r="Z761" i="13" a="1"/>
  <c r="AA761" i="13" a="1"/>
  <c r="AA761" i="13" s="1"/>
  <c r="Y762" i="13" a="1"/>
  <c r="Y762" i="13" s="1"/>
  <c r="AB762" i="13"/>
  <c r="AB762" i="13" a="1"/>
  <c r="AC762" i="13" a="1"/>
  <c r="AC762" i="13" s="1"/>
  <c r="Z762" i="13" a="1"/>
  <c r="Z762" i="13" s="1"/>
  <c r="AA762" i="13" a="1"/>
  <c r="AA762" i="13" s="1"/>
  <c r="AC763" i="13"/>
  <c r="AC763" i="13" a="1"/>
  <c r="AB763" i="13" a="1"/>
  <c r="AB763" i="13" s="1"/>
  <c r="AA763" i="13"/>
  <c r="AA763" i="13" a="1"/>
  <c r="Y763" i="13"/>
  <c r="Z763" i="13" a="1"/>
  <c r="Z763" i="13" s="1"/>
  <c r="Y763" i="13" a="1"/>
  <c r="Z764" i="13"/>
  <c r="Y764" i="13"/>
  <c r="Y764" i="13" a="1"/>
  <c r="AA764" i="13" a="1"/>
  <c r="AA764" i="13" s="1"/>
  <c r="AC764" i="13" a="1"/>
  <c r="AC764" i="13" s="1"/>
  <c r="AB764" i="13"/>
  <c r="Z764" i="13" a="1"/>
  <c r="AB764" i="13" a="1"/>
  <c r="AB765" i="13" a="1"/>
  <c r="AB765" i="13" s="1"/>
  <c r="AA765" i="13"/>
  <c r="AA765" i="13" a="1"/>
  <c r="AC765" i="13"/>
  <c r="AC765" i="13" a="1"/>
  <c r="Z765" i="13" a="1"/>
  <c r="Z765" i="13" s="1"/>
  <c r="Y765" i="13" a="1"/>
  <c r="Y765" i="13" s="1"/>
  <c r="AA766" i="13" a="1"/>
  <c r="AA766" i="13" s="1"/>
  <c r="AC766" i="13" a="1"/>
  <c r="AC766" i="13" s="1"/>
  <c r="Y766" i="13"/>
  <c r="Y766" i="13" a="1"/>
  <c r="AB766" i="13"/>
  <c r="Z766" i="13" a="1"/>
  <c r="Z766" i="13" s="1"/>
  <c r="AB766" i="13" a="1"/>
  <c r="Z767" i="13"/>
  <c r="AC767" i="13"/>
  <c r="AC767" i="13" a="1"/>
  <c r="Y767" i="13"/>
  <c r="Y767" i="13" a="1"/>
  <c r="AA767" i="13" a="1"/>
  <c r="AA767" i="13" s="1"/>
  <c r="AB767" i="13"/>
  <c r="Z767" i="13" a="1"/>
  <c r="AB767" i="13" a="1"/>
  <c r="AC768" i="13" a="1"/>
  <c r="AC768" i="13" s="1"/>
  <c r="AA768" i="13"/>
  <c r="AA768" i="13" a="1"/>
  <c r="AB768" i="13" a="1"/>
  <c r="AB768" i="13" s="1"/>
  <c r="Z768" i="13" a="1"/>
  <c r="Z768" i="13" s="1"/>
  <c r="Y768" i="13" a="1"/>
  <c r="Y768" i="13" s="1"/>
  <c r="AA769" i="13" a="1"/>
  <c r="AA769" i="13" s="1"/>
  <c r="AC769" i="13" a="1"/>
  <c r="AC769" i="13" s="1"/>
  <c r="Y769" i="13"/>
  <c r="Y769" i="13" a="1"/>
  <c r="AB769" i="13"/>
  <c r="Z769" i="13" a="1"/>
  <c r="Z769" i="13" s="1"/>
  <c r="AB769" i="13" a="1"/>
  <c r="Z770" i="13"/>
  <c r="AC770" i="13"/>
  <c r="AC770" i="13" a="1"/>
  <c r="Y770" i="13" a="1"/>
  <c r="Y770" i="13" s="1"/>
  <c r="AA770" i="13" a="1"/>
  <c r="AA770" i="13" s="1"/>
  <c r="Z770" i="13" a="1"/>
  <c r="AB770" i="13" a="1"/>
  <c r="AB770" i="13" s="1"/>
  <c r="AC771" i="13" a="1"/>
  <c r="AC771" i="13" s="1"/>
  <c r="AA771" i="13"/>
  <c r="AA771" i="13" a="1"/>
  <c r="AB771" i="13" a="1"/>
  <c r="AB771" i="13" s="1"/>
  <c r="Z771" i="13" a="1"/>
  <c r="Z771" i="13" s="1"/>
  <c r="Y771" i="13" a="1"/>
  <c r="Y771" i="13" s="1"/>
  <c r="AA772" i="13"/>
  <c r="AA772" i="13" a="1"/>
  <c r="AC772" i="13" a="1"/>
  <c r="AC772" i="13" s="1"/>
  <c r="Y772" i="13"/>
  <c r="Y772" i="13" a="1"/>
  <c r="AB772" i="13"/>
  <c r="Z772" i="13" a="1"/>
  <c r="Z772" i="13" s="1"/>
  <c r="AB772" i="13" a="1"/>
  <c r="Z773" i="13"/>
  <c r="AC773" i="13"/>
  <c r="AC773" i="13" a="1"/>
  <c r="Y773" i="13" a="1"/>
  <c r="Y773" i="13" s="1"/>
  <c r="AA773" i="13" a="1"/>
  <c r="AA773" i="13" s="1"/>
  <c r="AB773" i="13"/>
  <c r="Z773" i="13" a="1"/>
  <c r="AB773" i="13" a="1"/>
  <c r="AC774" i="13" a="1"/>
  <c r="AC774" i="13" s="1"/>
  <c r="AA774" i="13"/>
  <c r="AA774" i="13" a="1"/>
  <c r="AB774" i="13"/>
  <c r="AB774" i="13" a="1"/>
  <c r="Z774" i="13" a="1"/>
  <c r="Z774" i="13" s="1"/>
  <c r="Y774" i="13" a="1"/>
  <c r="Y774" i="13" s="1"/>
  <c r="AA775" i="13" a="1"/>
  <c r="AA775" i="13" s="1"/>
  <c r="AC775" i="13" a="1"/>
  <c r="AC775" i="13" s="1"/>
  <c r="Y775" i="13"/>
  <c r="Y775" i="13" a="1"/>
  <c r="AB775" i="13"/>
  <c r="Z775" i="13" a="1"/>
  <c r="Z775" i="13" s="1"/>
  <c r="AB775" i="13" a="1"/>
  <c r="Z776" i="13"/>
  <c r="AC776" i="13"/>
  <c r="AC776" i="13" a="1"/>
  <c r="Y776" i="13"/>
  <c r="Y776" i="13" a="1"/>
  <c r="AA776" i="13" a="1"/>
  <c r="AA776" i="13" s="1"/>
  <c r="AB776" i="13"/>
  <c r="Z776" i="13" a="1"/>
  <c r="AB776" i="13" a="1"/>
  <c r="AC777" i="13" a="1"/>
  <c r="AC777" i="13" s="1"/>
  <c r="AA777" i="13"/>
  <c r="AA777" i="13" a="1"/>
  <c r="AB777" i="13" a="1"/>
  <c r="AB777" i="13" s="1"/>
  <c r="Z777" i="13" a="1"/>
  <c r="Z777" i="13" s="1"/>
  <c r="Y777" i="13" a="1"/>
  <c r="Y777" i="13" s="1"/>
  <c r="AA778" i="13" a="1"/>
  <c r="AA778" i="13" s="1"/>
  <c r="AC778" i="13" a="1"/>
  <c r="AC778" i="13" s="1"/>
  <c r="Y778" i="13"/>
  <c r="Y778" i="13" a="1"/>
  <c r="AB778" i="13"/>
  <c r="Z778" i="13" a="1"/>
  <c r="Z778" i="13" s="1"/>
  <c r="AB778" i="13" a="1"/>
  <c r="Z779" i="13"/>
  <c r="AC779" i="13"/>
  <c r="AC779" i="13" a="1"/>
  <c r="Y779" i="13" a="1"/>
  <c r="Y779" i="13" s="1"/>
  <c r="AA779" i="13" a="1"/>
  <c r="AA779" i="13" s="1"/>
  <c r="Z779" i="13" a="1"/>
  <c r="AB779" i="13" a="1"/>
  <c r="AB779" i="13" s="1"/>
  <c r="AC780" i="13" a="1"/>
  <c r="AC780" i="13" s="1"/>
  <c r="AA780" i="13"/>
  <c r="AA780" i="13" a="1"/>
  <c r="AB780" i="13" a="1"/>
  <c r="AB780" i="13" s="1"/>
  <c r="Z780" i="13" a="1"/>
  <c r="Z780" i="13" s="1"/>
  <c r="Y780" i="13" a="1"/>
  <c r="Y780" i="13" s="1"/>
  <c r="AA781" i="13"/>
  <c r="AA781" i="13" a="1"/>
  <c r="AC781" i="13" a="1"/>
  <c r="AC781" i="13" s="1"/>
  <c r="Y781" i="13"/>
  <c r="Y781" i="13" a="1"/>
  <c r="AB781" i="13"/>
  <c r="Z781" i="13" a="1"/>
  <c r="Z781" i="13" s="1"/>
  <c r="AB781" i="13" a="1"/>
  <c r="Z782" i="13"/>
  <c r="AC782" i="13"/>
  <c r="AC782" i="13" a="1"/>
  <c r="Y782" i="13" a="1"/>
  <c r="Y782" i="13" s="1"/>
  <c r="AA782" i="13" a="1"/>
  <c r="AA782" i="13" s="1"/>
  <c r="AB782" i="13"/>
  <c r="Z782" i="13" a="1"/>
  <c r="AB782" i="13" a="1"/>
  <c r="AC783" i="13" a="1"/>
  <c r="AC783" i="13" s="1"/>
  <c r="AA783" i="13"/>
  <c r="AA783" i="13" a="1"/>
  <c r="AB783" i="13"/>
  <c r="AB783" i="13" a="1"/>
  <c r="Z783" i="13" a="1"/>
  <c r="Z783" i="13" s="1"/>
  <c r="Y783" i="13" a="1"/>
  <c r="Y783" i="13" s="1"/>
  <c r="AA784" i="13" a="1"/>
  <c r="AA784" i="13" s="1"/>
  <c r="AC784" i="13" a="1"/>
  <c r="AC784" i="13" s="1"/>
  <c r="Y784" i="13"/>
  <c r="Y784" i="13" a="1"/>
  <c r="AB784" i="13"/>
  <c r="Z784" i="13" a="1"/>
  <c r="Z784" i="13" s="1"/>
  <c r="AB784" i="13" a="1"/>
  <c r="Z785" i="13"/>
  <c r="AC785" i="13"/>
  <c r="AC785" i="13" a="1"/>
  <c r="Y785" i="13"/>
  <c r="Y785" i="13" a="1"/>
  <c r="AA785" i="13" a="1"/>
  <c r="AA785" i="13" s="1"/>
  <c r="AB785" i="13"/>
  <c r="Z785" i="13" a="1"/>
  <c r="AB785" i="13" a="1"/>
  <c r="AC786" i="13" a="1"/>
  <c r="AC786" i="13" s="1"/>
  <c r="AA786" i="13"/>
  <c r="AA786" i="13" a="1"/>
  <c r="AB786" i="13" a="1"/>
  <c r="AB786" i="13" s="1"/>
  <c r="Z786" i="13" a="1"/>
  <c r="Z786" i="13" s="1"/>
  <c r="Y786" i="13" a="1"/>
  <c r="Y786" i="13" s="1"/>
  <c r="AA787" i="13" a="1"/>
  <c r="AA787" i="13" s="1"/>
  <c r="AC787" i="13" a="1"/>
  <c r="AC787" i="13" s="1"/>
  <c r="Y787" i="13"/>
  <c r="Y787" i="13" a="1"/>
  <c r="AB787" i="13"/>
  <c r="Z787" i="13" a="1"/>
  <c r="Z787" i="13" s="1"/>
  <c r="AB787" i="13" a="1"/>
  <c r="Z788" i="13"/>
  <c r="AC788" i="13"/>
  <c r="AC788" i="13" a="1"/>
  <c r="Y788" i="13" a="1"/>
  <c r="Y788" i="13" s="1"/>
  <c r="AA788" i="13" a="1"/>
  <c r="AA788" i="13" s="1"/>
  <c r="Z788" i="13" a="1"/>
  <c r="AB788" i="13" a="1"/>
  <c r="AB788" i="13" s="1"/>
  <c r="AC789" i="13" a="1"/>
  <c r="AC789" i="13" s="1"/>
  <c r="AA789" i="13"/>
  <c r="AA789" i="13" a="1"/>
  <c r="AB789" i="13" a="1"/>
  <c r="AB789" i="13" s="1"/>
  <c r="Z789" i="13" a="1"/>
  <c r="Z789" i="13" s="1"/>
  <c r="Y789" i="13" a="1"/>
  <c r="Y789" i="13" s="1"/>
  <c r="Z790" i="13"/>
  <c r="AA790" i="13" a="1"/>
  <c r="AA790" i="13" s="1"/>
  <c r="AB790" i="13"/>
  <c r="AB790" i="13" a="1"/>
  <c r="AC790" i="13" a="1"/>
  <c r="AC790" i="13" s="1"/>
  <c r="Z790" i="13" a="1"/>
  <c r="Y790" i="13" a="1"/>
  <c r="Y790" i="13" s="1"/>
  <c r="Y791" i="13" a="1"/>
  <c r="Y791" i="13" s="1"/>
  <c r="AC791" i="13" a="1"/>
  <c r="AC791" i="13" s="1"/>
  <c r="AB791" i="13"/>
  <c r="AB791" i="13" a="1"/>
  <c r="AA791" i="13"/>
  <c r="Z791" i="13" a="1"/>
  <c r="Z791" i="13" s="1"/>
  <c r="AA791" i="13" a="1"/>
  <c r="Z792" i="13"/>
  <c r="AA792" i="13"/>
  <c r="AA792" i="13" a="1"/>
  <c r="Y792" i="13" a="1"/>
  <c r="Y792" i="13" s="1"/>
  <c r="AC792" i="13" a="1"/>
  <c r="AC792" i="13" s="1"/>
  <c r="AB792" i="13"/>
  <c r="Z792" i="13" a="1"/>
  <c r="AB792" i="13" a="1"/>
  <c r="Z793" i="13"/>
  <c r="Y793" i="13" a="1"/>
  <c r="Y793" i="13" s="1"/>
  <c r="AA793" i="13"/>
  <c r="AA793" i="13" a="1"/>
  <c r="AB793" i="13" a="1"/>
  <c r="AB793" i="13" s="1"/>
  <c r="Z793" i="13" a="1"/>
  <c r="AC793" i="13" a="1"/>
  <c r="AC793" i="13" s="1"/>
  <c r="Y794" i="13" a="1"/>
  <c r="Y794" i="13" s="1"/>
  <c r="AC794" i="13" a="1"/>
  <c r="AC794" i="13" s="1"/>
  <c r="AB794" i="13"/>
  <c r="AB794" i="13" a="1"/>
  <c r="AA794" i="13"/>
  <c r="Z794" i="13" a="1"/>
  <c r="Z794" i="13" s="1"/>
  <c r="AA794" i="13" a="1"/>
  <c r="Z795" i="13"/>
  <c r="AA795" i="13"/>
  <c r="AA795" i="13" a="1"/>
  <c r="Y795" i="13" a="1"/>
  <c r="Y795" i="13" s="1"/>
  <c r="AC795" i="13" a="1"/>
  <c r="AC795" i="13" s="1"/>
  <c r="AB795" i="13"/>
  <c r="Z795" i="13" a="1"/>
  <c r="AB795" i="13" a="1"/>
  <c r="Z796" i="13"/>
  <c r="Y796" i="13" a="1"/>
  <c r="Y796" i="13" s="1"/>
  <c r="AA796" i="13"/>
  <c r="AA796" i="13" a="1"/>
  <c r="AB796" i="13" a="1"/>
  <c r="AB796" i="13" s="1"/>
  <c r="Z796" i="13" a="1"/>
  <c r="AC796" i="13" a="1"/>
  <c r="AC796" i="13" s="1"/>
  <c r="Y797" i="13" a="1"/>
  <c r="Y797" i="13" s="1"/>
  <c r="AC797" i="13" a="1"/>
  <c r="AC797" i="13" s="1"/>
  <c r="AB797" i="13"/>
  <c r="AB797" i="13" a="1"/>
  <c r="AA797" i="13"/>
  <c r="Z797" i="13" a="1"/>
  <c r="Z797" i="13" s="1"/>
  <c r="AA797" i="13" a="1"/>
  <c r="Z798" i="13"/>
  <c r="AA798" i="13"/>
  <c r="AA798" i="13" a="1"/>
  <c r="Y798" i="13" a="1"/>
  <c r="Y798" i="13" s="1"/>
  <c r="AC798" i="13" a="1"/>
  <c r="AC798" i="13" s="1"/>
  <c r="AB798" i="13"/>
  <c r="Z798" i="13" a="1"/>
  <c r="AB798" i="13" a="1"/>
  <c r="Z799" i="13"/>
  <c r="Y799" i="13" a="1"/>
  <c r="Y799" i="13" s="1"/>
  <c r="AA799" i="13"/>
  <c r="AA799" i="13" a="1"/>
  <c r="AB799" i="13" a="1"/>
  <c r="AB799" i="13" s="1"/>
  <c r="Z799" i="13" a="1"/>
  <c r="AC799" i="13" a="1"/>
  <c r="AC799" i="13" s="1"/>
  <c r="Y800" i="13" a="1"/>
  <c r="Y800" i="13" s="1"/>
  <c r="AC800" i="13" a="1"/>
  <c r="AC800" i="13" s="1"/>
  <c r="AB800" i="13"/>
  <c r="AB800" i="13" a="1"/>
  <c r="AA800" i="13"/>
  <c r="Z800" i="13" a="1"/>
  <c r="Z800" i="13" s="1"/>
  <c r="AA800" i="13" a="1"/>
  <c r="Z801" i="13"/>
  <c r="AA801" i="13"/>
  <c r="AA801" i="13" a="1"/>
  <c r="Y801" i="13" a="1"/>
  <c r="Y801" i="13" s="1"/>
  <c r="AC801" i="13" a="1"/>
  <c r="AC801" i="13" s="1"/>
  <c r="AB801" i="13"/>
  <c r="Z801" i="13" a="1"/>
  <c r="AB801" i="13" a="1"/>
  <c r="Z802" i="13"/>
  <c r="Y802" i="13" a="1"/>
  <c r="Y802" i="13" s="1"/>
  <c r="AA802" i="13"/>
  <c r="AA802" i="13" a="1"/>
  <c r="AB802" i="13" a="1"/>
  <c r="AB802" i="13" s="1"/>
  <c r="Z802" i="13" a="1"/>
  <c r="AC802" i="13" a="1"/>
  <c r="AC802" i="13" s="1"/>
  <c r="Y803" i="13" a="1"/>
  <c r="Y803" i="13" s="1"/>
  <c r="AC803" i="13" a="1"/>
  <c r="AC803" i="13" s="1"/>
  <c r="AB803" i="13"/>
  <c r="AB803" i="13" a="1"/>
  <c r="AA803" i="13"/>
  <c r="Z803" i="13" a="1"/>
  <c r="Z803" i="13" s="1"/>
  <c r="AA803" i="13" a="1"/>
  <c r="Z804" i="13"/>
  <c r="AA804" i="13"/>
  <c r="AA804" i="13" a="1"/>
  <c r="Y804" i="13" a="1"/>
  <c r="Y804" i="13" s="1"/>
  <c r="AC804" i="13" a="1"/>
  <c r="AC804" i="13" s="1"/>
  <c r="AB804" i="13"/>
  <c r="Z804" i="13" a="1"/>
  <c r="AB804" i="13" a="1"/>
  <c r="Z805" i="13"/>
  <c r="Y805" i="13" a="1"/>
  <c r="Y805" i="13" s="1"/>
  <c r="AA805" i="13"/>
  <c r="AA805" i="13" a="1"/>
  <c r="AB805" i="13" a="1"/>
  <c r="AB805" i="13" s="1"/>
  <c r="Z805" i="13" a="1"/>
  <c r="AC805" i="13" a="1"/>
  <c r="AC805" i="13" s="1"/>
  <c r="Y806" i="13" a="1"/>
  <c r="Y806" i="13" s="1"/>
  <c r="AC806" i="13" a="1"/>
  <c r="AC806" i="13" s="1"/>
  <c r="AB806" i="13"/>
  <c r="AB806" i="13" a="1"/>
  <c r="AA806" i="13"/>
  <c r="Z806" i="13" a="1"/>
  <c r="Z806" i="13" s="1"/>
  <c r="AA806" i="13" a="1"/>
  <c r="Z807" i="13"/>
  <c r="AA807" i="13"/>
  <c r="AA807" i="13" a="1"/>
  <c r="Y807" i="13" a="1"/>
  <c r="Y807" i="13" s="1"/>
  <c r="AC807" i="13" a="1"/>
  <c r="AC807" i="13" s="1"/>
  <c r="AB807" i="13"/>
  <c r="Z807" i="13" a="1"/>
  <c r="AB807" i="13" a="1"/>
  <c r="Z808" i="13"/>
  <c r="Y808" i="13" a="1"/>
  <c r="Y808" i="13" s="1"/>
  <c r="AA808" i="13"/>
  <c r="AA808" i="13" a="1"/>
  <c r="AB808" i="13" a="1"/>
  <c r="AB808" i="13" s="1"/>
  <c r="Z808" i="13" a="1"/>
  <c r="AC808" i="13" a="1"/>
  <c r="AC808" i="13" s="1"/>
  <c r="Y809" i="13" a="1"/>
  <c r="Y809" i="13" s="1"/>
  <c r="AC809" i="13" a="1"/>
  <c r="AC809" i="13" s="1"/>
  <c r="AB809" i="13"/>
  <c r="AB809" i="13" a="1"/>
  <c r="AA809" i="13"/>
  <c r="Z809" i="13" a="1"/>
  <c r="Z809" i="13" s="1"/>
  <c r="AA809" i="13" a="1"/>
  <c r="Z810" i="13"/>
  <c r="AA810" i="13"/>
  <c r="AA810" i="13" a="1"/>
  <c r="Y810" i="13" a="1"/>
  <c r="Y810" i="13" s="1"/>
  <c r="AC810" i="13" a="1"/>
  <c r="AC810" i="13" s="1"/>
  <c r="AB810" i="13"/>
  <c r="Z810" i="13" a="1"/>
  <c r="AB810" i="13" a="1"/>
  <c r="Z811" i="13"/>
  <c r="Y811" i="13" a="1"/>
  <c r="Y811" i="13" s="1"/>
  <c r="AA811" i="13"/>
  <c r="AA811" i="13" a="1"/>
  <c r="AB811" i="13" a="1"/>
  <c r="AB811" i="13" s="1"/>
  <c r="Z811" i="13" a="1"/>
  <c r="AC811" i="13" a="1"/>
  <c r="AC811" i="13" s="1"/>
  <c r="Y812" i="13" a="1"/>
  <c r="Y812" i="13" s="1"/>
  <c r="AC812" i="13" a="1"/>
  <c r="AC812" i="13" s="1"/>
  <c r="AB812" i="13"/>
  <c r="AB812" i="13" a="1"/>
  <c r="AA812" i="13"/>
  <c r="Z812" i="13" a="1"/>
  <c r="Z812" i="13" s="1"/>
  <c r="AA812" i="13" a="1"/>
  <c r="Z813" i="13"/>
  <c r="AA813" i="13"/>
  <c r="AA813" i="13" a="1"/>
  <c r="Y813" i="13" a="1"/>
  <c r="Y813" i="13" s="1"/>
  <c r="AC813" i="13" a="1"/>
  <c r="AC813" i="13" s="1"/>
  <c r="AB813" i="13"/>
  <c r="Z813" i="13" a="1"/>
  <c r="AB813" i="13" a="1"/>
  <c r="Y814" i="13" a="1"/>
  <c r="Y814" i="13" s="1"/>
  <c r="AA814" i="13"/>
  <c r="AA814" i="13" a="1"/>
  <c r="AB814" i="13"/>
  <c r="AB814" i="13" a="1"/>
  <c r="Z814" i="13" a="1"/>
  <c r="Z814" i="13" s="1"/>
  <c r="AC814" i="13" a="1"/>
  <c r="AC814" i="13" s="1"/>
  <c r="Y815" i="13" a="1"/>
  <c r="Y815" i="13" s="1"/>
  <c r="AC815" i="13" a="1"/>
  <c r="AC815" i="13" s="1"/>
  <c r="AB815" i="13"/>
  <c r="AB815" i="13" a="1"/>
  <c r="AA815" i="13"/>
  <c r="Z815" i="13" a="1"/>
  <c r="Z815" i="13" s="1"/>
  <c r="AA815" i="13" a="1"/>
  <c r="Z816" i="13"/>
  <c r="AA816" i="13"/>
  <c r="AA816" i="13" a="1"/>
  <c r="Y816" i="13" a="1"/>
  <c r="Y816" i="13" s="1"/>
  <c r="AC816" i="13" a="1"/>
  <c r="AC816" i="13" s="1"/>
  <c r="Z816" i="13" a="1"/>
  <c r="AB816" i="13" a="1"/>
  <c r="AB816" i="13" s="1"/>
  <c r="Y817" i="13" a="1"/>
  <c r="Y817" i="13" s="1"/>
  <c r="AA817" i="13"/>
  <c r="AA817" i="13" a="1"/>
  <c r="AB817" i="13"/>
  <c r="AB817" i="13" a="1"/>
  <c r="Z817" i="13" a="1"/>
  <c r="Z817" i="13" s="1"/>
  <c r="AC817" i="13" a="1"/>
  <c r="AC817" i="13" s="1"/>
  <c r="Y818" i="13" a="1"/>
  <c r="Y818" i="13" s="1"/>
  <c r="AC818" i="13" a="1"/>
  <c r="AC818" i="13" s="1"/>
  <c r="AB818" i="13"/>
  <c r="AB818" i="13" a="1"/>
  <c r="AA818" i="13"/>
  <c r="Z818" i="13" a="1"/>
  <c r="Z818" i="13" s="1"/>
  <c r="AA818" i="13" a="1"/>
  <c r="Z819" i="13"/>
  <c r="AA819" i="13"/>
  <c r="AA819" i="13" a="1"/>
  <c r="Y819" i="13" a="1"/>
  <c r="Y819" i="13" s="1"/>
  <c r="AC819" i="13" a="1"/>
  <c r="AC819" i="13" s="1"/>
  <c r="Z819" i="13" a="1"/>
  <c r="AB819" i="13" a="1"/>
  <c r="AB819" i="13" s="1"/>
  <c r="Y820" i="13" a="1"/>
  <c r="Y820" i="13" s="1"/>
  <c r="AA820" i="13"/>
  <c r="AA820" i="13" a="1"/>
  <c r="AB820" i="13"/>
  <c r="AB820" i="13" a="1"/>
  <c r="Z820" i="13" a="1"/>
  <c r="Z820" i="13" s="1"/>
  <c r="AC820" i="13" a="1"/>
  <c r="AC820" i="13" s="1"/>
  <c r="Y821" i="13" a="1"/>
  <c r="Y821" i="13" s="1"/>
  <c r="AC821" i="13" a="1"/>
  <c r="AC821" i="13" s="1"/>
  <c r="AB821" i="13"/>
  <c r="AB821" i="13" a="1"/>
  <c r="AA821" i="13"/>
  <c r="Z821" i="13" a="1"/>
  <c r="Z821" i="13" s="1"/>
  <c r="AA821" i="13" a="1"/>
  <c r="Z822" i="13"/>
  <c r="AA822" i="13"/>
  <c r="AA822" i="13" a="1"/>
  <c r="Y822" i="13" a="1"/>
  <c r="Y822" i="13" s="1"/>
  <c r="AC822" i="13" a="1"/>
  <c r="AC822" i="13" s="1"/>
  <c r="AB822" i="13"/>
  <c r="Z822" i="13" a="1"/>
  <c r="AB822" i="13" a="1"/>
  <c r="Y823" i="13" a="1"/>
  <c r="Y823" i="13" s="1"/>
  <c r="AA823" i="13"/>
  <c r="AA823" i="13" a="1"/>
  <c r="AB823" i="13" a="1"/>
  <c r="AB823" i="13" s="1"/>
  <c r="Z823" i="13" a="1"/>
  <c r="Z823" i="13" s="1"/>
  <c r="AC823" i="13" a="1"/>
  <c r="AC823" i="13" s="1"/>
  <c r="Y824" i="13" a="1"/>
  <c r="Y824" i="13" s="1"/>
  <c r="AC824" i="13" a="1"/>
  <c r="AC824" i="13" s="1"/>
  <c r="AB824" i="13"/>
  <c r="AB824" i="13" a="1"/>
  <c r="AA824" i="13"/>
  <c r="Z824" i="13" a="1"/>
  <c r="Z824" i="13" s="1"/>
  <c r="AA824" i="13" a="1"/>
  <c r="Z825" i="13"/>
  <c r="AA825" i="13"/>
  <c r="AA825" i="13" a="1"/>
  <c r="Y825" i="13" a="1"/>
  <c r="Y825" i="13" s="1"/>
  <c r="AC825" i="13" a="1"/>
  <c r="AC825" i="13" s="1"/>
  <c r="AB825" i="13"/>
  <c r="Z825" i="13" a="1"/>
  <c r="AB825" i="13" a="1"/>
  <c r="Y826" i="13" a="1"/>
  <c r="Y826" i="13" s="1"/>
  <c r="AA826" i="13"/>
  <c r="AA826" i="13" a="1"/>
  <c r="AB826" i="13" a="1"/>
  <c r="AB826" i="13" s="1"/>
  <c r="Z826" i="13" a="1"/>
  <c r="Z826" i="13" s="1"/>
  <c r="AC826" i="13" a="1"/>
  <c r="AC826" i="13" s="1"/>
  <c r="Y827" i="13" a="1"/>
  <c r="Y827" i="13" s="1"/>
  <c r="AC827" i="13" a="1"/>
  <c r="AC827" i="13" s="1"/>
  <c r="AB827" i="13"/>
  <c r="AB827" i="13" a="1"/>
  <c r="AA827" i="13"/>
  <c r="Z827" i="13" a="1"/>
  <c r="Z827" i="13" s="1"/>
  <c r="AA827" i="13" a="1"/>
  <c r="Z828" i="13"/>
  <c r="AA828" i="13"/>
  <c r="AA828" i="13" a="1"/>
  <c r="Y828" i="13" a="1"/>
  <c r="Y828" i="13" s="1"/>
  <c r="AC828" i="13" a="1"/>
  <c r="AC828" i="13" s="1"/>
  <c r="AB828" i="13"/>
  <c r="Z828" i="13" a="1"/>
  <c r="AB828" i="13" a="1"/>
  <c r="Y829" i="13" a="1"/>
  <c r="Y829" i="13" s="1"/>
  <c r="AA829" i="13"/>
  <c r="AA829" i="13" a="1"/>
  <c r="AB829" i="13" a="1"/>
  <c r="AB829" i="13" s="1"/>
  <c r="Z829" i="13" a="1"/>
  <c r="Z829" i="13" s="1"/>
  <c r="AC829" i="13" a="1"/>
  <c r="AC829" i="13" s="1"/>
  <c r="Y830" i="13" a="1"/>
  <c r="Y830" i="13" s="1"/>
  <c r="AC830" i="13" a="1"/>
  <c r="AC830" i="13" s="1"/>
  <c r="AB830" i="13"/>
  <c r="AB830" i="13" a="1"/>
  <c r="AA830" i="13"/>
  <c r="Z830" i="13" a="1"/>
  <c r="Z830" i="13" s="1"/>
  <c r="AA830" i="13" a="1"/>
  <c r="Z831" i="13"/>
  <c r="AA831" i="13"/>
  <c r="AA831" i="13" a="1"/>
  <c r="Y831" i="13" a="1"/>
  <c r="Y831" i="13" s="1"/>
  <c r="AC831" i="13" a="1"/>
  <c r="AC831" i="13" s="1"/>
  <c r="AB831" i="13"/>
  <c r="Z831" i="13" a="1"/>
  <c r="AB831" i="13" a="1"/>
  <c r="Y832" i="13" a="1"/>
  <c r="Y832" i="13" s="1"/>
  <c r="AA832" i="13"/>
  <c r="AA832" i="13" a="1"/>
  <c r="AB832" i="13" a="1"/>
  <c r="AB832" i="13" s="1"/>
  <c r="Z832" i="13" a="1"/>
  <c r="Z832" i="13" s="1"/>
  <c r="AC832" i="13" a="1"/>
  <c r="AC832" i="13" s="1"/>
  <c r="AA833" i="13" a="1"/>
  <c r="AA833" i="13" s="1"/>
  <c r="AB833" i="13" a="1"/>
  <c r="AB833" i="13" s="1"/>
  <c r="Y833" i="13"/>
  <c r="Y833" i="13" a="1"/>
  <c r="AC833" i="13"/>
  <c r="Z833" i="13" a="1"/>
  <c r="Z833" i="13" s="1"/>
  <c r="AC833" i="13" a="1"/>
  <c r="Z834" i="13"/>
  <c r="AA834" i="13"/>
  <c r="AA834" i="13" a="1"/>
  <c r="Y834" i="13" a="1"/>
  <c r="Y834" i="13" s="1"/>
  <c r="AC834" i="13" a="1"/>
  <c r="AC834" i="13" s="1"/>
  <c r="Z834" i="13" a="1"/>
  <c r="AB834" i="13" a="1"/>
  <c r="AB834" i="13" s="1"/>
  <c r="Y835" i="13" a="1"/>
  <c r="Y835" i="13" s="1"/>
  <c r="AA835" i="13"/>
  <c r="AA835" i="13" a="1"/>
  <c r="AB835" i="13"/>
  <c r="AB835" i="13" a="1"/>
  <c r="Z835" i="13" a="1"/>
  <c r="Z835" i="13" s="1"/>
  <c r="AC835" i="13" a="1"/>
  <c r="AC835" i="13" s="1"/>
  <c r="AB836" i="13"/>
  <c r="AB836" i="13" a="1"/>
  <c r="Y836" i="13" a="1"/>
  <c r="Y836" i="13" s="1"/>
  <c r="AC836" i="13"/>
  <c r="AC836" i="13" a="1"/>
  <c r="AA836" i="13"/>
  <c r="Z836" i="13" a="1"/>
  <c r="Z836" i="13" s="1"/>
  <c r="AA836" i="13" a="1"/>
  <c r="Z837" i="13"/>
  <c r="AB837" i="13"/>
  <c r="AB837" i="13" a="1"/>
  <c r="AA837" i="13" a="1"/>
  <c r="AA837" i="13" s="1"/>
  <c r="Y837" i="13" a="1"/>
  <c r="Y837" i="13" s="1"/>
  <c r="Z837" i="13" a="1"/>
  <c r="AC837" i="13" a="1"/>
  <c r="AC837" i="13" s="1"/>
  <c r="Y838" i="13" a="1"/>
  <c r="Y838" i="13" s="1"/>
  <c r="AA838" i="13"/>
  <c r="AA838" i="13" a="1"/>
  <c r="AB838" i="13"/>
  <c r="AB838" i="13" a="1"/>
  <c r="Z838" i="13" a="1"/>
  <c r="Z838" i="13" s="1"/>
  <c r="AC838" i="13" a="1"/>
  <c r="AC838" i="13" s="1"/>
  <c r="AB839" i="13"/>
  <c r="AB839" i="13" a="1"/>
  <c r="AA839" i="13" a="1"/>
  <c r="AA839" i="13" s="1"/>
  <c r="Y839" i="13"/>
  <c r="Y839" i="13" a="1"/>
  <c r="AC839" i="13"/>
  <c r="Z839" i="13" a="1"/>
  <c r="Z839" i="13" s="1"/>
  <c r="AC839" i="13" a="1"/>
  <c r="Z840" i="13"/>
  <c r="Y840" i="13"/>
  <c r="Y840" i="13" a="1"/>
  <c r="AC840" i="13" a="1"/>
  <c r="AC840" i="13" s="1"/>
  <c r="AB840" i="13" a="1"/>
  <c r="AB840" i="13" s="1"/>
  <c r="Z840" i="13" a="1"/>
  <c r="AA840" i="13" a="1"/>
  <c r="AA840" i="13" s="1"/>
  <c r="AA841" i="13" a="1"/>
  <c r="AA841" i="13" s="1"/>
  <c r="AB841" i="13"/>
  <c r="AB841" i="13" a="1"/>
  <c r="AC841" i="13"/>
  <c r="AC841" i="13" a="1"/>
  <c r="Z841" i="13" a="1"/>
  <c r="Z841" i="13" s="1"/>
  <c r="Y841" i="13" a="1"/>
  <c r="Y841" i="13" s="1"/>
  <c r="AB842" i="13"/>
  <c r="AB842" i="13" a="1"/>
  <c r="AA842" i="13" a="1"/>
  <c r="AA842" i="13" s="1"/>
  <c r="Y842" i="13"/>
  <c r="Y842" i="13" a="1"/>
  <c r="AC842" i="13"/>
  <c r="Z842" i="13" a="1"/>
  <c r="Z842" i="13" s="1"/>
  <c r="AC842" i="13" a="1"/>
  <c r="Z843" i="13"/>
  <c r="Y843" i="13"/>
  <c r="Y843" i="13" a="1"/>
  <c r="AC843" i="13" a="1"/>
  <c r="AC843" i="13" s="1"/>
  <c r="AB843" i="13" a="1"/>
  <c r="AB843" i="13" s="1"/>
  <c r="Z843" i="13" a="1"/>
  <c r="AA843" i="13" a="1"/>
  <c r="AA843" i="13" s="1"/>
  <c r="AA844" i="13" a="1"/>
  <c r="AA844" i="13" s="1"/>
  <c r="AB844" i="13"/>
  <c r="AB844" i="13" a="1"/>
  <c r="AC844" i="13"/>
  <c r="AC844" i="13" a="1"/>
  <c r="Z844" i="13" a="1"/>
  <c r="Z844" i="13" s="1"/>
  <c r="Y844" i="13" a="1"/>
  <c r="Y844" i="13" s="1"/>
  <c r="AB845" i="13" a="1"/>
  <c r="AB845" i="13" s="1"/>
  <c r="AA845" i="13" a="1"/>
  <c r="AA845" i="13" s="1"/>
  <c r="Y845" i="13"/>
  <c r="Y845" i="13" a="1"/>
  <c r="AC845" i="13"/>
  <c r="Z845" i="13" a="1"/>
  <c r="Z845" i="13" s="1"/>
  <c r="AC845" i="13" a="1"/>
  <c r="Z846" i="13"/>
  <c r="Y846" i="13"/>
  <c r="Y846" i="13" a="1"/>
  <c r="AC846" i="13" a="1"/>
  <c r="AC846" i="13" s="1"/>
  <c r="AB846" i="13" a="1"/>
  <c r="AB846" i="13" s="1"/>
  <c r="Z846" i="13" a="1"/>
  <c r="AA846" i="13" a="1"/>
  <c r="AA846" i="13" s="1"/>
  <c r="AA847" i="13" a="1"/>
  <c r="AA847" i="13" s="1"/>
  <c r="AB847" i="13"/>
  <c r="AB847" i="13" a="1"/>
  <c r="AC847" i="13"/>
  <c r="AC847" i="13" a="1"/>
  <c r="Z847" i="13" a="1"/>
  <c r="Z847" i="13" s="1"/>
  <c r="Y847" i="13" a="1"/>
  <c r="Y847" i="13" s="1"/>
  <c r="AB848" i="13"/>
  <c r="AB848" i="13" a="1"/>
  <c r="AA848" i="13" a="1"/>
  <c r="AA848" i="13" s="1"/>
  <c r="Y848" i="13"/>
  <c r="Y848" i="13" a="1"/>
  <c r="AC848" i="13"/>
  <c r="Z848" i="13" a="1"/>
  <c r="Z848" i="13" s="1"/>
  <c r="AC848" i="13" a="1"/>
  <c r="Z849" i="13"/>
  <c r="Y849" i="13"/>
  <c r="Y849" i="13" a="1"/>
  <c r="AC849" i="13"/>
  <c r="AC849" i="13" a="1"/>
  <c r="AB849" i="13" a="1"/>
  <c r="AB849" i="13" s="1"/>
  <c r="Z849" i="13" a="1"/>
  <c r="AA849" i="13" a="1"/>
  <c r="AA849" i="13" s="1"/>
  <c r="AA850" i="13" a="1"/>
  <c r="AA850" i="13" s="1"/>
  <c r="AB850" i="13"/>
  <c r="AB850" i="13" a="1"/>
  <c r="AC850" i="13"/>
  <c r="AC850" i="13" a="1"/>
  <c r="Z850" i="13" a="1"/>
  <c r="Z850" i="13" s="1"/>
  <c r="Y850" i="13" a="1"/>
  <c r="Y850" i="13" s="1"/>
  <c r="AB851" i="13"/>
  <c r="AB851" i="13" a="1"/>
  <c r="AA851" i="13" a="1"/>
  <c r="AA851" i="13" s="1"/>
  <c r="Y851" i="13"/>
  <c r="Y851" i="13" a="1"/>
  <c r="AC851" i="13"/>
  <c r="Z851" i="13" a="1"/>
  <c r="Z851" i="13" s="1"/>
  <c r="AC851" i="13" a="1"/>
  <c r="Z852" i="13"/>
  <c r="Y852" i="13"/>
  <c r="Y852" i="13" a="1"/>
  <c r="AC852" i="13" a="1"/>
  <c r="AC852" i="13" s="1"/>
  <c r="AB852" i="13" a="1"/>
  <c r="AB852" i="13" s="1"/>
  <c r="Z852" i="13" a="1"/>
  <c r="AA852" i="13" a="1"/>
  <c r="AA852" i="13" s="1"/>
  <c r="AA853" i="13" a="1"/>
  <c r="AA853" i="13" s="1"/>
  <c r="AB853" i="13"/>
  <c r="AB853" i="13" a="1"/>
  <c r="AC853" i="13"/>
  <c r="AC853" i="13" a="1"/>
  <c r="Z853" i="13" a="1"/>
  <c r="Z853" i="13" s="1"/>
  <c r="Y853" i="13" a="1"/>
  <c r="Y853" i="13" s="1"/>
  <c r="AB854" i="13" a="1"/>
  <c r="AB854" i="13" s="1"/>
  <c r="AA854" i="13" a="1"/>
  <c r="AA854" i="13" s="1"/>
  <c r="Y854" i="13"/>
  <c r="Y854" i="13" a="1"/>
  <c r="AC854" i="13"/>
  <c r="Z854" i="13" a="1"/>
  <c r="Z854" i="13" s="1"/>
  <c r="AC854" i="13" a="1"/>
  <c r="Z855" i="13"/>
  <c r="Y855" i="13"/>
  <c r="Y855" i="13" a="1"/>
  <c r="AC855" i="13" a="1"/>
  <c r="AC855" i="13" s="1"/>
  <c r="AB855" i="13" a="1"/>
  <c r="AB855" i="13" s="1"/>
  <c r="Z855" i="13" a="1"/>
  <c r="AA855" i="13" a="1"/>
  <c r="AA855" i="13" s="1"/>
  <c r="AA856" i="13" a="1"/>
  <c r="AA856" i="13" s="1"/>
  <c r="AB856" i="13"/>
  <c r="AB856" i="13" a="1"/>
  <c r="AC856" i="13"/>
  <c r="AC856" i="13" a="1"/>
  <c r="Z856" i="13" a="1"/>
  <c r="Z856" i="13" s="1"/>
  <c r="Y856" i="13" a="1"/>
  <c r="Y856" i="13" s="1"/>
  <c r="AB857" i="13" a="1"/>
  <c r="AB857" i="13" s="1"/>
  <c r="AA857" i="13" a="1"/>
  <c r="AA857" i="13" s="1"/>
  <c r="Y857" i="13"/>
  <c r="Y857" i="13" a="1"/>
  <c r="AC857" i="13"/>
  <c r="Z857" i="13" a="1"/>
  <c r="Z857" i="13" s="1"/>
  <c r="AC857" i="13" a="1"/>
  <c r="Z858" i="13"/>
  <c r="Y858" i="13"/>
  <c r="Y858" i="13" a="1"/>
  <c r="AC858" i="13" a="1"/>
  <c r="AC858" i="13" s="1"/>
  <c r="AB858" i="13" a="1"/>
  <c r="AB858" i="13" s="1"/>
  <c r="Z858" i="13" a="1"/>
  <c r="AA858" i="13" a="1"/>
  <c r="AA858" i="13" s="1"/>
  <c r="AA859" i="13" a="1"/>
  <c r="AA859" i="13" s="1"/>
  <c r="AB859" i="13"/>
  <c r="AB859" i="13" a="1"/>
  <c r="AC859" i="13"/>
  <c r="AC859" i="13" a="1"/>
  <c r="Z859" i="13" a="1"/>
  <c r="Z859" i="13" s="1"/>
  <c r="Y859" i="13" a="1"/>
  <c r="Y859" i="13" s="1"/>
  <c r="AB860" i="13" a="1"/>
  <c r="AB860" i="13" s="1"/>
  <c r="AA860" i="13" a="1"/>
  <c r="AA860" i="13" s="1"/>
  <c r="Y860" i="13"/>
  <c r="Y860" i="13" a="1"/>
  <c r="AC860" i="13"/>
  <c r="Z860" i="13" a="1"/>
  <c r="Z860" i="13" s="1"/>
  <c r="AC860" i="13" a="1"/>
  <c r="Z861" i="13"/>
  <c r="Y861" i="13"/>
  <c r="Y861" i="13" a="1"/>
  <c r="AC861" i="13" a="1"/>
  <c r="AC861" i="13" s="1"/>
  <c r="AB861" i="13" a="1"/>
  <c r="AB861" i="13" s="1"/>
  <c r="Z861" i="13" a="1"/>
  <c r="AA861" i="13" a="1"/>
  <c r="AA861" i="13" s="1"/>
  <c r="AA862" i="13" a="1"/>
  <c r="AA862" i="13" s="1"/>
  <c r="AB862" i="13"/>
  <c r="AB862" i="13" a="1"/>
  <c r="AC862" i="13" a="1"/>
  <c r="AC862" i="13" s="1"/>
  <c r="Z862" i="13" a="1"/>
  <c r="Z862" i="13" s="1"/>
  <c r="Y862" i="13" a="1"/>
  <c r="Y862" i="13" s="1"/>
  <c r="AB863" i="13"/>
  <c r="AB863" i="13" a="1"/>
  <c r="AA863" i="13" a="1"/>
  <c r="AA863" i="13" s="1"/>
  <c r="Y863" i="13"/>
  <c r="Y863" i="13" a="1"/>
  <c r="AC863" i="13"/>
  <c r="Z863" i="13" a="1"/>
  <c r="Z863" i="13" s="1"/>
  <c r="AC863" i="13" a="1"/>
  <c r="Z864" i="13"/>
  <c r="Y864" i="13"/>
  <c r="Y864" i="13" a="1"/>
  <c r="AC864" i="13" a="1"/>
  <c r="AC864" i="13" s="1"/>
  <c r="AB864" i="13" a="1"/>
  <c r="AB864" i="13" s="1"/>
  <c r="AA864" i="13"/>
  <c r="Z864" i="13" a="1"/>
  <c r="AA864" i="13" a="1"/>
  <c r="AA865" i="13" a="1"/>
  <c r="AA865" i="13" s="1"/>
  <c r="AB865" i="13"/>
  <c r="AB865" i="13" a="1"/>
  <c r="AC865" i="13"/>
  <c r="AC865" i="13" a="1"/>
  <c r="Z865" i="13" a="1"/>
  <c r="Z865" i="13" s="1"/>
  <c r="Y865" i="13" a="1"/>
  <c r="Y865" i="13" s="1"/>
  <c r="AB866" i="13" a="1"/>
  <c r="AB866" i="13" s="1"/>
  <c r="AA866" i="13" a="1"/>
  <c r="AA866" i="13" s="1"/>
  <c r="Y866" i="13"/>
  <c r="Y866" i="13" a="1"/>
  <c r="AC866" i="13"/>
  <c r="Z866" i="13" a="1"/>
  <c r="Z866" i="13" s="1"/>
  <c r="AC866" i="13" a="1"/>
  <c r="Z867" i="13"/>
  <c r="Y867" i="13"/>
  <c r="Y867" i="13" a="1"/>
  <c r="AC867" i="13"/>
  <c r="AC867" i="13" a="1"/>
  <c r="AB867" i="13" a="1"/>
  <c r="AB867" i="13" s="1"/>
  <c r="AA867" i="13"/>
  <c r="Z867" i="13" a="1"/>
  <c r="AA867" i="13" a="1"/>
  <c r="AA868" i="13" a="1"/>
  <c r="AA868" i="13" s="1"/>
  <c r="AB868" i="13"/>
  <c r="AB868" i="13" a="1"/>
  <c r="AC868" i="13" a="1"/>
  <c r="AC868" i="13" s="1"/>
  <c r="Z868" i="13" a="1"/>
  <c r="Z868" i="13" s="1"/>
  <c r="Y868" i="13" a="1"/>
  <c r="Y868" i="13" s="1"/>
  <c r="AB869" i="13" a="1"/>
  <c r="AB869" i="13" s="1"/>
  <c r="AA869" i="13" a="1"/>
  <c r="AA869" i="13" s="1"/>
  <c r="Y869" i="13"/>
  <c r="Y869" i="13" a="1"/>
  <c r="AC869" i="13"/>
  <c r="Z869" i="13" a="1"/>
  <c r="Z869" i="13" s="1"/>
  <c r="AC869" i="13" a="1"/>
  <c r="Z870" i="13"/>
  <c r="Y870" i="13"/>
  <c r="Y870" i="13" a="1"/>
  <c r="AC870" i="13" a="1"/>
  <c r="AC870" i="13" s="1"/>
  <c r="AB870" i="13" a="1"/>
  <c r="AB870" i="13" s="1"/>
  <c r="Z870" i="13" a="1"/>
  <c r="AA870" i="13" a="1"/>
  <c r="AA870" i="13" s="1"/>
  <c r="AA871" i="13" a="1"/>
  <c r="AA871" i="13" s="1"/>
  <c r="AB871" i="13"/>
  <c r="AB871" i="13" a="1"/>
  <c r="AC871" i="13" a="1"/>
  <c r="AC871" i="13" s="1"/>
  <c r="Z871" i="13" a="1"/>
  <c r="Z871" i="13" s="1"/>
  <c r="Y871" i="13" a="1"/>
  <c r="Y871" i="13" s="1"/>
  <c r="AB872" i="13"/>
  <c r="AB872" i="13" a="1"/>
  <c r="AA872" i="13" a="1"/>
  <c r="AA872" i="13" s="1"/>
  <c r="Y872" i="13"/>
  <c r="Y872" i="13" a="1"/>
  <c r="AC872" i="13"/>
  <c r="Z872" i="13" a="1"/>
  <c r="Z872" i="13" s="1"/>
  <c r="AC872" i="13" a="1"/>
  <c r="Z873" i="13"/>
  <c r="Y873" i="13"/>
  <c r="Y873" i="13" a="1"/>
  <c r="AC873" i="13" a="1"/>
  <c r="AC873" i="13" s="1"/>
  <c r="AB873" i="13" a="1"/>
  <c r="AB873" i="13" s="1"/>
  <c r="AA873" i="13"/>
  <c r="Z873" i="13" a="1"/>
  <c r="AA873" i="13" a="1"/>
  <c r="AA874" i="13" a="1"/>
  <c r="AA874" i="13" s="1"/>
  <c r="AB874" i="13"/>
  <c r="AB874" i="13" a="1"/>
  <c r="AC874" i="13"/>
  <c r="AC874" i="13" a="1"/>
  <c r="Z874" i="13" a="1"/>
  <c r="Z874" i="13" s="1"/>
  <c r="Y874" i="13" a="1"/>
  <c r="Y874" i="13" s="1"/>
  <c r="AB875" i="13" a="1"/>
  <c r="AB875" i="13" s="1"/>
  <c r="AA875" i="13"/>
  <c r="AA875" i="13" a="1"/>
  <c r="Y875" i="13" a="1"/>
  <c r="Y875" i="13" s="1"/>
  <c r="Z875" i="13" a="1"/>
  <c r="Z875" i="13" s="1"/>
  <c r="AC875" i="13" a="1"/>
  <c r="AC875" i="13" s="1"/>
  <c r="Y876" i="13" a="1"/>
  <c r="Y876" i="13" s="1"/>
  <c r="AC876" i="13" a="1"/>
  <c r="AC876" i="13" s="1"/>
  <c r="AB876" i="13"/>
  <c r="AB876" i="13" a="1"/>
  <c r="AA876" i="13"/>
  <c r="Z876" i="13" a="1"/>
  <c r="Z876" i="13" s="1"/>
  <c r="AA876" i="13" a="1"/>
  <c r="Z877" i="13"/>
  <c r="AA877" i="13"/>
  <c r="AA877" i="13" a="1"/>
  <c r="AB877" i="13" a="1"/>
  <c r="AB877" i="13" s="1"/>
  <c r="AC877" i="13" a="1"/>
  <c r="AC877" i="13" s="1"/>
  <c r="Y877" i="13"/>
  <c r="Z877" i="13" a="1"/>
  <c r="Y877" i="13" a="1"/>
  <c r="Z878" i="13"/>
  <c r="AB878" i="13" a="1"/>
  <c r="AB878" i="13" s="1"/>
  <c r="AA878" i="13"/>
  <c r="AA878" i="13" a="1"/>
  <c r="Y878" i="13" a="1"/>
  <c r="Y878" i="13" s="1"/>
  <c r="Z878" i="13" a="1"/>
  <c r="AC878" i="13" a="1"/>
  <c r="AC878" i="13" s="1"/>
  <c r="Y879" i="13" a="1"/>
  <c r="Y879" i="13" s="1"/>
  <c r="AC879" i="13" a="1"/>
  <c r="AC879" i="13" s="1"/>
  <c r="AB879" i="13"/>
  <c r="AB879" i="13" a="1"/>
  <c r="AA879" i="13"/>
  <c r="Z879" i="13" a="1"/>
  <c r="Z879" i="13" s="1"/>
  <c r="AA879" i="13" a="1"/>
  <c r="Z880" i="13"/>
  <c r="AB880" i="13"/>
  <c r="AB880" i="13" a="1"/>
  <c r="AC880" i="13" a="1"/>
  <c r="AC880" i="13" s="1"/>
  <c r="AA880" i="13" a="1"/>
  <c r="AA880" i="13" s="1"/>
  <c r="Y880" i="13"/>
  <c r="Z880" i="13" a="1"/>
  <c r="Y880" i="13" a="1"/>
  <c r="Z881" i="13"/>
  <c r="AC881" i="13" a="1"/>
  <c r="AC881" i="13" s="1"/>
  <c r="AB881" i="13"/>
  <c r="AB881" i="13" a="1"/>
  <c r="AA881" i="13" a="1"/>
  <c r="AA881" i="13" s="1"/>
  <c r="Z881" i="13" a="1"/>
  <c r="Y881" i="13" a="1"/>
  <c r="Y881" i="13" s="1"/>
  <c r="AC882" i="13" a="1"/>
  <c r="AC882" i="13" s="1"/>
  <c r="AB882" i="13" a="1"/>
  <c r="AB882" i="13" s="1"/>
  <c r="AA882" i="13"/>
  <c r="AA882" i="13" a="1"/>
  <c r="Y882" i="13"/>
  <c r="Z882" i="13" a="1"/>
  <c r="Z882" i="13" s="1"/>
  <c r="Y882" i="13" a="1"/>
  <c r="Z883" i="13"/>
  <c r="Y883" i="13"/>
  <c r="Y883" i="13" a="1"/>
  <c r="AC883" i="13" a="1"/>
  <c r="AC883" i="13" s="1"/>
  <c r="AB883" i="13" a="1"/>
  <c r="AB883" i="13" s="1"/>
  <c r="AA883" i="13"/>
  <c r="Z883" i="13" a="1"/>
  <c r="AA883" i="13" a="1"/>
  <c r="Z884" i="13"/>
  <c r="AC884" i="13" a="1"/>
  <c r="AC884" i="13" s="1"/>
  <c r="AB884" i="13"/>
  <c r="AB884" i="13" a="1"/>
  <c r="AA884" i="13" a="1"/>
  <c r="AA884" i="13" s="1"/>
  <c r="Z884" i="13" a="1"/>
  <c r="Y884" i="13" a="1"/>
  <c r="Y884" i="13" s="1"/>
  <c r="AC885" i="13" a="1"/>
  <c r="AC885" i="13" s="1"/>
  <c r="AB885" i="13" a="1"/>
  <c r="AB885" i="13" s="1"/>
  <c r="AA885" i="13"/>
  <c r="AA885" i="13" a="1"/>
  <c r="Y885" i="13"/>
  <c r="Z885" i="13" a="1"/>
  <c r="Z885" i="13" s="1"/>
  <c r="Y885" i="13" a="1"/>
  <c r="Z886" i="13"/>
  <c r="Y886" i="13"/>
  <c r="Y886" i="13" a="1"/>
  <c r="AC886" i="13" a="1"/>
  <c r="AC886" i="13" s="1"/>
  <c r="AB886" i="13" a="1"/>
  <c r="AB886" i="13" s="1"/>
  <c r="AA886" i="13"/>
  <c r="Z886" i="13" a="1"/>
  <c r="AA886" i="13" a="1"/>
  <c r="Z887" i="13"/>
  <c r="AC887" i="13" a="1"/>
  <c r="AC887" i="13" s="1"/>
  <c r="AB887" i="13"/>
  <c r="AB887" i="13" a="1"/>
  <c r="AA887" i="13" a="1"/>
  <c r="AA887" i="13" s="1"/>
  <c r="Z887" i="13" a="1"/>
  <c r="Y887" i="13" a="1"/>
  <c r="Y887" i="13" s="1"/>
  <c r="AC888" i="13" a="1"/>
  <c r="AC888" i="13" s="1"/>
  <c r="AB888" i="13" a="1"/>
  <c r="AB888" i="13" s="1"/>
  <c r="AA888" i="13"/>
  <c r="AA888" i="13" a="1"/>
  <c r="Y888" i="13"/>
  <c r="Z888" i="13" a="1"/>
  <c r="Z888" i="13" s="1"/>
  <c r="Y888" i="13" a="1"/>
  <c r="Y889" i="13"/>
  <c r="Y889" i="13" a="1"/>
  <c r="AC889" i="13" a="1"/>
  <c r="AC889" i="13" s="1"/>
  <c r="AB889" i="13" a="1"/>
  <c r="AB889" i="13" s="1"/>
  <c r="AA889" i="13"/>
  <c r="Z889" i="13" a="1"/>
  <c r="Z889" i="13" s="1"/>
  <c r="AA889" i="13" a="1"/>
  <c r="AC890" i="13" a="1"/>
  <c r="AC890" i="13" s="1"/>
  <c r="AB890" i="13"/>
  <c r="AB890" i="13" a="1"/>
  <c r="AA890" i="13" a="1"/>
  <c r="AA890" i="13" s="1"/>
  <c r="Z890" i="13" a="1"/>
  <c r="Z890" i="13" s="1"/>
  <c r="Y890" i="13" a="1"/>
  <c r="Y890" i="13" s="1"/>
  <c r="AC891" i="13" a="1"/>
  <c r="AC891" i="13" s="1"/>
  <c r="AB891" i="13" a="1"/>
  <c r="AB891" i="13" s="1"/>
  <c r="AA891" i="13"/>
  <c r="AA891" i="13" a="1"/>
  <c r="Z891" i="13" a="1"/>
  <c r="Z891" i="13" s="1"/>
  <c r="Y891" i="13" a="1"/>
  <c r="Y891" i="13" s="1"/>
  <c r="Y892" i="13"/>
  <c r="Y892" i="13" a="1"/>
  <c r="AC892" i="13" a="1"/>
  <c r="AC892" i="13" s="1"/>
  <c r="AB892" i="13"/>
  <c r="AB892" i="13" a="1"/>
  <c r="AA892" i="13"/>
  <c r="Z892" i="13" a="1"/>
  <c r="Z892" i="13" s="1"/>
  <c r="AA892" i="13" a="1"/>
  <c r="AC893" i="13"/>
  <c r="AC893" i="13" a="1"/>
  <c r="AB893" i="13" a="1"/>
  <c r="AB893" i="13" s="1"/>
  <c r="AA893" i="13" a="1"/>
  <c r="AA893" i="13" s="1"/>
  <c r="Z893" i="13" a="1"/>
  <c r="Z893" i="13" s="1"/>
  <c r="Y893" i="13" a="1"/>
  <c r="Y893" i="13" s="1"/>
  <c r="AC894" i="13" a="1"/>
  <c r="AC894" i="13" s="1"/>
  <c r="AB894" i="13" a="1"/>
  <c r="AB894" i="13" s="1"/>
  <c r="AA894" i="13"/>
  <c r="AA894" i="13" a="1"/>
  <c r="Z894" i="13" a="1"/>
  <c r="Z894" i="13" s="1"/>
  <c r="Y894" i="13" a="1"/>
  <c r="Y894" i="13" s="1"/>
  <c r="Y895" i="13" a="1"/>
  <c r="Y895" i="13" s="1"/>
  <c r="AC895" i="13" a="1"/>
  <c r="AC895" i="13" s="1"/>
  <c r="AB895" i="13"/>
  <c r="AB895" i="13" a="1"/>
  <c r="AA895" i="13"/>
  <c r="Z895" i="13" a="1"/>
  <c r="Z895" i="13" s="1"/>
  <c r="AA895" i="13" a="1"/>
  <c r="AC896" i="13"/>
  <c r="AC896" i="13" a="1"/>
  <c r="AB896" i="13" a="1"/>
  <c r="AB896" i="13" s="1"/>
  <c r="AA896" i="13" a="1"/>
  <c r="AA896" i="13" s="1"/>
  <c r="Y896" i="13"/>
  <c r="Z896" i="13" a="1"/>
  <c r="Z896" i="13" s="1"/>
  <c r="Y896" i="13" a="1"/>
  <c r="AC897" i="13" a="1"/>
  <c r="AC897" i="13" s="1"/>
  <c r="AB897" i="13"/>
  <c r="AB897" i="13" a="1"/>
  <c r="AA897" i="13" a="1"/>
  <c r="AA897" i="13" s="1"/>
  <c r="Z897" i="13" a="1"/>
  <c r="Z897" i="13" s="1"/>
  <c r="Y897" i="13" a="1"/>
  <c r="Y897" i="13" s="1"/>
  <c r="Y898" i="13" a="1"/>
  <c r="Y898" i="13" s="1"/>
  <c r="AC898" i="13" a="1"/>
  <c r="AC898" i="13" s="1"/>
  <c r="AB898" i="13"/>
  <c r="AB898" i="13" a="1"/>
  <c r="AA898" i="13"/>
  <c r="Z898" i="13" a="1"/>
  <c r="Z898" i="13" s="1"/>
  <c r="AA898" i="13" a="1"/>
  <c r="AC899" i="13"/>
  <c r="AC899" i="13" a="1"/>
  <c r="AB899" i="13" a="1"/>
  <c r="AB899" i="13" s="1"/>
  <c r="AA899" i="13" a="1"/>
  <c r="AA899" i="13" s="1"/>
  <c r="Z899" i="13" a="1"/>
  <c r="Z899" i="13" s="1"/>
  <c r="Y899" i="13" a="1"/>
  <c r="Y899" i="13" s="1"/>
  <c r="AC900" i="13" a="1"/>
  <c r="AC900" i="13" s="1"/>
  <c r="AB900" i="13"/>
  <c r="AB900" i="13" a="1"/>
  <c r="AA900" i="13"/>
  <c r="AA900" i="13" a="1"/>
  <c r="Z900" i="13" a="1"/>
  <c r="Z900" i="13" s="1"/>
  <c r="Y900" i="13" a="1"/>
  <c r="Y900" i="13" s="1"/>
  <c r="Y901" i="13"/>
  <c r="Y901" i="13" a="1"/>
  <c r="AC901" i="13" a="1"/>
  <c r="AC901" i="13" s="1"/>
  <c r="AB901" i="13"/>
  <c r="AB901" i="13" a="1"/>
  <c r="AA901" i="13"/>
  <c r="Z901" i="13" a="1"/>
  <c r="Z901" i="13" s="1"/>
  <c r="AA901" i="13" a="1"/>
  <c r="AC902" i="13" a="1"/>
  <c r="AC902" i="13" s="1"/>
  <c r="AB902" i="13"/>
  <c r="AB902" i="13" a="1"/>
  <c r="AA902" i="13" a="1"/>
  <c r="AA902" i="13" s="1"/>
  <c r="Z902" i="13" a="1"/>
  <c r="Z902" i="13" s="1"/>
  <c r="Y902" i="13" a="1"/>
  <c r="Y902" i="13" s="1"/>
  <c r="AC903" i="13" a="1"/>
  <c r="AC903" i="13" s="1"/>
  <c r="AB903" i="13" a="1"/>
  <c r="AB903" i="13" s="1"/>
  <c r="AA903" i="13"/>
  <c r="AA903" i="13" a="1"/>
  <c r="Y903" i="13"/>
  <c r="Z903" i="13" a="1"/>
  <c r="Z903" i="13" s="1"/>
  <c r="Y903" i="13" a="1"/>
  <c r="Y904" i="13"/>
  <c r="Y904" i="13" a="1"/>
  <c r="AC904" i="13" a="1"/>
  <c r="AC904" i="13" s="1"/>
  <c r="AB904" i="13" a="1"/>
  <c r="AB904" i="13" s="1"/>
  <c r="Z904" i="13" a="1"/>
  <c r="Z904" i="13" s="1"/>
  <c r="AA904" i="13" a="1"/>
  <c r="AA904" i="13" s="1"/>
  <c r="AC905" i="13" a="1"/>
  <c r="AC905" i="13" s="1"/>
  <c r="AB905" i="13" a="1"/>
  <c r="AB905" i="13" s="1"/>
  <c r="AA905" i="13"/>
  <c r="AA905" i="13" a="1"/>
  <c r="Z905" i="13" a="1"/>
  <c r="Z905" i="13" s="1"/>
  <c r="Y905" i="13" a="1"/>
  <c r="Y905" i="13" s="1"/>
  <c r="AC906" i="13" a="1"/>
  <c r="AC906" i="13" s="1"/>
  <c r="AB906" i="13" a="1"/>
  <c r="AB906" i="13" s="1"/>
  <c r="AA906" i="13"/>
  <c r="AA906" i="13" a="1"/>
  <c r="Y906" i="13"/>
  <c r="Z906" i="13" a="1"/>
  <c r="Z906" i="13" s="1"/>
  <c r="Y906" i="13" a="1"/>
  <c r="Y907" i="13"/>
  <c r="Y907" i="13" a="1"/>
  <c r="AC907" i="13" a="1"/>
  <c r="AC907" i="13" s="1"/>
  <c r="AB907" i="13" a="1"/>
  <c r="AB907" i="13" s="1"/>
  <c r="Z907" i="13" a="1"/>
  <c r="Z907" i="13" s="1"/>
  <c r="AA907" i="13" a="1"/>
  <c r="AA907" i="13" s="1"/>
  <c r="AC908" i="13" a="1"/>
  <c r="AC908" i="13" s="1"/>
  <c r="AB908" i="13" a="1"/>
  <c r="AB908" i="13" s="1"/>
  <c r="AA908" i="13"/>
  <c r="AA908" i="13" a="1"/>
  <c r="Z908" i="13" a="1"/>
  <c r="Z908" i="13" s="1"/>
  <c r="Y908" i="13" a="1"/>
  <c r="Y908" i="13" s="1"/>
  <c r="AC909" i="13" a="1"/>
  <c r="AC909" i="13" s="1"/>
  <c r="AB909" i="13" a="1"/>
  <c r="AB909" i="13" s="1"/>
  <c r="AA909" i="13"/>
  <c r="AA909" i="13" a="1"/>
  <c r="Y909" i="13"/>
  <c r="Z909" i="13" a="1"/>
  <c r="Z909" i="13" s="1"/>
  <c r="Y909" i="13" a="1"/>
  <c r="Y910" i="13"/>
  <c r="Y910" i="13" a="1"/>
  <c r="AC910" i="13" a="1"/>
  <c r="AC910" i="13" s="1"/>
  <c r="AB910" i="13" a="1"/>
  <c r="AB910" i="13" s="1"/>
  <c r="Z910" i="13" a="1"/>
  <c r="Z910" i="13" s="1"/>
  <c r="AA910" i="13" a="1"/>
  <c r="AA910" i="13" s="1"/>
  <c r="AC911" i="13" a="1"/>
  <c r="AC911" i="13" s="1"/>
  <c r="AB911" i="13" a="1"/>
  <c r="AB911" i="13" s="1"/>
  <c r="AA911" i="13"/>
  <c r="AA911" i="13" a="1"/>
  <c r="Z911" i="13" a="1"/>
  <c r="Z911" i="13" s="1"/>
  <c r="Y911" i="13" a="1"/>
  <c r="Y911" i="13" s="1"/>
  <c r="AC912" i="13"/>
  <c r="AC912" i="13" a="1"/>
  <c r="AB912" i="13" a="1"/>
  <c r="AB912" i="13" s="1"/>
  <c r="AA912" i="13"/>
  <c r="AA912" i="13" a="1"/>
  <c r="Y912" i="13"/>
  <c r="Z912" i="13" a="1"/>
  <c r="Z912" i="13" s="1"/>
  <c r="Y912" i="13" a="1"/>
  <c r="Y913" i="13" a="1"/>
  <c r="Y913" i="13" s="1"/>
  <c r="AC913" i="13"/>
  <c r="AC913" i="13" a="1"/>
  <c r="AB913" i="13" a="1"/>
  <c r="AB913" i="13" s="1"/>
  <c r="Z913" i="13" a="1"/>
  <c r="Z913" i="13" s="1"/>
  <c r="AA913" i="13" a="1"/>
  <c r="AA913" i="13" s="1"/>
  <c r="AC914" i="13" a="1"/>
  <c r="AC914" i="13" s="1"/>
  <c r="AB914" i="13" a="1"/>
  <c r="AB914" i="13" s="1"/>
  <c r="AA914" i="13"/>
  <c r="AA914" i="13" a="1"/>
  <c r="Y914" i="13"/>
  <c r="Z914" i="13" a="1"/>
  <c r="Z914" i="13" s="1"/>
  <c r="Y914" i="13" a="1"/>
  <c r="Z915" i="13"/>
  <c r="AC915" i="13"/>
  <c r="AC915" i="13" a="1"/>
  <c r="AB915" i="13" a="1"/>
  <c r="AB915" i="13" s="1"/>
  <c r="AA915" i="13" a="1"/>
  <c r="AA915" i="13" s="1"/>
  <c r="Z915" i="13" a="1"/>
  <c r="Y915" i="13" a="1"/>
  <c r="Y915" i="13" s="1"/>
  <c r="Y916" i="13" a="1"/>
  <c r="Y916" i="13" s="1"/>
  <c r="AC916" i="13"/>
  <c r="AC916" i="13" a="1"/>
  <c r="AB916" i="13"/>
  <c r="AB916" i="13" a="1"/>
  <c r="Z916" i="13" a="1"/>
  <c r="Z916" i="13" s="1"/>
  <c r="AA916" i="13" a="1"/>
  <c r="AA916" i="13" s="1"/>
  <c r="AC917" i="13"/>
  <c r="AC917" i="13" a="1"/>
  <c r="AB917" i="13" a="1"/>
  <c r="AB917" i="13" s="1"/>
  <c r="AA917" i="13"/>
  <c r="AA917" i="13" a="1"/>
  <c r="Y917" i="13"/>
  <c r="Z917" i="13" a="1"/>
  <c r="Z917" i="13" s="1"/>
  <c r="Y917" i="13" a="1"/>
  <c r="Z918" i="13"/>
  <c r="AC918" i="13"/>
  <c r="AC918" i="13" a="1"/>
  <c r="AB918" i="13"/>
  <c r="AB918" i="13" a="1"/>
  <c r="AA918" i="13" a="1"/>
  <c r="AA918" i="13" s="1"/>
  <c r="Y918" i="13"/>
  <c r="Z918" i="13" a="1"/>
  <c r="Y918" i="13" a="1"/>
  <c r="Y919" i="13" a="1"/>
  <c r="Y919" i="13" s="1"/>
  <c r="AC919" i="13"/>
  <c r="AC919" i="13" a="1"/>
  <c r="AB919" i="13" a="1"/>
  <c r="AB919" i="13" s="1"/>
  <c r="Z919" i="13" a="1"/>
  <c r="Z919" i="13" s="1"/>
  <c r="AA919" i="13" a="1"/>
  <c r="AA919" i="13" s="1"/>
  <c r="AC920" i="13" a="1"/>
  <c r="AC920" i="13" s="1"/>
  <c r="AB920" i="13" a="1"/>
  <c r="AB920" i="13" s="1"/>
  <c r="AA920" i="13"/>
  <c r="AA920" i="13" a="1"/>
  <c r="Y920" i="13"/>
  <c r="Z920" i="13" a="1"/>
  <c r="Z920" i="13" s="1"/>
  <c r="Y920" i="13" a="1"/>
  <c r="Z921" i="13"/>
  <c r="AC921" i="13"/>
  <c r="AC921" i="13" a="1"/>
  <c r="AB921" i="13"/>
  <c r="AB921" i="13" a="1"/>
  <c r="AA921" i="13" a="1"/>
  <c r="AA921" i="13" s="1"/>
  <c r="Y921" i="13"/>
  <c r="Z921" i="13" a="1"/>
  <c r="Y921" i="13" a="1"/>
  <c r="Z922" i="13"/>
  <c r="Y922" i="13" a="1"/>
  <c r="Y922" i="13" s="1"/>
  <c r="AC922" i="13"/>
  <c r="AC922" i="13" a="1"/>
  <c r="AB922" i="13" a="1"/>
  <c r="AB922" i="13" s="1"/>
  <c r="Z922" i="13" a="1"/>
  <c r="AA922" i="13" a="1"/>
  <c r="AA922" i="13" s="1"/>
  <c r="AC923" i="13" a="1"/>
  <c r="AC923" i="13" s="1"/>
  <c r="AB923" i="13" a="1"/>
  <c r="AB923" i="13" s="1"/>
  <c r="AA923" i="13"/>
  <c r="AA923" i="13" a="1"/>
  <c r="Y923" i="13"/>
  <c r="Z923" i="13" a="1"/>
  <c r="Z923" i="13" s="1"/>
  <c r="Y923" i="13" a="1"/>
  <c r="Z924" i="13"/>
  <c r="AC924" i="13"/>
  <c r="AC924" i="13" a="1"/>
  <c r="AB924" i="13" a="1"/>
  <c r="AB924" i="13" s="1"/>
  <c r="AA924" i="13" a="1"/>
  <c r="AA924" i="13" s="1"/>
  <c r="Z924" i="13" a="1"/>
  <c r="Y924" i="13" a="1"/>
  <c r="Y924" i="13" s="1"/>
  <c r="Z925" i="13"/>
  <c r="Y925" i="13" a="1"/>
  <c r="Y925" i="13" s="1"/>
  <c r="AC925" i="13"/>
  <c r="AC925" i="13" a="1"/>
  <c r="AB925" i="13"/>
  <c r="AB925" i="13" a="1"/>
  <c r="Z925" i="13" a="1"/>
  <c r="AA925" i="13" a="1"/>
  <c r="AA925" i="13" s="1"/>
  <c r="Y926" i="13"/>
  <c r="Y926" i="13" a="1"/>
  <c r="AB926" i="13" a="1"/>
  <c r="AB926" i="13" s="1"/>
  <c r="AC926" i="13"/>
  <c r="AC926" i="13" a="1"/>
  <c r="AA926" i="13"/>
  <c r="Z926" i="13" a="1"/>
  <c r="Z926" i="13" s="1"/>
  <c r="AA926" i="13" a="1"/>
  <c r="Z927" i="13"/>
  <c r="AA927" i="13"/>
  <c r="AA927" i="13" a="1"/>
  <c r="Y927" i="13" a="1"/>
  <c r="Y927" i="13" s="1"/>
  <c r="AC927" i="13" a="1"/>
  <c r="AC927" i="13" s="1"/>
  <c r="Z927" i="13" a="1"/>
  <c r="AB927" i="13" a="1"/>
  <c r="AB927" i="13" s="1"/>
  <c r="AC928" i="13" a="1"/>
  <c r="AC928" i="13" s="1"/>
  <c r="AA928" i="13"/>
  <c r="AA928" i="13" a="1"/>
  <c r="Y928" i="13"/>
  <c r="Y928" i="13" a="1"/>
  <c r="Z928" i="13" a="1"/>
  <c r="Z928" i="13" s="1"/>
  <c r="AB928" i="13" a="1"/>
  <c r="AB928" i="13" s="1"/>
  <c r="Y929" i="13"/>
  <c r="Y929" i="13" a="1"/>
  <c r="AC929" i="13" a="1"/>
  <c r="AC929" i="13" s="1"/>
  <c r="AB929" i="13"/>
  <c r="AB929" i="13" a="1"/>
  <c r="AA929" i="13"/>
  <c r="Z929" i="13" a="1"/>
  <c r="Z929" i="13" s="1"/>
  <c r="AA929" i="13" a="1"/>
  <c r="Z930" i="13"/>
  <c r="AC930" i="13"/>
  <c r="AC930" i="13" a="1"/>
  <c r="Y930" i="13"/>
  <c r="Y930" i="13" a="1"/>
  <c r="AB930" i="13" a="1"/>
  <c r="AB930" i="13" s="1"/>
  <c r="AA930" i="13"/>
  <c r="Z930" i="13" a="1"/>
  <c r="AA930" i="13" a="1"/>
  <c r="AB931" i="13" a="1"/>
  <c r="AB931" i="13" s="1"/>
  <c r="AA931" i="13"/>
  <c r="AA931" i="13" a="1"/>
  <c r="Y931" i="13" a="1"/>
  <c r="Y931" i="13" s="1"/>
  <c r="Z931" i="13" a="1"/>
  <c r="Z931" i="13" s="1"/>
  <c r="AC931" i="13" a="1"/>
  <c r="AC931" i="13" s="1"/>
  <c r="AC932" i="13" a="1"/>
  <c r="AC932" i="13" s="1"/>
  <c r="Y932" i="13" a="1"/>
  <c r="Y932" i="13" s="1"/>
  <c r="AA932" i="13"/>
  <c r="AA932" i="13" a="1"/>
  <c r="AB932" i="13"/>
  <c r="Z932" i="13" a="1"/>
  <c r="Z932" i="13" s="1"/>
  <c r="AB932" i="13" a="1"/>
  <c r="Z933" i="13"/>
  <c r="AC933" i="13"/>
  <c r="AC933" i="13" a="1"/>
  <c r="AA933" i="13"/>
  <c r="AA933" i="13" a="1"/>
  <c r="AB933" i="13" a="1"/>
  <c r="AB933" i="13" s="1"/>
  <c r="Y933" i="13"/>
  <c r="Z933" i="13" a="1"/>
  <c r="Y933" i="13" a="1"/>
  <c r="Z934" i="13"/>
  <c r="AB934" i="13" a="1"/>
  <c r="AB934" i="13" s="1"/>
  <c r="AC934" i="13"/>
  <c r="AC934" i="13" a="1"/>
  <c r="AA934" i="13" a="1"/>
  <c r="AA934" i="13" s="1"/>
  <c r="Z934" i="13" a="1"/>
  <c r="Y934" i="13" a="1"/>
  <c r="Y934" i="13" s="1"/>
  <c r="AC935" i="13" a="1"/>
  <c r="AC935" i="13" s="1"/>
  <c r="Y935" i="13" a="1"/>
  <c r="Y935" i="13" s="1"/>
  <c r="AA935" i="13"/>
  <c r="AA935" i="13" a="1"/>
  <c r="AB935" i="13"/>
  <c r="Z935" i="13" a="1"/>
  <c r="Z935" i="13" s="1"/>
  <c r="AB935" i="13" a="1"/>
  <c r="Z936" i="13"/>
  <c r="AB936" i="13"/>
  <c r="AB936" i="13" a="1"/>
  <c r="AA936" i="13" a="1"/>
  <c r="AA936" i="13" s="1"/>
  <c r="AC936" i="13" a="1"/>
  <c r="AC936" i="13" s="1"/>
  <c r="Z936" i="13" a="1"/>
  <c r="Y936" i="13" a="1"/>
  <c r="Y936" i="13" s="1"/>
  <c r="Z937" i="13"/>
  <c r="AB937" i="13" a="1"/>
  <c r="AB937" i="13" s="1"/>
  <c r="AC937" i="13"/>
  <c r="AC937" i="13" a="1"/>
  <c r="AA937" i="13"/>
  <c r="AA937" i="13" a="1"/>
  <c r="Z937" i="13" a="1"/>
  <c r="Y937" i="13" a="1"/>
  <c r="Y937" i="13" s="1"/>
  <c r="AC938" i="13"/>
  <c r="AC938" i="13" a="1"/>
  <c r="Y938" i="13" a="1"/>
  <c r="Y938" i="13" s="1"/>
  <c r="AA938" i="13"/>
  <c r="AA938" i="13" a="1"/>
  <c r="AB938" i="13"/>
  <c r="Z938" i="13" a="1"/>
  <c r="Z938" i="13" s="1"/>
  <c r="AB938" i="13" a="1"/>
  <c r="Z939" i="13"/>
  <c r="AB939" i="13"/>
  <c r="AB939" i="13" a="1"/>
  <c r="AA939" i="13" a="1"/>
  <c r="AA939" i="13" s="1"/>
  <c r="AC939" i="13" a="1"/>
  <c r="AC939" i="13" s="1"/>
  <c r="Z939" i="13" a="1"/>
  <c r="Y939" i="13" a="1"/>
  <c r="Y939" i="13" s="1"/>
  <c r="AB940" i="13" a="1"/>
  <c r="AB940" i="13" s="1"/>
  <c r="AC940" i="13"/>
  <c r="AC940" i="13" a="1"/>
  <c r="AA940" i="13"/>
  <c r="AA940" i="13" a="1"/>
  <c r="Z940" i="13" a="1"/>
  <c r="Z940" i="13" s="1"/>
  <c r="Y940" i="13" a="1"/>
  <c r="Y940" i="13" s="1"/>
  <c r="AC941" i="13"/>
  <c r="AC941" i="13" a="1"/>
  <c r="Y941" i="13" a="1"/>
  <c r="Y941" i="13" s="1"/>
  <c r="AA941" i="13"/>
  <c r="AA941" i="13" a="1"/>
  <c r="AB941" i="13"/>
  <c r="Z941" i="13" a="1"/>
  <c r="Z941" i="13" s="1"/>
  <c r="AB941" i="13" a="1"/>
  <c r="Z942" i="13"/>
  <c r="AC942" i="13"/>
  <c r="AC942" i="13" a="1"/>
  <c r="AA942" i="13"/>
  <c r="AA942" i="13" a="1"/>
  <c r="AB942" i="13" a="1"/>
  <c r="AB942" i="13" s="1"/>
  <c r="Y942" i="13"/>
  <c r="Z942" i="13" a="1"/>
  <c r="Y942" i="13" a="1"/>
  <c r="AB943" i="13" a="1"/>
  <c r="AB943" i="13" s="1"/>
  <c r="AC943" i="13"/>
  <c r="AC943" i="13" a="1"/>
  <c r="AA943" i="13" a="1"/>
  <c r="AA943" i="13" s="1"/>
  <c r="Z943" i="13" a="1"/>
  <c r="Z943" i="13" s="1"/>
  <c r="Y943" i="13" a="1"/>
  <c r="Y943" i="13" s="1"/>
  <c r="AC944" i="13" a="1"/>
  <c r="AC944" i="13" s="1"/>
  <c r="Y944" i="13" a="1"/>
  <c r="Y944" i="13" s="1"/>
  <c r="AA944" i="13"/>
  <c r="AA944" i="13" a="1"/>
  <c r="AB944" i="13"/>
  <c r="Z944" i="13" a="1"/>
  <c r="Z944" i="13" s="1"/>
  <c r="AB944" i="13" a="1"/>
  <c r="Z945" i="13"/>
  <c r="AB945" i="13"/>
  <c r="AB945" i="13" a="1"/>
  <c r="AA945" i="13"/>
  <c r="AA945" i="13" a="1"/>
  <c r="AC945" i="13" a="1"/>
  <c r="AC945" i="13" s="1"/>
  <c r="Y945" i="13"/>
  <c r="Z945" i="13" a="1"/>
  <c r="Y945" i="13" a="1"/>
  <c r="Z946" i="13"/>
  <c r="AB946" i="13" a="1"/>
  <c r="AB946" i="13" s="1"/>
  <c r="AC946" i="13"/>
  <c r="AC946" i="13" a="1"/>
  <c r="AA946" i="13" a="1"/>
  <c r="AA946" i="13" s="1"/>
  <c r="Z946" i="13" a="1"/>
  <c r="Y946" i="13" a="1"/>
  <c r="Y946" i="13" s="1"/>
  <c r="AC947" i="13" a="1"/>
  <c r="AC947" i="13" s="1"/>
  <c r="Y947" i="13" a="1"/>
  <c r="Y947" i="13" s="1"/>
  <c r="AA947" i="13"/>
  <c r="AA947" i="13" a="1"/>
  <c r="AB947" i="13"/>
  <c r="Z947" i="13" a="1"/>
  <c r="Z947" i="13" s="1"/>
  <c r="AB947" i="13" a="1"/>
  <c r="Z948" i="13"/>
  <c r="AB948" i="13"/>
  <c r="AB948" i="13" a="1"/>
  <c r="AA948" i="13" a="1"/>
  <c r="AA948" i="13" s="1"/>
  <c r="AC948" i="13" a="1"/>
  <c r="AC948" i="13" s="1"/>
  <c r="Z948" i="13" a="1"/>
  <c r="Y948" i="13" a="1"/>
  <c r="Y948" i="13" s="1"/>
  <c r="Z949" i="13"/>
  <c r="Y949" i="13" a="1"/>
  <c r="Y949" i="13" s="1"/>
  <c r="AB949" i="13"/>
  <c r="AB949" i="13" a="1"/>
  <c r="AC949" i="13"/>
  <c r="AC949" i="13" a="1"/>
  <c r="Z949" i="13" a="1"/>
  <c r="AA949" i="13" a="1"/>
  <c r="AA949" i="13" s="1"/>
  <c r="Y950" i="13"/>
  <c r="Y950" i="13" a="1"/>
  <c r="AA950" i="13" a="1"/>
  <c r="AA950" i="13" s="1"/>
  <c r="AB950" i="13" a="1"/>
  <c r="AB950" i="13" s="1"/>
  <c r="Z950" i="13" a="1"/>
  <c r="Z950" i="13" s="1"/>
  <c r="AC950" i="13" a="1"/>
  <c r="AC950" i="13" s="1"/>
  <c r="AB951" i="13"/>
  <c r="AB951" i="13" a="1"/>
  <c r="Y951" i="13" a="1"/>
  <c r="Y951" i="13" s="1"/>
  <c r="AC951" i="13"/>
  <c r="AC951" i="13" a="1"/>
  <c r="AA951" i="13"/>
  <c r="Z951" i="13" a="1"/>
  <c r="Z951" i="13" s="1"/>
  <c r="AA951" i="13" a="1"/>
  <c r="Y952" i="13" a="1"/>
  <c r="Y952" i="13" s="1"/>
  <c r="AC952" i="13"/>
  <c r="AC952" i="13" a="1"/>
  <c r="AB952" i="13" a="1"/>
  <c r="AB952" i="13" s="1"/>
  <c r="Z952" i="13" a="1"/>
  <c r="Z952" i="13" s="1"/>
  <c r="AA952" i="13" a="1"/>
  <c r="AA952" i="13" s="1"/>
  <c r="AC953" i="13"/>
  <c r="AC953" i="13" a="1"/>
  <c r="AA953" i="13" a="1"/>
  <c r="AA953" i="13" s="1"/>
  <c r="Y953" i="13"/>
  <c r="Y953" i="13" a="1"/>
  <c r="AB953" i="13"/>
  <c r="Z953" i="13" a="1"/>
  <c r="Z953" i="13" s="1"/>
  <c r="AB953" i="13" a="1"/>
  <c r="Y954" i="13" a="1"/>
  <c r="Y954" i="13" s="1"/>
  <c r="AB954" i="13"/>
  <c r="AB954" i="13" a="1"/>
  <c r="AC954" i="13" a="1"/>
  <c r="AC954" i="13" s="1"/>
  <c r="Z954" i="13" a="1"/>
  <c r="Z954" i="13" s="1"/>
  <c r="AA954" i="13" a="1"/>
  <c r="AA954" i="13" s="1"/>
  <c r="AB955" i="13" a="1"/>
  <c r="AB955" i="13" s="1"/>
  <c r="AA955" i="13" a="1"/>
  <c r="AA955" i="13" s="1"/>
  <c r="AC955" i="13" a="1"/>
  <c r="AC955" i="13" s="1"/>
  <c r="Y955" i="13"/>
  <c r="Z955" i="13" a="1"/>
  <c r="Z955" i="13" s="1"/>
  <c r="Y955" i="13" a="1"/>
  <c r="AB956" i="13" a="1"/>
  <c r="AB956" i="13" s="1"/>
  <c r="AC956" i="13" a="1"/>
  <c r="AC956" i="13" s="1"/>
  <c r="Y956" i="13" a="1"/>
  <c r="Y956" i="13" s="1"/>
  <c r="Z956" i="13" a="1"/>
  <c r="Z956" i="13" s="1"/>
  <c r="AA956" i="13" a="1"/>
  <c r="AA956" i="13" s="1"/>
  <c r="AB957" i="13" a="1"/>
  <c r="AB957" i="13" s="1"/>
  <c r="Y957" i="13" a="1"/>
  <c r="Y957" i="13" s="1"/>
  <c r="AC957" i="13" a="1"/>
  <c r="AC957" i="13" s="1"/>
  <c r="AA957" i="13"/>
  <c r="Z957" i="13" a="1"/>
  <c r="Z957" i="13" s="1"/>
  <c r="AA957" i="13" a="1"/>
  <c r="AB958" i="13" a="1"/>
  <c r="AB958" i="13" s="1"/>
  <c r="AA958" i="13" a="1"/>
  <c r="AA958" i="13" s="1"/>
  <c r="AC958" i="13" a="1"/>
  <c r="AC958" i="13" s="1"/>
  <c r="Z958" i="13" a="1"/>
  <c r="Z958" i="13" s="1"/>
  <c r="Y958" i="13" a="1"/>
  <c r="Y958" i="13" s="1"/>
  <c r="AB959" i="13" a="1"/>
  <c r="AB959" i="13" s="1"/>
  <c r="AC959" i="13" a="1"/>
  <c r="AC959" i="13" s="1"/>
  <c r="Y959" i="13" a="1"/>
  <c r="Y959" i="13" s="1"/>
  <c r="AA959" i="13"/>
  <c r="Z959" i="13" a="1"/>
  <c r="Z959" i="13" s="1"/>
  <c r="AA959" i="13" a="1"/>
  <c r="AB960" i="13" a="1"/>
  <c r="AB960" i="13" s="1"/>
  <c r="Y960" i="13" a="1"/>
  <c r="Y960" i="13" s="1"/>
  <c r="AC960" i="13" a="1"/>
  <c r="AC960" i="13" s="1"/>
  <c r="Z960" i="13" a="1"/>
  <c r="Z960" i="13" s="1"/>
  <c r="AA960" i="13" a="1"/>
  <c r="AA960" i="13" s="1"/>
  <c r="AB961" i="13" a="1"/>
  <c r="AB961" i="13" s="1"/>
  <c r="AA961" i="13" a="1"/>
  <c r="AA961" i="13" s="1"/>
  <c r="AC961" i="13" a="1"/>
  <c r="AC961" i="13" s="1"/>
  <c r="Y961" i="13"/>
  <c r="Z961" i="13" a="1"/>
  <c r="Z961" i="13" s="1"/>
  <c r="Y961" i="13" a="1"/>
  <c r="AB962" i="13" a="1"/>
  <c r="AB962" i="13" s="1"/>
  <c r="AC962" i="13" a="1"/>
  <c r="AC962" i="13" s="1"/>
  <c r="Y962" i="13" a="1"/>
  <c r="Y962" i="13" s="1"/>
  <c r="Z962" i="13" a="1"/>
  <c r="Z962" i="13" s="1"/>
  <c r="AA962" i="13" a="1"/>
  <c r="AA962" i="13" s="1"/>
  <c r="AB963" i="13" a="1"/>
  <c r="AB963" i="13" s="1"/>
  <c r="Y963" i="13" a="1"/>
  <c r="Y963" i="13" s="1"/>
  <c r="AC963" i="13" a="1"/>
  <c r="AC963" i="13" s="1"/>
  <c r="AA963" i="13"/>
  <c r="Z963" i="13" a="1"/>
  <c r="Z963" i="13" s="1"/>
  <c r="AA963" i="13" a="1"/>
  <c r="AB964" i="13" a="1"/>
  <c r="AB964" i="13" s="1"/>
  <c r="AA964" i="13" a="1"/>
  <c r="AA964" i="13" s="1"/>
  <c r="AC964" i="13" a="1"/>
  <c r="AC964" i="13" s="1"/>
  <c r="Z964" i="13" a="1"/>
  <c r="Z964" i="13" s="1"/>
  <c r="Y964" i="13" a="1"/>
  <c r="Y964" i="13" s="1"/>
  <c r="AB965" i="13" a="1"/>
  <c r="AB965" i="13" s="1"/>
  <c r="AC965" i="13" a="1"/>
  <c r="AC965" i="13" s="1"/>
  <c r="Y965" i="13" a="1"/>
  <c r="Y965" i="13" s="1"/>
  <c r="Z965" i="13" a="1"/>
  <c r="Z965" i="13" s="1"/>
  <c r="AA965" i="13" a="1"/>
  <c r="AA965" i="13" s="1"/>
  <c r="AB966" i="13" a="1"/>
  <c r="AB966" i="13" s="1"/>
  <c r="Y966" i="13" a="1"/>
  <c r="Y966" i="13" s="1"/>
  <c r="AC966" i="13" a="1"/>
  <c r="AC966" i="13" s="1"/>
  <c r="Z966" i="13" a="1"/>
  <c r="Z966" i="13" s="1"/>
  <c r="AA966" i="13" a="1"/>
  <c r="AA966" i="13" s="1"/>
  <c r="AB967" i="13" a="1"/>
  <c r="AB967" i="13" s="1"/>
  <c r="AA967" i="13" a="1"/>
  <c r="AA967" i="13" s="1"/>
  <c r="AC967" i="13" a="1"/>
  <c r="AC967" i="13" s="1"/>
  <c r="Z967" i="13" a="1"/>
  <c r="Z967" i="13" s="1"/>
  <c r="Y967" i="13" a="1"/>
  <c r="Y967" i="13" s="1"/>
  <c r="AB968" i="13" a="1"/>
  <c r="AB968" i="13" s="1"/>
  <c r="AC968" i="13" a="1"/>
  <c r="AC968" i="13" s="1"/>
  <c r="Y968" i="13" a="1"/>
  <c r="Y968" i="13" s="1"/>
  <c r="Z968" i="13" a="1"/>
  <c r="Z968" i="13" s="1"/>
  <c r="AA968" i="13" a="1"/>
  <c r="AA968" i="13" s="1"/>
  <c r="AB969" i="13" a="1"/>
  <c r="AB969" i="13" s="1"/>
  <c r="Y969" i="13" a="1"/>
  <c r="Y969" i="13" s="1"/>
  <c r="AC969" i="13" a="1"/>
  <c r="AC969" i="13" s="1"/>
  <c r="Z969" i="13" a="1"/>
  <c r="Z969" i="13" s="1"/>
  <c r="AA969" i="13" a="1"/>
  <c r="AA969" i="13" s="1"/>
  <c r="AB970" i="13" a="1"/>
  <c r="AB970" i="13" s="1"/>
  <c r="AA970" i="13" a="1"/>
  <c r="AA970" i="13" s="1"/>
  <c r="AC970" i="13" a="1"/>
  <c r="AC970" i="13" s="1"/>
  <c r="Z970" i="13" a="1"/>
  <c r="Z970" i="13" s="1"/>
  <c r="Y970" i="13" a="1"/>
  <c r="Y970" i="13" s="1"/>
  <c r="AB971" i="13" a="1"/>
  <c r="AB971" i="13" s="1"/>
  <c r="AC971" i="13" a="1"/>
  <c r="AC971" i="13" s="1"/>
  <c r="Y971" i="13" a="1"/>
  <c r="Y971" i="13" s="1"/>
  <c r="Z971" i="13" a="1"/>
  <c r="Z971" i="13" s="1"/>
  <c r="AA971" i="13" a="1"/>
  <c r="AA971" i="13" s="1"/>
  <c r="AB972" i="13" a="1"/>
  <c r="AB972" i="13" s="1"/>
  <c r="Y972" i="13" a="1"/>
  <c r="Y972" i="13" s="1"/>
  <c r="AC972" i="13" a="1"/>
  <c r="AC972" i="13" s="1"/>
  <c r="Z972" i="13" a="1"/>
  <c r="Z972" i="13" s="1"/>
  <c r="AA972" i="13" a="1"/>
  <c r="AA972" i="13" s="1"/>
  <c r="AB973" i="13" a="1"/>
  <c r="AB973" i="13" s="1"/>
  <c r="AA973" i="13" a="1"/>
  <c r="AA973" i="13" s="1"/>
  <c r="AC973" i="13" a="1"/>
  <c r="AC973" i="13" s="1"/>
  <c r="Z973" i="13" a="1"/>
  <c r="Z973" i="13" s="1"/>
  <c r="Y973" i="13" a="1"/>
  <c r="Y973" i="13" s="1"/>
  <c r="AB974" i="13" a="1"/>
  <c r="AB974" i="13" s="1"/>
  <c r="AC974" i="13" a="1"/>
  <c r="AC974" i="13" s="1"/>
  <c r="Y974" i="13" a="1"/>
  <c r="Y974" i="13" s="1"/>
  <c r="Z974" i="13" a="1"/>
  <c r="Z974" i="13" s="1"/>
  <c r="AA974" i="13" a="1"/>
  <c r="AA974" i="13" s="1"/>
  <c r="AB975" i="13" a="1"/>
  <c r="AB975" i="13" s="1"/>
  <c r="Y975" i="13" a="1"/>
  <c r="Y975" i="13" s="1"/>
  <c r="AC975" i="13" a="1"/>
  <c r="AC975" i="13" s="1"/>
  <c r="AA975" i="13"/>
  <c r="Z975" i="13" a="1"/>
  <c r="Z975" i="13" s="1"/>
  <c r="AA975" i="13" a="1"/>
  <c r="AB976" i="13" a="1"/>
  <c r="AB976" i="13" s="1"/>
  <c r="AA976" i="13" a="1"/>
  <c r="AA976" i="13" s="1"/>
  <c r="AC976" i="13" a="1"/>
  <c r="AC976" i="13" s="1"/>
  <c r="Z976" i="13" a="1"/>
  <c r="Z976" i="13" s="1"/>
  <c r="Y976" i="13" a="1"/>
  <c r="Y976" i="13" s="1"/>
  <c r="Z977" i="13"/>
  <c r="AB977" i="13" a="1"/>
  <c r="AB977" i="13" s="1"/>
  <c r="AC977" i="13" a="1"/>
  <c r="AC977" i="13" s="1"/>
  <c r="Y977" i="13" a="1"/>
  <c r="Y977" i="13" s="1"/>
  <c r="AA977" i="13"/>
  <c r="Z977" i="13" a="1"/>
  <c r="AA977" i="13" a="1"/>
  <c r="Y978" i="13" a="1"/>
  <c r="Y978" i="13" s="1"/>
  <c r="AC978" i="13" a="1"/>
  <c r="AC978" i="13" s="1"/>
  <c r="AA978" i="13" a="1"/>
  <c r="AA978" i="13" s="1"/>
  <c r="Z978" i="13" a="1"/>
  <c r="Z978" i="13" s="1"/>
  <c r="AB978" i="13" a="1"/>
  <c r="AB978" i="13" s="1"/>
  <c r="AC979" i="13" a="1"/>
  <c r="AC979" i="13" s="1"/>
  <c r="Y979" i="13" a="1"/>
  <c r="Y979" i="13" s="1"/>
  <c r="AB979" i="13" a="1"/>
  <c r="AB979" i="13" s="1"/>
  <c r="AA979" i="13"/>
  <c r="Z979" i="13" a="1"/>
  <c r="Z979" i="13" s="1"/>
  <c r="AA979" i="13" a="1"/>
  <c r="AC980" i="13" a="1"/>
  <c r="AC980" i="13" s="1"/>
  <c r="Y980" i="13" a="1"/>
  <c r="Y980" i="13" s="1"/>
  <c r="AA980" i="13" a="1"/>
  <c r="AA980" i="13" s="1"/>
  <c r="Z980" i="13" a="1"/>
  <c r="Z980" i="13" s="1"/>
  <c r="AB980" i="13" a="1"/>
  <c r="AB980" i="13" s="1"/>
  <c r="Y981" i="13" a="1"/>
  <c r="Y981" i="13" s="1"/>
  <c r="AC981" i="13" a="1"/>
  <c r="AC981" i="13" s="1"/>
  <c r="AA981" i="13" a="1"/>
  <c r="AA981" i="13" s="1"/>
  <c r="AB981" i="13"/>
  <c r="Z981" i="13" a="1"/>
  <c r="Z981" i="13" s="1"/>
  <c r="AB981" i="13" a="1"/>
  <c r="AC982" i="13" a="1"/>
  <c r="AC982" i="13" s="1"/>
  <c r="Y982" i="13" a="1"/>
  <c r="Y982" i="13" s="1"/>
  <c r="AB982" i="13" a="1"/>
  <c r="AB982" i="13" s="1"/>
  <c r="Z982" i="13" a="1"/>
  <c r="Z982" i="13" s="1"/>
  <c r="AA982" i="13" a="1"/>
  <c r="AA982" i="13" s="1"/>
  <c r="AC983" i="13" a="1"/>
  <c r="AC983" i="13" s="1"/>
  <c r="Y983" i="13" a="1"/>
  <c r="Y983" i="13" s="1"/>
  <c r="AA983" i="13" a="1"/>
  <c r="AA983" i="13" s="1"/>
  <c r="AB983" i="13"/>
  <c r="Z983" i="13" a="1"/>
  <c r="Z983" i="13" s="1"/>
  <c r="AB983" i="13" a="1"/>
  <c r="Y984" i="13" a="1"/>
  <c r="Y984" i="13" s="1"/>
  <c r="AC984" i="13" a="1"/>
  <c r="AC984" i="13" s="1"/>
  <c r="AA984" i="13" a="1"/>
  <c r="AA984" i="13" s="1"/>
  <c r="Z984" i="13" a="1"/>
  <c r="Z984" i="13" s="1"/>
  <c r="AB984" i="13" a="1"/>
  <c r="AB984" i="13" s="1"/>
  <c r="Z985" i="13"/>
  <c r="AC985" i="13" a="1"/>
  <c r="AC985" i="13" s="1"/>
  <c r="Y985" i="13" a="1"/>
  <c r="Y985" i="13" s="1"/>
  <c r="AB985" i="13" a="1"/>
  <c r="AB985" i="13" s="1"/>
  <c r="AA985" i="13"/>
  <c r="Z985" i="13" a="1"/>
  <c r="AA985" i="13" a="1"/>
  <c r="AC986" i="13" a="1"/>
  <c r="AC986" i="13" s="1"/>
  <c r="Y986" i="13" a="1"/>
  <c r="Y986" i="13" s="1"/>
  <c r="AA986" i="13" a="1"/>
  <c r="AA986" i="13" s="1"/>
  <c r="Z986" i="13" a="1"/>
  <c r="Z986" i="13" s="1"/>
  <c r="AB986" i="13" a="1"/>
  <c r="AB986" i="13" s="1"/>
  <c r="Y987" i="13" a="1"/>
  <c r="Y987" i="13" s="1"/>
  <c r="AC987" i="13" a="1"/>
  <c r="AC987" i="13" s="1"/>
  <c r="AA987" i="13" a="1"/>
  <c r="AA987" i="13" s="1"/>
  <c r="AB987" i="13"/>
  <c r="Z987" i="13" a="1"/>
  <c r="Z987" i="13" s="1"/>
  <c r="AB987" i="13" a="1"/>
  <c r="AC988" i="13" a="1"/>
  <c r="AC988" i="13" s="1"/>
  <c r="Y988" i="13" a="1"/>
  <c r="Y988" i="13" s="1"/>
  <c r="AB988" i="13" a="1"/>
  <c r="AB988" i="13" s="1"/>
  <c r="Z988" i="13" a="1"/>
  <c r="Z988" i="13" s="1"/>
  <c r="AA988" i="13" a="1"/>
  <c r="AA988" i="13" s="1"/>
  <c r="Z989" i="13"/>
  <c r="AC989" i="13" a="1"/>
  <c r="AC989" i="13" s="1"/>
  <c r="Y989" i="13" a="1"/>
  <c r="Y989" i="13" s="1"/>
  <c r="AA989" i="13" a="1"/>
  <c r="AA989" i="13" s="1"/>
  <c r="AB989" i="13"/>
  <c r="Z989" i="13" a="1"/>
  <c r="AB989" i="13" a="1"/>
  <c r="Y990" i="13" a="1"/>
  <c r="Y990" i="13" s="1"/>
  <c r="AC990" i="13" a="1"/>
  <c r="AC990" i="13" s="1"/>
  <c r="AA990" i="13" a="1"/>
  <c r="AA990" i="13" s="1"/>
  <c r="Z990" i="13" a="1"/>
  <c r="Z990" i="13" s="1"/>
  <c r="AB990" i="13" a="1"/>
  <c r="AB990" i="13" s="1"/>
  <c r="AC991" i="13" a="1"/>
  <c r="AC991" i="13" s="1"/>
  <c r="Y991" i="13" a="1"/>
  <c r="Y991" i="13" s="1"/>
  <c r="AB991" i="13" a="1"/>
  <c r="AB991" i="13" s="1"/>
  <c r="AA991" i="13"/>
  <c r="Z991" i="13" a="1"/>
  <c r="Z991" i="13" s="1"/>
  <c r="AA991" i="13" a="1"/>
  <c r="AC992" i="13" a="1"/>
  <c r="AC992" i="13" s="1"/>
  <c r="Y992" i="13" a="1"/>
  <c r="Y992" i="13" s="1"/>
  <c r="AA992" i="13" a="1"/>
  <c r="AA992" i="13" s="1"/>
  <c r="Z992" i="13" a="1"/>
  <c r="Z992" i="13" s="1"/>
  <c r="AB992" i="13" a="1"/>
  <c r="AB992" i="13" s="1"/>
  <c r="Z993" i="13"/>
  <c r="Y993" i="13" a="1"/>
  <c r="Y993" i="13" s="1"/>
  <c r="AC993" i="13" a="1"/>
  <c r="AC993" i="13" s="1"/>
  <c r="AA993" i="13" a="1"/>
  <c r="AA993" i="13" s="1"/>
  <c r="AB993" i="13"/>
  <c r="Z993" i="13" a="1"/>
  <c r="AB993" i="13" a="1"/>
  <c r="AC994" i="13" a="1"/>
  <c r="AC994" i="13" s="1"/>
  <c r="Y994" i="13" a="1"/>
  <c r="Y994" i="13" s="1"/>
  <c r="AB994" i="13" a="1"/>
  <c r="AB994" i="13" s="1"/>
  <c r="Z994" i="13" a="1"/>
  <c r="Z994" i="13" s="1"/>
  <c r="AA994" i="13" a="1"/>
  <c r="AA994" i="13" s="1"/>
  <c r="AC995" i="13" a="1"/>
  <c r="AC995" i="13" s="1"/>
  <c r="Y995" i="13" a="1"/>
  <c r="Y995" i="13" s="1"/>
  <c r="AA995" i="13" a="1"/>
  <c r="AA995" i="13" s="1"/>
  <c r="AB995" i="13"/>
  <c r="Z995" i="13" a="1"/>
  <c r="Z995" i="13" s="1"/>
  <c r="AB995" i="13" a="1"/>
  <c r="AA996" i="13" a="1"/>
  <c r="AA996" i="13" s="1"/>
  <c r="AC996" i="13" a="1"/>
  <c r="AC996" i="13" s="1"/>
  <c r="Y996" i="13" a="1"/>
  <c r="Y996" i="13" s="1"/>
  <c r="Z996" i="13" a="1"/>
  <c r="Z996" i="13" s="1"/>
  <c r="AB996" i="13" a="1"/>
  <c r="AB996" i="13" s="1"/>
  <c r="Z997" i="13"/>
  <c r="AB997" i="13" a="1"/>
  <c r="AB997" i="13" s="1"/>
  <c r="AC997" i="13" a="1"/>
  <c r="AC997" i="13" s="1"/>
  <c r="AA997" i="13" a="1"/>
  <c r="AA997" i="13" s="1"/>
  <c r="Y997" i="13"/>
  <c r="Z997" i="13" a="1"/>
  <c r="Y997" i="13" a="1"/>
  <c r="Y998" i="13" a="1"/>
  <c r="Y998" i="13" s="1"/>
  <c r="AA998" i="13" a="1"/>
  <c r="AA998" i="13" s="1"/>
  <c r="AC998" i="13" a="1"/>
  <c r="AC998" i="13" s="1"/>
  <c r="Z998" i="13" a="1"/>
  <c r="Z998" i="13" s="1"/>
  <c r="AB998" i="13" a="1"/>
  <c r="AB998" i="13" s="1"/>
  <c r="AC999" i="13" a="1"/>
  <c r="AC999" i="13" s="1"/>
  <c r="Y999" i="13" a="1"/>
  <c r="Y999" i="13" s="1"/>
  <c r="AB999" i="13" a="1"/>
  <c r="AB999" i="13" s="1"/>
  <c r="AA999" i="13"/>
  <c r="Z999" i="13" a="1"/>
  <c r="Z999" i="13" s="1"/>
  <c r="AA999" i="13" a="1"/>
  <c r="Y1000" i="13" a="1"/>
  <c r="Y1000" i="13" s="1"/>
  <c r="AC1000" i="13" a="1"/>
  <c r="AC1000" i="13" s="1"/>
  <c r="AB1000" i="13" a="1"/>
  <c r="AB1000" i="13" s="1"/>
  <c r="Z1000" i="13" a="1"/>
  <c r="Z1000" i="13" s="1"/>
  <c r="AA1000" i="13" a="1"/>
  <c r="AA1000" i="13" s="1"/>
  <c r="Z1001" i="13"/>
  <c r="Y1001" i="13" a="1"/>
  <c r="Y1001" i="13" s="1"/>
  <c r="AA1001" i="13" a="1"/>
  <c r="AA1001" i="13" s="1"/>
  <c r="AB1001" i="13" a="1"/>
  <c r="AB1001" i="13" s="1"/>
  <c r="AC1001" i="13"/>
  <c r="Z1001" i="13" a="1"/>
  <c r="AC1001" i="13" a="1"/>
  <c r="AC1002" i="13" a="1"/>
  <c r="AC1002" i="13" s="1"/>
  <c r="Y1002" i="13" a="1"/>
  <c r="Y1002" i="13" s="1"/>
  <c r="AB1002" i="13" a="1"/>
  <c r="AB1002" i="13" s="1"/>
  <c r="Z1002" i="13" a="1"/>
  <c r="Z1002" i="13" s="1"/>
  <c r="AA1002" i="13" a="1"/>
  <c r="AA1002" i="13" s="1"/>
  <c r="Y1003" i="13" a="1"/>
  <c r="Y1003" i="13" s="1"/>
  <c r="AC1003" i="13" a="1"/>
  <c r="AC1003" i="13" s="1"/>
  <c r="AB1003" i="13" a="1"/>
  <c r="AB1003" i="13" s="1"/>
  <c r="AA1003" i="13"/>
  <c r="Z1003" i="13" a="1"/>
  <c r="Z1003" i="13" s="1"/>
  <c r="AA1003" i="13" a="1"/>
  <c r="Y1004" i="13" a="1"/>
  <c r="Y1004" i="13" s="1"/>
  <c r="AA1004" i="13" a="1"/>
  <c r="AA1004" i="13" s="1"/>
  <c r="AB1004" i="13" a="1"/>
  <c r="AB1004" i="13" s="1"/>
  <c r="Z1004" i="13" a="1"/>
  <c r="Z1004" i="13" s="1"/>
  <c r="AC1004" i="13" a="1"/>
  <c r="AC1004" i="13" s="1"/>
  <c r="Z1005" i="13"/>
  <c r="AC1005" i="13" a="1"/>
  <c r="AC1005" i="13" s="1"/>
  <c r="Y1005" i="13" a="1"/>
  <c r="Y1005" i="13" s="1"/>
  <c r="AB1005" i="13" a="1"/>
  <c r="AB1005" i="13" s="1"/>
  <c r="AA1005" i="13"/>
  <c r="Z1005" i="13" a="1"/>
  <c r="AA1005" i="13" a="1"/>
  <c r="Y1006" i="13" a="1"/>
  <c r="Y1006" i="13" s="1"/>
  <c r="AC1006" i="13" a="1"/>
  <c r="AC1006" i="13" s="1"/>
  <c r="AB1006" i="13" a="1"/>
  <c r="AB1006" i="13" s="1"/>
  <c r="Z1006" i="13" a="1"/>
  <c r="Z1006" i="13" s="1"/>
  <c r="AA1006" i="13" a="1"/>
  <c r="AA1006" i="13" s="1"/>
  <c r="Y1007" i="13" a="1"/>
  <c r="Y1007" i="13" s="1"/>
  <c r="AA1007" i="13" a="1"/>
  <c r="AA1007" i="13" s="1"/>
  <c r="AB1007" i="13" a="1"/>
  <c r="AB1007" i="13" s="1"/>
  <c r="AC1007" i="13"/>
  <c r="Z1007" i="13" a="1"/>
  <c r="Z1007" i="13" s="1"/>
  <c r="AC1007" i="13" a="1"/>
  <c r="AC1008" i="13" a="1"/>
  <c r="AC1008" i="13" s="1"/>
  <c r="Y1008" i="13" a="1"/>
  <c r="Y1008" i="13" s="1"/>
  <c r="AB1008" i="13" a="1"/>
  <c r="AB1008" i="13" s="1"/>
  <c r="Z1008" i="13" a="1"/>
  <c r="Z1008" i="13" s="1"/>
  <c r="AA1008" i="13" a="1"/>
  <c r="AA1008" i="13" s="1"/>
  <c r="Z1009" i="13"/>
  <c r="Y1009" i="13" a="1"/>
  <c r="Y1009" i="13" s="1"/>
  <c r="AC1009" i="13" a="1"/>
  <c r="AC1009" i="13" s="1"/>
  <c r="AB1009" i="13" a="1"/>
  <c r="AB1009" i="13" s="1"/>
  <c r="AA1009" i="13"/>
  <c r="Z1009" i="13" a="1"/>
  <c r="AA1009" i="13" a="1"/>
  <c r="Y1010" i="13" a="1"/>
  <c r="Y1010" i="13" s="1"/>
  <c r="AA1010" i="13" a="1"/>
  <c r="AA1010" i="13" s="1"/>
  <c r="AB1010" i="13" a="1"/>
  <c r="AB1010" i="13" s="1"/>
  <c r="Z1010" i="13" a="1"/>
  <c r="Z1010" i="13" s="1"/>
  <c r="AC1010" i="13" a="1"/>
  <c r="AC1010" i="13" s="1"/>
  <c r="AC1011" i="13" a="1"/>
  <c r="AC1011" i="13" s="1"/>
  <c r="Y1011" i="13" a="1"/>
  <c r="Y1011" i="13" s="1"/>
  <c r="AB1011" i="13" a="1"/>
  <c r="AB1011" i="13" s="1"/>
  <c r="AA1011" i="13"/>
  <c r="Z1011" i="13" a="1"/>
  <c r="Z1011" i="13" s="1"/>
  <c r="AA1011" i="13" a="1"/>
  <c r="Y1012" i="13" a="1"/>
  <c r="Y1012" i="13" s="1"/>
  <c r="AC1012" i="13" a="1"/>
  <c r="AC1012" i="13" s="1"/>
  <c r="AB1012" i="13" a="1"/>
  <c r="AB1012" i="13" s="1"/>
  <c r="Z1012" i="13" a="1"/>
  <c r="Z1012" i="13" s="1"/>
  <c r="AA1012" i="13" a="1"/>
  <c r="AA1012" i="13" s="1"/>
  <c r="Z1013" i="13"/>
  <c r="Y1013" i="13" a="1"/>
  <c r="Y1013" i="13" s="1"/>
  <c r="AA1013" i="13" a="1"/>
  <c r="AA1013" i="13" s="1"/>
  <c r="AB1013" i="13" a="1"/>
  <c r="AB1013" i="13" s="1"/>
  <c r="AC1013" i="13"/>
  <c r="Z1013" i="13" a="1"/>
  <c r="AC1013" i="13" a="1"/>
  <c r="AC1014" i="13" a="1"/>
  <c r="AC1014" i="13" s="1"/>
  <c r="Y1014" i="13" a="1"/>
  <c r="Y1014" i="13" s="1"/>
  <c r="AB1014" i="13" a="1"/>
  <c r="AB1014" i="13" s="1"/>
  <c r="Z1014" i="13" a="1"/>
  <c r="Z1014" i="13" s="1"/>
  <c r="AA1014" i="13" a="1"/>
  <c r="AA1014" i="13" s="1"/>
  <c r="Y1015" i="13" a="1"/>
  <c r="Y1015" i="13" s="1"/>
  <c r="AC1015" i="13" a="1"/>
  <c r="AC1015" i="13" s="1"/>
  <c r="AB1015" i="13" a="1"/>
  <c r="AB1015" i="13" s="1"/>
  <c r="AA1015" i="13"/>
  <c r="Z1015" i="13" a="1"/>
  <c r="Z1015" i="13" s="1"/>
  <c r="AA1015" i="13" a="1"/>
  <c r="Y1016" i="13" a="1"/>
  <c r="Y1016" i="13" s="1"/>
  <c r="AA1016" i="13" a="1"/>
  <c r="AA1016" i="13" s="1"/>
  <c r="AB1016" i="13" a="1"/>
  <c r="AB1016" i="13" s="1"/>
  <c r="Z1016" i="13" a="1"/>
  <c r="Z1016" i="13" s="1"/>
  <c r="AC1016" i="13" a="1"/>
  <c r="AC1016" i="13" s="1"/>
  <c r="Z1017" i="13"/>
  <c r="AC1017" i="13" a="1"/>
  <c r="AC1017" i="13" s="1"/>
  <c r="Y1017" i="13" a="1"/>
  <c r="Y1017" i="13" s="1"/>
  <c r="AB1017" i="13" a="1"/>
  <c r="AB1017" i="13" s="1"/>
  <c r="AA1017" i="13"/>
  <c r="Z1017" i="13" a="1"/>
  <c r="AA1017" i="13" a="1"/>
  <c r="Y1018" i="13" a="1"/>
  <c r="Y1018" i="13" s="1"/>
  <c r="AC1018" i="13" a="1"/>
  <c r="AC1018" i="13" s="1"/>
  <c r="AB1018" i="13" a="1"/>
  <c r="AB1018" i="13" s="1"/>
  <c r="Z1018" i="13" a="1"/>
  <c r="Z1018" i="13" s="1"/>
  <c r="AA1018" i="13" a="1"/>
  <c r="AA1018" i="13" s="1"/>
  <c r="Y1019" i="13" a="1"/>
  <c r="Y1019" i="13" s="1"/>
  <c r="AA1019" i="13" a="1"/>
  <c r="AA1019" i="13" s="1"/>
  <c r="AB1019" i="13" a="1"/>
  <c r="AB1019" i="13" s="1"/>
  <c r="AC1019" i="13"/>
  <c r="Z1019" i="13" a="1"/>
  <c r="Z1019" i="13" s="1"/>
  <c r="AC1019" i="13" a="1"/>
  <c r="AC1020" i="13" a="1"/>
  <c r="AC1020" i="13" s="1"/>
  <c r="Y1020" i="13" a="1"/>
  <c r="Y1020" i="13" s="1"/>
  <c r="AB1020" i="13" a="1"/>
  <c r="AB1020" i="13" s="1"/>
  <c r="Z1020" i="13" a="1"/>
  <c r="Z1020" i="13" s="1"/>
  <c r="AA1020" i="13" a="1"/>
  <c r="AA1020" i="13" s="1"/>
  <c r="Z1021" i="13"/>
  <c r="Y1021" i="13" a="1"/>
  <c r="Y1021" i="13" s="1"/>
  <c r="AC1021" i="13" a="1"/>
  <c r="AC1021" i="13" s="1"/>
  <c r="AB1021" i="13" a="1"/>
  <c r="AB1021" i="13" s="1"/>
  <c r="AA1021" i="13"/>
  <c r="Z1021" i="13" a="1"/>
  <c r="AA1021" i="13" a="1"/>
  <c r="Y1022" i="13" a="1"/>
  <c r="Y1022" i="13" s="1"/>
  <c r="AA1022" i="13" a="1"/>
  <c r="AA1022" i="13" s="1"/>
  <c r="AB1022" i="13" a="1"/>
  <c r="AB1022" i="13" s="1"/>
  <c r="Z1022" i="13" a="1"/>
  <c r="Z1022" i="13" s="1"/>
  <c r="AC1022" i="13" a="1"/>
  <c r="AC1022" i="13" s="1"/>
  <c r="AC1023" i="13" a="1"/>
  <c r="AC1023" i="13" s="1"/>
  <c r="Y1023" i="13" a="1"/>
  <c r="Y1023" i="13" s="1"/>
  <c r="AB1023" i="13" a="1"/>
  <c r="AB1023" i="13" s="1"/>
  <c r="AA1023" i="13"/>
  <c r="Z1023" i="13" a="1"/>
  <c r="Z1023" i="13" s="1"/>
  <c r="AA1023" i="13" a="1"/>
  <c r="Y1024" i="13" a="1"/>
  <c r="Y1024" i="13" s="1"/>
  <c r="AB1024" i="13" a="1"/>
  <c r="AB1024" i="13" s="1"/>
  <c r="AA1024" i="13" a="1"/>
  <c r="AA1024" i="13" s="1"/>
  <c r="Z1024" i="13" a="1"/>
  <c r="Z1024" i="13" s="1"/>
  <c r="AC1024" i="13" a="1"/>
  <c r="AC1024" i="13" s="1"/>
  <c r="Z1025" i="13"/>
  <c r="AC1025" i="13" a="1"/>
  <c r="AC1025" i="13" s="1"/>
  <c r="Y1025" i="13" a="1"/>
  <c r="Y1025" i="13" s="1"/>
  <c r="AA1025" i="13" a="1"/>
  <c r="AA1025" i="13" s="1"/>
  <c r="AB1025" i="13"/>
  <c r="Z1025" i="13" a="1"/>
  <c r="AB1025" i="13" a="1"/>
  <c r="AA1026" i="13" a="1"/>
  <c r="AA1026" i="13" s="1"/>
  <c r="AC1026" i="13" a="1"/>
  <c r="AC1026" i="13" s="1"/>
  <c r="Y1026" i="13" a="1"/>
  <c r="Y1026" i="13" s="1"/>
  <c r="Z1026" i="13" a="1"/>
  <c r="Z1026" i="13" s="1"/>
  <c r="AB1026" i="13" a="1"/>
  <c r="AB1026" i="13" s="1"/>
  <c r="AB1027" i="13" a="1"/>
  <c r="AB1027" i="13" s="1"/>
  <c r="AA1027" i="13" a="1"/>
  <c r="AA1027" i="13" s="1"/>
  <c r="Y1027" i="13" a="1"/>
  <c r="Y1027" i="13" s="1"/>
  <c r="AC1027" i="13"/>
  <c r="Z1027" i="13" a="1"/>
  <c r="Z1027" i="13" s="1"/>
  <c r="AC1027" i="13" a="1"/>
  <c r="AC1028" i="13" a="1"/>
  <c r="AC1028" i="13" s="1"/>
  <c r="Y1028" i="13" a="1"/>
  <c r="Y1028" i="13" s="1"/>
  <c r="AA1028" i="13" a="1"/>
  <c r="AA1028" i="13" s="1"/>
  <c r="Z1028" i="13" a="1"/>
  <c r="Z1028" i="13" s="1"/>
  <c r="AB1028" i="13" a="1"/>
  <c r="AB1028" i="13" s="1"/>
  <c r="Z1029" i="13"/>
  <c r="AA1029" i="13" a="1"/>
  <c r="AA1029" i="13" s="1"/>
  <c r="AC1029" i="13" a="1"/>
  <c r="AC1029" i="13" s="1"/>
  <c r="Y1029" i="13" a="1"/>
  <c r="Y1029" i="13" s="1"/>
  <c r="AB1029" i="13"/>
  <c r="Z1029" i="13" a="1"/>
  <c r="AB1029" i="13" a="1"/>
  <c r="AB1030" i="13" a="1"/>
  <c r="AB1030" i="13" s="1"/>
  <c r="AA1030" i="13" a="1"/>
  <c r="AA1030" i="13" s="1"/>
  <c r="Y1030" i="13" a="1"/>
  <c r="Y1030" i="13" s="1"/>
  <c r="Z1030" i="13" a="1"/>
  <c r="Z1030" i="13" s="1"/>
  <c r="AC1030" i="13" a="1"/>
  <c r="AC1030" i="13" s="1"/>
  <c r="AC1031" i="13" a="1"/>
  <c r="AC1031" i="13" s="1"/>
  <c r="Y1031" i="13" a="1"/>
  <c r="Y1031" i="13" s="1"/>
  <c r="AA1031" i="13" a="1"/>
  <c r="AA1031" i="13" s="1"/>
  <c r="AB1031" i="13"/>
  <c r="Z1031" i="13" a="1"/>
  <c r="Z1031" i="13" s="1"/>
  <c r="AB1031" i="13" a="1"/>
  <c r="AA1032" i="13" a="1"/>
  <c r="AA1032" i="13" s="1"/>
  <c r="AC1032" i="13" a="1"/>
  <c r="AC1032" i="13" s="1"/>
  <c r="Y1032" i="13" a="1"/>
  <c r="Y1032" i="13" s="1"/>
  <c r="Z1032" i="13" a="1"/>
  <c r="Z1032" i="13" s="1"/>
  <c r="AB1032" i="13" a="1"/>
  <c r="AB1032" i="13" s="1"/>
  <c r="Z1033" i="13"/>
  <c r="AB1033" i="13" a="1"/>
  <c r="AB1033" i="13" s="1"/>
  <c r="AA1033" i="13" a="1"/>
  <c r="AA1033" i="13" s="1"/>
  <c r="Y1033" i="13" a="1"/>
  <c r="Y1033" i="13" s="1"/>
  <c r="AC1033" i="13"/>
  <c r="Z1033" i="13" a="1"/>
  <c r="AC1033" i="13" a="1"/>
  <c r="AC1034" i="13" a="1"/>
  <c r="AC1034" i="13" s="1"/>
  <c r="Y1034" i="13" a="1"/>
  <c r="Y1034" i="13" s="1"/>
  <c r="AA1034" i="13" a="1"/>
  <c r="AA1034" i="13" s="1"/>
  <c r="Z1034" i="13" a="1"/>
  <c r="Z1034" i="13" s="1"/>
  <c r="AB1034" i="13" a="1"/>
  <c r="AB1034" i="13" s="1"/>
  <c r="AA1035" i="13" a="1"/>
  <c r="AA1035" i="13" s="1"/>
  <c r="AC1035" i="13" a="1"/>
  <c r="AC1035" i="13" s="1"/>
  <c r="Y1035" i="13" a="1"/>
  <c r="Y1035" i="13" s="1"/>
  <c r="AB1035" i="13"/>
  <c r="Z1035" i="13" a="1"/>
  <c r="Z1035" i="13" s="1"/>
  <c r="AB1035" i="13" a="1"/>
  <c r="AB1036" i="13" a="1"/>
  <c r="AB1036" i="13" s="1"/>
  <c r="AA1036" i="13" a="1"/>
  <c r="AA1036" i="13" s="1"/>
  <c r="Y1036" i="13" a="1"/>
  <c r="Y1036" i="13" s="1"/>
  <c r="Z1036" i="13" a="1"/>
  <c r="Z1036" i="13" s="1"/>
  <c r="AC1036" i="13" a="1"/>
  <c r="AC1036" i="13" s="1"/>
  <c r="Z1037" i="13"/>
  <c r="AC1037" i="13" a="1"/>
  <c r="AC1037" i="13" s="1"/>
  <c r="Y1037" i="13" a="1"/>
  <c r="Y1037" i="13" s="1"/>
  <c r="AA1037" i="13" a="1"/>
  <c r="AA1037" i="13" s="1"/>
  <c r="AB1037" i="13"/>
  <c r="Z1037" i="13" a="1"/>
  <c r="AB1037" i="13" a="1"/>
  <c r="AA1038" i="13" a="1"/>
  <c r="AA1038" i="13" s="1"/>
  <c r="AC1038" i="13" a="1"/>
  <c r="AC1038" i="13" s="1"/>
  <c r="Y1038" i="13" a="1"/>
  <c r="Y1038" i="13" s="1"/>
  <c r="Z1038" i="13" a="1"/>
  <c r="Z1038" i="13" s="1"/>
  <c r="AB1038" i="13" a="1"/>
  <c r="AB1038" i="13" s="1"/>
  <c r="AB1039" i="13" a="1"/>
  <c r="AB1039" i="13" s="1"/>
  <c r="AA1039" i="13" a="1"/>
  <c r="AA1039" i="13" s="1"/>
  <c r="Y1039" i="13" a="1"/>
  <c r="Y1039" i="13" s="1"/>
  <c r="AC1039" i="13"/>
  <c r="Z1039" i="13" a="1"/>
  <c r="Z1039" i="13" s="1"/>
  <c r="AC1039" i="13" a="1"/>
  <c r="AC1040" i="13" a="1"/>
  <c r="AC1040" i="13" s="1"/>
  <c r="Y1040" i="13" a="1"/>
  <c r="Y1040" i="13" s="1"/>
  <c r="AA1040" i="13" a="1"/>
  <c r="AA1040" i="13" s="1"/>
  <c r="Z1040" i="13" a="1"/>
  <c r="Z1040" i="13" s="1"/>
  <c r="AB1040" i="13" a="1"/>
  <c r="AB1040" i="13" s="1"/>
  <c r="Z1041" i="13"/>
  <c r="AA1041" i="13" a="1"/>
  <c r="AA1041" i="13" s="1"/>
  <c r="AC1041" i="13" a="1"/>
  <c r="AC1041" i="13" s="1"/>
  <c r="Y1041" i="13" a="1"/>
  <c r="Y1041" i="13" s="1"/>
  <c r="AB1041" i="13"/>
  <c r="Z1041" i="13" a="1"/>
  <c r="AB1041" i="13" a="1"/>
  <c r="AB1042" i="13" a="1"/>
  <c r="AB1042" i="13" s="1"/>
  <c r="AA1042" i="13" a="1"/>
  <c r="AA1042" i="13" s="1"/>
  <c r="Y1042" i="13" a="1"/>
  <c r="Y1042" i="13" s="1"/>
  <c r="Z1042" i="13" a="1"/>
  <c r="Z1042" i="13" s="1"/>
  <c r="AC1042" i="13" a="1"/>
  <c r="AC1042" i="13" s="1"/>
  <c r="AC1043" i="13" a="1"/>
  <c r="AC1043" i="13" s="1"/>
  <c r="Y1043" i="13" a="1"/>
  <c r="Y1043" i="13" s="1"/>
  <c r="AA1043" i="13" a="1"/>
  <c r="AA1043" i="13" s="1"/>
  <c r="AB1043" i="13"/>
  <c r="Z1043" i="13" a="1"/>
  <c r="Z1043" i="13" s="1"/>
  <c r="AB1043" i="13" a="1"/>
  <c r="AA1044" i="13" a="1"/>
  <c r="AA1044" i="13" s="1"/>
  <c r="AC1044" i="13" a="1"/>
  <c r="AC1044" i="13" s="1"/>
  <c r="Y1044" i="13" a="1"/>
  <c r="Y1044" i="13" s="1"/>
  <c r="Z1044" i="13" a="1"/>
  <c r="Z1044" i="13" s="1"/>
  <c r="AB1044" i="13" a="1"/>
  <c r="AB1044" i="13" s="1"/>
  <c r="Z1045" i="13"/>
  <c r="AB1045" i="13" a="1"/>
  <c r="AB1045" i="13" s="1"/>
  <c r="AA1045" i="13" a="1"/>
  <c r="AA1045" i="13" s="1"/>
  <c r="Y1045" i="13" a="1"/>
  <c r="Y1045" i="13" s="1"/>
  <c r="AC1045" i="13"/>
  <c r="Z1045" i="13" a="1"/>
  <c r="AC1045" i="13" a="1"/>
  <c r="AC1046" i="13" a="1"/>
  <c r="AC1046" i="13" s="1"/>
  <c r="Y1046" i="13" a="1"/>
  <c r="Y1046" i="13" s="1"/>
  <c r="AA1046" i="13" a="1"/>
  <c r="AA1046" i="13" s="1"/>
  <c r="Z1046" i="13" a="1"/>
  <c r="Z1046" i="13" s="1"/>
  <c r="AB1046" i="13" a="1"/>
  <c r="AB1046" i="13" s="1"/>
  <c r="AA1047" i="13" a="1"/>
  <c r="AA1047" i="13" s="1"/>
  <c r="AC1047" i="13" a="1"/>
  <c r="AC1047" i="13" s="1"/>
  <c r="Y1047" i="13" a="1"/>
  <c r="Y1047" i="13" s="1"/>
  <c r="AB1047" i="13"/>
  <c r="Z1047" i="13" a="1"/>
  <c r="Z1047" i="13" s="1"/>
  <c r="AB1047" i="13" a="1"/>
  <c r="AB1048" i="13" a="1"/>
  <c r="AB1048" i="13" s="1"/>
  <c r="AA1048" i="13" a="1"/>
  <c r="AA1048" i="13" s="1"/>
  <c r="Y1048" i="13" a="1"/>
  <c r="Y1048" i="13" s="1"/>
  <c r="Z1048" i="13" a="1"/>
  <c r="Z1048" i="13" s="1"/>
  <c r="AC1048" i="13" a="1"/>
  <c r="AC1048" i="13" s="1"/>
  <c r="Z1049" i="13"/>
  <c r="AC1049" i="13" a="1"/>
  <c r="AC1049" i="13" s="1"/>
  <c r="Y1049" i="13" a="1"/>
  <c r="Y1049" i="13" s="1"/>
  <c r="AA1049" i="13" a="1"/>
  <c r="AA1049" i="13" s="1"/>
  <c r="AB1049" i="13"/>
  <c r="Z1049" i="13" a="1"/>
  <c r="AB1049" i="13" a="1"/>
  <c r="AA1050" i="13" a="1"/>
  <c r="AA1050" i="13" s="1"/>
  <c r="AC1050" i="13" a="1"/>
  <c r="AC1050" i="13" s="1"/>
  <c r="Y1050" i="13" a="1"/>
  <c r="Y1050" i="13" s="1"/>
  <c r="Z1050" i="13" a="1"/>
  <c r="Z1050" i="13" s="1"/>
  <c r="AB1050" i="13" a="1"/>
  <c r="AB1050" i="13" s="1"/>
  <c r="AB1051" i="13" a="1"/>
  <c r="AB1051" i="13" s="1"/>
  <c r="AA1051" i="13" a="1"/>
  <c r="AA1051" i="13" s="1"/>
  <c r="Y1051" i="13" a="1"/>
  <c r="Y1051" i="13" s="1"/>
  <c r="AC1051" i="13"/>
  <c r="Z1051" i="13" a="1"/>
  <c r="Z1051" i="13" s="1"/>
  <c r="AC1051" i="13" a="1"/>
  <c r="AC1052" i="13" a="1"/>
  <c r="AC1052" i="13" s="1"/>
  <c r="Y1052" i="13" a="1"/>
  <c r="Y1052" i="13" s="1"/>
  <c r="AA1052" i="13" a="1"/>
  <c r="AA1052" i="13" s="1"/>
  <c r="Z1052" i="13" a="1"/>
  <c r="Z1052" i="13" s="1"/>
  <c r="AB1052" i="13" a="1"/>
  <c r="AB1052" i="13" s="1"/>
  <c r="Z1053" i="13"/>
  <c r="AA1053" i="13" a="1"/>
  <c r="AA1053" i="13" s="1"/>
  <c r="AC1053" i="13" a="1"/>
  <c r="AC1053" i="13" s="1"/>
  <c r="Y1053" i="13" a="1"/>
  <c r="Y1053" i="13" s="1"/>
  <c r="AB1053" i="13"/>
  <c r="Z1053" i="13" a="1"/>
  <c r="AB1053" i="13" a="1"/>
  <c r="AB1054" i="13" a="1"/>
  <c r="AB1054" i="13" s="1"/>
  <c r="AA1054" i="13" a="1"/>
  <c r="AA1054" i="13" s="1"/>
  <c r="Y1054" i="13"/>
  <c r="Y1054" i="13" a="1"/>
  <c r="Z1054" i="13" a="1"/>
  <c r="Z1054" i="13" s="1"/>
  <c r="AC1054" i="13" a="1"/>
  <c r="AC1054" i="13" s="1"/>
  <c r="Z1055" i="13"/>
  <c r="AC1055" i="13" a="1"/>
  <c r="AC1055" i="13" s="1"/>
  <c r="Y1055" i="13"/>
  <c r="Y1055" i="13" a="1"/>
  <c r="AA1055" i="13" a="1"/>
  <c r="AA1055" i="13" s="1"/>
  <c r="AB1055" i="13"/>
  <c r="Z1055" i="13" a="1"/>
  <c r="AB1055" i="13" a="1"/>
  <c r="Z1056" i="13"/>
  <c r="AA1056" i="13" a="1"/>
  <c r="AA1056" i="13" s="1"/>
  <c r="AC1056" i="13" a="1"/>
  <c r="AC1056" i="13" s="1"/>
  <c r="Y1056" i="13"/>
  <c r="Y1056" i="13" a="1"/>
  <c r="Z1056" i="13" a="1"/>
  <c r="AB1056" i="13" a="1"/>
  <c r="AB1056" i="13" s="1"/>
  <c r="Z1057" i="13"/>
  <c r="AB1057" i="13" a="1"/>
  <c r="AB1057" i="13" s="1"/>
  <c r="AA1057" i="13"/>
  <c r="AA1057" i="13" a="1"/>
  <c r="Y1057" i="13" a="1"/>
  <c r="Y1057" i="13" s="1"/>
  <c r="AC1057" i="13"/>
  <c r="Z1057" i="13" a="1"/>
  <c r="AC1057" i="13" a="1"/>
  <c r="Z1058" i="13"/>
  <c r="AC1058" i="13" a="1"/>
  <c r="AC1058" i="13" s="1"/>
  <c r="Y1058" i="13" a="1"/>
  <c r="Y1058" i="13" s="1"/>
  <c r="AA1058" i="13"/>
  <c r="AA1058" i="13" a="1"/>
  <c r="Z1058" i="13" a="1"/>
  <c r="AB1058" i="13" a="1"/>
  <c r="AB1058" i="13" s="1"/>
  <c r="Z1059" i="13"/>
  <c r="AA1059" i="13" a="1"/>
  <c r="AA1059" i="13" s="1"/>
  <c r="AC1059" i="13"/>
  <c r="AC1059" i="13" a="1"/>
  <c r="Y1059" i="13" a="1"/>
  <c r="Y1059" i="13" s="1"/>
  <c r="AB1059" i="13"/>
  <c r="Z1059" i="13" a="1"/>
  <c r="AB1059" i="13" a="1"/>
  <c r="Z1060" i="13"/>
  <c r="AB1060" i="13" a="1"/>
  <c r="AB1060" i="13" s="1"/>
  <c r="AA1060" i="13" a="1"/>
  <c r="AA1060" i="13" s="1"/>
  <c r="Y1060" i="13"/>
  <c r="Y1060" i="13" a="1"/>
  <c r="Z1060" i="13" a="1"/>
  <c r="AC1060" i="13" a="1"/>
  <c r="AC1060" i="13" s="1"/>
  <c r="Z1061" i="13"/>
  <c r="AC1061" i="13" a="1"/>
  <c r="AC1061" i="13" s="1"/>
  <c r="Y1061" i="13"/>
  <c r="Y1061" i="13" a="1"/>
  <c r="AA1061" i="13" a="1"/>
  <c r="AA1061" i="13" s="1"/>
  <c r="AB1061" i="13"/>
  <c r="Z1061" i="13" a="1"/>
  <c r="AB1061" i="13" a="1"/>
  <c r="Z1062" i="13"/>
  <c r="AA1062" i="13" a="1"/>
  <c r="AA1062" i="13" s="1"/>
  <c r="AC1062" i="13" a="1"/>
  <c r="AC1062" i="13" s="1"/>
  <c r="Y1062" i="13"/>
  <c r="Y1062" i="13" a="1"/>
  <c r="Z1062" i="13" a="1"/>
  <c r="AB1062" i="13" a="1"/>
  <c r="AB1062" i="13" s="1"/>
  <c r="Z1063" i="13"/>
  <c r="AB1063" i="13" a="1"/>
  <c r="AB1063" i="13" s="1"/>
  <c r="AA1063" i="13"/>
  <c r="AA1063" i="13" a="1"/>
  <c r="Y1063" i="13" a="1"/>
  <c r="Y1063" i="13" s="1"/>
  <c r="AC1063" i="13"/>
  <c r="Z1063" i="13" a="1"/>
  <c r="AC1063" i="13" a="1"/>
  <c r="Z1064" i="13"/>
  <c r="AC1064" i="13" a="1"/>
  <c r="AC1064" i="13" s="1"/>
  <c r="Y1064" i="13" a="1"/>
  <c r="Y1064" i="13" s="1"/>
  <c r="AA1064" i="13"/>
  <c r="AA1064" i="13" a="1"/>
  <c r="Z1064" i="13" a="1"/>
  <c r="AB1064" i="13" a="1"/>
  <c r="AB1064" i="13" s="1"/>
  <c r="Z1065" i="13"/>
  <c r="AA1065" i="13" a="1"/>
  <c r="AA1065" i="13" s="1"/>
  <c r="AC1065" i="13"/>
  <c r="AC1065" i="13" a="1"/>
  <c r="Y1065" i="13" a="1"/>
  <c r="Y1065" i="13" s="1"/>
  <c r="AB1065" i="13"/>
  <c r="Z1065" i="13" a="1"/>
  <c r="AB1065" i="13" a="1"/>
  <c r="Z1066" i="13"/>
  <c r="AB1066" i="13" a="1"/>
  <c r="AB1066" i="13" s="1"/>
  <c r="AA1066" i="13" a="1"/>
  <c r="AA1066" i="13" s="1"/>
  <c r="Y1066" i="13"/>
  <c r="Y1066" i="13" a="1"/>
  <c r="Z1066" i="13" a="1"/>
  <c r="AC1066" i="13" a="1"/>
  <c r="AC1066" i="13" s="1"/>
  <c r="Z1067" i="13"/>
  <c r="AC1067" i="13" a="1"/>
  <c r="AC1067" i="13" s="1"/>
  <c r="Y1067" i="13"/>
  <c r="Y1067" i="13" a="1"/>
  <c r="AA1067" i="13" a="1"/>
  <c r="AA1067" i="13" s="1"/>
  <c r="AB1067" i="13"/>
  <c r="Z1067" i="13" a="1"/>
  <c r="AB1067" i="13" a="1"/>
  <c r="Z1068" i="13"/>
  <c r="AA1068" i="13" a="1"/>
  <c r="AA1068" i="13" s="1"/>
  <c r="AC1068" i="13" a="1"/>
  <c r="AC1068" i="13" s="1"/>
  <c r="Y1068" i="13"/>
  <c r="Y1068" i="13" a="1"/>
  <c r="Z1068" i="13" a="1"/>
  <c r="AB1068" i="13" a="1"/>
  <c r="AB1068" i="13" s="1"/>
  <c r="Z1069" i="13"/>
  <c r="AB1069" i="13" a="1"/>
  <c r="AB1069" i="13" s="1"/>
  <c r="AA1069" i="13"/>
  <c r="AA1069" i="13" a="1"/>
  <c r="Y1069" i="13" a="1"/>
  <c r="Y1069" i="13" s="1"/>
  <c r="AC1069" i="13"/>
  <c r="Z1069" i="13" a="1"/>
  <c r="AC1069" i="13" a="1"/>
  <c r="Z1070" i="13"/>
  <c r="Y1070" i="13" a="1"/>
  <c r="Y1070" i="13" s="1"/>
  <c r="AA1070" i="13" a="1"/>
  <c r="AA1070" i="13" s="1"/>
  <c r="AB1070" i="13"/>
  <c r="AB1070" i="13" a="1"/>
  <c r="Z1070" i="13" a="1"/>
  <c r="AC1070" i="13" a="1"/>
  <c r="AC1070" i="13" s="1"/>
  <c r="Z1071" i="13"/>
  <c r="AC1071" i="13" a="1"/>
  <c r="AC1071" i="13" s="1"/>
  <c r="Y1071" i="13"/>
  <c r="Y1071" i="13" a="1"/>
  <c r="AB1071" i="13" a="1"/>
  <c r="AB1071" i="13" s="1"/>
  <c r="AA1071" i="13"/>
  <c r="Z1071" i="13" a="1"/>
  <c r="AA1071" i="13" a="1"/>
  <c r="Z1072" i="13"/>
  <c r="Y1072" i="13" a="1"/>
  <c r="Y1072" i="13" s="1"/>
  <c r="AC1072" i="13" a="1"/>
  <c r="AC1072" i="13" s="1"/>
  <c r="AB1072" i="13"/>
  <c r="AB1072" i="13" a="1"/>
  <c r="Z1072" i="13" a="1"/>
  <c r="AA1072" i="13" a="1"/>
  <c r="AA1072" i="13" s="1"/>
  <c r="Z1073" i="13"/>
  <c r="Y1073" i="13" a="1"/>
  <c r="Y1073" i="13" s="1"/>
  <c r="AA1073" i="13"/>
  <c r="AA1073" i="13" a="1"/>
  <c r="AB1073" i="13" a="1"/>
  <c r="AB1073" i="13" s="1"/>
  <c r="AC1073" i="13"/>
  <c r="Z1073" i="13" a="1"/>
  <c r="AC1073" i="13" a="1"/>
  <c r="Z1074" i="13"/>
  <c r="AC1074" i="13" a="1"/>
  <c r="AC1074" i="13" s="1"/>
  <c r="Y1074" i="13" a="1"/>
  <c r="Y1074" i="13" s="1"/>
  <c r="AB1074" i="13"/>
  <c r="AB1074" i="13" a="1"/>
  <c r="Z1074" i="13" a="1"/>
  <c r="AA1074" i="13" a="1"/>
  <c r="AA1074" i="13" s="1"/>
  <c r="Z1075" i="13"/>
  <c r="Y1075" i="13" a="1"/>
  <c r="Y1075" i="13" s="1"/>
  <c r="AC1075" i="13"/>
  <c r="AC1075" i="13" a="1"/>
  <c r="AB1075" i="13" a="1"/>
  <c r="AB1075" i="13" s="1"/>
  <c r="AA1075" i="13"/>
  <c r="Z1075" i="13" a="1"/>
  <c r="AA1075" i="13" a="1"/>
  <c r="Z1076" i="13"/>
  <c r="Y1076" i="13" a="1"/>
  <c r="Y1076" i="13" s="1"/>
  <c r="AA1076" i="13" a="1"/>
  <c r="AA1076" i="13" s="1"/>
  <c r="AB1076" i="13"/>
  <c r="AB1076" i="13" a="1"/>
  <c r="Z1076" i="13" a="1"/>
  <c r="AC1076" i="13" a="1"/>
  <c r="AC1076" i="13" s="1"/>
  <c r="Z1077" i="13"/>
  <c r="AC1077" i="13" a="1"/>
  <c r="AC1077" i="13" s="1"/>
  <c r="Y1077" i="13"/>
  <c r="Y1077" i="13" a="1"/>
  <c r="AB1077" i="13" a="1"/>
  <c r="AB1077" i="13" s="1"/>
  <c r="AA1077" i="13"/>
  <c r="Z1077" i="13" a="1"/>
  <c r="AA1077" i="13" a="1"/>
  <c r="Z1078" i="13"/>
  <c r="Y1078" i="13" a="1"/>
  <c r="Y1078" i="13" s="1"/>
  <c r="AC1078" i="13" a="1"/>
  <c r="AC1078" i="13" s="1"/>
  <c r="AB1078" i="13"/>
  <c r="AB1078" i="13" a="1"/>
  <c r="Z1078" i="13" a="1"/>
  <c r="AA1078" i="13" a="1"/>
  <c r="AA1078" i="13" s="1"/>
  <c r="Z1079" i="13"/>
  <c r="Y1079" i="13" a="1"/>
  <c r="Y1079" i="13" s="1"/>
  <c r="AA1079" i="13"/>
  <c r="AA1079" i="13" a="1"/>
  <c r="AB1079" i="13" a="1"/>
  <c r="AB1079" i="13" s="1"/>
  <c r="AC1079" i="13"/>
  <c r="Z1079" i="13" a="1"/>
  <c r="AC1079" i="13" a="1"/>
  <c r="Z1080" i="13"/>
  <c r="AC1080" i="13" a="1"/>
  <c r="AC1080" i="13" s="1"/>
  <c r="Y1080" i="13" a="1"/>
  <c r="Y1080" i="13" s="1"/>
  <c r="AB1080" i="13"/>
  <c r="AB1080" i="13" a="1"/>
  <c r="Z1080" i="13" a="1"/>
  <c r="AA1080" i="13" a="1"/>
  <c r="AA1080" i="13" s="1"/>
  <c r="Z1081" i="13"/>
  <c r="Y1081" i="13" a="1"/>
  <c r="Y1081" i="13" s="1"/>
  <c r="AC1081" i="13"/>
  <c r="AC1081" i="13" a="1"/>
  <c r="AB1081" i="13" a="1"/>
  <c r="AB1081" i="13" s="1"/>
  <c r="AA1081" i="13"/>
  <c r="Z1081" i="13" a="1"/>
  <c r="AA1081" i="13" a="1"/>
  <c r="Z1082" i="13"/>
  <c r="Y1082" i="13" a="1"/>
  <c r="Y1082" i="13" s="1"/>
  <c r="AA1082" i="13" a="1"/>
  <c r="AA1082" i="13" s="1"/>
  <c r="AB1082" i="13"/>
  <c r="AB1082" i="13" a="1"/>
  <c r="Z1082" i="13" a="1"/>
  <c r="AC1082" i="13" a="1"/>
  <c r="AC1082" i="13" s="1"/>
  <c r="Z1083" i="13"/>
  <c r="AC1083" i="13" a="1"/>
  <c r="AC1083" i="13" s="1"/>
  <c r="Y1083" i="13" a="1"/>
  <c r="Y1083" i="13" s="1"/>
  <c r="AB1083" i="13" a="1"/>
  <c r="AB1083" i="13" s="1"/>
  <c r="AA1083" i="13"/>
  <c r="Z1083" i="13" a="1"/>
  <c r="AA1083" i="13" a="1"/>
  <c r="Z1084" i="13"/>
  <c r="Y1084" i="13" a="1"/>
  <c r="Y1084" i="13" s="1"/>
  <c r="AC1084" i="13" a="1"/>
  <c r="AC1084" i="13" s="1"/>
  <c r="AB1084" i="13"/>
  <c r="AB1084" i="13" a="1"/>
  <c r="Z1084" i="13" a="1"/>
  <c r="AA1084" i="13" a="1"/>
  <c r="AA1084" i="13" s="1"/>
  <c r="Z1085" i="13"/>
  <c r="Y1085" i="13" a="1"/>
  <c r="Y1085" i="13" s="1"/>
  <c r="AA1085" i="13" a="1"/>
  <c r="AA1085" i="13" s="1"/>
  <c r="AB1085" i="13" a="1"/>
  <c r="AB1085" i="13" s="1"/>
  <c r="AC1085" i="13"/>
  <c r="Z1085" i="13" a="1"/>
  <c r="AC1085" i="13" a="1"/>
  <c r="Z1086" i="13"/>
  <c r="AB1086" i="13" a="1"/>
  <c r="AB1086" i="13" s="1"/>
  <c r="AA1086" i="13" a="1"/>
  <c r="AA1086" i="13" s="1"/>
  <c r="AC1086" i="13"/>
  <c r="AC1086" i="13" a="1"/>
  <c r="Z1086" i="13" a="1"/>
  <c r="Y1086" i="13" a="1"/>
  <c r="Y1086" i="13" s="1"/>
  <c r="Z1087" i="13"/>
  <c r="AC1087" i="13" a="1"/>
  <c r="AC1087" i="13" s="1"/>
  <c r="AB1087" i="13" a="1"/>
  <c r="AB1087" i="13" s="1"/>
  <c r="AA1087" i="13" a="1"/>
  <c r="AA1087" i="13" s="1"/>
  <c r="Y1087" i="13"/>
  <c r="Z1087" i="13" a="1"/>
  <c r="Y1087" i="13" a="1"/>
  <c r="Z1088" i="13"/>
  <c r="AA1088" i="13" a="1"/>
  <c r="AA1088" i="13" s="1"/>
  <c r="AB1088" i="13" a="1"/>
  <c r="AB1088" i="13" s="1"/>
  <c r="AC1088" i="13"/>
  <c r="AC1088" i="13" a="1"/>
  <c r="Z1088" i="13" a="1"/>
  <c r="Y1088" i="13" a="1"/>
  <c r="Y1088" i="13" s="1"/>
  <c r="AB1089" i="13" a="1"/>
  <c r="AB1089" i="13" s="1"/>
  <c r="AA1089" i="13" a="1"/>
  <c r="AA1089" i="13" s="1"/>
  <c r="AC1089" i="13" a="1"/>
  <c r="AC1089" i="13" s="1"/>
  <c r="Y1089" i="13"/>
  <c r="Z1089" i="13" a="1"/>
  <c r="Z1089" i="13" s="1"/>
  <c r="Y1089" i="13" a="1"/>
  <c r="AC1090" i="13" a="1"/>
  <c r="AC1090" i="13" s="1"/>
  <c r="AB1090" i="13" a="1"/>
  <c r="AB1090" i="13" s="1"/>
  <c r="AA1090" i="13"/>
  <c r="AA1090" i="13" a="1"/>
  <c r="Z1090" i="13" a="1"/>
  <c r="Z1090" i="13" s="1"/>
  <c r="Y1090" i="13" a="1"/>
  <c r="Y1090" i="13" s="1"/>
  <c r="AB1091" i="13" a="1"/>
  <c r="AB1091" i="13" s="1"/>
  <c r="AA1091" i="13" a="1"/>
  <c r="AA1091" i="13" s="1"/>
  <c r="AC1091" i="13" a="1"/>
  <c r="AC1091" i="13" s="1"/>
  <c r="Y1091" i="13"/>
  <c r="Z1091" i="13" a="1"/>
  <c r="Z1091" i="13" s="1"/>
  <c r="Y1091" i="13" a="1"/>
  <c r="AB1092" i="13" a="1"/>
  <c r="AB1092" i="13" s="1"/>
  <c r="AA1092" i="13" a="1"/>
  <c r="AA1092" i="13" s="1"/>
  <c r="AC1092" i="13"/>
  <c r="AC1092" i="13" a="1"/>
  <c r="Z1092" i="13" a="1"/>
  <c r="Z1092" i="13" s="1"/>
  <c r="Y1092" i="13" a="1"/>
  <c r="Y1092" i="13" s="1"/>
  <c r="AC1093" i="13" a="1"/>
  <c r="AC1093" i="13" s="1"/>
  <c r="AB1093" i="13" a="1"/>
  <c r="AB1093" i="13" s="1"/>
  <c r="AA1093" i="13" a="1"/>
  <c r="AA1093" i="13" s="1"/>
  <c r="Y1093" i="13"/>
  <c r="Z1093" i="13" a="1"/>
  <c r="Z1093" i="13" s="1"/>
  <c r="Y1093" i="13" a="1"/>
  <c r="AB1094" i="13" a="1"/>
  <c r="AB1094" i="13" s="1"/>
  <c r="AA1094" i="13" a="1"/>
  <c r="AA1094" i="13" s="1"/>
  <c r="AC1094" i="13"/>
  <c r="AC1094" i="13" a="1"/>
  <c r="Z1094" i="13" a="1"/>
  <c r="Z1094" i="13" s="1"/>
  <c r="Y1094" i="13" a="1"/>
  <c r="Y1094" i="13" s="1"/>
  <c r="AB1095" i="13" a="1"/>
  <c r="AB1095" i="13" s="1"/>
  <c r="AA1095" i="13" a="1"/>
  <c r="AA1095" i="13" s="1"/>
  <c r="AC1095" i="13" a="1"/>
  <c r="AC1095" i="13" s="1"/>
  <c r="Y1095" i="13"/>
  <c r="Z1095" i="13" a="1"/>
  <c r="Z1095" i="13" s="1"/>
  <c r="Y1095" i="13" a="1"/>
  <c r="AC1096" i="13" a="1"/>
  <c r="AC1096" i="13" s="1"/>
  <c r="AB1096" i="13"/>
  <c r="AB1096" i="13" a="1"/>
  <c r="AA1096" i="13" a="1"/>
  <c r="AA1096" i="13" s="1"/>
  <c r="Y1096" i="13"/>
  <c r="Z1096" i="13" a="1"/>
  <c r="Z1096" i="13" s="1"/>
  <c r="Y1096" i="13" a="1"/>
  <c r="AA1097" i="13"/>
  <c r="AA1097" i="13" a="1"/>
  <c r="AB1097" i="13" a="1"/>
  <c r="AB1097" i="13" s="1"/>
  <c r="AC1097" i="13"/>
  <c r="AC1097" i="13" a="1"/>
  <c r="Z1097" i="13" a="1"/>
  <c r="Z1097" i="13" s="1"/>
  <c r="Y1097" i="13" a="1"/>
  <c r="Y1097" i="13" s="1"/>
  <c r="AB1098" i="13" a="1"/>
  <c r="AB1098" i="13" s="1"/>
  <c r="AA1098" i="13"/>
  <c r="AA1098" i="13" a="1"/>
  <c r="AC1098" i="13" a="1"/>
  <c r="AC1098" i="13" s="1"/>
  <c r="Y1098" i="13"/>
  <c r="Z1098" i="13" a="1"/>
  <c r="Z1098" i="13" s="1"/>
  <c r="Y1098" i="13" a="1"/>
  <c r="AC1099" i="13"/>
  <c r="AC1099" i="13" a="1"/>
  <c r="AB1099" i="13" a="1"/>
  <c r="AB1099" i="13" s="1"/>
  <c r="AA1099" i="13"/>
  <c r="AA1099" i="13" a="1"/>
  <c r="Z1099" i="13" a="1"/>
  <c r="Z1099" i="13" s="1"/>
  <c r="Y1099" i="13" a="1"/>
  <c r="Y1099" i="13" s="1"/>
  <c r="AC1100" i="13" a="1"/>
  <c r="AC1100" i="13" s="1"/>
  <c r="AA1100" i="13"/>
  <c r="AA1100" i="13" a="1"/>
  <c r="AB1100" i="13" a="1"/>
  <c r="AB1100" i="13" s="1"/>
  <c r="Y1100" i="13"/>
  <c r="Z1100" i="13" a="1"/>
  <c r="Z1100" i="13" s="1"/>
  <c r="Y1100" i="13" a="1"/>
  <c r="AB1101" i="13"/>
  <c r="AB1101" i="13" a="1"/>
  <c r="AA1101" i="13" a="1"/>
  <c r="AA1101" i="13" s="1"/>
  <c r="AC1101" i="13"/>
  <c r="AC1101" i="13" a="1"/>
  <c r="Z1101" i="13" a="1"/>
  <c r="Z1101" i="13" s="1"/>
  <c r="Y1101" i="13" a="1"/>
  <c r="Y1101" i="13" s="1"/>
  <c r="AA1102" i="13" a="1"/>
  <c r="AA1102" i="13" s="1"/>
  <c r="AB1102" i="13"/>
  <c r="AB1102" i="13" a="1"/>
  <c r="AC1102" i="13" a="1"/>
  <c r="AC1102" i="13" s="1"/>
  <c r="Y1102" i="13"/>
  <c r="Z1102" i="13" a="1"/>
  <c r="Z1102" i="13" s="1"/>
  <c r="Y1102" i="13" a="1"/>
  <c r="AB1103" i="13"/>
  <c r="AB1103" i="13" a="1"/>
  <c r="AA1103" i="13" a="1"/>
  <c r="AA1103" i="13" s="1"/>
  <c r="AC1103" i="13"/>
  <c r="AC1103" i="13" a="1"/>
  <c r="Z1103" i="13" a="1"/>
  <c r="Z1103" i="13" s="1"/>
  <c r="Y1103" i="13" a="1"/>
  <c r="Y1103" i="13" s="1"/>
  <c r="AB1104" i="13" a="1"/>
  <c r="AB1104" i="13" s="1"/>
  <c r="AA1104" i="13"/>
  <c r="AA1104" i="13" a="1"/>
  <c r="AC1104" i="13" a="1"/>
  <c r="AC1104" i="13" s="1"/>
  <c r="Y1104" i="13"/>
  <c r="Z1104" i="13" a="1"/>
  <c r="Z1104" i="13" s="1"/>
  <c r="Y1104" i="13" a="1"/>
  <c r="AC1105" i="13" a="1"/>
  <c r="AC1105" i="13" s="1"/>
  <c r="AB1105" i="13" a="1"/>
  <c r="AB1105" i="13" s="1"/>
  <c r="AA1105" i="13" a="1"/>
  <c r="AA1105" i="13" s="1"/>
  <c r="Z1105" i="13" a="1"/>
  <c r="Z1105" i="13" s="1"/>
  <c r="Y1105" i="13" a="1"/>
  <c r="Y1105" i="13" s="1"/>
  <c r="AA1106" i="13" a="1"/>
  <c r="AA1106" i="13" s="1"/>
  <c r="AC1106" i="13" a="1"/>
  <c r="AC1106" i="13" s="1"/>
  <c r="AB1106" i="13" a="1"/>
  <c r="AB1106" i="13" s="1"/>
  <c r="Y1106" i="13"/>
  <c r="Z1106" i="13" a="1"/>
  <c r="Z1106" i="13" s="1"/>
  <c r="Y1106" i="13" a="1"/>
  <c r="Y1107" i="13" a="1"/>
  <c r="Y1107" i="13" s="1"/>
  <c r="AA1107" i="13" a="1"/>
  <c r="AA1107" i="13" s="1"/>
  <c r="AC1107" i="13" a="1"/>
  <c r="AC1107" i="13" s="1"/>
  <c r="Z1107" i="13" a="1"/>
  <c r="Z1107" i="13" s="1"/>
  <c r="AB1107" i="13" a="1"/>
  <c r="AB1107" i="13" s="1"/>
  <c r="AA1108" i="13" a="1"/>
  <c r="AA1108" i="13" s="1"/>
  <c r="Y1108" i="13" a="1"/>
  <c r="Y1108" i="13" s="1"/>
  <c r="AC1108" i="13" a="1"/>
  <c r="AC1108" i="13" s="1"/>
  <c r="AB1108" i="13"/>
  <c r="Z1108" i="13" a="1"/>
  <c r="Z1108" i="13" s="1"/>
  <c r="AB1108" i="13" a="1"/>
  <c r="AC2" i="13"/>
  <c r="AC2" i="13" a="1"/>
  <c r="I2" i="13"/>
  <c r="Z2" i="13"/>
  <c r="Z2" i="13" a="1"/>
  <c r="AB2" i="13"/>
  <c r="AB2" i="13" a="1"/>
  <c r="AA2" i="13"/>
  <c r="AA2" i="13" a="1"/>
  <c r="Y2" i="13"/>
  <c r="I2" i="13" a="1"/>
  <c r="Y2" i="13" a="1"/>
  <c r="Y3" i="13"/>
  <c r="Y3" i="13" a="1"/>
  <c r="I3" i="13"/>
  <c r="Z3" i="13"/>
  <c r="Z3" i="13" a="1"/>
  <c r="AB3" i="13"/>
  <c r="AB3" i="13" a="1"/>
  <c r="AC3" i="13"/>
  <c r="AC3" i="13" a="1"/>
  <c r="AA3" i="13"/>
  <c r="I3" i="13" a="1"/>
  <c r="AA3" i="13" a="1"/>
  <c r="AA4" i="13"/>
  <c r="AA4" i="13" a="1"/>
  <c r="I4" i="13"/>
  <c r="Z4" i="13"/>
  <c r="Z4" i="13" a="1"/>
  <c r="AB4" i="13"/>
  <c r="AB4" i="13" a="1"/>
  <c r="Y4" i="13"/>
  <c r="Y4" i="13" a="1"/>
  <c r="AC4" i="13"/>
  <c r="I4" i="13" a="1"/>
  <c r="AC4" i="13" a="1"/>
  <c r="AC5" i="13"/>
  <c r="AC5" i="13" a="1"/>
  <c r="I5" i="13"/>
  <c r="Z5" i="13"/>
  <c r="Z5" i="13" a="1"/>
  <c r="AB5" i="13"/>
  <c r="AB5" i="13" a="1"/>
  <c r="Y5" i="13"/>
  <c r="Y5" i="13" a="1"/>
  <c r="AA5" i="13"/>
  <c r="I5" i="13" a="1"/>
  <c r="AA5" i="13" a="1"/>
  <c r="Y6" i="13"/>
  <c r="Y6" i="13" a="1"/>
  <c r="I6" i="13"/>
  <c r="Z6" i="13"/>
  <c r="Z6" i="13" a="1"/>
  <c r="AA6" i="13"/>
  <c r="AA6" i="13" a="1"/>
  <c r="AB6" i="13"/>
  <c r="AB6" i="13" a="1"/>
  <c r="AC6" i="13"/>
  <c r="I6" i="13" a="1"/>
  <c r="AC6" i="13" a="1"/>
  <c r="AB7" i="13"/>
  <c r="AB7" i="13" a="1"/>
  <c r="I7" i="13"/>
  <c r="Z7" i="13"/>
  <c r="Z7" i="13" a="1"/>
  <c r="AA7" i="13"/>
  <c r="AA7" i="13" a="1"/>
  <c r="Y7" i="13"/>
  <c r="Y7" i="13" a="1"/>
  <c r="AC7" i="13"/>
  <c r="I7" i="13" a="1"/>
  <c r="AC7" i="13"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futureMetadata>
  <futureMetadata name="XLDAPR" count="1">
    <bk>
      <extLst>
        <ext uri="{bdbb8cdc-fa1e-496e-a857-3c3f30c029c3}">
          <xda:dynamicArrayProperties fDynamic="1" fCollapsed="0"/>
        </ext>
      </extLst>
    </bk>
  </futureMetadata>
  <cellMetadata count="1">
    <bk>
      <rc t="2" v="0"/>
    </bk>
  </cellMetadata>
  <valueMetadata count="9">
    <bk>
      <rc t="1" v="0"/>
    </bk>
    <bk>
      <rc t="1" v="1"/>
    </bk>
    <bk>
      <rc t="1" v="2"/>
    </bk>
    <bk>
      <rc t="1" v="3"/>
    </bk>
    <bk>
      <rc t="1" v="4"/>
    </bk>
    <bk>
      <rc t="1" v="5"/>
    </bk>
    <bk>
      <rc t="1" v="6"/>
    </bk>
    <bk>
      <rc t="1" v="7"/>
    </bk>
    <bk>
      <rc t="1" v="8"/>
    </bk>
  </valueMetadata>
</metadata>
</file>

<file path=xl/sharedStrings.xml><?xml version="1.0" encoding="utf-8"?>
<sst xmlns="http://schemas.openxmlformats.org/spreadsheetml/2006/main" count="12579" uniqueCount="1622">
  <si>
    <t>Lưu ý / Notes
Tiếng Việt
- Dữ liệu trên hệ thống được quản lý và cập nhật chính thức kể từ 01/07/2026.
- Các hồ sơ, lịch sử và dữ liệu phát sinh trước 01/07/2026 được tham khảo từ hồ sơ giấy hoặc các nguồn lưu trữ hiện có.
- Trong quá trình chuyển đổi sang hệ thống điện tử, một số dữ liệu trước 01/07/2026 có thể chưa đầy đủ hoặc đang được rà soát, bổ sung và cập nhật.
- Khi cần đối chiếu hoặc xác minh thông tin trước 01/07/2026, vui lòng tham khảo hồ sơ giấy hoặc liên hệ Bộ phận Kỹ thuật.
English
- The system has been officially maintained and updated since 01 July 2026.
- Records, history, and data generated before 01 July 2026 are referenced from hard-copy documents and other available records.
- During the migration to the electronic system, some data prior to 01 July 2026 may be incomplete and are being reviewed, supplemented, and updated.
- For verification or reference of information prior to 01 July 2026, please refer to the hard-copy records or contact the Engineering Department.</t>
  </si>
  <si>
    <t>File này đang liên kết với các trang web và phần mềm khác nên không chỉnh sửa cấu trúc, chỉ thay đổi nội dung thôi, ví dụ như tiêu đề không sửa, thứ tự cột...</t>
  </si>
  <si>
    <t>DAs</t>
  </si>
  <si>
    <t>SMT - MI</t>
  </si>
  <si>
    <t>No.</t>
  </si>
  <si>
    <t>Phân loại</t>
  </si>
  <si>
    <t>Mã tài sản</t>
  </si>
  <si>
    <t>Tên Theo mã tài sản</t>
  </si>
  <si>
    <t>TÊN
Name</t>
  </si>
  <si>
    <t>MODEL</t>
  </si>
  <si>
    <t>Serial</t>
  </si>
  <si>
    <t>THÔNG SỐ KỸ THUẬT
Parameter</t>
  </si>
  <si>
    <t>SỐ LƯỢNG
Quantity</t>
  </si>
  <si>
    <t>HÃNG SX
Manufacturer</t>
  </si>
  <si>
    <t>NHÀ CUNG CẤP
Vendor</t>
  </si>
  <si>
    <t>Năm sản xuất</t>
  </si>
  <si>
    <t>VỊ TRÍ LẮP ĐẶT
Position</t>
  </si>
  <si>
    <t>CHU KỲ BẢO DƯỠNG
Maintenance cycle</t>
  </si>
  <si>
    <t>NGÀY LẮP ĐẶT
Installation date</t>
  </si>
  <si>
    <t>KIỂM ĐỊNH
Accreditation</t>
  </si>
  <si>
    <t>Hiệu chuẩn
Calibration</t>
  </si>
  <si>
    <t>GHI CHÚ
Note</t>
  </si>
  <si>
    <t>Phụ tùng</t>
  </si>
  <si>
    <t>Hình ảnh</t>
  </si>
  <si>
    <t>Document</t>
  </si>
  <si>
    <t>Thiết bị 
Machine</t>
  </si>
  <si>
    <t>2113000101-0 (1)</t>
  </si>
  <si>
    <t>Băng chuyền lắp ráp (1)</t>
  </si>
  <si>
    <t>Băng tải lắp ráp 1
Conveyor assembly 1</t>
  </si>
  <si>
    <t>N/A</t>
  </si>
  <si>
    <t>3P-380V-50HZ</t>
  </si>
  <si>
    <t>Intech</t>
  </si>
  <si>
    <t>01/06/2021</t>
  </si>
  <si>
    <t>Khu vực lắp ráp - Assembly area</t>
  </si>
  <si>
    <t>1 tháng - 1 month</t>
  </si>
  <si>
    <t>2113000112-0</t>
  </si>
  <si>
    <t>Băng Chuyền lắp rắp W1400xL12,000 x H850-1850mm</t>
  </si>
  <si>
    <t>Băng tải lắp ráp 2
Conveyor assembly 2</t>
  </si>
  <si>
    <t>01/01/2022</t>
  </si>
  <si>
    <t>2113000101-0 (2)</t>
  </si>
  <si>
    <t>Băng chuyền lắp ráp (2)</t>
  </si>
  <si>
    <t>Băng tải đóng gói 1
Conveyor packing 1</t>
  </si>
  <si>
    <t>2113000113-0</t>
  </si>
  <si>
    <t>Băng tải đóng gói 2
Conveyor packing 2</t>
  </si>
  <si>
    <t>2112000245-0</t>
  </si>
  <si>
    <t>Máy châm keo Body Bulb &amp;gắn chụp tự động LED-DG100</t>
  </si>
  <si>
    <t xml:space="preserve">Máy châm keo gắn chụp bulb 1
Gluing and attached BULB cover machine 1 </t>
  </si>
  <si>
    <t>DG100</t>
  </si>
  <si>
    <t>2P-220V-50HZ</t>
  </si>
  <si>
    <t>WT</t>
  </si>
  <si>
    <t>3 tháng - 3 months</t>
  </si>
  <si>
    <t>2112000292-0</t>
  </si>
  <si>
    <t>Máy châm keo gắn chụp bulb 2
Gluing and attached BULB cover machine 2</t>
  </si>
  <si>
    <t>2421000948-0</t>
  </si>
  <si>
    <t>Máy dán thùng FXJ6050</t>
  </si>
  <si>
    <t>Máy dán thùng 1
Carton sealing machine 1</t>
  </si>
  <si>
    <t>FXJ6050</t>
  </si>
  <si>
    <t>Mikyo</t>
  </si>
  <si>
    <t>2421001070-0</t>
  </si>
  <si>
    <t>Máy dán thùng 2
Carton sealing machine 2</t>
  </si>
  <si>
    <t>01/12/2021</t>
  </si>
  <si>
    <t>2421002153-0</t>
  </si>
  <si>
    <t>Máy dán thùng FXJ6050 tape: 60mm</t>
  </si>
  <si>
    <t>Máy dán thùng 3
Carton sealing machine 3</t>
  </si>
  <si>
    <t>28/04/2026</t>
  </si>
  <si>
    <t>2112000243-0</t>
  </si>
  <si>
    <t>Máy bấm chấu đầu đèn E27 LED -CR200</t>
  </si>
  <si>
    <t>Máy bấm chấu đầu đèn bulb 1
E27 cap crimping machine 1</t>
  </si>
  <si>
    <t>CR200</t>
  </si>
  <si>
    <t>2112000293-0</t>
  </si>
  <si>
    <t>Máy bấm chấu đầu đèn LED -CR300</t>
  </si>
  <si>
    <t>Máy bấm chấu đầu đèn bulb 2
E27 cap crimping machine 2</t>
  </si>
  <si>
    <t>CR300</t>
  </si>
  <si>
    <t>2112000242-0</t>
  </si>
  <si>
    <t>Máy châm keo đầu đèn Tube LED - TG100</t>
  </si>
  <si>
    <t>Máy châm keo đầu đèn tube 1 
Gluing TUBE cap machine 1</t>
  </si>
  <si>
    <t>TG100</t>
  </si>
  <si>
    <t>2112000291-0</t>
  </si>
  <si>
    <t>Máy châm keo đầu đèn tube 2
Gluing TUBE cap machine 2</t>
  </si>
  <si>
    <t>2112000244-0</t>
  </si>
  <si>
    <t>Máy luyện nghiệm 11.5 m LED -AG500</t>
  </si>
  <si>
    <t>Máy luyện nghiệm 1
Aging machine 1</t>
  </si>
  <si>
    <t>AG500</t>
  </si>
  <si>
    <t>2112000290-0</t>
  </si>
  <si>
    <t>Máy luyện nghiệp đèn LED -AG500</t>
  </si>
  <si>
    <t>Máy luyện nghiệm 2
Aging machine 2</t>
  </si>
  <si>
    <t>2112000295-0</t>
  </si>
  <si>
    <t>Máy ép 4 đầu MCPCB LED -MB400</t>
  </si>
  <si>
    <t>Máy ép PCB bulb tự động
Auto Punching PCB bulb machine</t>
  </si>
  <si>
    <t>MB400</t>
  </si>
  <si>
    <t>2421001265-0</t>
  </si>
  <si>
    <t>Máy chấm keo rời LED- GF260</t>
  </si>
  <si>
    <t>Máy châm keo driver bulb 1
Gluing driver bulb machine 1</t>
  </si>
  <si>
    <t>GF260</t>
  </si>
  <si>
    <t>2421001266-0</t>
  </si>
  <si>
    <t>Máy châm keo driver bulb 2
Gluing driver bulb machine 2</t>
  </si>
  <si>
    <t>N/a</t>
  </si>
  <si>
    <t>Máy ép PCB bulb 1
Semi-auto Punching PCB bulb machine 1</t>
  </si>
  <si>
    <t>HTP</t>
  </si>
  <si>
    <t>Máy ép PCB bulb 2
Semi-auto Punching PCB bulb machine 2</t>
  </si>
  <si>
    <t>2421001008-0</t>
  </si>
  <si>
    <t>Xe luyện nghiệm Led Tube 1.2m và 0.6 1400x800 (150-200 bóng)(bao gồm Máy biến đổi điện áp vô cấp (V</t>
  </si>
  <si>
    <t>Xe luyện nghiệm tube 1
Tube aging cart 1</t>
  </si>
  <si>
    <t xml:space="preserve"> </t>
  </si>
  <si>
    <t>2421001009-0</t>
  </si>
  <si>
    <t>Xe luyện nghiệm Led Tube 1.2m và 0.6 1400x800 (150-200 bóng) (bao gồm Máy biến đổi điện áp vô cấp (</t>
  </si>
  <si>
    <t>Xe luyện nghiệm tube 2
Tube aging cart 2</t>
  </si>
  <si>
    <t>2112000229-0</t>
  </si>
  <si>
    <t>Máy buồng co nhiệt model GPS-4525</t>
  </si>
  <si>
    <t>Máy co nhiệt
Heat shrink machine</t>
  </si>
  <si>
    <t>GPS-4525</t>
  </si>
  <si>
    <t> </t>
  </si>
  <si>
    <t>6 tháng - 6 months</t>
  </si>
  <si>
    <t>2421000962-0 (1</t>
  </si>
  <si>
    <t>Máy hàn thiếc Hakko FX-888D</t>
  </si>
  <si>
    <t>Máy hàn
Soldering station 1</t>
  </si>
  <si>
    <t>Hakko FX-888D-11YB</t>
  </si>
  <si>
    <t>Hakko</t>
  </si>
  <si>
    <t>Emin</t>
  </si>
  <si>
    <t>2021</t>
  </si>
  <si>
    <t>2421000962-0 (2</t>
  </si>
  <si>
    <t>Máy hàn
Soldering station 2</t>
  </si>
  <si>
    <t>Hakko FX888D-11YB</t>
  </si>
  <si>
    <t>2421000962-0 (3</t>
  </si>
  <si>
    <t>Máy hàn
Soldering station 3</t>
  </si>
  <si>
    <t>2421000962-0 (4</t>
  </si>
  <si>
    <t>Máy hàn
Soldering station 4</t>
  </si>
  <si>
    <t>2421000962-0 (5</t>
  </si>
  <si>
    <t>Máy hàn
Soldering station 5</t>
  </si>
  <si>
    <t>2421000962-0 (6</t>
  </si>
  <si>
    <t>Máy hàn
Soldering station 6</t>
  </si>
  <si>
    <t>2421000962-0 (7</t>
  </si>
  <si>
    <t>Máy hàn
Soldering station 7</t>
  </si>
  <si>
    <t>2421000962-0 (8</t>
  </si>
  <si>
    <t>Máy hàn
Soldering station 8</t>
  </si>
  <si>
    <t>2421000962-0 (9</t>
  </si>
  <si>
    <t>Máy hàn
Soldering station 9</t>
  </si>
  <si>
    <t>2421000962-0 (10</t>
  </si>
  <si>
    <t>Máy hàn
Soldering station 10</t>
  </si>
  <si>
    <t>2421000962-0 (11</t>
  </si>
  <si>
    <t>Máy hàn
Soldering station 11</t>
  </si>
  <si>
    <t>2421000962-0 (12</t>
  </si>
  <si>
    <t>Máy hàn
Soldering station 12</t>
  </si>
  <si>
    <t>2421001220-0</t>
  </si>
  <si>
    <t>Máy hàn thiếc HAKKO FX 888D</t>
  </si>
  <si>
    <t>Máy hàn
Soldering station 13</t>
  </si>
  <si>
    <t>Hakko FX888D-06YB</t>
  </si>
  <si>
    <t>HNV</t>
  </si>
  <si>
    <t>2022</t>
  </si>
  <si>
    <t>01/03/2022</t>
  </si>
  <si>
    <t>2421001221-0</t>
  </si>
  <si>
    <t>Máy hàn
Soldering station 14</t>
  </si>
  <si>
    <t>2421001222-0</t>
  </si>
  <si>
    <t>Máy hàn
Soldering station 15</t>
  </si>
  <si>
    <t>2421001223-0</t>
  </si>
  <si>
    <t>Máy hàn
Soldering station 16</t>
  </si>
  <si>
    <t>2421001224-0</t>
  </si>
  <si>
    <t>Máy hàn
Soldering station 17</t>
  </si>
  <si>
    <t>2421001225-0</t>
  </si>
  <si>
    <t>Máy hàn
Soldering station 18</t>
  </si>
  <si>
    <t>2421001226-0</t>
  </si>
  <si>
    <t>Máy hàn
Soldering station 19</t>
  </si>
  <si>
    <t>2421001227-0</t>
  </si>
  <si>
    <t>Máy hàn
Soldering station 20</t>
  </si>
  <si>
    <t>2421001228-0</t>
  </si>
  <si>
    <t>Máy hàn
Soldering station 21</t>
  </si>
  <si>
    <t>2421001229-0</t>
  </si>
  <si>
    <t>Máy hàn
Soldering station 22</t>
  </si>
  <si>
    <t>2421001473-0</t>
  </si>
  <si>
    <t>Máy hàn thiếc RX-802AS</t>
  </si>
  <si>
    <t>Máy hàn
Soldering station 23</t>
  </si>
  <si>
    <t>GOOT RX-802AS</t>
  </si>
  <si>
    <t>GOOT</t>
  </si>
  <si>
    <t>01/12/2022</t>
  </si>
  <si>
    <t>2421001561-0</t>
  </si>
  <si>
    <t>Máy hàn linh kiện điện tử QUICK 205</t>
  </si>
  <si>
    <t>Máy hàn
Soldering station 24</t>
  </si>
  <si>
    <t>QUICK 205</t>
  </si>
  <si>
    <t>QUICK</t>
  </si>
  <si>
    <t>2023</t>
  </si>
  <si>
    <t>01/04/2023</t>
  </si>
  <si>
    <t>2421001562-0</t>
  </si>
  <si>
    <t>Máy hàn
Soldering station 25</t>
  </si>
  <si>
    <t>2421001563-0</t>
  </si>
  <si>
    <t>Máy hàn
Soldering station 26</t>
  </si>
  <si>
    <t>2421001564-0</t>
  </si>
  <si>
    <t>Máy hàn
Soldering station 27</t>
  </si>
  <si>
    <t>2421001565-0</t>
  </si>
  <si>
    <t>Máy hàn
Soldering station 28</t>
  </si>
  <si>
    <t>2421001566-0</t>
  </si>
  <si>
    <t>Máy hàn thiếc FX888D-05BY 220 V</t>
  </si>
  <si>
    <t>Máy hàn
Soldering station 29</t>
  </si>
  <si>
    <t>Hakko FX-888D-05BY</t>
  </si>
  <si>
    <t>2421001567-0</t>
  </si>
  <si>
    <t>Máy hàn
Soldering station 30</t>
  </si>
  <si>
    <t>2421001568-0</t>
  </si>
  <si>
    <t>Máy hàn
Soldering station 31</t>
  </si>
  <si>
    <t>2421001569-0</t>
  </si>
  <si>
    <t>Máy hàn
Soldering station 32</t>
  </si>
  <si>
    <t>2421001570-0</t>
  </si>
  <si>
    <t>Máy hàn
Soldering station 33</t>
  </si>
  <si>
    <t>Máy hàn Bakon SBK936B (65W)
Soldering machine
Máy hàn
Soldering station 34</t>
  </si>
  <si>
    <t>SBK936B</t>
  </si>
  <si>
    <t>Bakon</t>
  </si>
  <si>
    <t>2024</t>
  </si>
  <si>
    <t>Khu vực LED dây - LED strip light area</t>
  </si>
  <si>
    <t>18/01/2024</t>
  </si>
  <si>
    <t>Máy hàn Bakon SBK936B (65W)
Soldering machine
Máy hàn
Soldering station 35</t>
  </si>
  <si>
    <t>Máy hàn Bakon SBK936B (65W)
Soldering machine
Máy hàn
Soldering station 36</t>
  </si>
  <si>
    <t>Máy hàn Bakon SBK936B (65W)
Soldering machine
Máy hàn
Soldering station 37</t>
  </si>
  <si>
    <t>Máy hàn Bakon SBK936B (65W)
Soldering machine
Máy hàn
Soldering station 38</t>
  </si>
  <si>
    <t>Máy hàn Bakon SBK936B (65W)
Soldering machine
Máy hàn
Soldering station 39</t>
  </si>
  <si>
    <t>Máy hàn Bakon SBK936B (65W)
Soldering machine
Máy hàn
Soldering station 40</t>
  </si>
  <si>
    <t>Máy hàn Bakon SBK936B (65W)
Soldering machine
Máy hàn
Soldering station 41</t>
  </si>
  <si>
    <t>Máy hàn Bakon SBK936B (65W)
Soldering machine
Máy hàn
Soldering station 42</t>
  </si>
  <si>
    <t>Máy hàn Bakon SBK936B (65W)
Soldering machine
Máy hàn
Soldering station 43</t>
  </si>
  <si>
    <t>2421001896-0 (1</t>
  </si>
  <si>
    <t>Máy hàn bo mạch Waretun-936</t>
  </si>
  <si>
    <t>Máy hàn
Soldering station 44</t>
  </si>
  <si>
    <t>Waretun-936</t>
  </si>
  <si>
    <t>Waterrun</t>
  </si>
  <si>
    <t>2025</t>
  </si>
  <si>
    <t>01/01/2025</t>
  </si>
  <si>
    <t>2421001896-0 (2</t>
  </si>
  <si>
    <t>Máy hàn
Soldering station 45</t>
  </si>
  <si>
    <t>2421001896-0 (3</t>
  </si>
  <si>
    <t>Máy hàn
Soldering station 46</t>
  </si>
  <si>
    <t>2421001896-0 (4</t>
  </si>
  <si>
    <t>Máy hàn
Soldering station 47</t>
  </si>
  <si>
    <t>2421001896-0 (5</t>
  </si>
  <si>
    <t>Máy hàn
Soldering station 48</t>
  </si>
  <si>
    <t>2421001896-0 (6</t>
  </si>
  <si>
    <t>Máy hàn
Soldering station 49</t>
  </si>
  <si>
    <t>2421001896-0 (7</t>
  </si>
  <si>
    <t>Máy hàn
Soldering station 50</t>
  </si>
  <si>
    <t>2421001896-0 (8</t>
  </si>
  <si>
    <t>Máy hàn
Soldering station 51</t>
  </si>
  <si>
    <t>2421001896-0 (9</t>
  </si>
  <si>
    <t>Máy hàn
Soldering station 52</t>
  </si>
  <si>
    <t>2421001896-0 (10</t>
  </si>
  <si>
    <t>Máy hàn
Soldering station 53</t>
  </si>
  <si>
    <t>2421001896-0 (11</t>
  </si>
  <si>
    <t>Máy hàn
Soldering station 54</t>
  </si>
  <si>
    <t>2421001896-0 (12</t>
  </si>
  <si>
    <t>Máy hàn
Soldering station 55</t>
  </si>
  <si>
    <t>2421001896-0 (13</t>
  </si>
  <si>
    <t>Máy hàn
Soldering station 56</t>
  </si>
  <si>
    <t>2421001896-0 (14</t>
  </si>
  <si>
    <t>Máy hàn
Soldering station 57</t>
  </si>
  <si>
    <t>2421001896-0 (15</t>
  </si>
  <si>
    <t>Máy hàn
Soldering station 58</t>
  </si>
  <si>
    <t>2421001896-0 (16</t>
  </si>
  <si>
    <t>Máy hàn
Soldering station 59</t>
  </si>
  <si>
    <t>2421001896-0 (17</t>
  </si>
  <si>
    <t>Máy hàn
Soldering station 60</t>
  </si>
  <si>
    <t>2421001896-0 (18</t>
  </si>
  <si>
    <t>Máy hàn
Soldering station 61</t>
  </si>
  <si>
    <t>2421001896-0 (19</t>
  </si>
  <si>
    <t>Máy hàn
Soldering station 62</t>
  </si>
  <si>
    <t>2421001896-0 (20</t>
  </si>
  <si>
    <t>Máy hàn
Soldering station 63</t>
  </si>
  <si>
    <t>2421000909-0</t>
  </si>
  <si>
    <t>Máy băn vít bằng điện SD-A500L</t>
  </si>
  <si>
    <t>Máy siết vít 
Screw tightening machine 1</t>
  </si>
  <si>
    <t>SD-A500L</t>
  </si>
  <si>
    <t>SUDONG</t>
  </si>
  <si>
    <t>Billphan</t>
  </si>
  <si>
    <t>2421000910-0</t>
  </si>
  <si>
    <t>Máy siết vít 
Screw tightening machine 2</t>
  </si>
  <si>
    <t>2421000911-0</t>
  </si>
  <si>
    <t>Máy siết vít 
Screw tightening machine 3</t>
  </si>
  <si>
    <t>2421000912-0</t>
  </si>
  <si>
    <t>Máy siết vít 
Screw tightening machine 4</t>
  </si>
  <si>
    <t>2421000913-0</t>
  </si>
  <si>
    <t>Máy siết vít 
Screw tightening machine 5</t>
  </si>
  <si>
    <t>2421000914-0</t>
  </si>
  <si>
    <t>Máy siết vít 
Screw tightening machine 6</t>
  </si>
  <si>
    <t>2421000915-0</t>
  </si>
  <si>
    <t>Máy siết vít 
Screw tightening machine 7</t>
  </si>
  <si>
    <t>2421000916-0</t>
  </si>
  <si>
    <t>Máy siết vít 
Screw tightening machine 8</t>
  </si>
  <si>
    <t>2421000917-0</t>
  </si>
  <si>
    <t>Máy siết vít 
Screw tightening machine 9</t>
  </si>
  <si>
    <t>2421000918-0</t>
  </si>
  <si>
    <t>Máy siết vít 
Screw tightening machine 10</t>
  </si>
  <si>
    <t>2421000919-0</t>
  </si>
  <si>
    <t>Máy siết vít 
Screw tightening machine 11</t>
  </si>
  <si>
    <t>2421000920-0</t>
  </si>
  <si>
    <t>Máy siết vít 
Screw tightening machine 12</t>
  </si>
  <si>
    <t>2421000921-0</t>
  </si>
  <si>
    <t>Máy siết vít 
Screw tightening machine 13</t>
  </si>
  <si>
    <t>2421000922-0</t>
  </si>
  <si>
    <t>Máy siết vít 
Screw tightening machine 14</t>
  </si>
  <si>
    <t>2421000923-0</t>
  </si>
  <si>
    <t>Máy siết vít 
Screw tightening machine 15</t>
  </si>
  <si>
    <t>2421001976-0</t>
  </si>
  <si>
    <t>Súng bắn vít điện tự động bằng điện SD-A500L</t>
  </si>
  <si>
    <t>Máy siết vít 
Screw tightening machine 16</t>
  </si>
  <si>
    <t>13/06/2025</t>
  </si>
  <si>
    <t>2421001977-0</t>
  </si>
  <si>
    <t>Máy siết vít 
Screw tightening machine 17</t>
  </si>
  <si>
    <t>2421001978-0</t>
  </si>
  <si>
    <t>Máy siết vít 
Screw tightening machine 18</t>
  </si>
  <si>
    <t>2421001979-0</t>
  </si>
  <si>
    <t>Máy siết vít 
Screw tightening machine 19</t>
  </si>
  <si>
    <t>2421001980-0</t>
  </si>
  <si>
    <t>Máy siết vít 
Screw tightening machine 20</t>
  </si>
  <si>
    <t>2421002173-0</t>
  </si>
  <si>
    <t>Máy bắn vít tự động bằng điện SD-A500L</t>
  </si>
  <si>
    <t>Máy siết vít 
Screw tightening machine 21</t>
  </si>
  <si>
    <t>2026</t>
  </si>
  <si>
    <t>19/05/2026</t>
  </si>
  <si>
    <t>2421002174-0</t>
  </si>
  <si>
    <t>Máy siết vít 
Screw tightening machine 22</t>
  </si>
  <si>
    <t>2421002175-0</t>
  </si>
  <si>
    <t>Máy siết vít 
Screw tightening machine 23</t>
  </si>
  <si>
    <t>2421002176-0</t>
  </si>
  <si>
    <t>Máy siết vít 
Screw tightening machine 24</t>
  </si>
  <si>
    <t>2421002177-0</t>
  </si>
  <si>
    <t>Máy siết vít 
Screw tightening machine 25</t>
  </si>
  <si>
    <t>Máy siết vít đèn panel
Screw tightening machine for panel lamp</t>
  </si>
  <si>
    <t>2P-220V-50HZ
20W</t>
  </si>
  <si>
    <t>19/09/2025</t>
  </si>
  <si>
    <t>2421001690-0</t>
  </si>
  <si>
    <t>Máy cấp vít tự động Waterun-800</t>
  </si>
  <si>
    <t>Máy cấp vít tự động
Automatic screw feeder</t>
  </si>
  <si>
    <t>Waterun-800</t>
  </si>
  <si>
    <t>Waterun</t>
  </si>
  <si>
    <t>Bill Phan</t>
  </si>
  <si>
    <t>01/12/2023</t>
  </si>
  <si>
    <t>Phòng LAB - Laboratory</t>
  </si>
  <si>
    <t>2112000228-0</t>
  </si>
  <si>
    <t>Máy khắc logo Kim Loại 20W</t>
  </si>
  <si>
    <t>Máy in laser 1
Fiber laser marking machine 1</t>
  </si>
  <si>
    <t>AT laser</t>
  </si>
  <si>
    <t>2112000251-0</t>
  </si>
  <si>
    <t>Máy in Laser fiber 20W (Máy khắc kim loại 20W)</t>
  </si>
  <si>
    <t>Máy in laser 2
Fiber laser marking machine 2</t>
  </si>
  <si>
    <t>2112000334-0</t>
  </si>
  <si>
    <t>Máy khắc logo kim loại 20W</t>
  </si>
  <si>
    <t>Máy in laser 3 
Fiber laser marking machine 3</t>
  </si>
  <si>
    <t>Thịnh Phát Châu Long</t>
  </si>
  <si>
    <t>01/06/2022</t>
  </si>
  <si>
    <t>2112000414-0</t>
  </si>
  <si>
    <t>Máy in laser logo kim loại 20W</t>
  </si>
  <si>
    <t>Máy in laser 4
Fiber laser marking machine 4</t>
  </si>
  <si>
    <t>08/04/2024</t>
  </si>
  <si>
    <t>2112000415-0</t>
  </si>
  <si>
    <t>Máy in laser 5
Fiber laser marking machine 5</t>
  </si>
  <si>
    <t>2112000528-0</t>
  </si>
  <si>
    <t>Máy in laser 6
Fiber laser marking machine 6</t>
  </si>
  <si>
    <t>27/05/2026</t>
  </si>
  <si>
    <t>2421001714-0</t>
  </si>
  <si>
    <t>Máy in mã vạch Zebra ZD230</t>
  </si>
  <si>
    <t>Máy in mã vạch Zebra ZD230 - 203 dpi
Code Printer</t>
  </si>
  <si>
    <t>ZD230</t>
  </si>
  <si>
    <t>Zebra</t>
  </si>
  <si>
    <t>Nam Nguyễn</t>
  </si>
  <si>
    <t>19/01/2024</t>
  </si>
  <si>
    <t>2421001908-0</t>
  </si>
  <si>
    <t>Máy in mã vạch Zebra ZD230-203dpi</t>
  </si>
  <si>
    <t>01/12/2024</t>
  </si>
  <si>
    <t>2112000360-0</t>
  </si>
  <si>
    <t>Bộ nạp bo mạch. Model: SLD-120X</t>
  </si>
  <si>
    <t>Loader 1</t>
  </si>
  <si>
    <t>SLD-120X</t>
  </si>
  <si>
    <t>SJ</t>
  </si>
  <si>
    <t>Panasonic</t>
  </si>
  <si>
    <t>01/01/2023</t>
  </si>
  <si>
    <t>Khu vực SMT - SMT Area</t>
  </si>
  <si>
    <t>2112000358-0</t>
  </si>
  <si>
    <t>Bộ nạp bo hút chân không. Model: SBSF-1300X</t>
  </si>
  <si>
    <t>Vacuum loader 1</t>
  </si>
  <si>
    <t>SBSF-1300X</t>
  </si>
  <si>
    <t>2112000357-0</t>
  </si>
  <si>
    <t>Máy quét kem chi. Model: HPX1300SL</t>
  </si>
  <si>
    <t>Printer 1</t>
  </si>
  <si>
    <t>HPX-1300SL</t>
  </si>
  <si>
    <t>2112000354-0</t>
  </si>
  <si>
    <t>Máy gắn linh kiện điện tử hiệu Panasonic</t>
  </si>
  <si>
    <t>Mounter 1</t>
  </si>
  <si>
    <t>NPM-W2</t>
  </si>
  <si>
    <t>2112000353-0</t>
  </si>
  <si>
    <t>Máy xử lý hệ thống tích hợp Model: NM-EJS5B</t>
  </si>
  <si>
    <t>iLNB</t>
  </si>
  <si>
    <t>NM-EJS5B</t>
  </si>
  <si>
    <t>2112000356-0</t>
  </si>
  <si>
    <t>Lò hàn hiệu heller. 380V,100A,50/60Hz. Model 1826M</t>
  </si>
  <si>
    <t>Reflow oven 1</t>
  </si>
  <si>
    <t>1826MK5</t>
  </si>
  <si>
    <t>Heller</t>
  </si>
  <si>
    <t>2112000361-0</t>
  </si>
  <si>
    <t>Bộ dỡ bo mạch. Model: SUD-120X</t>
  </si>
  <si>
    <t>Unloader 1</t>
  </si>
  <si>
    <t>SUD-120X</t>
  </si>
  <si>
    <t>2113000130-0</t>
  </si>
  <si>
    <t>Băng tải. Model: SCC-1300X</t>
  </si>
  <si>
    <t>Conveyor 1 (1)</t>
  </si>
  <si>
    <t>SCC-1300X</t>
  </si>
  <si>
    <t>2113000131-0</t>
  </si>
  <si>
    <t>Conveyor 1 (2)</t>
  </si>
  <si>
    <t>2113000132-0</t>
  </si>
  <si>
    <t>Conveyor 1 (3)</t>
  </si>
  <si>
    <t>2114000031-0</t>
  </si>
  <si>
    <t>Máy lạnh tủ đứng Panasonic S-43PB3H5, công suất: 5HP, điện 1 pha 220V</t>
  </si>
  <si>
    <t>Tủ lạnh
Refrigerator</t>
  </si>
  <si>
    <t>VH-258K3L</t>
  </si>
  <si>
    <t>Sanaky</t>
  </si>
  <si>
    <t>2112000349-0</t>
  </si>
  <si>
    <t>Máy trộn kem hàn RAM-60</t>
  </si>
  <si>
    <t>Máy trộn kem hàn
Solder paste mixer</t>
  </si>
  <si>
    <t>RAM60</t>
  </si>
  <si>
    <t>Renthang</t>
  </si>
  <si>
    <t>2421001595-0</t>
  </si>
  <si>
    <t>Mâm nhiệt KAISI 818</t>
  </si>
  <si>
    <t>Mâm nhiệt
Heat plate</t>
  </si>
  <si>
    <t>KAISI818</t>
  </si>
  <si>
    <t>n/a</t>
  </si>
  <si>
    <t>Máy khò nhiệt
Blowtorch</t>
  </si>
  <si>
    <t> Quick850A</t>
  </si>
  <si>
    <t> Quick</t>
  </si>
  <si>
    <t>2112000502-0</t>
  </si>
  <si>
    <t>Máy tự động hút bản mạch điện tử và tải mạch điện tử đầu vào, AC220V 50/60Hz</t>
  </si>
  <si>
    <t>Suction Loader 2</t>
  </si>
  <si>
    <t>GB-L1500</t>
  </si>
  <si>
    <t>JTU</t>
  </si>
  <si>
    <t>26/03/2025</t>
  </si>
  <si>
    <t>2112000498-0</t>
  </si>
  <si>
    <t>Máy quét kem hàn tự động lên PCB, 220-240VACV</t>
  </si>
  <si>
    <t>Printer 2</t>
  </si>
  <si>
    <t>P-LED</t>
  </si>
  <si>
    <t>GKG</t>
  </si>
  <si>
    <t>2112000497-0</t>
  </si>
  <si>
    <t>Máy gắn linh kiện điện tử, hiệu Panasonic, Model: NM-EJM7D, hàng mới 100%</t>
  </si>
  <si>
    <t>Mounter 2</t>
  </si>
  <si>
    <t>2112000500-0</t>
  </si>
  <si>
    <t>Lò hàn khí đối lưu 10 vùng và linh kiện đi kèm, dùng để hàn linh kiện dán trên bề mặt PCB</t>
  </si>
  <si>
    <t>Reflow oven 2</t>
  </si>
  <si>
    <t>xB-XL3C</t>
  </si>
  <si>
    <t>2112000499-0</t>
  </si>
  <si>
    <t>Băng tải đầu vào và ra, dùng để tải mạch điện tử vào lò hàn;hiệu JTU</t>
  </si>
  <si>
    <t>Buffer conveyor 2</t>
  </si>
  <si>
    <t>BC-1502-46</t>
  </si>
  <si>
    <t>2112000501-0</t>
  </si>
  <si>
    <t>Máy tải bản mạch điện tử đầu ra, dùng trong dây truyền SMT để tự động dỡ PCB sau khi sản xuất AC220</t>
  </si>
  <si>
    <t>Unloader 2</t>
  </si>
  <si>
    <t>XB-XL3C</t>
  </si>
  <si>
    <t>Scanner for PanaCIM</t>
  </si>
  <si>
    <t>Feeder 8mm/EMBOSS/PAPER_Double</t>
  </si>
  <si>
    <t>KXFW1KS5A00</t>
  </si>
  <si>
    <t>FA0210ATF484219</t>
  </si>
  <si>
    <t>24VDC</t>
  </si>
  <si>
    <t>2022J</t>
  </si>
  <si>
    <t>FA0210ATF484216</t>
  </si>
  <si>
    <t>FA0210ATF484212</t>
  </si>
  <si>
    <t>FA0210ATF485114</t>
  </si>
  <si>
    <t>FA0210ATF484214</t>
  </si>
  <si>
    <t>FA0210ATF484217</t>
  </si>
  <si>
    <t>FA0210ATF485113</t>
  </si>
  <si>
    <t>FA0210ATF484218</t>
  </si>
  <si>
    <t>FA0210AYF801634</t>
  </si>
  <si>
    <t>2025A</t>
  </si>
  <si>
    <t>FA0210ATF484213</t>
  </si>
  <si>
    <t>FA0210ATF484215</t>
  </si>
  <si>
    <t>FA0210ATF485112</t>
  </si>
  <si>
    <t>FA0210ATF485119</t>
  </si>
  <si>
    <t>FA0210AYF801637</t>
  </si>
  <si>
    <t>FA0210ATF485117</t>
  </si>
  <si>
    <t>FA0210AYF801633</t>
  </si>
  <si>
    <t>FA0210AYF801640</t>
  </si>
  <si>
    <t>FA0210AYF801631</t>
  </si>
  <si>
    <t>FA0210ATF485111</t>
  </si>
  <si>
    <t>FA0210AYF801632</t>
  </si>
  <si>
    <t>FA0210ATF485120</t>
  </si>
  <si>
    <t>FA0210AYF801639</t>
  </si>
  <si>
    <t>FA0210AYF801635</t>
  </si>
  <si>
    <t>FA0210AYF801636</t>
  </si>
  <si>
    <t>FA0210ATF485116</t>
  </si>
  <si>
    <t>FA0210ATF485118</t>
  </si>
  <si>
    <t>FA0210ATF485115</t>
  </si>
  <si>
    <t>FA0210AYF801638</t>
  </si>
  <si>
    <t>Feeder 12mm.16mm/EMBOSS_Single</t>
  </si>
  <si>
    <t>KXFW1KS6A00</t>
  </si>
  <si>
    <t>FA0220AEH749172</t>
  </si>
  <si>
    <t>FA0220AEH749171</t>
  </si>
  <si>
    <t>FA0220ADH336946</t>
  </si>
  <si>
    <t>2022K</t>
  </si>
  <si>
    <t>FA0220AEH749174</t>
  </si>
  <si>
    <t>FA0220ADH336948</t>
  </si>
  <si>
    <t>FA0220ADH336942</t>
  </si>
  <si>
    <t>FA0220ADH336944</t>
  </si>
  <si>
    <t>FA0220ADH336945</t>
  </si>
  <si>
    <t>FA0220ADH336941</t>
  </si>
  <si>
    <t>FA0220ADH336947</t>
  </si>
  <si>
    <t>FA0220ADH336943</t>
  </si>
  <si>
    <t>FA0220AEH749176</t>
  </si>
  <si>
    <t>FA0220AEH749170</t>
  </si>
  <si>
    <t>FA0220AEH749173</t>
  </si>
  <si>
    <t>FA0220AEH749177</t>
  </si>
  <si>
    <t>FA0220AEH749179</t>
  </si>
  <si>
    <t>FA0220AEH749178</t>
  </si>
  <si>
    <t>FA0220AEH749175</t>
  </si>
  <si>
    <t>Feeder 24mm.32mm/EMBOSS/depth26mm_Single</t>
  </si>
  <si>
    <t>N610133537AA</t>
  </si>
  <si>
    <t>FA0430ABH579697</t>
  </si>
  <si>
    <t>2024L</t>
  </si>
  <si>
    <t>FA0430ABH579698</t>
  </si>
  <si>
    <t>Nozzle 140S</t>
  </si>
  <si>
    <t>140S</t>
  </si>
  <si>
    <t>Nozzle 140N</t>
  </si>
  <si>
    <t>140N</t>
  </si>
  <si>
    <t>Nozzle YX989</t>
  </si>
  <si>
    <t>YX989</t>
  </si>
  <si>
    <t>Nozzle 235CN</t>
  </si>
  <si>
    <t>235CN</t>
  </si>
  <si>
    <t>Nozzle 240C</t>
  </si>
  <si>
    <t>240C</t>
  </si>
  <si>
    <t>Nozzle 240CS</t>
  </si>
  <si>
    <t>240CS</t>
  </si>
  <si>
    <t>Nozzle 235CS</t>
  </si>
  <si>
    <t>235CS</t>
  </si>
  <si>
    <t>Nozzle 230CS</t>
  </si>
  <si>
    <t>230CS</t>
  </si>
  <si>
    <t>Nozzle 185</t>
  </si>
  <si>
    <t>185</t>
  </si>
  <si>
    <t>Nozzle 162N</t>
  </si>
  <si>
    <t>162N</t>
  </si>
  <si>
    <t>2113000127-0</t>
  </si>
  <si>
    <t>Băng tải cắm linh kiện xuyên lỗ</t>
  </si>
  <si>
    <t>Băng tải cắm 
Inserting conveyor</t>
  </si>
  <si>
    <t>Khu vực MI - MI Area</t>
  </si>
  <si>
    <t>2112000362-0</t>
  </si>
  <si>
    <t>Lò hàn sóng thiếc WS-450</t>
  </si>
  <si>
    <t>Lò hàn sóng
Wave soldering machine</t>
  </si>
  <si>
    <t>WS450</t>
  </si>
  <si>
    <t>2113000128-0</t>
  </si>
  <si>
    <t>Băng tải đầu vào lò hàn sóng thiếc</t>
  </si>
  <si>
    <t>INC-500A</t>
  </si>
  <si>
    <t>2113000129-0</t>
  </si>
  <si>
    <t>Băng tải đầu ra lò hàn sóng thiếc - model OUC-500A</t>
  </si>
  <si>
    <t>OUC-500A</t>
  </si>
  <si>
    <t>2113000126-0</t>
  </si>
  <si>
    <t>Băng chuyền NĐH W500xL6000xH750mm</t>
  </si>
  <si>
    <t>Băng tải kiểm tra
Testing conveyor</t>
  </si>
  <si>
    <t>2112000355-0</t>
  </si>
  <si>
    <t>Máy kiểm tra driver led. Model: FD-30</t>
  </si>
  <si>
    <t>Máy kiểm tra driver 1
Testing driver machine 1</t>
  </si>
  <si>
    <t>FD30</t>
  </si>
  <si>
    <t>Volnic</t>
  </si>
  <si>
    <t>2421001533-0</t>
  </si>
  <si>
    <t>Máy cắt và tuốt dây điện EW-02A</t>
  </si>
  <si>
    <t xml:space="preserve">Máy tuốt dây
Automatic Cable Wire Cutting Stripping Machine </t>
  </si>
  <si>
    <t>EW-02A</t>
  </si>
  <si>
    <t>EASTSTON</t>
  </si>
  <si>
    <t>2112000350-0</t>
  </si>
  <si>
    <t>Máy cắt chân linh kiện REN THANG CF-360X</t>
  </si>
  <si>
    <t>Máy cắt chân tụ
Loose Radial Lead Cutter</t>
  </si>
  <si>
    <t>CF-360X</t>
  </si>
  <si>
    <t>2112000396-0</t>
  </si>
  <si>
    <t>Máy uốn và cắt chân linh kiện REN THANG CF-360LX</t>
  </si>
  <si>
    <t>Máy cắt và uốn chân tụ
Loose Radial Lead Bending &amp; Cutting Machine</t>
  </si>
  <si>
    <t>CF-360XL</t>
  </si>
  <si>
    <t>01/10/2023</t>
  </si>
  <si>
    <t>2112000351-0</t>
  </si>
  <si>
    <t>Máy cắt chân linh kiện PCB REN THANG KA-66</t>
  </si>
  <si>
    <t>Máy cắt chân linh kiện
Automatic PCB lead cutter</t>
  </si>
  <si>
    <t>KA66</t>
  </si>
  <si>
    <t>2421001511-0</t>
  </si>
  <si>
    <t>Máy cắt chân linh kiện REN THANG HRFT-301-F</t>
  </si>
  <si>
    <t>Máy cắt và uốn điện trở
Manual axial lead bending machine</t>
  </si>
  <si>
    <t>HRFT-301F</t>
  </si>
  <si>
    <t> -</t>
  </si>
  <si>
    <t>2112000416-0</t>
  </si>
  <si>
    <t>Máy kiểm tra driver 2
Testing driver machine 2</t>
  </si>
  <si>
    <t>13/05/2024</t>
  </si>
  <si>
    <t>MC64</t>
  </si>
  <si>
    <t>Lò nung thiếc hàn bằng thép không gỉ vuông
Solder pot</t>
  </si>
  <si>
    <t>WT-150S</t>
  </si>
  <si>
    <t>12/08/2025</t>
  </si>
  <si>
    <t>MC65</t>
  </si>
  <si>
    <t>Máy ép đùn nhựa PVC LS880 (2 cái)
PVC Extrusion Machine LS880 (2 pcs)</t>
  </si>
  <si>
    <t>LS880</t>
  </si>
  <si>
    <t>ZHENGLONG</t>
  </si>
  <si>
    <t>OML</t>
  </si>
  <si>
    <t>03/01/2024</t>
  </si>
  <si>
    <t>Khu vực LED dây AC - AC LED strip light area</t>
  </si>
  <si>
    <t>MC66</t>
  </si>
  <si>
    <t>Máy ép đùn nhựa PVC LS870 (1 cái)
PVC Extrusion Machine LS870 (1pc)</t>
  </si>
  <si>
    <t>LS870</t>
  </si>
  <si>
    <t>MC67</t>
  </si>
  <si>
    <t>Máy quấn đèn LED (2 cái)
LED Light Roliing Machine (2 pcs)</t>
  </si>
  <si>
    <t>LS300</t>
  </si>
  <si>
    <t>MC68</t>
  </si>
  <si>
    <t>Tháp giải nhiệt
Cooling tower</t>
  </si>
  <si>
    <t>MC69</t>
  </si>
  <si>
    <t>Máy làm lạnh nước cho máy ép đùn hiệu
Water chiller</t>
  </si>
  <si>
    <t>LS200</t>
  </si>
  <si>
    <t>MC70</t>
  </si>
  <si>
    <t>Máy ép phun plastic (2 cái)
Plastic injection molding machine (2 pcs)</t>
  </si>
  <si>
    <t>ZY-350ST</t>
  </si>
  <si>
    <t>ZHONGYANG</t>
  </si>
  <si>
    <t>MC71</t>
  </si>
  <si>
    <t>Máy hút ẩm cho hạt nhựa
Dehumidifier for plastic granules material</t>
  </si>
  <si>
    <t>RGF-50C</t>
  </si>
  <si>
    <t>LONGXING</t>
  </si>
  <si>
    <t>MC72</t>
  </si>
  <si>
    <t>Bộ cấp nguồn cho đèn Led (Máy test led dây AC)
AC LED strip tester</t>
  </si>
  <si>
    <t>MC73</t>
  </si>
  <si>
    <t>Máy tuốt điện
Stripping machine</t>
  </si>
  <si>
    <t>TAIXIANG</t>
  </si>
  <si>
    <t>MC74</t>
  </si>
  <si>
    <t>Máy dập đầu Cos
Cosse crimping machine</t>
  </si>
  <si>
    <t>MC75</t>
  </si>
  <si>
    <t xml:space="preserve">Máy phun keo silicone cho bảng mạch in
Silicone glue sprayer </t>
  </si>
  <si>
    <t>PCX-885</t>
  </si>
  <si>
    <t>Khu vực LED dây DC - DC LED strip light area</t>
  </si>
  <si>
    <t>MC76</t>
  </si>
  <si>
    <t>Máy tách bảng mạch in
PCB depanelling machine</t>
  </si>
  <si>
    <t>PENGCHUANGXIN</t>
  </si>
  <si>
    <t>MC77</t>
  </si>
  <si>
    <t>Máy dán keo cho bảng mạch in / máy cán màng PE
PE rolling machine</t>
  </si>
  <si>
    <t>PCX-600A</t>
  </si>
  <si>
    <t>MC78</t>
  </si>
  <si>
    <t>Máy quấn bảng mạch in (2 cái)
PCB rolling machine (2 pcs)</t>
  </si>
  <si>
    <t>PCX-260</t>
  </si>
  <si>
    <t>MC79</t>
  </si>
  <si>
    <t>Giá phơi bằng sắt (10 cái)
Iron drying rack (10 pcs)</t>
  </si>
  <si>
    <t>MC80</t>
  </si>
  <si>
    <t>Băng tải bằng kim loại (2 cái)
Metal conveyor (2 pcs)</t>
  </si>
  <si>
    <t>MC81</t>
  </si>
  <si>
    <t>Máy cắt bản mạch in
Cutting PCB machine</t>
  </si>
  <si>
    <t>PCX-550</t>
  </si>
  <si>
    <t>MC82</t>
  </si>
  <si>
    <t xml:space="preserve">Máy dán băng keo hai mặt cho đèn LED (Máy quấn reel và dán băng keo 2 mặt)
Glue tape machine </t>
  </si>
  <si>
    <t>MC83</t>
  </si>
  <si>
    <t>Băng tải belt xanh
Green Belt Conveyor</t>
  </si>
  <si>
    <t>1P-220V-50HZ</t>
  </si>
  <si>
    <t>MC85</t>
  </si>
  <si>
    <t>Xe đẩy kéo hàng bằng sắt
Iron cart</t>
  </si>
  <si>
    <t>XTL 130DS</t>
  </si>
  <si>
    <t>Phong Thạnh</t>
  </si>
  <si>
    <t>MC86</t>
  </si>
  <si>
    <t>KX-RT</t>
  </si>
  <si>
    <t>2P-220V-50HZ 
40W, 15kg, 850x300x400</t>
  </si>
  <si>
    <t>Langke</t>
  </si>
  <si>
    <t>17/12/2024</t>
  </si>
  <si>
    <t>MC87</t>
  </si>
  <si>
    <t>C.K.D</t>
  </si>
  <si>
    <t>27/12/2024</t>
  </si>
  <si>
    <t>MC88</t>
  </si>
  <si>
    <t>Máy hàn Bakon SBK936B (65W)
Soldering machine</t>
  </si>
  <si>
    <t>MC89</t>
  </si>
  <si>
    <t>Bàn 5000x1200
Table 5000x1199</t>
  </si>
  <si>
    <t>Bàn 5000x1200
Table 5000x1200</t>
  </si>
  <si>
    <t>Hoàng Tiến Phát</t>
  </si>
  <si>
    <t>05/02/2025</t>
  </si>
  <si>
    <t>MC90</t>
  </si>
  <si>
    <t>Kệ phơi keo PU
PU glue drying rack</t>
  </si>
  <si>
    <t>MC91</t>
  </si>
  <si>
    <t>Bàn 5500x1500
Table 5500x1499</t>
  </si>
  <si>
    <t>Bàn 5500x1500
Table 5500x1500</t>
  </si>
  <si>
    <t>2421001991-0</t>
  </si>
  <si>
    <t>Giá phơi sản phẩm DxRxC: 1000x650x1470</t>
  </si>
  <si>
    <t xml:space="preserve">Giá phơi bằng sắt
Iron drying rack </t>
  </si>
  <si>
    <t>Hoàng Hà</t>
  </si>
  <si>
    <t>2421001992-0</t>
  </si>
  <si>
    <t>2421001993-0</t>
  </si>
  <si>
    <t>2421001994-0</t>
  </si>
  <si>
    <t>2421001995-0</t>
  </si>
  <si>
    <t>MC93</t>
  </si>
  <si>
    <t>Profile nhôm
Aluminium profile</t>
  </si>
  <si>
    <t>MC94</t>
  </si>
  <si>
    <t>Máy phủ PU
PU machine</t>
  </si>
  <si>
    <t>MC95</t>
  </si>
  <si>
    <t>Bộ điều khiển LED
LED controller</t>
  </si>
  <si>
    <t>K8000C x1 set
K8AC x2 sets</t>
  </si>
  <si>
    <t>MC96</t>
  </si>
  <si>
    <t>Máy phun silicone 1 thành phần
Silicone one component glue sprayer</t>
  </si>
  <si>
    <t>MC97</t>
  </si>
  <si>
    <t>Xe kiểm tra led dây
Testing LED strip cart</t>
  </si>
  <si>
    <t>Sukavina</t>
  </si>
  <si>
    <t>Máy nén khí 1
Air compressor 1</t>
  </si>
  <si>
    <t xml:space="preserve">TA100 </t>
  </si>
  <si>
    <t>(Số máy VA 8200245, số bình 8200225)</t>
  </si>
  <si>
    <t>Fusheng</t>
  </si>
  <si>
    <t>Nén khí lắp ráp</t>
  </si>
  <si>
    <t>27/03/2027</t>
  </si>
  <si>
    <t>Máy sấy 1
Dryer 1</t>
  </si>
  <si>
    <t xml:space="preserve">FR015AP </t>
  </si>
  <si>
    <t>J201200159103</t>
  </si>
  <si>
    <t>Máy nén khí 2
Air compressor 2</t>
  </si>
  <si>
    <t>TA100</t>
  </si>
  <si>
    <t>(Số máy VA C210227, Số bình C210076)</t>
  </si>
  <si>
    <t>01/12/2027</t>
  </si>
  <si>
    <t>Bình nén khí 1
Air compressor Tank 1</t>
  </si>
  <si>
    <t>VT1210500</t>
  </si>
  <si>
    <t>304L</t>
  </si>
  <si>
    <t>Máy nén khí 3
Air compressor 3</t>
  </si>
  <si>
    <t>FVA75</t>
  </si>
  <si>
    <t>(Số máy VA B220490, số bình B220360)</t>
  </si>
  <si>
    <t>Nén khí SMT-MI</t>
  </si>
  <si>
    <t>02/12/2026</t>
  </si>
  <si>
    <t>Máy sấy 2
Dryer 2</t>
  </si>
  <si>
    <t>ARX50HJ</t>
  </si>
  <si>
    <t>E24100014</t>
  </si>
  <si>
    <t>ORION</t>
  </si>
  <si>
    <t>Bình nén khí 2
Air compressor Tank 2</t>
  </si>
  <si>
    <t>Unit code DT-100D, Manufacture S/N DTP-01D</t>
  </si>
  <si>
    <t>300L</t>
  </si>
  <si>
    <t>01/12/2026</t>
  </si>
  <si>
    <t>Máy nén khí 4
Air compressor 4</t>
  </si>
  <si>
    <t>SG22AIV-H</t>
  </si>
  <si>
    <t>C4HC42113</t>
  </si>
  <si>
    <t>KOBELCO</t>
  </si>
  <si>
    <t>Việt Thiên</t>
  </si>
  <si>
    <t xml:space="preserve">Nén khí led dây
LED strip light </t>
  </si>
  <si>
    <t>Máy sấy 3
 Dryer 3</t>
  </si>
  <si>
    <t>KRD-22HT</t>
  </si>
  <si>
    <t>(M.F.D No 5110-20220609001-01)</t>
  </si>
  <si>
    <t>KAWAECO</t>
  </si>
  <si>
    <t>Bình nén khí 3
Air compressor Tank 3</t>
  </si>
  <si>
    <t>DT1000</t>
  </si>
  <si>
    <t>CT999-117</t>
  </si>
  <si>
    <t>1000L</t>
  </si>
  <si>
    <t>15/10/2026</t>
  </si>
  <si>
    <t>Máy nén khí 5
Air compressor 5</t>
  </si>
  <si>
    <t xml:space="preserve"> ES11A-TCD5HS-VN </t>
  </si>
  <si>
    <t>M.No DB001</t>
  </si>
  <si>
    <t>SMT</t>
  </si>
  <si>
    <t>01/03/2025</t>
  </si>
  <si>
    <t>Máy nén khí 6
Air compressor 6</t>
  </si>
  <si>
    <t>ES11A-TCD5HS-VN</t>
  </si>
  <si>
    <t>M.No DB002</t>
  </si>
  <si>
    <t>Máy sấy 4
Dryer 4</t>
  </si>
  <si>
    <t>ARX20HJ</t>
  </si>
  <si>
    <t>E249001x2</t>
  </si>
  <si>
    <t>Máy sấy 5
Dryer 5</t>
  </si>
  <si>
    <t>E24900189</t>
  </si>
  <si>
    <t>Bình nén khí 4
Air compressor Tank 4</t>
  </si>
  <si>
    <t>Unit code 3TTS-VS250202-1</t>
  </si>
  <si>
    <t>14/03/2028</t>
  </si>
  <si>
    <t>Bình nén khí 5
Air compressor Tank 5</t>
  </si>
  <si>
    <t>Unit code 3TTS-VS250202-2</t>
  </si>
  <si>
    <t>Hệ thống đường ống dẫn khí nén Lắp Ráp
Air compressor pipe system of Assembly</t>
  </si>
  <si>
    <t>Ø27 x L60M</t>
  </si>
  <si>
    <t>Lắp ráp - Assembly</t>
  </si>
  <si>
    <t>01/10/2027</t>
  </si>
  <si>
    <t>Hệ thống đường ống dẫn khí nén SMT-MI
Air compressor pipe system of SMT-MI</t>
  </si>
  <si>
    <t>Ø49 x L150M</t>
  </si>
  <si>
    <t>Hệ thống đường ống dẫn khí nén LED dây
Air compressor pipe system of LED strip light</t>
  </si>
  <si>
    <t>Ø49 x L100M</t>
  </si>
  <si>
    <t>LED dây - LED strip light</t>
  </si>
  <si>
    <t>Hệ thống xử lý khí thải lắp ráp
Exhaust system for Assembly area</t>
  </si>
  <si>
    <t>Lắp ráp</t>
  </si>
  <si>
    <t>Hệ thống xử lý khí thải SMT-MI
Exhaust system for SMT&amp;MI</t>
  </si>
  <si>
    <t>Phương Linh</t>
  </si>
  <si>
    <t>SMT-MI</t>
  </si>
  <si>
    <t>Hệ thống xử lý khí thải SMT-MI 2
Exhaust system for SMT&amp;MI 2</t>
  </si>
  <si>
    <t>Hệ thống máy lạnh SMT 1
Air conditioning system for SMT 1</t>
  </si>
  <si>
    <t>Samsung</t>
  </si>
  <si>
    <t>Hệ thống máy lạnh SMT 2
Air conditioning system for SMT 2</t>
  </si>
  <si>
    <t>2113000110-0</t>
  </si>
  <si>
    <t>Xe nâng điện hiệu toyota 8FBR18-15170</t>
  </si>
  <si>
    <t>Xe nâng hàng (Cao)
Electric Forklift (High)</t>
  </si>
  <si>
    <t>8FBR18</t>
  </si>
  <si>
    <t>Toyota</t>
  </si>
  <si>
    <t>01/05/2022</t>
  </si>
  <si>
    <t>Kho - Warehouse</t>
  </si>
  <si>
    <t>01/04/2022</t>
  </si>
  <si>
    <t>06/05/2027</t>
  </si>
  <si>
    <t>2113000105-0</t>
  </si>
  <si>
    <t>Xe nâng hiệu BT-LWE200 (Toyota)</t>
  </si>
  <si>
    <t>Xe nâng hàng (Thấp)
Electric forklift (Low)</t>
  </si>
  <si>
    <t>LWE200</t>
  </si>
  <si>
    <t>12/05/2028</t>
  </si>
  <si>
    <t>2421000950-0</t>
  </si>
  <si>
    <t>Xe nâng tay Taiwan, 3 tấn</t>
  </si>
  <si>
    <t>Xe nâng tay 3 tấn
Low hand forklift (3 tons)</t>
  </si>
  <si>
    <t>Taiwan</t>
  </si>
  <si>
    <t>Kho+SX
Warehouse + Production</t>
  </si>
  <si>
    <t>2421000951-0</t>
  </si>
  <si>
    <t>2421000961-0</t>
  </si>
  <si>
    <t>2421001466-0</t>
  </si>
  <si>
    <t>Xe nâng tay 2500kg</t>
  </si>
  <si>
    <t>Xe nâng tay 2500kg
Low hand fortlift (2500kg)</t>
  </si>
  <si>
    <t>01/11/2022</t>
  </si>
  <si>
    <t>2421002064-0</t>
  </si>
  <si>
    <t>Xe nâng tay 3000kg</t>
  </si>
  <si>
    <t>01/10/2025</t>
  </si>
  <si>
    <t>2421002178-0</t>
  </si>
  <si>
    <t>Xe nâng tay HPT30M</t>
  </si>
  <si>
    <t>HPT30M</t>
  </si>
  <si>
    <t>Bích Hảo</t>
  </si>
  <si>
    <t>24/09/2025</t>
  </si>
  <si>
    <t>2421002179-0</t>
  </si>
  <si>
    <t>28/05/2026</t>
  </si>
  <si>
    <t>Kho</t>
  </si>
  <si>
    <t>2421001496-0</t>
  </si>
  <si>
    <t>Máy khoan bàn hồng ký HK-KT10 (Khoan thường 1M0, motor 1/2HP-1FA-1400)</t>
  </si>
  <si>
    <t>Máy khoan bàn
Bench drilling machine</t>
  </si>
  <si>
    <t>HK-KT10</t>
  </si>
  <si>
    <t>220V-1/2HP</t>
  </si>
  <si>
    <t>Hồng Ký</t>
  </si>
  <si>
    <t>Phòng bảo trì
Maintenance room</t>
  </si>
  <si>
    <t>2421001500-0</t>
  </si>
  <si>
    <t>Máy mài góc Bosh GWS 180-LI (SoLo) 06019H90K0</t>
  </si>
  <si>
    <t>Máy mài góc
Angle grinding machine</t>
  </si>
  <si>
    <t>GWS 180-LI</t>
  </si>
  <si>
    <t>220V</t>
  </si>
  <si>
    <t>Bosch</t>
  </si>
  <si>
    <t>01/02/2023</t>
  </si>
  <si>
    <t>2421001501-0</t>
  </si>
  <si>
    <t>Máy cắt sắt MAKITA M2400B</t>
  </si>
  <si>
    <t>Máy cắt sắt 
Iron cutting machine</t>
  </si>
  <si>
    <t>M2400B</t>
  </si>
  <si>
    <t>Makita</t>
  </si>
  <si>
    <t>2421001574-0</t>
  </si>
  <si>
    <t>Máy mài bàn GBG60-20</t>
  </si>
  <si>
    <t>Máy mài bàn
Bench grinder</t>
  </si>
  <si>
    <t>GBG60-20</t>
  </si>
  <si>
    <t>01/05/2023</t>
  </si>
  <si>
    <t>2112000352-0</t>
  </si>
  <si>
    <t>Máy khoan phay WDDM Model ZX7045B</t>
  </si>
  <si>
    <t>Máy phay
Milling machine</t>
  </si>
  <si>
    <t>ZX7045B</t>
  </si>
  <si>
    <t>380V</t>
  </si>
  <si>
    <t>WDDM</t>
  </si>
  <si>
    <t>01/03/2023</t>
  </si>
  <si>
    <t>2421001861-0</t>
  </si>
  <si>
    <t>Máy hàn MIG không dùng khí, que NMA hồng ký Master 160 Ampe 220V-HKMIG200S</t>
  </si>
  <si>
    <t>Máy hàn điện tử INVERTER
(MINVERTER electronic welding machine)</t>
  </si>
  <si>
    <t>HKMIG200S</t>
  </si>
  <si>
    <t>2112000471-0</t>
  </si>
  <si>
    <t>Máy tiện ngang, model C6240A</t>
  </si>
  <si>
    <t>Máy Tiện
Lathe</t>
  </si>
  <si>
    <t>C6240A-1000</t>
  </si>
  <si>
    <t>Jiaxinjie</t>
  </si>
  <si>
    <t>An Việt</t>
  </si>
  <si>
    <t>22/03/2025</t>
  </si>
  <si>
    <t>MC122</t>
  </si>
  <si>
    <t>Hệ thống nối đất chống sét
Lightning Protection Grounding System</t>
  </si>
  <si>
    <t>2019</t>
  </si>
  <si>
    <t>MC123</t>
  </si>
  <si>
    <t>Hệ thống nối đất hệ thống điện
Electrical System Grounding</t>
  </si>
  <si>
    <t>Phòng điện
Electrical room</t>
  </si>
  <si>
    <t>MC124</t>
  </si>
  <si>
    <t>Hệ Sàn Epoxy
Epoxy floor</t>
  </si>
  <si>
    <t>SMT room</t>
  </si>
  <si>
    <t>28/04/2027</t>
  </si>
  <si>
    <t>MC131</t>
  </si>
  <si>
    <t>Mold of first extruction for U500 &amp; 15x7</t>
  </si>
  <si>
    <t>Mold of first extruction for U500 &amp; 15x8</t>
  </si>
  <si>
    <t>- No 231109 OML U500-N
- No 231109 OML U500</t>
  </si>
  <si>
    <t>MC132</t>
  </si>
  <si>
    <t>Mold of first extruction for U149</t>
  </si>
  <si>
    <t>Mold of first extruction for U150</t>
  </si>
  <si>
    <t>- No 231109 OML 6mm-1.8
- No 231109 OML U150</t>
  </si>
  <si>
    <t>MC133</t>
  </si>
  <si>
    <t>Mold of first extruction for U150 RGB</t>
  </si>
  <si>
    <t>- No 231109 OML RGB-U150
- No 231109 OML RGB U150</t>
  </si>
  <si>
    <t>MC134</t>
  </si>
  <si>
    <t>Mold of second extruction for 15x7</t>
  </si>
  <si>
    <t>Mold of second extruction for 15x8</t>
  </si>
  <si>
    <t>- No 231109 OML 15x8-N
- No 231109 OML 15x8-W</t>
  </si>
  <si>
    <t>MC135</t>
  </si>
  <si>
    <t>Mold of second extruction for U500</t>
  </si>
  <si>
    <t>- 231109 OML 10.5*19
- OML No 231109 10.5*19</t>
  </si>
  <si>
    <t>MC136</t>
  </si>
  <si>
    <t>Mold of second extruction for U150</t>
  </si>
  <si>
    <t>- 231109 OML 16*26
- OML No 231109 16*26/
(OML U1526-16*26.5)</t>
  </si>
  <si>
    <t>MC137</t>
  </si>
  <si>
    <t>Mold of second extruction for U150 RGB</t>
  </si>
  <si>
    <t>- 231109 OML 15*26
- OML No 231109 15*26</t>
  </si>
  <si>
    <t>MC138</t>
  </si>
  <si>
    <t>Injection molding for 0-008 BCE-3026C</t>
  </si>
  <si>
    <t>0-008 BCE-3026C</t>
  </si>
  <si>
    <t>MC139</t>
  </si>
  <si>
    <t>Injection molding for 0-008 BCE-3028C</t>
  </si>
  <si>
    <t>0-008 BCE-3028C</t>
  </si>
  <si>
    <t>MC140</t>
  </si>
  <si>
    <t>Injection molding for 0-008 BCE-3030C 2 Pin U499</t>
  </si>
  <si>
    <t>Injection molding for 0-008 BCE-3030C 2 Pin U500</t>
  </si>
  <si>
    <t>0-008 BCE-3030C 2 Pin U500</t>
  </si>
  <si>
    <t>MC141</t>
  </si>
  <si>
    <t>Injection molding for 0-008 BCE-3032C 2 Pin U149</t>
  </si>
  <si>
    <t>Injection molding for 0-008 BCE-3032C 2 Pin U150</t>
  </si>
  <si>
    <t>0-008 BCE-3032C 2 Pin U150</t>
  </si>
  <si>
    <t>MC142</t>
  </si>
  <si>
    <t>Injection molding for 0-008 BSR-4346</t>
  </si>
  <si>
    <t>Injection molding for 0-008 BSR-4347</t>
  </si>
  <si>
    <t>0-008 BSR-4347</t>
  </si>
  <si>
    <t>MC143</t>
  </si>
  <si>
    <t>Injection molding for 0-008 BSR-5341C</t>
  </si>
  <si>
    <t>0-008 BSR-5341C</t>
  </si>
  <si>
    <t>MC144</t>
  </si>
  <si>
    <t>Injection molding for 14094</t>
  </si>
  <si>
    <t>MC145</t>
  </si>
  <si>
    <t>Injection molding for 14095</t>
  </si>
  <si>
    <t>MC146</t>
  </si>
  <si>
    <t>Injection molding for 0-008 BSR-7688</t>
  </si>
  <si>
    <t>Injection molding for 0-008 BSR-7689</t>
  </si>
  <si>
    <t>0-008 BSR-7689</t>
  </si>
  <si>
    <t>13/05/2025</t>
  </si>
  <si>
    <t>MC147</t>
  </si>
  <si>
    <t>Injection molding for 0-008 BSR-6102B</t>
  </si>
  <si>
    <t>0-008 BSR-6102B</t>
  </si>
  <si>
    <t>ID</t>
  </si>
  <si>
    <t>Start time</t>
  </si>
  <si>
    <t>Completion time</t>
  </si>
  <si>
    <t>Email</t>
  </si>
  <si>
    <t>Name</t>
  </si>
  <si>
    <t>Ngày nhận thông tin</t>
  </si>
  <si>
    <t>Người báo thông tin cho bạn</t>
  </si>
  <si>
    <t>Vị trí khu vực</t>
  </si>
  <si>
    <t>Tên theo mã tài sản</t>
  </si>
  <si>
    <t>Tên thiết bị</t>
  </si>
  <si>
    <t>Model</t>
  </si>
  <si>
    <t>Số Serial</t>
  </si>
  <si>
    <t>Loại trạng thái/sự kiện</t>
  </si>
  <si>
    <t>Nôi dung thông tin (Giờ nhận thông tin, Kênh nhận thông báo, Mô tả lỗi hoặc tình huống)</t>
  </si>
  <si>
    <t>Hình ảnh, video hiện trạng thiết bị, sự cố nếu có, hoặc ảnh màn hình tin nhắn cuộc gọi báo sự cố</t>
  </si>
  <si>
    <t>Người phụ trách thực hiện</t>
  </si>
  <si>
    <t>Kết quả</t>
  </si>
  <si>
    <t>Chi phí</t>
  </si>
  <si>
    <t>Downtime (Phút)</t>
  </si>
  <si>
    <t>Nguyên Nhân</t>
  </si>
  <si>
    <t>Ghi chú</t>
  </si>
  <si>
    <t>Trạng thái duyệt</t>
  </si>
  <si>
    <t>Người duyệt</t>
  </si>
  <si>
    <t>Serial tự điền</t>
  </si>
  <si>
    <t>Mã tài sản tự điền</t>
  </si>
  <si>
    <t>Tên theo mã tài sản tự điền</t>
  </si>
  <si>
    <t>Tên thiết bị đúng DS</t>
  </si>
  <si>
    <t>Model tự điền</t>
  </si>
  <si>
    <t>vankhang@nanoco.com.vn</t>
  </si>
  <si>
    <t>Nguyễn Văn Khang</t>
  </si>
  <si>
    <t>Tài</t>
  </si>
  <si>
    <t>Máy cắt chân linh kiện
Automatic PCB lead cutter"</t>
  </si>
  <si>
    <t>🔴 Breakdown (Sự cố)</t>
  </si>
  <si>
    <t>Thanh dẫn hương, đỡ Driver bị  mòn dẫn đến không đưa được vào điểm dao cắt chân linh kiện.</t>
  </si>
  <si>
    <t>https://nanocogroup-my.sharepoint.com/personal/nguyenlinh_nanoco_com_vn/Documents/Apps/Microsoft%20Forms/Qu%E1%BA%A3n%20l%C3%BD%20thi%E1%BA%BFt%20b%E1%BB%8B/Question/IMG_7204_Nguy%E1%BB%85n%20V%C4%83n%20Khang.jpeg; https://nanocogroup-my.sharepoint.com/personal/nguyenlinh_nanoco_com_vn/Documents/Apps/Microsoft%20Forms/Qu%E1%BA%A3n%20l%C3%BD%20thi%E1%BA%BFt%20b%E1%BB%8B/Question/IMG_7205_Nguy%E1%BB%85n%20V%C4%83n%20Khang.jpeg</t>
  </si>
  <si>
    <t>Hòa</t>
  </si>
  <si>
    <t>Đã hoàn tất. Cải tạo gia công cơ khí lại thanh dẫn hướng.</t>
  </si>
  <si>
    <t>Do sư dụng và ma sát liên tục thanh dẫn hương bị mòn.</t>
  </si>
  <si>
    <t>Duyệt</t>
  </si>
  <si>
    <t>Khang</t>
  </si>
  <si>
    <t>Máy Châm Keo Gắn Chụp Bulb 1</t>
  </si>
  <si>
    <t>DG600</t>
  </si>
  <si>
    <t>🟤 Modification (Cải tiến)</t>
  </si>
  <si>
    <t>Cải tiến cấp đường ông khí thổi bụi bẩn dính trên chụp</t>
  </si>
  <si>
    <t>https://nanocogroup-my.sharepoint.com/personal/nguyenlinh_nanoco_com_vn/Documents/Apps/Microsoft%20Forms/Qu%E1%BA%A3n%20l%C3%BD%20thi%E1%BA%BFt%20b%E1%BB%8B/Question/IMG_7182_Nguy%E1%BB%85n%20V%C4%83n%20Khang.jpeg</t>
  </si>
  <si>
    <t>Đang thử nghiệm - Đánh giá</t>
  </si>
  <si>
    <t>Do nắp chụp Bulb có từ tính nên dễ bị bụi bẩn bám vào. Dẫn đến sản phẩm Bulb bị bẩn.</t>
  </si>
  <si>
    <t>Thịnh</t>
  </si>
  <si>
    <t>Máy luyện nghiệm 2</t>
  </si>
  <si>
    <t>🔷 Inspection (Kiểm tra)
🔶 Cleaning (Vệ sinh)
🟢 Lubrication (Bôi trơn)</t>
  </si>
  <si>
    <t>Kiểm tra - vệ sinh, bôi trơn con lăn tiếp điểm theo định kỳ, Kiểm tra thay thê các chui cắm bị hư-gãy.</t>
  </si>
  <si>
    <t>Đã hoàn tất</t>
  </si>
  <si>
    <t>Do hoạt động trong không gian nhiệt cao, nên con lăn khô dễ bị kẹt di chuyển trên thanh tiếp điểm.</t>
  </si>
  <si>
    <t>hoangduc@nanoco.com.vn</t>
  </si>
  <si>
    <t>Nguyễn Hoàng Đức</t>
  </si>
  <si>
    <t>Hạnh</t>
  </si>
  <si>
    <t>🟠 Corrective Maintenance (Sửa chữa) 🟣 Replacement (Thay thế phụ tùng) 🔶 Cleaning (Vệ sinh)</t>
  </si>
  <si>
    <t xml:space="preserve">Giờ nhận báo tin 10h00 , team, mã MTKA003170AA , vệ sinh bám bụi ở lưới lọc FILTER STAINLESS STEEL mã MTKP000164AC , vệ sinh bám bụi ở đầu giữ hút MTKA003170AA 
</t>
  </si>
  <si>
    <t>u</t>
  </si>
  <si>
    <t>Đức</t>
  </si>
  <si>
    <t xml:space="preserve">do hoạt động lâu bụi bám tích tụ nên dể nghẹt đầu lọc </t>
  </si>
  <si>
    <t>🔷 Inspection (Kiểm tra)🔶 Cleaning (Vệ sinh)  🟢 Lubrication (Bôi trơn)</t>
  </si>
  <si>
    <t xml:space="preserve">10h , vệ sinh trục tra mỡ bò xy vệ sinh các linh kiện rơi rớt trong máy </t>
  </si>
  <si>
    <t>https://nanocogroup-my.sharepoint.com/personal/nguyenlinh_nanoco_com_vn/Documents/Apps/Microsoft%20Forms/Qu%E1%BA%A3n%20l%C3%BD%20thi%E1%BA%BFt%20b%E1%BB%8B/Question/IMG_5474_Nguy%E1%BB%85n%20Ho%C3%A0ng%20%C4%90%E1%BB%A9c.jpeg; https://nanocogroup-my.sharepoint.com/personal/nguyenlinh_nanoco_com_vn/Documents/Apps/Microsoft%20Forms/Qu%E1%BA%A3n%20l%C3%BD%20thi%E1%BA%BFt%20b%E1%BB%8B/Question/IMG_5479_Nguy%E1%BB%85n%20Ho%C3%A0ng%20%C4%90%E1%BB%A9c.jpeg; https://nanocogroup-my.sharepoint.com/personal/nguyenlinh_nanoco_com_vn/Documents/Apps/Microsoft%20Forms/Qu%E1%BA%A3n%20l%C3%BD%20thi%E1%BA%BFt%20b%E1%BB%8B/Question/IMG_5478_Nguy%E1%BB%85n%20Ho%C3%A0ng%20%C4%90%E1%BB%A9c.jpeg</t>
  </si>
  <si>
    <t xml:space="preserve">dotru lúc gắn linh kiện rơi rớt trên bề mặt di chuyển , trục bôi trơn các trục xy </t>
  </si>
  <si>
    <t>mounter 2</t>
  </si>
  <si>
    <t>🔷 Inspection (Kiểm tra) 🔶 Cleaning (Vệ sinh)</t>
  </si>
  <si>
    <t>11h,mã MTKA003170AA , vệ sinh bám bụi ở lưới lọc FILTER STAINLESS STEEL mã MTKP000164AC , vệ sinh bám bụi ở đầu giữ hút MTKA003170AA</t>
  </si>
  <si>
    <t>https://nanocogroup-my.sharepoint.com/personal/nguyenlinh_nanoco_com_vn/Documents/Apps/Microsoft%20Forms/Qu%E1%BA%A3n%20l%C3%BD%20thi%E1%BA%BFt%20b%E1%BB%8B/Question/IMG_5475_Nguy%E1%BB%85n%20Ho%C3%A0ng%20%C4%90%E1%BB%A9c.jpeg; https://nanocogroup-my.sharepoint.com/personal/nguyenlinh_nanoco_com_vn/Documents/Apps/Microsoft%20Forms/Qu%E1%BA%A3n%20l%C3%BD%20thi%E1%BA%BFt%20b%E1%BB%8B/Question/IMG_5476_Nguy%E1%BB%85n%20Ho%C3%A0ng%20%C4%90%E1%BB%A9c%201.jpeg</t>
  </si>
  <si>
    <t>20/10/2023</t>
  </si>
  <si>
    <t>Lắp Ráp</t>
  </si>
  <si>
    <t>Băng tải lắp ráp 1</t>
  </si>
  <si>
    <t>🟡 Preventive Maintenance (Bảo trì định kỳ)</t>
  </si>
  <si>
    <t>Bảo Trì (O n-Plan) Vệ sinh, chăm nhớt , Căng belt</t>
  </si>
  <si>
    <t xml:space="preserve">Bảo Trì 
(O n-Plan) </t>
  </si>
  <si>
    <t>19/11/2023</t>
  </si>
  <si>
    <t>23/12/2023</t>
  </si>
  <si>
    <t>20/01/2024</t>
  </si>
  <si>
    <t>22/02/2024</t>
  </si>
  <si>
    <t>Kiểm tra-Vệ Sinh</t>
  </si>
  <si>
    <t>18/03/2024</t>
  </si>
  <si>
    <t>Kiếm tra siết ốc</t>
  </si>
  <si>
    <t>20/04/2024</t>
  </si>
  <si>
    <t>20/05/2024</t>
  </si>
  <si>
    <t>Kiếm tra căng belt</t>
  </si>
  <si>
    <t>21/06/2024</t>
  </si>
  <si>
    <t>Kiếm tra căng belt siết ốc</t>
  </si>
  <si>
    <t>22/07/2024</t>
  </si>
  <si>
    <t>19/08/2024</t>
  </si>
  <si>
    <t>28/08/2024</t>
  </si>
  <si>
    <t>Vệ sinh -Rulo-Motor</t>
  </si>
  <si>
    <t>Thành</t>
  </si>
  <si>
    <t>16/09/2024</t>
  </si>
  <si>
    <t>Kiểm tra, vệ sinh, bôi trơn.</t>
  </si>
  <si>
    <t>22/10/2024</t>
  </si>
  <si>
    <t>22/11/2024</t>
  </si>
  <si>
    <t>Bảo trì định kỳ tháng</t>
  </si>
  <si>
    <t>Hòa-Thành</t>
  </si>
  <si>
    <t>21/12/2024</t>
  </si>
  <si>
    <t>21/01/2025</t>
  </si>
  <si>
    <t>22/02/2025</t>
  </si>
  <si>
    <t>23/03/2025</t>
  </si>
  <si>
    <t>18/04/2025</t>
  </si>
  <si>
    <t>18/05/2025</t>
  </si>
  <si>
    <t>29/06/2025</t>
  </si>
  <si>
    <t>20/07/2025</t>
  </si>
  <si>
    <t>30/08/2025</t>
  </si>
  <si>
    <t>25/09/2025</t>
  </si>
  <si>
    <t>25/10/2025</t>
  </si>
  <si>
    <t>25/11/2025</t>
  </si>
  <si>
    <t>25/12/2025</t>
  </si>
  <si>
    <t>17/01/2026</t>
  </si>
  <si>
    <t>17/04/2026</t>
  </si>
  <si>
    <t>Bảo trì định kỳ</t>
  </si>
  <si>
    <t>Hòa-Khang</t>
  </si>
  <si>
    <t>Băng tải lắp ráp 2</t>
  </si>
  <si>
    <t>Vệ sinh các Rulo băng tải</t>
  </si>
  <si>
    <t xml:space="preserve">Bảo trì định kỳ </t>
  </si>
  <si>
    <t>Băng tải đóng gói 1</t>
  </si>
  <si>
    <t>Vệ sinh thay bạc đạn, căng belt</t>
  </si>
  <si>
    <t>Kiếm tra siết ốc, Căng belt</t>
  </si>
  <si>
    <t>Kiểm tra vệ sinh</t>
  </si>
  <si>
    <t>27/01/2026</t>
  </si>
  <si>
    <t>27/04/2026</t>
  </si>
  <si>
    <t>Băng tải đóng gói 2</t>
  </si>
  <si>
    <t>29/10/2023</t>
  </si>
  <si>
    <t>Máy châm keo - gắn chụp Bulb 1</t>
  </si>
  <si>
    <t>25/10/25</t>
  </si>
  <si>
    <t>25/11/25</t>
  </si>
  <si>
    <t>Bảo trì chạy dự án xuất khẩu</t>
  </si>
  <si>
    <t>Máy châm keo - gắn chụp Bulb 2</t>
  </si>
  <si>
    <t>30/06/2026</t>
  </si>
  <si>
    <t>Khang-Hòa</t>
  </si>
  <si>
    <t>Máy dán thùng 2</t>
  </si>
  <si>
    <t>Vệ sinh , siết ốc, bôi trơn.</t>
  </si>
  <si>
    <t>Kiểm tra, thay thế, sửa chữa.</t>
  </si>
  <si>
    <t xml:space="preserve">Bảo Trì 
(Off-Plan) </t>
  </si>
  <si>
    <t>Vệ sinh, chỉnh dây xích.</t>
  </si>
  <si>
    <t>Máy dán thùng 1</t>
  </si>
  <si>
    <t>Máy bấm chấu đầu đèn bulb 1</t>
  </si>
  <si>
    <t>Vệ sinh cảnh chỉnh kiếm tra, bôi trơn</t>
  </si>
  <si>
    <t>🔷 Inspection (Kiểm tra)
🔶 Cleaning (Vệ sinh)</t>
  </si>
  <si>
    <t xml:space="preserve">Bảo Trì 
(O ff-Plan) </t>
  </si>
  <si>
    <t>Kiểm tra, vệ sinh-bảo dưỡng máy.</t>
  </si>
  <si>
    <t>Máy bấm chấu đầu đèn bulb 2</t>
  </si>
  <si>
    <t>Máy châm keo đầu đen tube 1</t>
  </si>
  <si>
    <t>Vệ sinh, sửa hộp giảm tộc.</t>
  </si>
  <si>
    <t>Thay sensor</t>
  </si>
  <si>
    <t>Máy châm keo đầu đen tube 2</t>
  </si>
  <si>
    <t>Máy luyện nghiệm 1</t>
  </si>
  <si>
    <t>🟠 Corrective Maintenance (Sửa chữa)</t>
  </si>
  <si>
    <t>Thay bộ giảm tốc</t>
  </si>
  <si>
    <t>Vệ sinh máy, siết ốc và thay Domino hỏng</t>
  </si>
  <si>
    <t>Kiểm tra vệ sinh thêm mỡ hợp số</t>
  </si>
  <si>
    <t>Bốn thanh luyên nghiệm hư LoXo</t>
  </si>
  <si>
    <t>🟣 Replacement (Thay thế phụ tùng)</t>
  </si>
  <si>
    <t>Thay động cơ mới</t>
  </si>
  <si>
    <t>Lĩnh</t>
  </si>
  <si>
    <t>🟠 Corrective Maintenance (Sửa chữa)🟣 Replacement (Thay thế phụ tùng)</t>
  </si>
  <si>
    <t>Thay Puly, dây curoa, cài lại biến tần</t>
  </si>
  <si>
    <t>Hòa-Lĩnh</t>
  </si>
  <si>
    <t>🟣 Replacement (Thay thế phụ tùng)🔶 Cleaning (Vệ sinh)</t>
  </si>
  <si>
    <t>Vệ sinh bạc đạn, thay LoXo</t>
  </si>
  <si>
    <t>🔷 Inspection (Kiểm tra)</t>
  </si>
  <si>
    <t>Kiểm tra</t>
  </si>
  <si>
    <t>Bảo trình định kỳ hàng tháng</t>
  </si>
  <si>
    <t>Thay thế hộp số giảm tốc</t>
  </si>
  <si>
    <t>Vệ sinh, siết ốc, thay domino</t>
  </si>
  <si>
    <t>Vệ sinh, thay bộ giảm tốc, bạc đạn 6206</t>
  </si>
  <si>
    <t>Vệ sinh, siết ốc, thay domino, bôi trơn.</t>
  </si>
  <si>
    <t>Kiểm tra vệ sinh.</t>
  </si>
  <si>
    <t>Kiểm tra vệ sinh thay dây  curoa A-364L, thêm dầu hộp số.</t>
  </si>
  <si>
    <t>Kiểm tra vệ sinh, nút Star, Stop, Emergency</t>
  </si>
  <si>
    <t>Thay lò xo, vệ sinh bạc đạn.</t>
  </si>
  <si>
    <t>Kiểm tra vệ sinh bôi trơn</t>
  </si>
  <si>
    <t>Kiểm tẻa các dây Belt</t>
  </si>
  <si>
    <t>Máy ép PCB Bulb tự động</t>
  </si>
  <si>
    <t>Vệ sinh, siết ốc, bôi trơn.</t>
  </si>
  <si>
    <t>Vệ sinh , siết ốc bôi trơn canh chỉnh</t>
  </si>
  <si>
    <t>Kiểm tra vệ sinh,siết ốc, bôi trơn</t>
  </si>
  <si>
    <t>Thay thế lắp lò xo</t>
  </si>
  <si>
    <t>Bảo trì kiếm tra vệ sinh</t>
  </si>
  <si>
    <t>Kiểm tra vệ sịnh máy sau sản xuất</t>
  </si>
  <si>
    <t>Xe luyện nghiệm TuBe 1</t>
  </si>
  <si>
    <t>⚫ Relocation (Di dời)</t>
  </si>
  <si>
    <t>Tháo variac đưa cho BP QA/QC</t>
  </si>
  <si>
    <t>Tháo CB chống giật làm bộ thử sáng Dinner</t>
  </si>
  <si>
    <t>Xe luyện nghiệm TuBe 2</t>
  </si>
  <si>
    <t>Tháo variac đưa cho BP LAB</t>
  </si>
  <si>
    <t>Máy co nhiệt</t>
  </si>
  <si>
    <t>Vệ sinh bôi trơn.</t>
  </si>
  <si>
    <t>Vệ sinh kiểm tra bôi trơn</t>
  </si>
  <si>
    <t>Hòa - Thành</t>
  </si>
  <si>
    <t>Máy in Laser 1</t>
  </si>
  <si>
    <t>Thay một nút nhất</t>
  </si>
  <si>
    <t>"Bảo Trì 
(O ff-Plan) "</t>
  </si>
  <si>
    <t>Máy in Laser 2</t>
  </si>
  <si>
    <t>Máy in Laser 4</t>
  </si>
  <si>
    <t>Kết nối USB, nối đất</t>
  </si>
  <si>
    <t>Loader</t>
  </si>
  <si>
    <t>Kiểm tra, châm nhớt, vệ sinh</t>
  </si>
  <si>
    <t>Hòa-Hạnh</t>
  </si>
  <si>
    <t>Vệ sinh</t>
  </si>
  <si>
    <t>Vệ sinh kiểm tra</t>
  </si>
  <si>
    <t>Hòa-Thương</t>
  </si>
  <si>
    <t>Kiểm tra bôi trơn</t>
  </si>
  <si>
    <t>Bảo trì định kỳ hàng tháng</t>
  </si>
  <si>
    <t>Hạnh-Thành</t>
  </si>
  <si>
    <t>Vacuum Loader</t>
  </si>
  <si>
    <t>Printer</t>
  </si>
  <si>
    <t>Vệ snh kiểm tra</t>
  </si>
  <si>
    <t>Thương</t>
  </si>
  <si>
    <t>Mounter</t>
  </si>
  <si>
    <t>Bảo trì đại tu 560H</t>
  </si>
  <si>
    <t>Reflow oven</t>
  </si>
  <si>
    <t>Vệ sinh chăm dầu băng tải 0,5 lít</t>
  </si>
  <si>
    <t>Thay ống khí thải nhôm</t>
  </si>
  <si>
    <t>Vệ sinh tra dầu, bôi trơn.</t>
  </si>
  <si>
    <t>Sửa ống hút khói</t>
  </si>
  <si>
    <t>Vệ sinh xích</t>
  </si>
  <si>
    <t>Bảo trì vệ sinh định kỳ</t>
  </si>
  <si>
    <t>Unloader</t>
  </si>
  <si>
    <t>MI</t>
  </si>
  <si>
    <t xml:space="preserve">Băng tải cắm </t>
  </si>
  <si>
    <t xml:space="preserve">	🟡 Preventive Maintenance (Bảo trì định kỳ)</t>
  </si>
  <si>
    <t xml:space="preserve">	🟡 Preventive Maintenance (Bảo trì định kỳ) 🔶 Cleaning (Vệ sinh) 🟢 Lubrication (Bôi trơn)</t>
  </si>
  <si>
    <t xml:space="preserve">Bảo trì : vệ sinh, chơm nhớt, siết ốc </t>
  </si>
  <si>
    <t xml:space="preserve">Hòa , Thịnh </t>
  </si>
  <si>
    <t xml:space="preserve">Trong kế hoạch </t>
  </si>
  <si>
    <t>🟡 Preventive Maintenance (Bảo trì định kỳ) 🔶 Cleaning (Vệ sinh) 🟢 Lubrication (Bôi trơn)</t>
  </si>
  <si>
    <t xml:space="preserve">Hòa </t>
  </si>
  <si>
    <t>🟡 Preventive Maintenance (Bảo trì định kỳ) 🔶 Cleaning (Vệ sinh) 🔷 Inspection (Kiểm tra)</t>
  </si>
  <si>
    <t xml:space="preserve">Bảo trì : vệ sinh , kiểm tra </t>
  </si>
  <si>
    <t xml:space="preserve">Hạnh </t>
  </si>
  <si>
    <t xml:space="preserve">TRong kế hoạch </t>
  </si>
  <si>
    <t>Trong kế hoạch on-plan</t>
  </si>
  <si>
    <t>Bảo trì : vệ sinh, chơm nhớt, siết ốc ,kiểm tra</t>
  </si>
  <si>
    <t>On-plan</t>
  </si>
  <si>
    <t xml:space="preserve">Bảo trì : vệ sinh kiểm tra maintence: clean , check </t>
  </si>
  <si>
    <t>Bảo trì : vệ sinh kiểm tra maintence: clean , check , lubricate</t>
  </si>
  <si>
    <t>Hòa THinh</t>
  </si>
  <si>
    <t>Hòa , Thành</t>
  </si>
  <si>
    <t>Bảo trì : vệ sinh, chơm nhớt, siết ốc maintenance, clean , lubricate</t>
  </si>
  <si>
    <t>Bảo trì : vệ sinh, chơm nhớt, siết ốc maintenance, clean , lubricate, tighten</t>
  </si>
  <si>
    <t>Bảo trì định kỳ hằng tháng monthly periodic maintenance</t>
  </si>
  <si>
    <t>Không duyệt</t>
  </si>
  <si>
    <t>Conveyor</t>
  </si>
  <si>
    <t>Vệ sinh kiếm tra bôi trơn</t>
  </si>
  <si>
    <t>Bảo trì vệ sinh kiểm tra</t>
  </si>
  <si>
    <t>Máy khò nhiệt</t>
  </si>
  <si>
    <t>Đổi máy mớ, trả máy cũ hư</t>
  </si>
  <si>
    <t xml:space="preserve">Bảo Trì 
(Off - Plan) </t>
  </si>
  <si>
    <t>Led dây</t>
  </si>
  <si>
    <t>Máy đun nhựa PVC LS880</t>
  </si>
  <si>
    <t>Vệ sinh, kiểm tra</t>
  </si>
  <si>
    <t>Hòa-Khánh</t>
  </si>
  <si>
    <t>Máy đun nhựa PVC LS870</t>
  </si>
  <si>
    <t>Máy quấn đèn Led</t>
  </si>
  <si>
    <t>Máy làm mát nước cho nóng ép đùn.</t>
  </si>
  <si>
    <t>Máy ép phun Plastic</t>
  </si>
  <si>
    <t xml:space="preserve">Máy phun keo Silicone </t>
  </si>
  <si>
    <t>Máy quấn bảng mạch in 120W</t>
  </si>
  <si>
    <t>Băng tải kiêm loại</t>
  </si>
  <si>
    <t>Băng tải belt xanh</t>
  </si>
  <si>
    <t>Băng tải belt xanh X2</t>
  </si>
  <si>
    <t>Máy phủ PU</t>
  </si>
  <si>
    <t>Cửa thoát hiểm</t>
  </si>
  <si>
    <t>Tay khoá cửa smt bị kẹt, mai anh kiểm tra giúp em nhé</t>
  </si>
  <si>
    <t>Đã hoàn tất (Hoạt động bình thường)</t>
  </si>
  <si>
    <t>Gãy lò xo tay nắm cửa, dẫn đến bị kẹt.</t>
  </si>
  <si>
    <t>Bơm PCCC-Máy phát điện</t>
  </si>
  <si>
    <t xml:space="preserve">Quan sát thấy bể nước của PCCC bị hụt nước vượt tiêu chuẩn. </t>
  </si>
  <si>
    <t>Đang lên ý tưởng và thực hiện</t>
  </si>
  <si>
    <t>Đề xuất thêm Còi-Đèn báo khí mực nước xuống hạng mức không cho phép sẽ tự báo Còi đễ bộ phận Kỹ Thuật xử lý cấp nước kịp thời.</t>
  </si>
  <si>
    <t>Bộ test kiểm hàng Led</t>
  </si>
  <si>
    <t>🟠 Corrective Maintenance (Sửa chữa)🔶 Cleaning (Vệ sinh)</t>
  </si>
  <si>
    <t>Thay thế chân pin và chỉnh bộ test hàng bán nguyệt oval đang sản xuất dùm em với</t>
  </si>
  <si>
    <t>Do chân Pin yếu, dễ bị cong trong quá trình thao tác kiểm tra.Đã vệ sinh và điều chỉnh lại chân Pin</t>
  </si>
  <si>
    <t>Lò Hàn Sóng</t>
  </si>
  <si>
    <t>Lúc 16h ngay 13/6 Lò hàn sóng MI báo lỗi Ultrasonic.
Đã vệ sinh nozzle ultra nhưng vẫn không hết lỗi.
Có hỏi a Trung bên JT nhờ hỗ trợ thì họ chuẩn đoán khả năng hư cáp tín hiệu.
Hiện tại các sản phẩm qua lò để thiếu flux và không ăn thiếc</t>
  </si>
  <si>
    <t>Lĩnh-Khang</t>
  </si>
  <si>
    <t>Xác nhận gãy chân Pin dây cáp tín hiệu Ultrasonic và hư bộ phát Ultrasonic. Đã khắc phục như sau: 
1. Đã thay thế dây tín hiệu Ultrasonic
2. Đã sửa chữa lại bộ phát tín hiêu Ultrasonic</t>
  </si>
  <si>
    <t>Nhà vệ sinh + Phòng bảo vệ</t>
  </si>
  <si>
    <t>Bồn cầu vệ sinh</t>
  </si>
  <si>
    <t>Quan sát thấy nước trong bồn cầu chảy nước xả liên tục. Gây lãng phí nước</t>
  </si>
  <si>
    <t>Đã hoàn tất.(Đóng mở nước tốt) không còn chảy xả liên tục</t>
  </si>
  <si>
    <t>Do phao đóng mở nước bị nước lọt vào làm cho Phao nặng không nổi lên làm giảm khẳ năng đóng. Tháo vệ sinh chút hết nước trong phao ra.</t>
  </si>
  <si>
    <t>Trên nóc nhà</t>
  </si>
  <si>
    <t>🔶 Cleaning (Vệ sinh)</t>
  </si>
  <si>
    <t>Tắc ống thoát nước làm nước đọng trên máy ( Lâu ngày khả năng sẽ thấm vào tường)</t>
  </si>
  <si>
    <t>Đã hoàn tất.(Đã xả hết nước và dọn đẹp sạch sẽ lá cây)</t>
  </si>
  <si>
    <t>Lá cây làm kẹt đường ống thoát nước. Đã xử lý thông ống và dọn vệ sinh sạch tránh phát sinh tắc ống</t>
  </si>
  <si>
    <t>Khánh</t>
  </si>
  <si>
    <t xml:space="preserve">Bóng đèn chiếu sáng </t>
  </si>
  <si>
    <t>Vị trí sau Lò Hàn Sóng. 4 Bóng đền 1m2 không còn sáng.</t>
  </si>
  <si>
    <t>Khang-Đức</t>
  </si>
  <si>
    <t>Hư bóng. Đã thay thế bóng mới.</t>
  </si>
  <si>
    <t>Lắp Ráp (Đóng gói Line 2B)</t>
  </si>
  <si>
    <t>Băng tải nhỏ</t>
  </si>
  <si>
    <t>Băng tải không chạy (06H05')</t>
  </si>
  <si>
    <t>Đã hoàn tất. (Hoạt động bình thường)</t>
  </si>
  <si>
    <t>Hư bộ điều khiển tốc độ (Speec Contrirol)</t>
  </si>
  <si>
    <t>MODEL: US-52-90W</t>
  </si>
  <si>
    <t>Tới</t>
  </si>
  <si>
    <t xml:space="preserve">Lắp ráp </t>
  </si>
  <si>
    <t>Đen thử sáng đổi màu không đồng bộ (14H30)</t>
  </si>
  <si>
    <t>Hòa-Đức</t>
  </si>
  <si>
    <t>Đã hoàn tất.</t>
  </si>
  <si>
    <t xml:space="preserve">Do thao tác công nhân thử sáng bật CB không trả lại. </t>
  </si>
  <si>
    <t>Kho rác</t>
  </si>
  <si>
    <t>Cửa ra vào</t>
  </si>
  <si>
    <t>Bị gãy-hư bản lề bị xệ cửa</t>
  </si>
  <si>
    <t>Đã hoàn tất.(Cửa đóng mở lại bình thường)</t>
  </si>
  <si>
    <t>Hàn cố định</t>
  </si>
  <si>
    <t>Khu vực nhà máy</t>
  </si>
  <si>
    <t>Máy nước lọc (New)</t>
  </si>
  <si>
    <t>Không có kệ đỡ máy nước lọc</t>
  </si>
  <si>
    <t>Tự gia công bổ sung thêm kệ đỡ máy.</t>
  </si>
  <si>
    <t>Nhà vệ sinh phòng bảo vệ</t>
  </si>
  <si>
    <t>Vòi xịt bồn câu</t>
  </si>
  <si>
    <t>Bị rò rỉ nước đường ống</t>
  </si>
  <si>
    <t>Bị bể ống dẫn nước</t>
  </si>
  <si>
    <t>Nhà vệ sinh P.Bảo Vệ</t>
  </si>
  <si>
    <t>Van xả nước bồn tiểu</t>
  </si>
  <si>
    <t>Van xả bị hư dẫn đến rò rỉ nước</t>
  </si>
  <si>
    <t>Hư van xả</t>
  </si>
  <si>
    <t xml:space="preserve">Đèn led âm trần </t>
  </si>
  <si>
    <t>🔶 Cleaning (Vệ sinh)  🟣 Replacement (Thay thế phụ tùng)</t>
  </si>
  <si>
    <t xml:space="preserve">8h ,teams , Nước vào đèn làm bị chập dẫn đến hư đèn ở 2 line vị trí để nguyên vật liệu SMT,  tổng hư 29 cái </t>
  </si>
  <si>
    <t>https://nanocogroup-my.sharepoint.com/personal/nguyenlinh_nanoco_com_vn/Documents/Apps/Microsoft%20Forms/Qu%E1%BA%A3n%20l%C3%BD%20thi%E1%BA%BFt%20b%E1%BB%8B/Question/IMG_5524_Nguy%E1%BB%85n%20Ho%C3%A0ng%20%C4%90%E1%BB%A9c.jpeg; https://nanocogroup-my.sharepoint.com/personal/nguyenlinh_nanoco_com_vn/Documents/Apps/Microsoft%20Forms/Qu%E1%BA%A3n%20l%C3%BD%20thi%E1%BA%BFt%20b%E1%BB%8B/Question/IMG_5511_Nguy%E1%BB%85n%20Ho%C3%A0ng%20%C4%90%E1%BB%A9c.jpeg</t>
  </si>
  <si>
    <t xml:space="preserve">Đức </t>
  </si>
  <si>
    <t xml:space="preserve">Đã hoàn tất </t>
  </si>
  <si>
    <t xml:space="preserve">Thay thế đèn led mới </t>
  </si>
  <si>
    <t xml:space="preserve"> nghẹt đầu hút mã A001 MTKP000164AC MTKA003170AA</t>
  </si>
  <si>
    <t>https://nanocogroup-my.sharepoint.com/personal/nguyenlinh_nanoco_com_vn/Documents/Apps/Microsoft%20Forms/Qu%E1%BA%A3n%20l%C3%BD%20thi%E1%BA%BFt%20b%E1%BB%8B/Question/IMG_5475_Nguy%E1%BB%85n%20Ho%C3%A0ng%20%C4%90%E1%BB%A9c%201.jpeg; https://nanocogroup-my.sharepoint.com/personal/nguyenlinh_nanoco_com_vn/Documents/Apps/Microsoft%20Forms/Qu%E1%BA%A3n%20l%C3%BD%20thi%E1%BA%BFt%20b%E1%BB%8B/Question/IMG_5476_Nguy%E1%BB%85n%20Ho%C3%A0ng%20%C4%90%E1%BB%A9c%202.jpeg</t>
  </si>
  <si>
    <t xml:space="preserve">Do hoạt động lâu bụi bám tích tụ nên dể nghẹt đầu lọc </t>
  </si>
  <si>
    <t>7/14/2026  6h AM</t>
  </si>
  <si>
    <t xml:space="preserve">Nguyễn Hoàng Đức , Hòa </t>
  </si>
  <si>
    <t>🔷 Inspection (Kiểm tra) 🔶 Cleaning (Vệ sinh) 🟢 Lubrication (Bôi trơn)</t>
  </si>
  <si>
    <t xml:space="preserve">6h , theo lịch bảo trì , kiểm tra , vệ sinh các trục ren trục inox , bôi mỡ các vị trí trục di chuyển </t>
  </si>
  <si>
    <t xml:space="preserve">Đức, Hòa </t>
  </si>
  <si>
    <t xml:space="preserve">Theo lịch bảo dưỡng định kì do hoạt động lâu ngày bụi bặm bám vào , các trụ chạy lâu ngày bị khô dẫn đến phát ra tiếng động chạy không còn mượt </t>
  </si>
  <si>
    <t>14/7/2026</t>
  </si>
  <si>
    <t xml:space="preserve">Đưc , Hòa </t>
  </si>
  <si>
    <t>Vancuumloader</t>
  </si>
  <si>
    <t xml:space="preserve">Đức , Hòa </t>
  </si>
  <si>
    <t xml:space="preserve">Sreen printer 1 </t>
  </si>
  <si>
    <t>14/7 /2026</t>
  </si>
  <si>
    <t xml:space="preserve">hoangduc@nanoco.com.vn
</t>
  </si>
  <si>
    <t>Lounter 1</t>
  </si>
  <si>
    <t xml:space="preserve">6h , theo lịch bảo trì , kiểm tra , vệ sinh các trục x và y và vệ sinh các đầu hút đầu hút mã A001 MTKP000164AC MTKA003170AA  bôi mỡ các vị trí trục di chuyển </t>
  </si>
  <si>
    <t xml:space="preserve">Đã Hoàn tất </t>
  </si>
  <si>
    <t xml:space="preserve">Do hoạt bụi bẩn tích tụ và những linh kiện rơi rớt trên máy trường có thể rớt vào khung camera và vệ sinh đầu hút lưới lọc , bôi mỡ chuyện dụng cho máy </t>
  </si>
  <si>
    <t xml:space="preserve">6h , theo lịch bảo trì , kiểm tra vệ sinh cạo khói vệ sinh các nhông xích , bồi dưỡng xích </t>
  </si>
  <si>
    <t>Do hoạt động lâu vết cháy đóng cặn bụi bẩn , xích nhông bám bụi</t>
  </si>
  <si>
    <t>15/7/2026</t>
  </si>
  <si>
    <t>Loader 2</t>
  </si>
  <si>
    <t xml:space="preserve">8h , theo lịch bảo trì , kiểm tra vệ sinh các trục ren ixon và bôi mỡ các vị trí di chuyển </t>
  </si>
  <si>
    <t xml:space="preserve">Do hoạt động lâu bụi tích tụ lâu ngày bám trên các trục ren ixon </t>
  </si>
  <si>
    <t>Sreen printer 2</t>
  </si>
  <si>
    <t xml:space="preserve">8h , theo lịch bảo trì , kiểm tra vệ sinh các trục ren ixon và thanh di chuyển </t>
  </si>
  <si>
    <t xml:space="preserve">Đức Hòa </t>
  </si>
  <si>
    <t xml:space="preserve">Do hoạt động lâu bụi bẩn bám dính vào các thanh trục và thanh di chuyển dể bị kẹt </t>
  </si>
  <si>
    <t xml:space="preserve">6h , theo lịch bảo trì , kiểm tra vệ sinh cạo khói vệ sinh các nhông xích , bảo dưỡng xích </t>
  </si>
  <si>
    <t>16/7/2026</t>
  </si>
  <si>
    <t xml:space="preserve">Khu vực lắp ráp 1 </t>
  </si>
  <si>
    <t xml:space="preserve">Máy luyện nghiệm </t>
  </si>
  <si>
    <t>🔷 Inspection (Kiểm tra) 🔶 Cleaning (Vệ sinh) 🟢 Lubrication (Bôi trơn) 🟣 Replacement (Thay thế phụ tùng)</t>
  </si>
  <si>
    <t xml:space="preserve">7h , theo lịch bảo dưỡng , kiểm tra vệ sinh thay thế domino và chân đở bóng đèn , hư domino 30 cái , hư chân đở bóng đèn 50 cái , vệ sinh bôi trơn xích kiểm tra thêm bạc đạn tiếp điểm  - kiểm tra bảo dưỡng lò xo bạc đạn tiếp điểm </t>
  </si>
  <si>
    <t>Do hoạt động lâu dể bị gãy vỡ , bánh răng xích cũng nên thay thế khi xuất hiện tình trạng cứng không thế xoay</t>
  </si>
  <si>
    <t xml:space="preserve">16/7/2026 </t>
  </si>
  <si>
    <t>Khu vực lắp ráp 2 và 1</t>
  </si>
  <si>
    <t xml:space="preserve">Máy quạt </t>
  </si>
  <si>
    <t>🔷 Inspection (Kiểm tra) 🔶 Cleaning (Vệ sinh)  🟠 Corrective Maintenance (Sửa chữa)</t>
  </si>
  <si>
    <t xml:space="preserve">7h , cháy cầu chì quạt , vệ sinh thay thế linh kiện bôi trơn </t>
  </si>
  <si>
    <t xml:space="preserve">Do hoạt động lâu dẫn tới bị chạy chạm cầu chì nên thay thế  , vệ sinh bôi dầu </t>
  </si>
  <si>
    <t>STT
No.</t>
  </si>
  <si>
    <t>Thiết bị 
Machine
(Thùng - Box)</t>
  </si>
  <si>
    <t>Mã linh kiện
Code</t>
  </si>
  <si>
    <t>Tên linh kiện phụ tùng
Name of spare part</t>
  </si>
  <si>
    <t>Của thiết bị nào?</t>
  </si>
  <si>
    <t>Đơn vị tính
Unit</t>
  </si>
  <si>
    <t>Số lượng tồn tới hiện tại
Storage Quantity until present</t>
  </si>
  <si>
    <t>Đơn giá lịch sử (VND)
Unit price in VND</t>
  </si>
  <si>
    <t>Đơn giá lịch sử (USD)
Unit price in USD</t>
  </si>
  <si>
    <t>Thành tiền (VND)
Amount in VND</t>
  </si>
  <si>
    <t>Ghi chú
Note</t>
  </si>
  <si>
    <t>mã trong tài liệu máy</t>
  </si>
  <si>
    <t>Tỷ giá USD ngày 14/1/2026</t>
  </si>
  <si>
    <t>Thiết bị
Machine</t>
  </si>
  <si>
    <t>Số lượng tồn tới ngày 19/12/2024
Storage Quantity until date 19/12/2024</t>
  </si>
  <si>
    <t>Mã trong tài liệu máy</t>
  </si>
  <si>
    <t>Tổng giá trị phụ tùng (Total amount)</t>
  </si>
  <si>
    <t>Treo trong tủ</t>
  </si>
  <si>
    <t>A-34</t>
  </si>
  <si>
    <t>Dây đai A-34 (dây belt, dây cuaroa)</t>
  </si>
  <si>
    <t>Cái</t>
  </si>
  <si>
    <t>Máy luyện nghiệm</t>
  </si>
  <si>
    <t>SMT-Printer</t>
  </si>
  <si>
    <t>SCREWMACHINE-C12</t>
  </si>
  <si>
    <t>SJ-Printer-Cylinder MXH-10-40</t>
  </si>
  <si>
    <t>PCS</t>
  </si>
  <si>
    <t>A-23</t>
  </si>
  <si>
    <t>Dây đai A-23 (dây belt, dây cuaroa)</t>
  </si>
  <si>
    <t>SCREWMACHINE-C13</t>
  </si>
  <si>
    <t>SJ-Printer-Power supply LRS-100-24</t>
  </si>
  <si>
    <t>B-35</t>
  </si>
  <si>
    <t>Dây đai B-35 (dây belt, dây cuaroa)</t>
  </si>
  <si>
    <t>SCREWMACHINE-C14</t>
  </si>
  <si>
    <t>SJ-Printer-Power supply SE-450-36</t>
  </si>
  <si>
    <t>B-36</t>
  </si>
  <si>
    <t>Dây đai B-36 (dây belt, dây cuaroa)</t>
  </si>
  <si>
    <t>SCREWMACHINE-C15</t>
  </si>
  <si>
    <t>SJ-Printer-Sensor E3S-LS3N</t>
  </si>
  <si>
    <t>- Lấy ra 1 cái để thay thế cảm biến hỏng ngày 10.06.2026</t>
  </si>
  <si>
    <t>B-104</t>
  </si>
  <si>
    <t>Dây đai B-104 (dây belt, dây cuaroa)</t>
  </si>
  <si>
    <t>SCREWMACHINE-C16</t>
  </si>
  <si>
    <t>SJ-Printer-Sensor KPS-M60-2002</t>
  </si>
  <si>
    <t>A-864L</t>
  </si>
  <si>
    <t>Dây đai A-864L (dây belt, dây cuaroa)</t>
  </si>
  <si>
    <t>SCREWMACHINE-C17</t>
  </si>
  <si>
    <t>SJ-Printer-Sensor KPS-M61-2112</t>
  </si>
  <si>
    <t>Cổ dê inox 300</t>
  </si>
  <si>
    <t>SCREWMACHINE-C18</t>
  </si>
  <si>
    <t>SJ-Printer-Proximity sensor PR08-2DN</t>
  </si>
  <si>
    <t>77B</t>
  </si>
  <si>
    <t>Dây cuaroa răng 77B</t>
  </si>
  <si>
    <t>SCREWMACHINE-C19</t>
  </si>
  <si>
    <t>SJ-Printer-Alcohol pump EP77</t>
  </si>
  <si>
    <t>LED DÂY</t>
  </si>
  <si>
    <t>Trục khuấy trộn keo AB cho máy phun châm keo silicone 2 thành phần</t>
  </si>
  <si>
    <t>Trục khuấy trộn keo AB cho máy phun châm keo silicone 2 thành phần, gia công bên ngoài</t>
  </si>
  <si>
    <t>SCREWMACHINE-C20</t>
  </si>
  <si>
    <t>SJ-Printer-Step driver MD5-HF14-AO</t>
  </si>
  <si>
    <t>Nén khí</t>
  </si>
  <si>
    <t>Van kim loại hình tròn tấm cho đầu pitong máy nén khí không dầu Fusheng</t>
  </si>
  <si>
    <t>SCREWMACHINE-C21</t>
  </si>
  <si>
    <t>SJ-Printer-Motion board 8 axis PCI-N804</t>
  </si>
  <si>
    <t>Nắp Báo Nhớt/Kính Thăm Dầu Máy Nén Khí Fusheng 7.5HP 10HP 15HP</t>
  </si>
  <si>
    <t>SCREWMACHINE-C22</t>
  </si>
  <si>
    <t>SJ-Printer-Motion board 4 axis PCI-N404</t>
  </si>
  <si>
    <t>SMT-Mounter</t>
  </si>
  <si>
    <t>N510059928AA</t>
  </si>
  <si>
    <t>Filter - Lọc - Panasonic mounter NPM-W2 N510059928AA</t>
  </si>
  <si>
    <t>Ngày 25/02/2026, lúc 22h, Thành lấy ra 8 cái để thay thế lọc cho Mounter 1, còn lại 90 cái
Ngày 11/3/2026, lúc 14h30, Lĩnh lấy 1 cái để thay thế bảo trì, còn 79 cái</t>
  </si>
  <si>
    <t>SCREWMACHINE-C23</t>
  </si>
  <si>
    <t>SJ-Printer- grabber Xvision XGRABBER-4A</t>
  </si>
  <si>
    <t>T-BELT 4.5Wx1394.0L</t>
  </si>
  <si>
    <t>Dây T-BELT 4.5Wx1394.0L</t>
  </si>
  <si>
    <t>SCREWMACHINE-C24</t>
  </si>
  <si>
    <t>SJ-Printer-BPFR+SIO-DI32+SIO-DO32P</t>
  </si>
  <si>
    <t>T-BELT 4.5Wx1314.5L</t>
  </si>
  <si>
    <t>Dây T-BELT 4.5Wx1314.5L</t>
  </si>
  <si>
    <t>SCREWMACHINE-C25</t>
  </si>
  <si>
    <t>SJ-Printer-Step driver MD2U-ID20</t>
  </si>
  <si>
    <t>T-BELT 4.5Wx1174.5L</t>
  </si>
  <si>
    <t>Dây T-BELT 4.5Wx11174.5L</t>
  </si>
  <si>
    <t>SCREWMACHINE-C26</t>
  </si>
  <si>
    <t>SJ-Printer-Belt MAM-5E-7X1242L</t>
  </si>
  <si>
    <t>T-BELT 4.5Wx1602.0L</t>
  </si>
  <si>
    <t>Dây T-BELT 4.5Wx1602.0L</t>
  </si>
  <si>
    <t>SCREWMACHINE-C27</t>
  </si>
  <si>
    <t>SJ-Printer-Belt MAM-5E-7X2835L</t>
  </si>
  <si>
    <t>N610129393AD</t>
  </si>
  <si>
    <t>Cable (SMEMA) Panasonic mounter NPM-W2 N610129393AD</t>
  </si>
  <si>
    <t>SCREWMACHINE-C28</t>
  </si>
  <si>
    <t>Panasonic-Mounter-RingRubberN210088855AA</t>
  </si>
  <si>
    <t>N610129394AD</t>
  </si>
  <si>
    <t>Cable (CRC30) Panasonic mounter NPM-W2 N610129394AD</t>
  </si>
  <si>
    <t>SCREWMACHINE-C29</t>
  </si>
  <si>
    <t>Panasonic-Mounter-Flat Belt MTNK002607AA</t>
  </si>
  <si>
    <t>N610129395AD</t>
  </si>
  <si>
    <t>Cable (CRC50) Panasonic mounter NPM-W2 N610129395AD</t>
  </si>
  <si>
    <t>SCREWMACHINE-C30</t>
  </si>
  <si>
    <t>Panasonic-Mounter-Flat belt MTNK002598AA</t>
  </si>
  <si>
    <t>N510068462AA</t>
  </si>
  <si>
    <t>Ball spline (còn được hay gọi Trục shaft) N510068462AA cho đầu head 12</t>
  </si>
  <si>
    <t>Tháng 5, đã lấy ra cho anh Toàn Pana thay thế</t>
  </si>
  <si>
    <t>SCREWMACHINE-C31</t>
  </si>
  <si>
    <t>Panasonic-Mounter-Flat belt MTNK002611AA</t>
  </si>
  <si>
    <t>MTNZ001782AA</t>
  </si>
  <si>
    <t>Surface mounter lube - mỡ bôi trơn trục - PG Mounter lube</t>
  </si>
  <si>
    <t>SCREWMACHINE-C32</t>
  </si>
  <si>
    <t>Panasonic-Mounter-Flat belt MTNK002602AA</t>
  </si>
  <si>
    <t>N510046420AC</t>
  </si>
  <si>
    <t>Động cơ DC Motor 2.4W, dùng cho feeder</t>
  </si>
  <si>
    <t>SCREWMACHINE-C33</t>
  </si>
  <si>
    <t>Panasonic-Mounter-Flat belt MTNK002592AA</t>
  </si>
  <si>
    <t>SX-Chung</t>
  </si>
  <si>
    <t>FX-8801</t>
  </si>
  <si>
    <t>Tay hàn Hakko FX-8801</t>
  </si>
  <si>
    <t>Ngày 8/4/2026 đưa cho Nghĩa RnD 1 cái tay hàn</t>
  </si>
  <si>
    <t>SCREWMACHINE-C34</t>
  </si>
  <si>
    <t>Panasonic-Mounter-Flat belt MTNK002597AA</t>
  </si>
  <si>
    <t>No.191-212</t>
  </si>
  <si>
    <t>Sensor Hakko Lead free No.191-212 - Cảm biến đo nhiệt độ máy bakon 191</t>
  </si>
  <si>
    <t>SCREWMACHINE-C35</t>
  </si>
  <si>
    <t>Panasonic-Mounter-Spring N210125002AA</t>
  </si>
  <si>
    <t>NLR6-2</t>
  </si>
  <si>
    <t>Pin AA 1.5V-2600mAh</t>
  </si>
  <si>
    <t>SCREWMACHINE-C36</t>
  </si>
  <si>
    <t>Panasonic-Mounter-Arm steel N210098763AB</t>
  </si>
  <si>
    <t>NCR2032</t>
  </si>
  <si>
    <t xml:space="preserve">Pin 2032 Lithium 3V 220mAh </t>
  </si>
  <si>
    <t>SCREWMACHINE-C37</t>
  </si>
  <si>
    <t>Panasonic-Mounter-Spring N210014666AC</t>
  </si>
  <si>
    <t>A23</t>
  </si>
  <si>
    <t>Pin 23A 12V</t>
  </si>
  <si>
    <t>Dùng cho remote cửa cuốn</t>
  </si>
  <si>
    <t>SCREWMACHINE-C38</t>
  </si>
  <si>
    <t>Panasonic-Mounter-Spring N210068065AA</t>
  </si>
  <si>
    <t>27A</t>
  </si>
  <si>
    <t>Pin 27A 12V</t>
  </si>
  <si>
    <t>SCREWMACHINE-C39</t>
  </si>
  <si>
    <t>Panasonic-Mounter-Spline N510068432AA</t>
  </si>
  <si>
    <t>For head 16</t>
  </si>
  <si>
    <t>900M-T-K</t>
  </si>
  <si>
    <t>Mũi hàn dao model 900M-T-K - tip hàn</t>
  </si>
  <si>
    <t>SCREWMACHINE-C40</t>
  </si>
  <si>
    <t>Panasonic-Mounter-Spline MTNB000019AA</t>
  </si>
  <si>
    <t>For head 8</t>
  </si>
  <si>
    <t>Vòng đeo tay tĩnh điện không dây</t>
  </si>
  <si>
    <t>SMT-Oven</t>
  </si>
  <si>
    <t>SCREWMACHINE-C41</t>
  </si>
  <si>
    <t>Heller-Oven-Master link 3/8P W/O 1314</t>
  </si>
  <si>
    <t>Vòng đeo tay tĩnh điện có dây</t>
  </si>
  <si>
    <t>SCREWMACHINE-C42</t>
  </si>
  <si>
    <t>Heller-Oven-Lube oil 7889 593556</t>
  </si>
  <si>
    <t>L</t>
  </si>
  <si>
    <t>- Lấy ra 0,5 lít để dùng vào tra dầu heller ngày 30.12.2023
- Lấy ra 0,5 lít để dùng vào tra dầu heller ngày 19.12.2024</t>
  </si>
  <si>
    <t>SX-LR</t>
  </si>
  <si>
    <t>Bạc đạn 626</t>
  </si>
  <si>
    <t>DÙng thay thế bạc đạn bánh xe máy luyện nghiệm lắp ráp</t>
  </si>
  <si>
    <t>SCREWMACHINE-C43</t>
  </si>
  <si>
    <t>Heller-Oven-Thermocouple assy 57174205</t>
  </si>
  <si>
    <t>6013-2RS</t>
  </si>
  <si>
    <t>Bạc đạn 6013-2RS</t>
  </si>
  <si>
    <t>DÙng thay thế bạc đạn xoay đồ gá bulb máy châm keo gắn chụp</t>
  </si>
  <si>
    <t>SCREWMACHINE-C44</t>
  </si>
  <si>
    <t>Heller-Oven-Dual power SSR 50A 8865</t>
  </si>
  <si>
    <t>Dây belt dây cuaroa cho máy bắn vít panel</t>
  </si>
  <si>
    <t>cm</t>
  </si>
  <si>
    <t>Dùng thay thế dây cuaroa bị đứt của máy bắn vít tự động cho led panel</t>
  </si>
  <si>
    <t>SCREWMACHINE-C45</t>
  </si>
  <si>
    <t>Heller-Oven-4P spring connector 8866</t>
  </si>
  <si>
    <t>Điện</t>
  </si>
  <si>
    <t>BBD3403CNV</t>
  </si>
  <si>
    <t>MCB Panasonic BBD3403CNV 40A 6kA 3P</t>
  </si>
  <si>
    <t>anh Đằng anh Ngọc TMXD chuyển hàng thi công</t>
  </si>
  <si>
    <t>SCREWMACHINE-C46</t>
  </si>
  <si>
    <t>Heller-Oven-Thermal pad for SSR 8867</t>
  </si>
  <si>
    <t>BBD3163CNV</t>
  </si>
  <si>
    <t>MCB Panasonic BBD3163CNV 16A 6kA 3P</t>
  </si>
  <si>
    <t>SCREWMACHINE-C47</t>
  </si>
  <si>
    <t>Heller-Oven-SPG DC motor brush 7179</t>
  </si>
  <si>
    <t>BBD3203CNV</t>
  </si>
  <si>
    <t>MCB Panasonic BBD3203CNV 20A 6kA 3P</t>
  </si>
  <si>
    <t>anh Đằng anh Ngọc TMXD chuyển hàng thi công
Ngày 8/4/2026 lấy ra thay CB máy lạnh phòng LAB</t>
  </si>
  <si>
    <t>SCREWMACHINE-C48</t>
  </si>
  <si>
    <t>Heller-Oven-4.4 KW heater element 595094</t>
  </si>
  <si>
    <t>BBD3633CNV</t>
  </si>
  <si>
    <t>MCB Panasonic BBD3633CNV 63A 6kA 3P</t>
  </si>
  <si>
    <t>SCREWMACHINE-C49</t>
  </si>
  <si>
    <t>Heller-Oven-Smartfan rpm controller 7799</t>
  </si>
  <si>
    <t>D6</t>
  </si>
  <si>
    <t>MCB Sino D6 63A 6kA 3P</t>
  </si>
  <si>
    <t>SCREWMACHINE-C50</t>
  </si>
  <si>
    <t>Heller-Oven-MTR CNTRL- .25 OHM 4491K</t>
  </si>
  <si>
    <t>BBD2162C</t>
  </si>
  <si>
    <t>MCB National BBD2162C 16A 6kA 2P</t>
  </si>
  <si>
    <t>SCREWMACHINE-C51</t>
  </si>
  <si>
    <t>Heller-Oven-MTR CNTRL- .10 OHM 5028</t>
  </si>
  <si>
    <t>BBD2402CNV</t>
  </si>
  <si>
    <t>MCB Panasonic BBD2402CNV 40A 6kA 2P</t>
  </si>
  <si>
    <t>anh Đằng anh Ngọc TMXD chuyển hàng thi công, lấy ra 3 cái để làm bộ thử sáng ngày 13/3/2026</t>
  </si>
  <si>
    <t>SCREWMACHINE-C52</t>
  </si>
  <si>
    <t>Heller-Oven-GREASE LUBRIPLATE 14oz. 7834</t>
  </si>
  <si>
    <t>BBD2632CNV</t>
  </si>
  <si>
    <t>MCB Panasonic BBD2632CNV 63A 6kA 2P</t>
  </si>
  <si>
    <t>SCREWMACHINE-C53</t>
  </si>
  <si>
    <t>Heller-Oven-Brush- (Felt brush) 681328</t>
  </si>
  <si>
    <t>BBDE22031CNV</t>
  </si>
  <si>
    <t>CB chống giật Panasonic BBDE22031CNV 2P, 20A, 6kA</t>
  </si>
  <si>
    <t>BBD2162CNV</t>
  </si>
  <si>
    <t>MCB Panasonic BBD2162CNV 16A 6kA 2P</t>
  </si>
  <si>
    <t>BBC3100YHV</t>
  </si>
  <si>
    <t>MCCB Panasonic BBC3100YHV 100A 10kA 3P</t>
  </si>
  <si>
    <t>Anh Ngọc chuyển</t>
  </si>
  <si>
    <t>Điện 1</t>
  </si>
  <si>
    <t>NP10250A1M</t>
  </si>
  <si>
    <t>Ổ cắm đơn 10A-250V NP10250A1M</t>
  </si>
  <si>
    <t xml:space="preserve">Xuất ban đầu 60 cái để làm cải tiến thay và sửa quạt cho nhanh và không ảnh hưởng SX </t>
  </si>
  <si>
    <t>NP10250D1M</t>
  </si>
  <si>
    <t>Phích cắm đơn 10A-250V NP10250D1M</t>
  </si>
  <si>
    <t>Xuất 5 cái để làm bộ thử sáng</t>
  </si>
  <si>
    <t>FKPT10BK</t>
  </si>
  <si>
    <t>Băng keo cách điện PVC đen 10 yard</t>
  </si>
  <si>
    <t>Roll</t>
  </si>
  <si>
    <t>Xuất 10 cuộn để bảo trì sửa chữa</t>
  </si>
  <si>
    <t>P100-H2</t>
  </si>
  <si>
    <t>P100-H2 Kim Test Kiểm Tra Mạch Dài 33.3mm</t>
  </si>
  <si>
    <t>Kim test cho MI và SMT(Kim nhỏ)</t>
  </si>
  <si>
    <t>https://www.thegioiic.com/p100-h2-kim-test-kiem-tra-mach-dai-33-3mm</t>
  </si>
  <si>
    <t>P100-4S</t>
  </si>
  <si>
    <t>P100-4S Vỏ Kim Test Kiểm Tra Mạch Dài 33.3mm</t>
  </si>
  <si>
    <t>https://www.thegioiic.com/p100-4s-vo-kim-test-kiem-tra-mach-dai-33-3mm</t>
  </si>
  <si>
    <t>P100-B1</t>
  </si>
  <si>
    <t>P100-B1 Kim Test Kiểm Tra Mạch Dài 33.3mm</t>
  </si>
  <si>
    <t>https://www.thegioiic.com/p100-b1-kim-test-kiem-tra-mach-dai-33-3mm</t>
  </si>
  <si>
    <t>P156-4S</t>
  </si>
  <si>
    <t>P156-4S Vỏ Kim Test Kiểm Tra Mạch Dài 30.3mm</t>
  </si>
  <si>
    <t>Kim test cho MI và SMT(Kim to không vừa)</t>
  </si>
  <si>
    <t>https://www.thegioiic.com/p156-4s-vo-kim-test-kiem-tra-mach-dai-30-3mm</t>
  </si>
  <si>
    <t>P125-B</t>
  </si>
  <si>
    <t>PA125-B Kim Test Kiểm Tra Mạch Dài 33.35mm</t>
  </si>
  <si>
    <t>Kim test cho MI và SMT(Kim to)</t>
  </si>
  <si>
    <t>https://www.thegioiic.com/tim-kiem?q=P125</t>
  </si>
  <si>
    <t>P125-4S</t>
  </si>
  <si>
    <t>P125-4S Vỏ Kim Test Dài 30mm</t>
  </si>
  <si>
    <t>https://www.thegioiic.com/p125-4s-vo-kim-test-dai-30mm</t>
  </si>
  <si>
    <t>CF360-E56 | CF360-E55</t>
  </si>
  <si>
    <t>Bộ dao cắt chân linh kiện cho máy cắt uốn chân linh kiện</t>
  </si>
  <si>
    <t>Set</t>
  </si>
  <si>
    <t>Dùng cho máy cắt chân linh kiện, máy uốn chân linh kiện hãng renthang, bộ dao gồm 2 món</t>
  </si>
  <si>
    <t>Pin dùng cho bộ KIC X5</t>
  </si>
  <si>
    <t>Pin dùng cho bộ KIC X5 mua từ JTU</t>
  </si>
  <si>
    <t>Pallet 1</t>
  </si>
  <si>
    <t>NHB2106</t>
  </si>
  <si>
    <t>Đèn nhà xưởng Highbay Nanoco 210W 5700K IP65</t>
  </si>
  <si>
    <t>Xuất thi công, thay thế đèn highbay trong xưởng</t>
  </si>
  <si>
    <t>https://ampo.vn/NNC/products/892?variantId=2872&amp;optionValueIds=686</t>
  </si>
  <si>
    <t>NSHE406</t>
  </si>
  <si>
    <t>Đèn LED bán nguyệt ECO Nanoco 40W 6500K</t>
  </si>
  <si>
    <t>Xuất thi công, thay thế đèn trong xưởng</t>
  </si>
  <si>
    <t>https://ampo.vn/NNC/products/8534?variantId=10896&amp;optionValueIds=2095-3276-2975-3281</t>
  </si>
  <si>
    <t>NSHV366.</t>
  </si>
  <si>
    <t>Đèn LED bán nguyệt Nanoco 36W 6500K</t>
  </si>
  <si>
    <t>https://ampo.vn/NNC/products/9547?variantId=8129&amp;optionValueIds=2095-3284-2975-3285</t>
  </si>
  <si>
    <t>NEM21351</t>
  </si>
  <si>
    <t>Đèn chiếu sáng khẩn cấp 3.7V 2.2A pin 3H</t>
  </si>
  <si>
    <t>https://ampo.vn/NNC/products/7956?variantId=10393&amp;optionValueIds=</t>
  </si>
  <si>
    <t>NT8T206</t>
  </si>
  <si>
    <t>Bóng đèn LED Tuýp T8 thủy tinh Nanoco 20W 6500K</t>
  </si>
  <si>
    <t>https://ampo.vn/NNC/products/810?variantId=3313&amp;optionValueIds=2916-2913-2914-2095-2180</t>
  </si>
  <si>
    <t>NEX2108C1</t>
  </si>
  <si>
    <t>Đèn LED thoát hiểm, khẩn cấp Nanoco 5.5W</t>
  </si>
  <si>
    <t>https://ampo.vn/NNC/products/896?variantId=10394&amp;optionValueIds=2108-3122-2110-546</t>
  </si>
  <si>
    <t>6005-5250-0002/ NDD100W</t>
  </si>
  <si>
    <t>Thành phẩm Led Street Light NANOCO 100W - ánh sáng trắng 6000-6500K</t>
  </si>
  <si>
    <t>Xuất thi công, thay thế đèn đường bên ngoài xưởng ngày 12/32026</t>
  </si>
  <si>
    <t>NLB02V</t>
  </si>
  <si>
    <t>Bóng đèn LED Bulb Trang trí E27 Nanoco -màu tím</t>
  </si>
  <si>
    <t>Sa Ly đưa</t>
  </si>
  <si>
    <t>https://ampo.vn/NNC/products/3363?variantId=5768&amp;optionValueIds=722</t>
  </si>
  <si>
    <t>NLB02R</t>
  </si>
  <si>
    <t>Bóng đèn LED Bulb Trang trí E27 Nanoco-màu đỏ</t>
  </si>
  <si>
    <t>NLB02Y</t>
  </si>
  <si>
    <t>Bóng đèn LED Bulb Trang trí E27 Nanoco-màu vàng</t>
  </si>
  <si>
    <t>NLB02W</t>
  </si>
  <si>
    <t>Bóng đèn LED Bulb Trang trí E27 Nanoco-màu trắng</t>
  </si>
  <si>
    <t>NLB02B</t>
  </si>
  <si>
    <t>Bóng đèn LED Bulb Trang trí E27 Nanoco-màu xanh dương</t>
  </si>
  <si>
    <t>NLB02P</t>
  </si>
  <si>
    <t>Bóng đèn LED Bulb Trang trí E27 Nanoco-màu hồng</t>
  </si>
  <si>
    <t>NLB02G</t>
  </si>
  <si>
    <t>Bóng đèn LED Bulb Trang trí E27 Nanoco-màu xanh lá</t>
  </si>
  <si>
    <t>NPL24CRW</t>
  </si>
  <si>
    <t>Đèn LED Panel ốp trần nổi tròn Nanoco 24W viền trắng - đổi màu</t>
  </si>
  <si>
    <t>https://ampo.vn/NNC/products/5780?variantId=10461&amp;optionValueIds=1958-2095-2215-2024</t>
  </si>
  <si>
    <t>NLBT406</t>
  </si>
  <si>
    <t>Bóng đèn LED T-Bulb Titan E27 Nanoco - 40W 6500K T120</t>
  </si>
  <si>
    <t>https://ampo.vn/NNC/products/1203?variantId=3446&amp;optionValueIds=675-546</t>
  </si>
  <si>
    <t>NDKC02B</t>
  </si>
  <si>
    <t>Đèn bàn E27 Nanoco màu đen</t>
  </si>
  <si>
    <t>https://ampo.vn/NNC/products/5774?variantId=6891&amp;optionValueIds=1885-2120-2123-2117-2122</t>
  </si>
  <si>
    <t>NPL186R</t>
  </si>
  <si>
    <t>Đèn LED Panel ốp trần nổi tròn Nanoco 18W 6500K</t>
  </si>
  <si>
    <t>https://ampo.vn/NNC/products/5780?variantId=7652&amp;optionValueIds=2024-2095-2100-2704-2975</t>
  </si>
  <si>
    <t>NSTC3202-65</t>
  </si>
  <si>
    <t>Đèn LED dây COB DC24V 320P Nanoco - 5 mét - IP65 - 2700K</t>
  </si>
  <si>
    <t>https://ampo.vn/NNC/products/9644?variantId=12139&amp;optionValueIds=2976-2970-2977-2972-2973</t>
  </si>
  <si>
    <t>NLFM0303</t>
  </si>
  <si>
    <t>Đèn Pha LED Nanoco 30W 3000K</t>
  </si>
  <si>
    <t>https://ampo.vn/NNC/products/891?variantId=6867&amp;optionValueIds=544-2135-2095-1939</t>
  </si>
  <si>
    <t>NDL094W90</t>
  </si>
  <si>
    <t>Đèn LED Downlight Nanoco - 3S Series - viền trắng  9W - 4000K</t>
  </si>
  <si>
    <t>Sa Ly đưa--&gt; chuyển anh Nhân</t>
  </si>
  <si>
    <t>https://ampo.vn/NNC/products/1162?variantId=3397&amp;optionValueIds=545-2024-2095-2188</t>
  </si>
  <si>
    <t>NWF1670K</t>
  </si>
  <si>
    <t>Quạt treo CN, bạc đạn, màu đen - 50W</t>
  </si>
  <si>
    <t>XUất sử dụng, thay thế quạt trên chuyền, ban đầu xuất 10 cái, gắn được trên chuyền 4 cái, còn lại 6 cái ngày 12/2/2026
Ngày 14/4/2026, còn 1 cái tại KT và 1 cái tại QC chưa lắp</t>
  </si>
  <si>
    <t>https://ampo.vn/NNC/products/10801?variantId=13353&amp;optionValueIds=2219-3180-3124</t>
  </si>
  <si>
    <t>Người lập - Editor</t>
  </si>
  <si>
    <t>Nguyễn Lĩnh</t>
  </si>
  <si>
    <t>VỊ TRÍ LẮP ĐẶT - Position</t>
  </si>
  <si>
    <t>Hành động</t>
  </si>
  <si>
    <t>🟢 Installation (Lắp đặt)</t>
  </si>
  <si>
    <t>Tên người duyệt</t>
  </si>
  <si>
    <t>Bảo trì</t>
  </si>
  <si>
    <t>🔵 Commissioning (Chạy thử/Nghiệm thu)</t>
  </si>
  <si>
    <t>Chờ Sửa chữa</t>
  </si>
  <si>
    <t>Thiết bị đo
Measuring Machine</t>
  </si>
  <si>
    <t>Đã Sửa chữa</t>
  </si>
  <si>
    <t>Phụ tùng
Part</t>
  </si>
  <si>
    <t>Kiểm định</t>
  </si>
  <si>
    <t>Hiệu chuẩn</t>
  </si>
  <si>
    <t>Chờ Điều chuyển</t>
  </si>
  <si>
    <t>⚪ Calibration (Hiệu chuẩn)</t>
  </si>
  <si>
    <t>Đã Điều chuyển</t>
  </si>
  <si>
    <t>Chờ Thanh lý</t>
  </si>
  <si>
    <t xml:space="preserve">Nén khí led dây - LED strip light </t>
  </si>
  <si>
    <t>Đã Thanh lý</t>
  </si>
  <si>
    <t>Hệ thống xử lý khí thải</t>
  </si>
  <si>
    <t>🟢 Lubrication (Bôi trơn)</t>
  </si>
  <si>
    <t>🔴 Disposal (Thanh lý)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</si>
</sst>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_-;\-* #,##0_-;_-* &quot;-&quot;??_-;_-@_-"/>
    <numFmt numFmtId="166" formatCode="yyyy"/>
    <numFmt numFmtId="167" formatCode="_(* #,##0_);_(* \(#,##0\);_(* &quot;-&quot;??_);_(@_)"/>
  </numFmts>
  <fonts count="23">
    <font>
      <sz val="11"/>
      <color theme="1"/>
      <name val="Calibri"/>
      <family val="2"/>
      <scheme val="minor"/>
    </font>
    <font>
      <sz val="11"/>
      <color theme="1"/>
      <name val="Calibri"/>
      <scheme val="minor"/>
    </font>
    <font>
      <sz val="11"/>
      <color theme="1"/>
      <name val="Calibri"/>
      <scheme val="minor"/>
    </font>
    <font>
      <sz val="11"/>
      <color theme="1"/>
      <name val="Calibri"/>
      <family val="2"/>
      <scheme val="minor"/>
    </font>
    <font>
      <u/>
      <sz val="11"/>
      <color theme="10"/>
      <name val="Calibri"/>
      <family val="2"/>
      <scheme val="minor"/>
    </font>
    <font>
      <sz val="9"/>
      <color rgb="FF000000"/>
      <name val="Times New Roman"/>
      <charset val="1"/>
    </font>
    <font>
      <sz val="9"/>
      <color theme="1"/>
      <name val="Calibri"/>
      <family val="2"/>
      <scheme val="minor"/>
    </font>
    <font>
      <b/>
      <sz val="9"/>
      <color theme="1"/>
      <name val="Calibri"/>
      <family val="2"/>
      <scheme val="minor"/>
    </font>
    <font>
      <b/>
      <sz val="10"/>
      <color theme="1"/>
      <name val="Calibri"/>
      <family val="2"/>
      <scheme val="minor"/>
    </font>
    <font>
      <sz val="10"/>
      <color theme="1"/>
      <name val="Calibri"/>
      <family val="2"/>
      <scheme val="minor"/>
    </font>
    <font>
      <sz val="10"/>
      <color rgb="FF111827"/>
      <name val="Roboto"/>
      <charset val="1"/>
    </font>
    <font>
      <b/>
      <sz val="11"/>
      <color theme="1"/>
      <name val="Calibri"/>
      <family val="2"/>
      <scheme val="minor"/>
    </font>
    <font>
      <sz val="11"/>
      <color theme="1"/>
      <name val="Times New Roman"/>
    </font>
    <font>
      <u/>
      <sz val="11"/>
      <color theme="10"/>
      <name val="Times New Roman"/>
    </font>
    <font>
      <b/>
      <sz val="9"/>
      <color theme="1"/>
      <name val="Calibri"/>
      <scheme val="minor"/>
    </font>
    <font>
      <sz val="9"/>
      <color theme="1"/>
      <name val="Calibri"/>
      <scheme val="minor"/>
    </font>
    <font>
      <sz val="13"/>
      <color theme="1"/>
      <name val="Calibri"/>
      <scheme val="minor"/>
    </font>
    <font>
      <sz val="9"/>
      <color rgb="FF000000"/>
      <name val="Calibri"/>
      <scheme val="minor"/>
    </font>
    <font>
      <sz val="9"/>
      <name val="Calibri"/>
      <scheme val="minor"/>
    </font>
    <font>
      <sz val="11"/>
      <color rgb="FF000000"/>
      <name val="Times New Roman"/>
      <charset val="1"/>
    </font>
    <font>
      <sz val="11"/>
      <color rgb="FF000000"/>
      <name val="Times New Roman"/>
    </font>
    <font>
      <b/>
      <sz val="11"/>
      <color rgb="FF000000"/>
      <name val="Calibri"/>
      <scheme val="minor"/>
    </font>
    <font>
      <b/>
      <sz val="11"/>
      <color rgb="FF00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tint="0.79998168889431442"/>
        <bgColor theme="9" tint="0.79998168889431442"/>
      </patternFill>
    </fill>
    <fill>
      <patternFill patternType="solid">
        <fgColor rgb="FFEAF3F8"/>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thin">
        <color rgb="FF000000"/>
      </left>
      <right style="thin">
        <color rgb="FF000000"/>
      </right>
      <top/>
      <bottom style="thin">
        <color rgb="FF000000"/>
      </bottom>
      <diagonal/>
    </border>
    <border>
      <left/>
      <right/>
      <top style="thin">
        <color indexed="64"/>
      </top>
      <bottom/>
      <diagonal/>
    </border>
    <border>
      <left style="thin">
        <color indexed="64"/>
      </left>
      <right/>
      <top/>
      <bottom style="thin">
        <color indexed="64"/>
      </bottom>
      <diagonal/>
    </border>
    <border>
      <left style="thin">
        <color theme="9"/>
      </left>
      <right style="thin">
        <color theme="9"/>
      </right>
      <top style="thin">
        <color theme="9"/>
      </top>
      <bottom style="thin">
        <color theme="9"/>
      </bottom>
      <diagonal/>
    </border>
    <border>
      <left style="thin">
        <color theme="9"/>
      </left>
      <right style="thin">
        <color theme="9"/>
      </right>
      <top style="thin">
        <color theme="9"/>
      </top>
      <bottom/>
      <diagonal/>
    </border>
    <border>
      <left/>
      <right/>
      <top/>
      <bottom style="thin">
        <color rgb="FF000000"/>
      </bottom>
      <diagonal/>
    </border>
  </borders>
  <cellStyleXfs count="3">
    <xf numFmtId="0" fontId="0" fillId="0" borderId="0"/>
    <xf numFmtId="164" fontId="3" fillId="0" borderId="0" applyFont="0" applyFill="0" applyBorder="0" applyAlignment="0" applyProtection="0"/>
    <xf numFmtId="0" fontId="4" fillId="0" borderId="0" applyNumberFormat="0" applyFill="0" applyBorder="0" applyAlignment="0" applyProtection="0"/>
  </cellStyleXfs>
  <cellXfs count="246">
    <xf numFmtId="0" fontId="0" fillId="0" borderId="0" xfId="0"/>
    <xf numFmtId="0" fontId="6" fillId="0" borderId="0" xfId="0" applyFont="1" applyAlignment="1">
      <alignment wrapText="1"/>
    </xf>
    <xf numFmtId="0" fontId="6" fillId="0" borderId="0" xfId="0" applyFont="1"/>
    <xf numFmtId="0" fontId="6" fillId="0" borderId="3" xfId="0" applyFont="1" applyBorder="1" applyAlignment="1">
      <alignment wrapText="1"/>
    </xf>
    <xf numFmtId="0" fontId="5" fillId="0" borderId="3" xfId="0" applyFont="1" applyBorder="1"/>
    <xf numFmtId="0" fontId="6" fillId="0" borderId="3" xfId="0" applyFont="1" applyBorder="1"/>
    <xf numFmtId="0" fontId="7" fillId="0" borderId="1" xfId="0" applyFont="1" applyBorder="1" applyAlignment="1">
      <alignment horizontal="center" vertical="center" wrapText="1"/>
    </xf>
    <xf numFmtId="164" fontId="7" fillId="0" borderId="1" xfId="1" applyFont="1" applyBorder="1" applyAlignment="1">
      <alignment horizontal="center" vertical="center" wrapText="1"/>
    </xf>
    <xf numFmtId="165" fontId="7" fillId="0" borderId="1" xfId="1" applyNumberFormat="1" applyFont="1" applyBorder="1" applyAlignment="1">
      <alignment horizontal="center" vertical="center" wrapText="1"/>
    </xf>
    <xf numFmtId="165" fontId="7" fillId="2" borderId="1" xfId="0" applyNumberFormat="1" applyFont="1" applyFill="1" applyBorder="1" applyAlignment="1">
      <alignment horizontal="center" vertical="center" wrapText="1"/>
    </xf>
    <xf numFmtId="0" fontId="6" fillId="0" borderId="1" xfId="0" applyFont="1" applyBorder="1" applyAlignment="1">
      <alignment vertical="center" wrapText="1"/>
    </xf>
    <xf numFmtId="164" fontId="6" fillId="0" borderId="1" xfId="1" applyFont="1" applyBorder="1" applyAlignment="1">
      <alignment vertical="center" wrapText="1"/>
    </xf>
    <xf numFmtId="165" fontId="6" fillId="0" borderId="1" xfId="1" applyNumberFormat="1" applyFont="1" applyBorder="1" applyAlignment="1">
      <alignment vertical="center" wrapText="1"/>
    </xf>
    <xf numFmtId="164" fontId="6" fillId="0" borderId="1" xfId="1" quotePrefix="1" applyFont="1" applyBorder="1" applyAlignment="1">
      <alignment vertical="center" wrapText="1"/>
    </xf>
    <xf numFmtId="0" fontId="6" fillId="2" borderId="1" xfId="0" applyFont="1" applyFill="1" applyBorder="1" applyAlignment="1">
      <alignment vertical="center" wrapText="1"/>
    </xf>
    <xf numFmtId="0" fontId="7" fillId="0" borderId="9" xfId="0" applyFont="1" applyBorder="1" applyAlignment="1">
      <alignment horizontal="center" vertical="center" wrapText="1"/>
    </xf>
    <xf numFmtId="164" fontId="7" fillId="0" borderId="3" xfId="1" applyFont="1" applyBorder="1" applyAlignment="1">
      <alignment horizontal="center" vertical="center" wrapText="1"/>
    </xf>
    <xf numFmtId="0" fontId="8" fillId="0" borderId="0" xfId="0" applyFont="1" applyAlignment="1">
      <alignment horizontal="center" vertical="center" wrapText="1"/>
    </xf>
    <xf numFmtId="165" fontId="7" fillId="2" borderId="7" xfId="0" applyNumberFormat="1" applyFont="1" applyFill="1" applyBorder="1" applyAlignment="1">
      <alignment horizontal="center" vertical="center" wrapText="1"/>
    </xf>
    <xf numFmtId="164" fontId="7" fillId="0" borderId="6" xfId="1" applyFont="1" applyBorder="1" applyAlignment="1">
      <alignment horizontal="center" vertical="center" wrapText="1"/>
    </xf>
    <xf numFmtId="165" fontId="8" fillId="0" borderId="0" xfId="0" applyNumberFormat="1" applyFont="1" applyAlignment="1">
      <alignment horizontal="center" vertical="center" wrapText="1"/>
    </xf>
    <xf numFmtId="0" fontId="6" fillId="5" borderId="3" xfId="0" applyFont="1" applyFill="1" applyBorder="1" applyAlignment="1">
      <alignment horizontal="center" vertical="center" wrapText="1"/>
    </xf>
    <xf numFmtId="0" fontId="6" fillId="5" borderId="3" xfId="0" applyFont="1" applyFill="1" applyBorder="1" applyAlignment="1">
      <alignment horizontal="left" vertical="center" wrapText="1"/>
    </xf>
    <xf numFmtId="0" fontId="6" fillId="5" borderId="3" xfId="0" applyFont="1" applyFill="1" applyBorder="1" applyAlignment="1">
      <alignment horizontal="right" vertical="center" wrapText="1"/>
    </xf>
    <xf numFmtId="165" fontId="6" fillId="5" borderId="10" xfId="1" applyNumberFormat="1" applyFont="1" applyFill="1" applyBorder="1" applyAlignment="1">
      <alignment vertical="center" wrapText="1"/>
    </xf>
    <xf numFmtId="165" fontId="6" fillId="5" borderId="3" xfId="1" applyNumberFormat="1" applyFont="1" applyFill="1" applyBorder="1" applyAlignment="1">
      <alignment vertical="center" wrapText="1"/>
    </xf>
    <xf numFmtId="164" fontId="6" fillId="5" borderId="3" xfId="1" applyFont="1" applyFill="1" applyBorder="1" applyAlignment="1">
      <alignment horizontal="left" vertical="center" wrapText="1"/>
    </xf>
    <xf numFmtId="164" fontId="6" fillId="0" borderId="4" xfId="1" applyFont="1" applyBorder="1" applyAlignment="1">
      <alignment horizontal="center" vertical="center" wrapText="1"/>
    </xf>
    <xf numFmtId="165" fontId="9" fillId="0" borderId="0" xfId="0" applyNumberFormat="1" applyFont="1" applyAlignment="1">
      <alignment horizontal="center" vertical="center" wrapText="1"/>
    </xf>
    <xf numFmtId="0" fontId="6" fillId="5" borderId="6" xfId="0" applyFont="1" applyFill="1" applyBorder="1" applyAlignment="1">
      <alignment horizontal="center" vertical="center" wrapText="1"/>
    </xf>
    <xf numFmtId="0" fontId="6" fillId="5" borderId="6" xfId="0" applyFont="1" applyFill="1" applyBorder="1" applyAlignment="1">
      <alignment horizontal="left" vertical="center" wrapText="1"/>
    </xf>
    <xf numFmtId="0" fontId="6" fillId="5" borderId="6" xfId="0" applyFont="1" applyFill="1" applyBorder="1" applyAlignment="1">
      <alignment horizontal="right" vertical="center" wrapText="1"/>
    </xf>
    <xf numFmtId="165" fontId="6" fillId="5" borderId="11" xfId="1" applyNumberFormat="1" applyFont="1" applyFill="1" applyBorder="1" applyAlignment="1">
      <alignment vertical="center" wrapText="1"/>
    </xf>
    <xf numFmtId="165" fontId="6" fillId="5" borderId="6" xfId="1" applyNumberFormat="1" applyFont="1" applyFill="1" applyBorder="1" applyAlignment="1">
      <alignment vertical="center" wrapText="1"/>
    </xf>
    <xf numFmtId="164" fontId="6" fillId="5" borderId="6" xfId="1" applyFont="1" applyFill="1" applyBorder="1" applyAlignment="1">
      <alignment horizontal="left" vertical="center" wrapText="1"/>
    </xf>
    <xf numFmtId="0" fontId="6" fillId="6" borderId="3" xfId="0" applyFont="1" applyFill="1" applyBorder="1" applyAlignment="1">
      <alignment horizontal="center" vertical="center" wrapText="1"/>
    </xf>
    <xf numFmtId="0" fontId="6" fillId="6" borderId="3" xfId="0" applyFont="1" applyFill="1" applyBorder="1" applyAlignment="1">
      <alignment horizontal="left" vertical="center" wrapText="1"/>
    </xf>
    <xf numFmtId="0" fontId="6" fillId="6" borderId="3" xfId="0" applyFont="1" applyFill="1" applyBorder="1" applyAlignment="1">
      <alignment horizontal="right" vertical="center" wrapText="1"/>
    </xf>
    <xf numFmtId="165" fontId="6" fillId="6" borderId="3" xfId="1" applyNumberFormat="1" applyFont="1" applyFill="1" applyBorder="1" applyAlignment="1">
      <alignment vertical="center" wrapText="1"/>
    </xf>
    <xf numFmtId="0" fontId="6" fillId="3" borderId="3" xfId="0" applyFont="1" applyFill="1" applyBorder="1" applyAlignment="1">
      <alignment horizontal="center" vertical="center" wrapText="1"/>
    </xf>
    <xf numFmtId="0" fontId="6" fillId="3" borderId="3" xfId="0" applyFont="1" applyFill="1" applyBorder="1" applyAlignment="1">
      <alignment horizontal="left" vertical="center" wrapText="1"/>
    </xf>
    <xf numFmtId="0" fontId="6" fillId="3" borderId="3" xfId="0" applyFont="1" applyFill="1" applyBorder="1" applyAlignment="1">
      <alignment horizontal="right" vertical="center" wrapText="1"/>
    </xf>
    <xf numFmtId="165" fontId="6" fillId="3" borderId="3" xfId="1" applyNumberFormat="1" applyFont="1" applyFill="1" applyBorder="1" applyAlignment="1">
      <alignment vertical="center" wrapText="1"/>
    </xf>
    <xf numFmtId="164" fontId="6" fillId="3" borderId="3" xfId="1" applyFont="1" applyFill="1" applyBorder="1" applyAlignment="1">
      <alignment horizontal="left" vertical="center" wrapText="1"/>
    </xf>
    <xf numFmtId="0" fontId="6" fillId="7" borderId="3" xfId="0" applyFont="1" applyFill="1" applyBorder="1" applyAlignment="1">
      <alignment vertical="center" wrapText="1"/>
    </xf>
    <xf numFmtId="165" fontId="6" fillId="7" borderId="3" xfId="1" applyNumberFormat="1" applyFont="1" applyFill="1" applyBorder="1" applyAlignment="1">
      <alignment vertical="center" wrapText="1"/>
    </xf>
    <xf numFmtId="164" fontId="6" fillId="7" borderId="3" xfId="1" applyFont="1" applyFill="1" applyBorder="1" applyAlignment="1">
      <alignment vertical="center" wrapText="1"/>
    </xf>
    <xf numFmtId="164" fontId="6" fillId="7" borderId="4" xfId="1" applyFont="1" applyFill="1" applyBorder="1" applyAlignment="1">
      <alignment vertical="center" wrapText="1"/>
    </xf>
    <xf numFmtId="165" fontId="0" fillId="0" borderId="0" xfId="1" applyNumberFormat="1" applyFont="1" applyBorder="1" applyAlignment="1">
      <alignment vertical="center" wrapText="1"/>
    </xf>
    <xf numFmtId="0" fontId="6" fillId="7" borderId="10" xfId="0" applyFont="1" applyFill="1" applyBorder="1" applyAlignment="1">
      <alignment vertical="center" wrapText="1"/>
    </xf>
    <xf numFmtId="165" fontId="6" fillId="7" borderId="10" xfId="1" applyNumberFormat="1" applyFont="1" applyFill="1" applyBorder="1" applyAlignment="1">
      <alignment vertical="center" wrapText="1"/>
    </xf>
    <xf numFmtId="164" fontId="6" fillId="7" borderId="10" xfId="1" applyFont="1" applyFill="1" applyBorder="1" applyAlignment="1">
      <alignment vertical="center" wrapText="1"/>
    </xf>
    <xf numFmtId="165" fontId="6" fillId="7" borderId="15" xfId="1" applyNumberFormat="1" applyFont="1" applyFill="1" applyBorder="1" applyAlignment="1">
      <alignment vertical="center" wrapText="1"/>
    </xf>
    <xf numFmtId="164" fontId="6" fillId="7" borderId="13" xfId="1" applyFont="1" applyFill="1" applyBorder="1" applyAlignment="1">
      <alignment vertical="center" wrapText="1"/>
    </xf>
    <xf numFmtId="0" fontId="6" fillId="7" borderId="1" xfId="0" applyFont="1" applyFill="1" applyBorder="1" applyAlignment="1">
      <alignment vertical="center" wrapText="1"/>
    </xf>
    <xf numFmtId="165" fontId="6" fillId="7" borderId="1" xfId="1" applyNumberFormat="1" applyFont="1" applyFill="1" applyBorder="1" applyAlignment="1">
      <alignment vertical="center" wrapText="1"/>
    </xf>
    <xf numFmtId="164" fontId="6" fillId="7" borderId="1" xfId="1" applyFont="1" applyFill="1" applyBorder="1" applyAlignment="1">
      <alignment vertical="center" wrapText="1"/>
    </xf>
    <xf numFmtId="165" fontId="6" fillId="7" borderId="9" xfId="1" applyNumberFormat="1" applyFont="1" applyFill="1" applyBorder="1" applyAlignment="1">
      <alignment vertical="center" wrapText="1"/>
    </xf>
    <xf numFmtId="0" fontId="6" fillId="8" borderId="1" xfId="0" applyFont="1" applyFill="1" applyBorder="1" applyAlignment="1">
      <alignment vertical="center" wrapText="1"/>
    </xf>
    <xf numFmtId="165" fontId="6" fillId="8" borderId="1" xfId="1" applyNumberFormat="1" applyFont="1" applyFill="1" applyBorder="1" applyAlignment="1">
      <alignment vertical="center" wrapText="1"/>
    </xf>
    <xf numFmtId="164" fontId="6" fillId="8" borderId="1" xfId="1" applyFont="1" applyFill="1" applyBorder="1" applyAlignment="1">
      <alignment vertical="center" wrapText="1"/>
    </xf>
    <xf numFmtId="165" fontId="6" fillId="8" borderId="9" xfId="1" applyNumberFormat="1" applyFont="1" applyFill="1" applyBorder="1" applyAlignment="1">
      <alignment vertical="center" wrapText="1"/>
    </xf>
    <xf numFmtId="164" fontId="6" fillId="8" borderId="3" xfId="1" applyFont="1" applyFill="1" applyBorder="1" applyAlignment="1">
      <alignment vertical="center" wrapText="1"/>
    </xf>
    <xf numFmtId="0" fontId="6" fillId="9" borderId="1" xfId="0" applyFont="1" applyFill="1" applyBorder="1" applyAlignment="1">
      <alignment vertical="center" wrapText="1"/>
    </xf>
    <xf numFmtId="165" fontId="6" fillId="9" borderId="1" xfId="1" applyNumberFormat="1" applyFont="1" applyFill="1" applyBorder="1" applyAlignment="1">
      <alignment vertical="center" wrapText="1"/>
    </xf>
    <xf numFmtId="164" fontId="6" fillId="9" borderId="1" xfId="1" applyFont="1" applyFill="1" applyBorder="1" applyAlignment="1">
      <alignment vertical="center" wrapText="1"/>
    </xf>
    <xf numFmtId="165" fontId="6" fillId="9" borderId="9" xfId="1" applyNumberFormat="1" applyFont="1" applyFill="1" applyBorder="1" applyAlignment="1">
      <alignment vertical="center" wrapText="1"/>
    </xf>
    <xf numFmtId="164" fontId="6" fillId="9" borderId="3" xfId="1" applyFont="1" applyFill="1" applyBorder="1" applyAlignment="1">
      <alignment vertical="center" wrapText="1"/>
    </xf>
    <xf numFmtId="0" fontId="6" fillId="10" borderId="1" xfId="0" applyFont="1" applyFill="1" applyBorder="1" applyAlignment="1">
      <alignment vertical="center" wrapText="1"/>
    </xf>
    <xf numFmtId="165" fontId="6" fillId="10" borderId="1" xfId="1" applyNumberFormat="1" applyFont="1" applyFill="1" applyBorder="1" applyAlignment="1">
      <alignment vertical="center" wrapText="1"/>
    </xf>
    <xf numFmtId="164" fontId="6" fillId="10" borderId="1" xfId="1" applyFont="1" applyFill="1" applyBorder="1" applyAlignment="1">
      <alignment vertical="center" wrapText="1"/>
    </xf>
    <xf numFmtId="165" fontId="6" fillId="10" borderId="9" xfId="1" applyNumberFormat="1" applyFont="1" applyFill="1" applyBorder="1" applyAlignment="1">
      <alignment vertical="center" wrapText="1"/>
    </xf>
    <xf numFmtId="164" fontId="6" fillId="10" borderId="3" xfId="1" applyFont="1" applyFill="1" applyBorder="1" applyAlignment="1">
      <alignment vertical="center" wrapText="1"/>
    </xf>
    <xf numFmtId="165" fontId="6" fillId="2" borderId="1" xfId="1" applyNumberFormat="1" applyFont="1" applyFill="1" applyBorder="1" applyAlignment="1">
      <alignment vertical="center" wrapText="1"/>
    </xf>
    <xf numFmtId="164" fontId="6" fillId="2" borderId="1" xfId="1" applyFont="1" applyFill="1" applyBorder="1" applyAlignment="1">
      <alignment vertical="center" wrapText="1"/>
    </xf>
    <xf numFmtId="165" fontId="6" fillId="2" borderId="9" xfId="1" applyNumberFormat="1" applyFont="1" applyFill="1" applyBorder="1" applyAlignment="1">
      <alignment vertical="center" wrapText="1"/>
    </xf>
    <xf numFmtId="164" fontId="6" fillId="2" borderId="3" xfId="1" applyFont="1" applyFill="1" applyBorder="1" applyAlignment="1">
      <alignment vertical="center" wrapText="1"/>
    </xf>
    <xf numFmtId="0" fontId="6" fillId="5" borderId="1" xfId="0" applyFont="1" applyFill="1" applyBorder="1" applyAlignment="1">
      <alignment vertical="center" wrapText="1"/>
    </xf>
    <xf numFmtId="165" fontId="6" fillId="5" borderId="1" xfId="1" applyNumberFormat="1" applyFont="1" applyFill="1" applyBorder="1" applyAlignment="1">
      <alignment vertical="center" wrapText="1"/>
    </xf>
    <xf numFmtId="164" fontId="6" fillId="5" borderId="1" xfId="1" applyFont="1" applyFill="1" applyBorder="1" applyAlignment="1">
      <alignment vertical="center" wrapText="1"/>
    </xf>
    <xf numFmtId="165" fontId="6" fillId="5" borderId="9" xfId="1" applyNumberFormat="1" applyFont="1" applyFill="1" applyBorder="1" applyAlignment="1">
      <alignment vertical="center" wrapText="1"/>
    </xf>
    <xf numFmtId="164" fontId="6" fillId="5" borderId="3" xfId="1" applyFont="1" applyFill="1" applyBorder="1" applyAlignment="1">
      <alignment vertical="center" wrapText="1"/>
    </xf>
    <xf numFmtId="164" fontId="4" fillId="5" borderId="3" xfId="2" applyNumberFormat="1" applyFill="1" applyBorder="1" applyAlignment="1">
      <alignment vertical="center" wrapText="1"/>
    </xf>
    <xf numFmtId="0" fontId="10" fillId="5" borderId="0" xfId="0" applyFont="1" applyFill="1" applyAlignment="1">
      <alignment vertical="center" wrapText="1"/>
    </xf>
    <xf numFmtId="164" fontId="4" fillId="5" borderId="3" xfId="2" quotePrefix="1" applyNumberFormat="1" applyFill="1" applyBorder="1" applyAlignment="1">
      <alignment vertical="center" wrapText="1"/>
    </xf>
    <xf numFmtId="0" fontId="6" fillId="11" borderId="1" xfId="0" applyFont="1" applyFill="1" applyBorder="1" applyAlignment="1">
      <alignment vertical="center" wrapText="1"/>
    </xf>
    <xf numFmtId="165" fontId="6" fillId="11" borderId="1" xfId="1" applyNumberFormat="1" applyFont="1" applyFill="1" applyBorder="1" applyAlignment="1">
      <alignment vertical="center" wrapText="1"/>
    </xf>
    <xf numFmtId="164" fontId="6" fillId="11" borderId="1" xfId="1" applyFont="1" applyFill="1" applyBorder="1" applyAlignment="1">
      <alignment vertical="center" wrapText="1"/>
    </xf>
    <xf numFmtId="165" fontId="6" fillId="11" borderId="9" xfId="1" applyNumberFormat="1" applyFont="1" applyFill="1" applyBorder="1" applyAlignment="1">
      <alignment vertical="center" wrapText="1"/>
    </xf>
    <xf numFmtId="164" fontId="6" fillId="11" borderId="3" xfId="1" applyFont="1" applyFill="1" applyBorder="1" applyAlignment="1">
      <alignment vertical="center" wrapText="1"/>
    </xf>
    <xf numFmtId="164" fontId="4" fillId="11" borderId="3" xfId="2" applyNumberFormat="1" applyFill="1" applyBorder="1" applyAlignment="1">
      <alignment vertical="center" wrapText="1"/>
    </xf>
    <xf numFmtId="0" fontId="6" fillId="11" borderId="1" xfId="0" quotePrefix="1" applyFont="1" applyFill="1" applyBorder="1" applyAlignment="1">
      <alignment vertical="center" wrapText="1"/>
    </xf>
    <xf numFmtId="165" fontId="6" fillId="0" borderId="9" xfId="1" applyNumberFormat="1" applyFont="1" applyBorder="1" applyAlignment="1">
      <alignment vertical="center" wrapText="1"/>
    </xf>
    <xf numFmtId="164" fontId="6" fillId="0" borderId="3" xfId="1" applyFont="1" applyBorder="1" applyAlignment="1">
      <alignment vertical="center" wrapText="1"/>
    </xf>
    <xf numFmtId="0" fontId="0" fillId="0" borderId="0" xfId="0" applyAlignment="1">
      <alignment vertical="center" wrapText="1"/>
    </xf>
    <xf numFmtId="165" fontId="0" fillId="0" borderId="0" xfId="1" applyNumberFormat="1" applyFont="1" applyAlignment="1">
      <alignment vertical="center" wrapText="1"/>
    </xf>
    <xf numFmtId="164" fontId="0" fillId="0" borderId="0" xfId="1" applyFont="1" applyAlignment="1">
      <alignment vertical="center" wrapText="1"/>
    </xf>
    <xf numFmtId="165" fontId="0" fillId="0" borderId="0" xfId="0" applyNumberFormat="1"/>
    <xf numFmtId="164" fontId="7" fillId="0" borderId="0" xfId="1" applyFont="1" applyBorder="1" applyAlignment="1">
      <alignment horizontal="center" vertical="center" wrapText="1"/>
    </xf>
    <xf numFmtId="164" fontId="6" fillId="0" borderId="0" xfId="1" applyFont="1" applyBorder="1" applyAlignment="1">
      <alignment horizontal="center" vertical="center" wrapText="1"/>
    </xf>
    <xf numFmtId="164" fontId="6" fillId="7" borderId="0" xfId="1" applyFont="1" applyFill="1" applyBorder="1" applyAlignment="1">
      <alignment vertical="center" wrapText="1"/>
    </xf>
    <xf numFmtId="164" fontId="6" fillId="8" borderId="0" xfId="1" applyFont="1" applyFill="1" applyBorder="1" applyAlignment="1">
      <alignment vertical="center" wrapText="1"/>
    </xf>
    <xf numFmtId="164" fontId="6" fillId="9" borderId="0" xfId="1" applyFont="1" applyFill="1" applyBorder="1" applyAlignment="1">
      <alignment vertical="center" wrapText="1"/>
    </xf>
    <xf numFmtId="164" fontId="6" fillId="10" borderId="0" xfId="1" applyFont="1" applyFill="1" applyBorder="1" applyAlignment="1">
      <alignment vertical="center" wrapText="1"/>
    </xf>
    <xf numFmtId="164" fontId="6" fillId="2" borderId="0" xfId="1" applyFont="1" applyFill="1" applyBorder="1" applyAlignment="1">
      <alignment vertical="center" wrapText="1"/>
    </xf>
    <xf numFmtId="164" fontId="4" fillId="5" borderId="0" xfId="2" applyNumberFormat="1" applyFill="1" applyBorder="1" applyAlignment="1">
      <alignment vertical="center" wrapText="1"/>
    </xf>
    <xf numFmtId="164" fontId="4" fillId="5" borderId="0" xfId="2" quotePrefix="1" applyNumberFormat="1" applyFill="1" applyBorder="1" applyAlignment="1">
      <alignment vertical="center" wrapText="1"/>
    </xf>
    <xf numFmtId="164" fontId="4" fillId="11" borderId="0" xfId="2" applyNumberFormat="1" applyFill="1" applyBorder="1" applyAlignment="1">
      <alignment vertical="center" wrapText="1"/>
    </xf>
    <xf numFmtId="164" fontId="6" fillId="11" borderId="0" xfId="1" applyFont="1" applyFill="1" applyBorder="1" applyAlignment="1">
      <alignment vertical="center" wrapText="1"/>
    </xf>
    <xf numFmtId="164" fontId="6" fillId="0" borderId="0" xfId="1" applyFont="1" applyBorder="1" applyAlignment="1">
      <alignment vertical="center" wrapText="1"/>
    </xf>
    <xf numFmtId="0" fontId="6" fillId="2" borderId="3" xfId="0" applyFont="1" applyFill="1" applyBorder="1" applyAlignment="1">
      <alignment wrapText="1"/>
    </xf>
    <xf numFmtId="0" fontId="6" fillId="2" borderId="0" xfId="0" applyFont="1" applyFill="1"/>
    <xf numFmtId="0" fontId="5" fillId="0" borderId="3" xfId="0" applyFont="1" applyBorder="1" applyAlignment="1">
      <alignment wrapText="1"/>
    </xf>
    <xf numFmtId="0" fontId="0" fillId="0" borderId="0" xfId="0" applyAlignment="1">
      <alignment wrapText="1"/>
    </xf>
    <xf numFmtId="0" fontId="0" fillId="0" borderId="13" xfId="0" applyBorder="1" applyAlignment="1">
      <alignment horizontal="center" vertical="center" wrapText="1"/>
    </xf>
    <xf numFmtId="0" fontId="0" fillId="0" borderId="0" xfId="0" applyAlignment="1">
      <alignment horizontal="center" vertical="center" wrapText="1"/>
    </xf>
    <xf numFmtId="22" fontId="0" fillId="0" borderId="0" xfId="0" applyNumberFormat="1" applyAlignment="1">
      <alignment horizontal="center" vertical="center" wrapText="1"/>
    </xf>
    <xf numFmtId="0" fontId="12" fillId="0" borderId="0" xfId="0" applyFont="1" applyAlignment="1">
      <alignment wrapText="1"/>
    </xf>
    <xf numFmtId="22" fontId="12" fillId="0" borderId="0" xfId="0" applyNumberFormat="1" applyFont="1" applyAlignment="1">
      <alignment wrapText="1"/>
    </xf>
    <xf numFmtId="14" fontId="12" fillId="0" borderId="0" xfId="0" applyNumberFormat="1" applyFont="1" applyAlignment="1">
      <alignment wrapText="1"/>
    </xf>
    <xf numFmtId="0" fontId="13" fillId="0" borderId="0" xfId="2" applyFont="1" applyFill="1" applyAlignment="1">
      <alignment wrapText="1"/>
    </xf>
    <xf numFmtId="0" fontId="13" fillId="0" borderId="0" xfId="2" applyNumberFormat="1" applyFont="1" applyAlignment="1">
      <alignment wrapText="1"/>
    </xf>
    <xf numFmtId="0" fontId="12" fillId="0" borderId="0" xfId="0" applyFont="1" applyAlignment="1">
      <alignment horizontal="left" wrapText="1"/>
    </xf>
    <xf numFmtId="22" fontId="12" fillId="0" borderId="16" xfId="0" applyNumberFormat="1" applyFont="1" applyBorder="1" applyAlignment="1">
      <alignment wrapText="1"/>
    </xf>
    <xf numFmtId="0" fontId="12" fillId="0" borderId="16" xfId="0" applyFont="1" applyBorder="1" applyAlignment="1">
      <alignment wrapText="1"/>
    </xf>
    <xf numFmtId="0" fontId="12" fillId="0" borderId="17" xfId="0" applyFont="1" applyBorder="1" applyAlignment="1">
      <alignment wrapText="1"/>
    </xf>
    <xf numFmtId="22" fontId="12" fillId="0" borderId="17" xfId="0" applyNumberFormat="1" applyFont="1" applyBorder="1" applyAlignment="1">
      <alignment wrapText="1"/>
    </xf>
    <xf numFmtId="0" fontId="13" fillId="0" borderId="17" xfId="2" applyNumberFormat="1" applyFont="1" applyBorder="1" applyAlignment="1">
      <alignment wrapText="1"/>
    </xf>
    <xf numFmtId="14" fontId="0" fillId="0" borderId="0" xfId="0" applyNumberFormat="1" applyAlignment="1">
      <alignment horizontal="left" vertical="center" wrapText="1"/>
    </xf>
    <xf numFmtId="14" fontId="12" fillId="0" borderId="0" xfId="0" applyNumberFormat="1" applyFont="1" applyAlignment="1">
      <alignment horizontal="left" wrapText="1"/>
    </xf>
    <xf numFmtId="14" fontId="12" fillId="0" borderId="17" xfId="0" applyNumberFormat="1" applyFont="1" applyBorder="1" applyAlignment="1">
      <alignment horizontal="left" wrapText="1"/>
    </xf>
    <xf numFmtId="14" fontId="0" fillId="0" borderId="0" xfId="0" applyNumberFormat="1" applyAlignment="1">
      <alignment horizontal="left" wrapText="1"/>
    </xf>
    <xf numFmtId="0" fontId="13" fillId="0" borderId="0" xfId="2" applyNumberFormat="1" applyFont="1" applyBorder="1" applyAlignment="1">
      <alignment wrapText="1"/>
    </xf>
    <xf numFmtId="0" fontId="14" fillId="0" borderId="5" xfId="0" applyFont="1" applyBorder="1" applyAlignment="1">
      <alignment horizontal="center" vertical="center" wrapText="1"/>
    </xf>
    <xf numFmtId="0" fontId="14" fillId="0" borderId="5" xfId="0" applyFont="1" applyBorder="1" applyAlignment="1">
      <alignment vertical="center" wrapText="1"/>
    </xf>
    <xf numFmtId="0" fontId="15" fillId="0" borderId="0" xfId="0" applyFont="1" applyAlignment="1">
      <alignment horizontal="center" vertical="center" wrapText="1"/>
    </xf>
    <xf numFmtId="0" fontId="15" fillId="0" borderId="0" xfId="0" applyFont="1" applyAlignment="1">
      <alignment horizontal="center" vertical="center"/>
    </xf>
    <xf numFmtId="0" fontId="2" fillId="9" borderId="0" xfId="0" applyFont="1" applyFill="1"/>
    <xf numFmtId="0" fontId="15" fillId="9" borderId="3" xfId="0" applyFont="1" applyFill="1" applyBorder="1" applyAlignment="1">
      <alignment vertical="center" wrapText="1"/>
    </xf>
    <xf numFmtId="0" fontId="2" fillId="0" borderId="0" xfId="0" applyFont="1"/>
    <xf numFmtId="0" fontId="15" fillId="0" borderId="3" xfId="0" applyFont="1" applyBorder="1" applyAlignment="1">
      <alignment vertical="center" wrapText="1"/>
    </xf>
    <xf numFmtId="0" fontId="17" fillId="0" borderId="3" xfId="0" applyFont="1" applyBorder="1" applyAlignment="1">
      <alignment vertical="center" wrapText="1"/>
    </xf>
    <xf numFmtId="0" fontId="17" fillId="9" borderId="3" xfId="0" applyFont="1" applyFill="1" applyBorder="1" applyAlignment="1">
      <alignment vertical="center" wrapText="1"/>
    </xf>
    <xf numFmtId="0" fontId="2" fillId="9" borderId="0" xfId="0" applyFont="1" applyFill="1" applyAlignment="1">
      <alignment vertical="center"/>
    </xf>
    <xf numFmtId="0" fontId="15" fillId="0" borderId="3" xfId="0" applyFont="1" applyBorder="1" applyAlignment="1">
      <alignment horizontal="left" vertical="center" wrapText="1"/>
    </xf>
    <xf numFmtId="0" fontId="17" fillId="0" borderId="3" xfId="0" applyFont="1" applyBorder="1" applyAlignment="1">
      <alignment horizontal="left" vertical="center"/>
    </xf>
    <xf numFmtId="0" fontId="16" fillId="0" borderId="0" xfId="0" applyFont="1" applyAlignment="1">
      <alignment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2" fillId="0" borderId="0" xfId="0" applyFont="1" applyAlignment="1">
      <alignment horizontal="left"/>
    </xf>
    <xf numFmtId="0" fontId="15" fillId="9" borderId="3" xfId="0" applyFont="1" applyFill="1" applyBorder="1" applyAlignment="1">
      <alignment horizontal="center" vertical="center" wrapText="1"/>
    </xf>
    <xf numFmtId="0" fontId="15" fillId="9" borderId="3" xfId="0" applyFont="1" applyFill="1" applyBorder="1" applyAlignment="1">
      <alignment horizontal="left" vertical="center" wrapText="1"/>
    </xf>
    <xf numFmtId="166" fontId="15" fillId="9" borderId="3" xfId="0" quotePrefix="1" applyNumberFormat="1" applyFont="1" applyFill="1" applyBorder="1" applyAlignment="1">
      <alignment horizontal="center" vertical="center" wrapText="1"/>
    </xf>
    <xf numFmtId="14" fontId="15" fillId="9" borderId="3" xfId="0" applyNumberFormat="1" applyFont="1" applyFill="1" applyBorder="1" applyAlignment="1">
      <alignment horizontal="center" vertical="center" wrapText="1"/>
    </xf>
    <xf numFmtId="14" fontId="15" fillId="9" borderId="3" xfId="0" quotePrefix="1" applyNumberFormat="1" applyFont="1" applyFill="1" applyBorder="1" applyAlignment="1">
      <alignment horizontal="center" vertical="center" wrapText="1"/>
    </xf>
    <xf numFmtId="0" fontId="15" fillId="9" borderId="3" xfId="0" applyFont="1" applyFill="1" applyBorder="1"/>
    <xf numFmtId="0" fontId="17" fillId="9" borderId="3" xfId="0" applyFont="1" applyFill="1" applyBorder="1" applyAlignment="1">
      <alignment horizontal="left" vertical="center" wrapText="1"/>
    </xf>
    <xf numFmtId="0" fontId="17" fillId="9" borderId="3" xfId="0" applyFont="1" applyFill="1" applyBorder="1" applyAlignment="1">
      <alignment horizontal="center" vertical="center" wrapText="1"/>
    </xf>
    <xf numFmtId="0" fontId="15" fillId="0" borderId="3" xfId="0" applyFont="1" applyBorder="1" applyAlignment="1">
      <alignment horizontal="center" vertical="center" wrapText="1"/>
    </xf>
    <xf numFmtId="0" fontId="17" fillId="0" borderId="3" xfId="0" applyFont="1" applyBorder="1" applyAlignment="1">
      <alignment horizontal="left" vertical="center" wrapText="1"/>
    </xf>
    <xf numFmtId="166" fontId="15" fillId="0" borderId="3" xfId="0" quotePrefix="1" applyNumberFormat="1" applyFont="1" applyBorder="1" applyAlignment="1">
      <alignment horizontal="center" vertical="center" wrapText="1"/>
    </xf>
    <xf numFmtId="0" fontId="17" fillId="0" borderId="3" xfId="0" applyFont="1" applyBorder="1" applyAlignment="1">
      <alignment horizontal="center" vertical="center" wrapText="1"/>
    </xf>
    <xf numFmtId="14" fontId="15" fillId="0" borderId="3" xfId="0" quotePrefix="1" applyNumberFormat="1" applyFont="1" applyBorder="1" applyAlignment="1">
      <alignment horizontal="center" vertical="center" wrapText="1"/>
    </xf>
    <xf numFmtId="0" fontId="15" fillId="0" borderId="3" xfId="0" applyFont="1" applyBorder="1"/>
    <xf numFmtId="166" fontId="17" fillId="9" borderId="3" xfId="0" quotePrefix="1" applyNumberFormat="1" applyFont="1" applyFill="1" applyBorder="1" applyAlignment="1">
      <alignment horizontal="center" vertical="center" wrapText="1"/>
    </xf>
    <xf numFmtId="14" fontId="17" fillId="9" borderId="3" xfId="0" quotePrefix="1" applyNumberFormat="1" applyFont="1" applyFill="1" applyBorder="1" applyAlignment="1">
      <alignment horizontal="center" vertical="center" wrapText="1"/>
    </xf>
    <xf numFmtId="14" fontId="17" fillId="9" borderId="3" xfId="0" quotePrefix="1" applyNumberFormat="1" applyFont="1" applyFill="1" applyBorder="1" applyAlignment="1">
      <alignment horizontal="center" vertical="center"/>
    </xf>
    <xf numFmtId="166" fontId="17" fillId="0" borderId="3" xfId="0" quotePrefix="1" applyNumberFormat="1" applyFont="1" applyBorder="1" applyAlignment="1">
      <alignment horizontal="center" vertical="center" wrapText="1"/>
    </xf>
    <xf numFmtId="14" fontId="15" fillId="0" borderId="3" xfId="0" applyNumberFormat="1" applyFont="1" applyBorder="1" applyAlignment="1">
      <alignment horizontal="center" vertical="center" wrapText="1"/>
    </xf>
    <xf numFmtId="14" fontId="17" fillId="0" borderId="3" xfId="0" quotePrefix="1" applyNumberFormat="1" applyFont="1" applyBorder="1" applyAlignment="1">
      <alignment horizontal="center" vertical="center" wrapText="1"/>
    </xf>
    <xf numFmtId="0" fontId="17" fillId="9" borderId="3" xfId="0" quotePrefix="1" applyFont="1" applyFill="1" applyBorder="1" applyAlignment="1">
      <alignment horizontal="center" vertical="center"/>
    </xf>
    <xf numFmtId="0" fontId="18" fillId="9" borderId="3" xfId="0" applyFont="1" applyFill="1" applyBorder="1" applyAlignment="1">
      <alignment horizontal="center" vertical="center" wrapText="1"/>
    </xf>
    <xf numFmtId="0" fontId="18" fillId="9" borderId="3" xfId="0" applyFont="1" applyFill="1" applyBorder="1" applyAlignment="1">
      <alignment wrapText="1"/>
    </xf>
    <xf numFmtId="14" fontId="17" fillId="9" borderId="3" xfId="0" applyNumberFormat="1" applyFont="1" applyFill="1" applyBorder="1" applyAlignment="1">
      <alignment horizontal="center" vertical="center" wrapText="1"/>
    </xf>
    <xf numFmtId="0" fontId="17" fillId="9" borderId="3" xfId="0" applyFont="1" applyFill="1" applyBorder="1" applyAlignment="1">
      <alignment wrapText="1"/>
    </xf>
    <xf numFmtId="0" fontId="17" fillId="0" borderId="3" xfId="0" applyFont="1" applyBorder="1" applyAlignment="1">
      <alignment vertical="center"/>
    </xf>
    <xf numFmtId="14" fontId="15" fillId="2" borderId="3" xfId="0" quotePrefix="1" applyNumberFormat="1" applyFont="1" applyFill="1" applyBorder="1" applyAlignment="1">
      <alignment vertical="center" wrapText="1"/>
    </xf>
    <xf numFmtId="14" fontId="15" fillId="3" borderId="3" xfId="0" quotePrefix="1" applyNumberFormat="1" applyFont="1" applyFill="1" applyBorder="1" applyAlignment="1">
      <alignment vertical="center" wrapText="1"/>
    </xf>
    <xf numFmtId="14" fontId="15" fillId="0" borderId="3" xfId="0" applyNumberFormat="1" applyFont="1" applyBorder="1" applyAlignment="1">
      <alignment vertical="center" wrapText="1"/>
    </xf>
    <xf numFmtId="14" fontId="15" fillId="0" borderId="3" xfId="0" quotePrefix="1" applyNumberFormat="1" applyFont="1" applyBorder="1" applyAlignment="1">
      <alignment vertical="center" wrapText="1"/>
    </xf>
    <xf numFmtId="0" fontId="17" fillId="9" borderId="3" xfId="0" quotePrefix="1" applyFont="1" applyFill="1" applyBorder="1" applyAlignment="1">
      <alignment vertical="center" wrapText="1"/>
    </xf>
    <xf numFmtId="14" fontId="15" fillId="9" borderId="3" xfId="0" applyNumberFormat="1" applyFont="1" applyFill="1" applyBorder="1" applyAlignment="1">
      <alignment vertical="center" wrapText="1"/>
    </xf>
    <xf numFmtId="14" fontId="17" fillId="9" borderId="3" xfId="0" quotePrefix="1" applyNumberFormat="1" applyFont="1" applyFill="1" applyBorder="1" applyAlignment="1">
      <alignment vertical="center" wrapText="1"/>
    </xf>
    <xf numFmtId="0" fontId="15" fillId="9" borderId="3" xfId="0" applyFont="1" applyFill="1" applyBorder="1" applyAlignment="1">
      <alignment vertical="center"/>
    </xf>
    <xf numFmtId="14" fontId="15" fillId="9" borderId="3" xfId="0" quotePrefix="1" applyNumberFormat="1" applyFont="1" applyFill="1" applyBorder="1" applyAlignment="1">
      <alignment vertical="center" wrapText="1"/>
    </xf>
    <xf numFmtId="166" fontId="17" fillId="9" borderId="3" xfId="0" applyNumberFormat="1" applyFont="1" applyFill="1" applyBorder="1" applyAlignment="1">
      <alignment horizontal="center" vertical="center" wrapText="1"/>
    </xf>
    <xf numFmtId="14" fontId="15" fillId="4" borderId="3" xfId="0" quotePrefix="1" applyNumberFormat="1" applyFont="1" applyFill="1" applyBorder="1" applyAlignment="1">
      <alignment vertical="center" wrapText="1"/>
    </xf>
    <xf numFmtId="0" fontId="15" fillId="0" borderId="3" xfId="0" quotePrefix="1" applyFont="1" applyBorder="1" applyAlignment="1">
      <alignment vertical="center" wrapText="1"/>
    </xf>
    <xf numFmtId="0" fontId="17" fillId="9" borderId="3" xfId="0" applyFont="1" applyFill="1" applyBorder="1" applyAlignment="1">
      <alignment horizontal="left" vertical="center"/>
    </xf>
    <xf numFmtId="0" fontId="17" fillId="9" borderId="3" xfId="0" applyFont="1" applyFill="1" applyBorder="1" applyAlignment="1">
      <alignment horizontal="center" vertical="center"/>
    </xf>
    <xf numFmtId="0" fontId="17" fillId="9" borderId="3" xfId="0" applyFont="1" applyFill="1" applyBorder="1"/>
    <xf numFmtId="0" fontId="17" fillId="9" borderId="3" xfId="0" quotePrefix="1" applyFont="1" applyFill="1" applyBorder="1"/>
    <xf numFmtId="0" fontId="17" fillId="0" borderId="3" xfId="0" applyFont="1" applyBorder="1" applyAlignment="1">
      <alignment wrapText="1"/>
    </xf>
    <xf numFmtId="0" fontId="18" fillId="9" borderId="3" xfId="0" applyFont="1" applyFill="1" applyBorder="1" applyAlignment="1">
      <alignment vertical="center" wrapText="1"/>
    </xf>
    <xf numFmtId="167" fontId="12" fillId="0" borderId="17" xfId="0" applyNumberFormat="1" applyFont="1" applyBorder="1" applyAlignment="1">
      <alignment wrapText="1"/>
    </xf>
    <xf numFmtId="167" fontId="0" fillId="0" borderId="0" xfId="0" applyNumberFormat="1" applyAlignment="1">
      <alignment horizontal="center" vertical="center" wrapText="1"/>
    </xf>
    <xf numFmtId="167" fontId="12" fillId="0" borderId="0" xfId="0" applyNumberFormat="1" applyFont="1" applyAlignment="1">
      <alignment wrapText="1"/>
    </xf>
    <xf numFmtId="167" fontId="0" fillId="0" borderId="0" xfId="0" applyNumberFormat="1" applyAlignment="1">
      <alignment wrapText="1"/>
    </xf>
    <xf numFmtId="0" fontId="4" fillId="0" borderId="0" xfId="2" applyAlignment="1">
      <alignment wrapText="1"/>
    </xf>
    <xf numFmtId="0" fontId="4" fillId="0" borderId="0" xfId="2" applyNumberFormat="1" applyAlignment="1">
      <alignment wrapText="1"/>
    </xf>
    <xf numFmtId="0" fontId="19" fillId="0" borderId="0" xfId="0" applyFont="1"/>
    <xf numFmtId="0" fontId="13" fillId="0" borderId="17" xfId="2" applyFont="1" applyBorder="1" applyAlignment="1">
      <alignment wrapText="1"/>
    </xf>
    <xf numFmtId="0" fontId="12" fillId="2" borderId="17" xfId="0" applyFont="1" applyFill="1" applyBorder="1" applyAlignment="1">
      <alignment wrapText="1"/>
    </xf>
    <xf numFmtId="14" fontId="12" fillId="2" borderId="17" xfId="0" applyNumberFormat="1" applyFont="1" applyFill="1" applyBorder="1" applyAlignment="1">
      <alignment horizontal="left" wrapText="1"/>
    </xf>
    <xf numFmtId="22" fontId="12" fillId="2" borderId="0" xfId="0" applyNumberFormat="1" applyFont="1" applyFill="1" applyAlignment="1">
      <alignment wrapText="1"/>
    </xf>
    <xf numFmtId="0" fontId="12" fillId="2" borderId="0" xfId="0" applyFont="1" applyFill="1" applyAlignment="1">
      <alignment wrapText="1"/>
    </xf>
    <xf numFmtId="0" fontId="13" fillId="2" borderId="17" xfId="2" applyNumberFormat="1" applyFont="1" applyFill="1" applyBorder="1" applyAlignment="1">
      <alignment wrapText="1"/>
    </xf>
    <xf numFmtId="167" fontId="12" fillId="2" borderId="17" xfId="0" applyNumberFormat="1" applyFont="1" applyFill="1" applyBorder="1" applyAlignment="1">
      <alignment wrapText="1"/>
    </xf>
    <xf numFmtId="0" fontId="12" fillId="2" borderId="16" xfId="0" applyFont="1" applyFill="1" applyBorder="1" applyAlignment="1">
      <alignment wrapText="1"/>
    </xf>
    <xf numFmtId="0" fontId="12" fillId="12" borderId="16" xfId="0" applyFont="1" applyFill="1" applyBorder="1" applyAlignment="1">
      <alignment wrapText="1"/>
    </xf>
    <xf numFmtId="0" fontId="12" fillId="12" borderId="17" xfId="0" applyFont="1" applyFill="1" applyBorder="1" applyAlignment="1">
      <alignment wrapText="1"/>
    </xf>
    <xf numFmtId="14" fontId="12" fillId="0" borderId="0" xfId="0" applyNumberFormat="1" applyFont="1" applyAlignment="1">
      <alignment horizontal="right" wrapText="1"/>
    </xf>
    <xf numFmtId="14" fontId="0" fillId="0" borderId="0" xfId="0" applyNumberFormat="1" applyAlignment="1">
      <alignment horizontal="right" wrapText="1"/>
    </xf>
    <xf numFmtId="14" fontId="12" fillId="0" borderId="17" xfId="0" applyNumberFormat="1" applyFont="1" applyBorder="1" applyAlignment="1">
      <alignment horizontal="right" wrapText="1"/>
    </xf>
    <xf numFmtId="14" fontId="12" fillId="0" borderId="16" xfId="0" applyNumberFormat="1" applyFont="1" applyBorder="1" applyAlignment="1">
      <alignment horizontal="right" wrapText="1"/>
    </xf>
    <xf numFmtId="14" fontId="12" fillId="2" borderId="17" xfId="0" applyNumberFormat="1" applyFont="1" applyFill="1" applyBorder="1" applyAlignment="1">
      <alignment horizontal="right" wrapText="1"/>
    </xf>
    <xf numFmtId="0" fontId="0" fillId="0" borderId="0" xfId="0" applyAlignment="1">
      <alignment horizontal="right" wrapText="1"/>
    </xf>
    <xf numFmtId="0" fontId="12" fillId="0" borderId="18" xfId="0" applyFont="1" applyBorder="1" applyAlignment="1">
      <alignment wrapText="1"/>
    </xf>
    <xf numFmtId="14" fontId="12" fillId="0" borderId="18" xfId="0" applyNumberFormat="1" applyFont="1" applyBorder="1" applyAlignment="1">
      <alignment horizontal="left" wrapText="1"/>
    </xf>
    <xf numFmtId="22" fontId="12" fillId="0" borderId="18" xfId="0" applyNumberFormat="1" applyFont="1" applyBorder="1" applyAlignment="1">
      <alignment wrapText="1"/>
    </xf>
    <xf numFmtId="0" fontId="4" fillId="0" borderId="18" xfId="2" applyNumberFormat="1" applyBorder="1" applyAlignment="1">
      <alignment wrapText="1"/>
    </xf>
    <xf numFmtId="14" fontId="12" fillId="0" borderId="18" xfId="0" applyNumberFormat="1" applyFont="1" applyBorder="1" applyAlignment="1">
      <alignment horizontal="right" wrapText="1"/>
    </xf>
    <xf numFmtId="167" fontId="12" fillId="0" borderId="18" xfId="0" applyNumberFormat="1" applyFont="1" applyBorder="1" applyAlignment="1">
      <alignment wrapText="1"/>
    </xf>
    <xf numFmtId="0" fontId="12" fillId="2" borderId="18" xfId="0" applyFont="1" applyFill="1" applyBorder="1" applyAlignment="1">
      <alignment wrapText="1"/>
    </xf>
    <xf numFmtId="0" fontId="20" fillId="13" borderId="0" xfId="0" applyFont="1" applyFill="1" applyAlignment="1">
      <alignment horizontal="left" wrapText="1"/>
    </xf>
    <xf numFmtId="49" fontId="12" fillId="0" borderId="0" xfId="0" applyNumberFormat="1" applyFont="1" applyAlignment="1">
      <alignment wrapText="1"/>
    </xf>
    <xf numFmtId="49" fontId="12" fillId="0" borderId="17" xfId="0" applyNumberFormat="1" applyFont="1" applyBorder="1" applyAlignment="1">
      <alignment wrapText="1"/>
    </xf>
    <xf numFmtId="49" fontId="12" fillId="2" borderId="17" xfId="0" applyNumberFormat="1" applyFont="1" applyFill="1" applyBorder="1" applyAlignment="1">
      <alignment wrapText="1"/>
    </xf>
    <xf numFmtId="49" fontId="12" fillId="0" borderId="18" xfId="0" applyNumberFormat="1" applyFont="1" applyBorder="1" applyAlignment="1">
      <alignment wrapText="1"/>
    </xf>
    <xf numFmtId="49" fontId="0" fillId="0" borderId="0" xfId="0" applyNumberFormat="1" applyAlignment="1">
      <alignment horizontal="center" vertical="center" wrapText="1"/>
    </xf>
    <xf numFmtId="49" fontId="0" fillId="0" borderId="0" xfId="0" applyNumberFormat="1" applyAlignment="1">
      <alignment wrapText="1"/>
    </xf>
    <xf numFmtId="0" fontId="20" fillId="0" borderId="0" xfId="0" applyFont="1" applyAlignment="1">
      <alignment horizontal="left" wrapText="1"/>
    </xf>
    <xf numFmtId="0" fontId="21" fillId="0" borderId="0" xfId="0" applyFont="1" applyAlignment="1">
      <alignment horizontal="center" vertical="center" wrapText="1"/>
    </xf>
    <xf numFmtId="0" fontId="22" fillId="0" borderId="0" xfId="0" applyFont="1" applyAlignment="1">
      <alignment horizontal="center" vertical="center" wrapText="1"/>
    </xf>
    <xf numFmtId="0" fontId="7" fillId="2" borderId="7" xfId="0" applyFont="1" applyFill="1" applyBorder="1" applyAlignment="1">
      <alignment horizontal="center" vertical="center" wrapText="1"/>
    </xf>
    <xf numFmtId="0" fontId="7" fillId="2" borderId="14" xfId="0" applyFont="1" applyFill="1" applyBorder="1" applyAlignment="1">
      <alignment horizontal="center" vertical="center" wrapText="1"/>
    </xf>
    <xf numFmtId="0" fontId="7" fillId="2" borderId="8" xfId="0" applyFont="1" applyFill="1" applyBorder="1" applyAlignment="1">
      <alignment horizontal="center" vertical="center" wrapText="1"/>
    </xf>
    <xf numFmtId="165" fontId="11" fillId="0" borderId="0" xfId="1" applyNumberFormat="1" applyFont="1" applyAlignment="1">
      <alignment horizontal="center" vertical="center" wrapText="1"/>
    </xf>
    <xf numFmtId="165" fontId="0" fillId="0" borderId="0" xfId="1" applyNumberFormat="1" applyFont="1" applyAlignment="1">
      <alignment horizontal="center" vertical="center" wrapText="1"/>
    </xf>
    <xf numFmtId="0" fontId="7" fillId="2" borderId="9"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left" vertical="center" wrapText="1"/>
    </xf>
    <xf numFmtId="0" fontId="1" fillId="0" borderId="0" xfId="0" applyFont="1"/>
  </cellXfs>
  <cellStyles count="3">
    <cellStyle name="Comma" xfId="1" builtinId="3"/>
    <cellStyle name="Hyperlink" xfId="2" builtinId="8"/>
    <cellStyle name="Normal" xfId="0" builtinId="0"/>
  </cellStyles>
  <dxfs count="58">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167" formatCode="_(* #,##0_);_(* \(#,##0\);_(* &quot;-&quot;??_);_(@_)"/>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horizontal="general" vertical="bottom" textRotation="0" wrapText="1" indent="0" justifyLastLine="0" shrinkToFit="0" readingOrder="0"/>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horizontal="general" vertical="bottom" textRotation="0" wrapText="1" indent="0" justifyLastLine="0" shrinkToFit="0" readingOrder="0"/>
    </dxf>
    <dxf>
      <font>
        <name val="Times New Roman"/>
      </font>
      <numFmt numFmtId="30" formatCode="@"/>
      <alignment horizontal="general" vertical="bottom" textRotation="0" wrapText="1" indent="0" justifyLastLine="0" shrinkToFit="0" readingOrder="0"/>
    </dxf>
    <dxf>
      <font>
        <name val="Times New Roman"/>
      </font>
      <numFmt numFmtId="0" formatCode="General"/>
      <alignment wrapText="1"/>
    </dxf>
    <dxf>
      <font>
        <name val="Times New Roman"/>
      </font>
      <numFmt numFmtId="0" formatCode="General"/>
      <alignment wrapText="1"/>
    </dxf>
    <dxf>
      <font>
        <name val="Times New Roman"/>
      </font>
      <numFmt numFmtId="19" formatCode="m/d/yyyy"/>
      <alignment horizontal="right" vertical="bottom" wrapText="1"/>
    </dxf>
    <dxf>
      <font>
        <name val="Times New Roman"/>
      </font>
      <numFmt numFmtId="0" formatCode="General"/>
      <alignment wrapText="1"/>
    </dxf>
    <dxf>
      <font>
        <name val="Times New Roman"/>
      </font>
      <numFmt numFmtId="0" formatCode="General"/>
      <alignment wrapText="1"/>
    </dxf>
    <dxf>
      <font>
        <name val="Times New Roman"/>
      </font>
      <numFmt numFmtId="27" formatCode="m/d/yyyy\ h:mm"/>
      <alignment wrapText="1"/>
    </dxf>
    <dxf>
      <font>
        <name val="Times New Roman"/>
      </font>
      <numFmt numFmtId="19" formatCode="m/d/yyyy"/>
      <alignment horizontal="left" wrapText="1"/>
    </dxf>
    <dxf>
      <font>
        <name val="Times New Roman"/>
      </font>
      <numFmt numFmtId="0" formatCode="General"/>
      <alignment wrapText="1"/>
    </dxf>
    <dxf>
      <font>
        <name val="Times New Roman"/>
      </font>
      <alignment wrapText="1"/>
    </dxf>
    <dxf>
      <alignment horizontal="center" vertical="center" wrapText="1"/>
    </dxf>
    <dxf>
      <font>
        <color rgb="FF9C0006"/>
      </font>
      <fill>
        <patternFill patternType="solid">
          <fgColor indexed="64"/>
          <bgColor rgb="FFFFC7CE"/>
        </patternFill>
      </fill>
    </dxf>
    <dxf>
      <font>
        <color rgb="FF006100"/>
      </font>
      <fill>
        <patternFill patternType="solid">
          <fgColor indexed="64"/>
          <bgColor rgb="FFC6EFCE"/>
        </patternFill>
      </fill>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9"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9"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9"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66" formatCode="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dxf>
    <dxf>
      <font>
        <sz val="9"/>
        <name val="Calibri"/>
        <scheme val="minor"/>
      </font>
      <alignment horizontal="center" vertical="center"/>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
  <rv s="0">
    <v>0</v>
    <v>5</v>
  </rv>
  <rv s="0">
    <v>1</v>
    <v>5</v>
  </rv>
  <rv s="0">
    <v>2</v>
    <v>5</v>
  </rv>
  <rv s="0">
    <v>3</v>
    <v>5</v>
  </rv>
  <rv s="0">
    <v>4</v>
    <v>5</v>
  </rv>
  <rv s="0">
    <v>5</v>
    <v>5</v>
  </rv>
  <rv s="0">
    <v>6</v>
    <v>5</v>
  </rv>
  <rv s="0">
    <v>7</v>
    <v>5</v>
  </rv>
  <rv s="0">
    <v>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8738BF-5DF8-423C-9523-572A2BAB85D3}" name="Equipment_Register" displayName="Equipment_Register" ref="A1:U310" totalsRowShown="0" headerRowDxfId="55" dataDxfId="54">
  <autoFilter ref="A1:U310" xr:uid="{258738BF-5DF8-423C-9523-572A2BAB85D3}"/>
  <tableColumns count="21">
    <tableColumn id="1" xr3:uid="{6F1ECF3D-A666-4C4D-8311-33692502351D}" name="No." dataDxfId="53"/>
    <tableColumn id="2" xr3:uid="{7C513B47-E846-4A3B-909E-ECB80014B12D}" name="Phân loại" dataDxfId="52"/>
    <tableColumn id="3" xr3:uid="{0ED5B495-58DF-45AC-A87E-7653CDE1C274}" name="Mã tài sản" dataDxfId="51"/>
    <tableColumn id="4" xr3:uid="{26CED9F4-51E9-427D-B76A-E36071295D67}" name="Tên Theo mã tài sản" dataDxfId="50"/>
    <tableColumn id="5" xr3:uid="{B1B8FD63-EA38-4B02-A0BE-CC0A3AB6DBE9}" name="TÊN_x000a_Name" dataDxfId="49"/>
    <tableColumn id="6" xr3:uid="{04F8498F-67BE-4ED1-87E1-66F906619D4C}" name="MODEL" dataDxfId="48"/>
    <tableColumn id="7" xr3:uid="{4D7907C9-4C5E-45DD-9EF5-38DAC5A69E70}" name="Serial" dataDxfId="47"/>
    <tableColumn id="8" xr3:uid="{1ED2FA28-7FEE-4A77-93E9-DF1BA3425837}" name="THÔNG SỐ KỸ THUẬT_x000a_Parameter" dataDxfId="46"/>
    <tableColumn id="9" xr3:uid="{C869C6C1-4BC0-44AF-AE5E-635C06D94D5C}" name="SỐ LƯỢNG_x000a_Quantity" dataDxfId="45"/>
    <tableColumn id="10" xr3:uid="{AD8B3B2E-420E-495C-AC24-DA0BF2A304B1}" name="HÃNG SX_x000a_Manufacturer" dataDxfId="44"/>
    <tableColumn id="11" xr3:uid="{E9E28FE4-C157-4BB9-B882-9928CF21ECD5}" name="NHÀ CUNG CẤP_x000a_Vendor" dataDxfId="43"/>
    <tableColumn id="12" xr3:uid="{1D683BD5-61E5-427D-8CF2-88EC3B0CFB0C}" name="Năm sản xuất" dataDxfId="42"/>
    <tableColumn id="13" xr3:uid="{0AC878E0-45AC-4858-9098-93A9ED662433}" name="VỊ TRÍ LẮP ĐẶT_x000a_Position" dataDxfId="41"/>
    <tableColumn id="14" xr3:uid="{0E1E04F6-EC05-405B-BCEA-E80DE0372E4D}" name="CHU KỲ BẢO DƯỠNG_x000a_Maintenance cycle" dataDxfId="40"/>
    <tableColumn id="15" xr3:uid="{F2BDE74C-B0F4-4E94-ACED-61CAFD2C9572}" name="NGÀY LẮP ĐẶT_x000a_Installation date" dataDxfId="39"/>
    <tableColumn id="16" xr3:uid="{6DCC02CE-CC4B-444C-A66F-43F5228868B7}" name="KIỂM ĐỊNH_x000a_Accreditation" dataDxfId="38"/>
    <tableColumn id="17" xr3:uid="{67D1093C-7BA3-4BBC-BD16-AFC894221123}" name="Hiệu chuẩn_x000a_Calibration" dataDxfId="37"/>
    <tableColumn id="18" xr3:uid="{A24153A3-71E1-4816-9540-A7EC2661C5D9}" name="GHI CHÚ_x000a_Note" dataDxfId="36"/>
    <tableColumn id="19" xr3:uid="{E79A5167-8731-4059-B3F0-A7609ED8C787}" name="Phụ tùng" dataDxfId="35"/>
    <tableColumn id="20" xr3:uid="{1C91FF0F-06F5-48DE-A522-FF9D4F69348A}" name="Hình ảnh" dataDxfId="34"/>
    <tableColumn id="21" xr3:uid="{638567B0-B796-4FF2-B0FB-2EAC5581A6EE}" name="Document" dataDxf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6FB353-243B-476E-A53B-237F44B78BA0}" name="Table1" displayName="Table1" ref="A1:AC1108" totalsRowShown="0" headerRowDxfId="30" dataDxfId="29">
  <autoFilter ref="A1:AC1108" xr:uid="{936FB353-243B-476E-A53B-237F44B78BA0}"/>
  <tableColumns count="29">
    <tableColumn id="1" xr3:uid="{EE2ED7BE-A67A-444A-A19B-3E3EC202459B}" name="ID" dataDxfId="28">
      <extLst>
        <ext xmlns:xlmsforms="http://schemas.microsoft.com/office/spreadsheetml/2023/msForms" uri="{FCC71383-01E1-4257-9335-427F07BE8D7F}">
          <xlmsforms:question id="id"/>
        </ext>
      </extLst>
    </tableColumn>
    <tableColumn id="2" xr3:uid="{A6C95C26-5958-4A21-9546-820B2A920F77}" name="Start time" dataDxfId="27">
      <extLst>
        <ext xmlns:xlmsforms="http://schemas.microsoft.com/office/spreadsheetml/2023/msForms" uri="{FCC71383-01E1-4257-9335-427F07BE8D7F}">
          <xlmsforms:question id="startDate"/>
        </ext>
      </extLst>
    </tableColumn>
    <tableColumn id="3" xr3:uid="{BA97286C-4040-4AF8-AFB4-5002303FED8C}" name="Completion time" dataDxfId="26">
      <extLst>
        <ext xmlns:xlmsforms="http://schemas.microsoft.com/office/spreadsheetml/2023/msForms" uri="{FCC71383-01E1-4257-9335-427F07BE8D7F}">
          <xlmsforms:question id="submitDate"/>
        </ext>
      </extLst>
    </tableColumn>
    <tableColumn id="4" xr3:uid="{38929AAD-36D3-498E-8157-961DF27213CB}" name="Email" dataDxfId="25">
      <extLst>
        <ext xmlns:xlmsforms="http://schemas.microsoft.com/office/spreadsheetml/2023/msForms" uri="{FCC71383-01E1-4257-9335-427F07BE8D7F}">
          <xlmsforms:question id="responder"/>
        </ext>
      </extLst>
    </tableColumn>
    <tableColumn id="5" xr3:uid="{0EA0A83C-C56E-4F65-BE57-8F42F2394908}" name="Name" dataDxfId="24">
      <extLst>
        <ext xmlns:xlmsforms="http://schemas.microsoft.com/office/spreadsheetml/2023/msForms" uri="{FCC71383-01E1-4257-9335-427F07BE8D7F}">
          <xlmsforms:question id="responderName"/>
        </ext>
      </extLst>
    </tableColumn>
    <tableColumn id="6" xr3:uid="{2E8F7413-334D-4A32-9B35-D71FF84BD35D}" name="Ngày nhận thông tin" dataDxfId="23">
      <extLst>
        <ext xmlns:xlmsforms="http://schemas.microsoft.com/office/spreadsheetml/2023/msForms" uri="{FCC71383-01E1-4257-9335-427F07BE8D7F}">
          <xlmsforms:question id="r55eae806633d41fda6c9c3190edbacfe"/>
        </ext>
      </extLst>
    </tableColumn>
    <tableColumn id="7" xr3:uid="{EA3B6E89-CF06-4D73-94AB-104973207AA2}" name="Người báo thông tin cho bạn" dataDxfId="22">
      <extLst>
        <ext xmlns:xlmsforms="http://schemas.microsoft.com/office/spreadsheetml/2023/msForms" uri="{FCC71383-01E1-4257-9335-427F07BE8D7F}">
          <xlmsforms:question id="r7cdc404cc96f418995f46317678c917e"/>
        </ext>
      </extLst>
    </tableColumn>
    <tableColumn id="8" xr3:uid="{2130A934-9A4C-4F35-93C9-AA9AF44FFB08}" name="Vị trí khu vực" dataDxfId="21">
      <extLst>
        <ext xmlns:xlmsforms="http://schemas.microsoft.com/office/spreadsheetml/2023/msForms" uri="{FCC71383-01E1-4257-9335-427F07BE8D7F}">
          <xlmsforms:question id="r30edd31a047f4976a51fa63b5510dd94"/>
        </ext>
      </extLst>
    </tableColumn>
    <tableColumn id="22" xr3:uid="{0ED705D2-085F-4FAA-82AB-B8295A4AB235}" name="Mã tài sản" dataDxfId="20">
      <calculatedColumnFormula>IF(Z2="","",Z2&amp;"")</calculatedColumnFormula>
    </tableColumn>
    <tableColumn id="23" xr3:uid="{99C67991-A227-4195-A532-0E227E6A7B09}" name="Tên theo mã tài sản" dataDxfId="19"/>
    <tableColumn id="10" xr3:uid="{2E07095B-BADA-4E8D-9765-08F7A03248B3}" name="Tên thiết bị" dataDxfId="18">
      <extLst>
        <ext xmlns:xlmsforms="http://schemas.microsoft.com/office/spreadsheetml/2023/msForms" uri="{FCC71383-01E1-4257-9335-427F07BE8D7F}">
          <xlmsforms:question id="rcfcb2e06c2e54d33830eb56d65fdc60f"/>
        </ext>
      </extLst>
    </tableColumn>
    <tableColumn id="11" xr3:uid="{E8A7BE18-6D38-4E7D-AD6C-12A9FE9C43EE}" name="Model" dataDxfId="17">
      <extLst>
        <ext xmlns:xlmsforms="http://schemas.microsoft.com/office/spreadsheetml/2023/msForms" uri="{FCC71383-01E1-4257-9335-427F07BE8D7F}">
          <xlmsforms:question id="r9962f7ab644647b6a4cf715098f167d5"/>
        </ext>
      </extLst>
    </tableColumn>
    <tableColumn id="12" xr3:uid="{BA436A4A-5604-45B2-8797-4BFEBFF338B6}" name="Số Serial" dataDxfId="16">
      <extLst>
        <ext xmlns:xlmsforms="http://schemas.microsoft.com/office/spreadsheetml/2023/msForms" uri="{FCC71383-01E1-4257-9335-427F07BE8D7F}">
          <xlmsforms:question id="r2ce64744fdc744cc98b1a9458a530292"/>
        </ext>
      </extLst>
    </tableColumn>
    <tableColumn id="9" xr3:uid="{B8A7C056-FD5A-45BC-B1F5-FBBBD8E00861}" name="Loại trạng thái/sự kiện" dataDxfId="15"/>
    <tableColumn id="13" xr3:uid="{D60DC9FD-BA35-4109-AC51-A5850A88EA98}" name="Nôi dung thông tin (Giờ nhận thông tin, Kênh nhận thông báo, Mô tả lỗi hoặc tình huống)" dataDxfId="14">
      <extLst>
        <ext xmlns:xlmsforms="http://schemas.microsoft.com/office/spreadsheetml/2023/msForms" uri="{FCC71383-01E1-4257-9335-427F07BE8D7F}">
          <xlmsforms:question id="r7d0bbde0f3d846ce843bed9aaa601fd9"/>
        </ext>
      </extLst>
    </tableColumn>
    <tableColumn id="14" xr3:uid="{42CD22EB-8CCE-42BD-81CF-DC1A2A029D68}" name="Hình ảnh, video hiện trạng thiết bị, sự cố nếu có, hoặc ảnh màn hình tin nhắn cuộc gọi báo sự cố" dataDxfId="13">
      <extLst>
        <ext xmlns:xlmsforms="http://schemas.microsoft.com/office/spreadsheetml/2023/msForms" uri="{FCC71383-01E1-4257-9335-427F07BE8D7F}">
          <xlmsforms:question id="reee950a9ac3c472abe5009a87b916a78"/>
        </ext>
      </extLst>
    </tableColumn>
    <tableColumn id="15" xr3:uid="{CD7B72C7-C540-47F1-839C-ABE920EB36C7}" name="Người phụ trách thực hiện" dataDxfId="12"/>
    <tableColumn id="16" xr3:uid="{2A431D22-AC52-4F4F-AD38-FBA1C2273360}" name="Kết quả" dataDxfId="11"/>
    <tableColumn id="17" xr3:uid="{BD7238E7-4FB2-4AA3-8245-583CD58A4EFD}" name="Chi phí" dataDxfId="10"/>
    <tableColumn id="18" xr3:uid="{018911C3-B608-4473-85C8-4A89BD573F1A}" name="Downtime (Phút)" dataDxfId="9"/>
    <tableColumn id="19" xr3:uid="{7FC61D7A-7069-4F3E-A322-27EC4B57AD5A}" name="Nguyên Nhân" dataDxfId="8"/>
    <tableColumn id="21" xr3:uid="{6714CC1B-9E0C-40AD-B33E-BB602DF8F38D}" name="Ghi chú" dataDxfId="7"/>
    <tableColumn id="20" xr3:uid="{7BB55FFB-31D9-4C37-A79A-C8F89F38383D}" name="Trạng thái duyệt" dataDxfId="6"/>
    <tableColumn id="24" xr3:uid="{A4925B5A-A372-46E7-AFB1-63197E69292C}" name="Người duyệt" dataDxfId="5">
      <calculatedColumnFormula>IF($W2="Duyệt",Setting!$H$2,"")</calculatedColumnFormula>
    </tableColumn>
    <tableColumn id="25" xr3:uid="{610A95D9-9690-4F6D-BA59-F80F6272D60F}" name="Serial tự điền" dataDxfId="4"/>
    <tableColumn id="26" xr3:uid="{9DA3CDCE-D2BD-4BED-8D1A-5D0C72752344}" name="Mã tài sản tự điền" dataDxfId="3"/>
    <tableColumn id="27" xr3:uid="{6021659B-11C4-4709-962B-1E22E57D56D1}" name="Tên theo mã tài sản tự điền" dataDxfId="2"/>
    <tableColumn id="28" xr3:uid="{0B842E02-DB6C-4BA1-9045-27C634DAB41C}" name="Tên thiết bị đúng DS" dataDxfId="1"/>
    <tableColumn id="29" xr3:uid="{DFC6796E-1124-43E8-97A4-1ADB6EE03546}" name="Model tự điền" dataDxfId="0"/>
  </tableColumns>
  <tableStyleInfo name="TableStyleLight21" showFirstColumn="0" showLastColumn="0" showRowStripes="1" showColumnStripes="0"/>
  <extLst>
    <ext xmlns:xlmsforms="http://schemas.microsoft.com/office/spreadsheetml/2023/msForms" uri="{839C7E11-91E4-4DBD-9C5D-0DEA604FA9AC}">
      <xlmsforms:msForm id="WhK1P-DJUEiOdD7IudvdzC6c_jnMtLFBsbbYv5GV88BURVlCWlRFV1YwMUFPVjRGOE81VFAyNTZOMS4u" isFormConnected="1" maxResponseId="17" latestEventMarker="5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r55eae806633d41fda6c9c3190edbacfe</xlmsforms:syncedQuestionId>
        <xlmsforms:syncedQuestionId>r7cdc404cc96f418995f46317678c917e</xlmsforms:syncedQuestionId>
        <xlmsforms:syncedQuestionId>r30edd31a047f4976a51fa63b5510dd94</xlmsforms:syncedQuestionId>
        <xlmsforms:syncedQuestionId>r7bae484e8fb847e281d2e44597bf2742</xlmsforms:syncedQuestionId>
        <xlmsforms:syncedQuestionId>rcfcb2e06c2e54d33830eb56d65fdc60f</xlmsforms:syncedQuestionId>
        <xlmsforms:syncedQuestionId>r9962f7ab644647b6a4cf715098f167d5</xlmsforms:syncedQuestionId>
        <xlmsforms:syncedQuestionId>r2ce64744fdc744cc98b1a9458a530292</xlmsforms:syncedQuestionId>
        <xlmsforms:syncedQuestionId>r7d0bbde0f3d846ce843bed9aaa601fd9</xlmsforms:syncedQuestionId>
        <xlmsforms:syncedQuestionId>reee950a9ac3c472abe5009a87b916a78</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82BB66C-D939-4446-A08B-AA2CC175566F}">
  <we:reference id="WA200005502" version="1.0.0.13" store="en-gb" storeType="omex"/>
  <we:alternateReferences>
    <we:reference id="WA200005502" version="1.0.0.13" store="en-gb" storeType="omex"/>
  </we:alternateReferences>
  <we:properties>
    <we:property name="docId" value="&quot;RFzYmsQtr1Ucwqk1Ubi8s&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mailto:hoangduc@nanoco.com.vn" TargetMode="External"/><Relationship Id="rId13" Type="http://schemas.openxmlformats.org/officeDocument/2006/relationships/hyperlink" Target="mailto:hoangduc@nanoco.com.vn" TargetMode="External"/><Relationship Id="rId3" Type="http://schemas.openxmlformats.org/officeDocument/2006/relationships/hyperlink" Target="mailto:hoangduc@nanoco.com.vn" TargetMode="External"/><Relationship Id="rId7" Type="http://schemas.openxmlformats.org/officeDocument/2006/relationships/hyperlink" Target="mailto:hoangduc@nanoco.com.vn" TargetMode="External"/><Relationship Id="rId12" Type="http://schemas.openxmlformats.org/officeDocument/2006/relationships/hyperlink" Target="mailto:hoangduc@nanoco.com.vn" TargetMode="External"/><Relationship Id="rId2" Type="http://schemas.openxmlformats.org/officeDocument/2006/relationships/hyperlink" Target="https://nanocogroup-my.sharepoint.com/personal/nguyenlinh_nanoco_com_vn/Documents/Apps/Microsoft%20Forms/Qu%E1%BA%A3n%20l%C3%BD%20thi%E1%BA%BFt%20b%E1%BB%8B/Question/IMG_7204_Nguy%E1%BB%85n%20V%C4%83n%20Khang.jpeg;%20https:/nanocogroup-my.sharepoint.com/personal/nguyenlinh_nanoco_com_vn/Documents/Apps/Microsoft%20Forms/Qu%E1%BA%A3n%20l%C3%BD%20thi%E1%BA%BFt%20b%E1%BB%8B/Question/IMG_7205_Nguy%E1%BB%85n%20V%C4%83n%20Khang.jpeg" TargetMode="External"/><Relationship Id="rId1" Type="http://schemas.openxmlformats.org/officeDocument/2006/relationships/hyperlink" Target="https://nanocogroup-my.sharepoint.com/personal/nguyenlinh_nanoco_com_vn/Documents/Apps/Microsoft%20Forms/Qu%E1%BA%A3n%20l%C3%BD%20thi%E1%BA%BFt%20b%E1%BB%8B/Question/IMG_5477_Nguy%E1%BB%85n%20Ho%C3%A0ng%20%C4%90%E1%BB%A9c.jpeg;%20https:/nanocogroup-my.sharepoint.com/personal/nguyenlinh_nanoco_com_vn/Documents/Apps/Microsoft%20Forms/Qu%E1%BA%A3n%20l%C3%BD%20thi%E1%BA%BFt%20b%E1%BB%8B/Question/IMG_5476_Nguy%E1%BB%85n%20Ho%C3%A0ng%20%C4%90%E1%BB%A9c.jpeg;%20https:/nanocogroup-my.sharepoint.com/personal/nguyenlinh_nanoco_com_vn/Documents/Apps/Microsoft%20Forms/Qu%E1%BA%A3n%20l%C3%BD%20thi%E1%BA%BFt%20b%E1%BB%8B/Question/IMG_5473_Nguy%E1%BB%85n%20Ho%C3%A0ng%20%C4%90%E1%BB%A9c.jpeg" TargetMode="External"/><Relationship Id="rId6" Type="http://schemas.openxmlformats.org/officeDocument/2006/relationships/hyperlink" Target="mailto:hoangduc@nanoco.com.vn" TargetMode="External"/><Relationship Id="rId11" Type="http://schemas.openxmlformats.org/officeDocument/2006/relationships/hyperlink" Target="mailto:hoangduc@nanoco.com.vn" TargetMode="External"/><Relationship Id="rId5" Type="http://schemas.openxmlformats.org/officeDocument/2006/relationships/hyperlink" Target="mailto:hoangduc@nanoco.com.vn" TargetMode="External"/><Relationship Id="rId15" Type="http://schemas.openxmlformats.org/officeDocument/2006/relationships/table" Target="../tables/table2.xml"/><Relationship Id="rId10" Type="http://schemas.openxmlformats.org/officeDocument/2006/relationships/hyperlink" Target="mailto:hoangduc@nanoco.com.vn" TargetMode="External"/><Relationship Id="rId4" Type="http://schemas.openxmlformats.org/officeDocument/2006/relationships/hyperlink" Target="mailto:hoangduc@nanoco.com.vn" TargetMode="External"/><Relationship Id="rId9" Type="http://schemas.openxmlformats.org/officeDocument/2006/relationships/hyperlink" Target="mailto:hoangduc@nanoco.com.vn" TargetMode="External"/><Relationship Id="rId14" Type="http://schemas.openxmlformats.org/officeDocument/2006/relationships/hyperlink" Target="mailto:hoangduc@nanoco.com.v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ampo.vn/NNC/products/8534?variantId=10896&amp;optionValueIds=2095-3276-2975-3281" TargetMode="External"/><Relationship Id="rId13" Type="http://schemas.openxmlformats.org/officeDocument/2006/relationships/hyperlink" Target="https://ampo.vn/NNC/products/3363?variantId=5768&amp;optionValueIds=722" TargetMode="External"/><Relationship Id="rId18" Type="http://schemas.openxmlformats.org/officeDocument/2006/relationships/hyperlink" Target="https://ampo.vn/NNC/products/5774?variantId=6891&amp;optionValueIds=1885-2120-2123-2117-2122" TargetMode="External"/><Relationship Id="rId3" Type="http://schemas.openxmlformats.org/officeDocument/2006/relationships/hyperlink" Target="https://www.thegioiic.com/p100-b1-kim-test-kiem-tra-mach-dai-33-3mm" TargetMode="External"/><Relationship Id="rId21" Type="http://schemas.openxmlformats.org/officeDocument/2006/relationships/hyperlink" Target="https://ampo.vn/NNC/products/891?variantId=6867&amp;optionValueIds=544-2135-2095-1939" TargetMode="External"/><Relationship Id="rId7" Type="http://schemas.openxmlformats.org/officeDocument/2006/relationships/hyperlink" Target="https://ampo.vn/NNC/products/892?variantId=2872&amp;optionValueIds=686" TargetMode="External"/><Relationship Id="rId12" Type="http://schemas.openxmlformats.org/officeDocument/2006/relationships/hyperlink" Target="https://ampo.vn/NNC/products/896?variantId=10394&amp;optionValueIds=2108-3122-2110-546" TargetMode="External"/><Relationship Id="rId17" Type="http://schemas.openxmlformats.org/officeDocument/2006/relationships/hyperlink" Target="https://ampo.vn/NNC/products/1203?variantId=3446&amp;optionValueIds=675-546" TargetMode="External"/><Relationship Id="rId2" Type="http://schemas.openxmlformats.org/officeDocument/2006/relationships/hyperlink" Target="https://www.thegioiic.com/p100-4s-vo-kim-test-kiem-tra-mach-dai-33-3mm" TargetMode="External"/><Relationship Id="rId16" Type="http://schemas.openxmlformats.org/officeDocument/2006/relationships/hyperlink" Target="https://ampo.vn/NNC/products/5780?variantId=10461&amp;optionValueIds=1958-2095-2215-2024" TargetMode="External"/><Relationship Id="rId20" Type="http://schemas.openxmlformats.org/officeDocument/2006/relationships/hyperlink" Target="https://ampo.vn/NNC/products/9644?variantId=12139&amp;optionValueIds=2976-2970-2977-2972-2973" TargetMode="External"/><Relationship Id="rId1" Type="http://schemas.openxmlformats.org/officeDocument/2006/relationships/hyperlink" Target="https://www.thegioiic.com/p100-h2-kim-test-kiem-tra-mach-dai-33-3mm" TargetMode="External"/><Relationship Id="rId6" Type="http://schemas.openxmlformats.org/officeDocument/2006/relationships/hyperlink" Target="https://www.thegioiic.com/p125-4s-vo-kim-test-dai-30mm" TargetMode="External"/><Relationship Id="rId11" Type="http://schemas.openxmlformats.org/officeDocument/2006/relationships/hyperlink" Target="https://ampo.vn/NNC/products/810?variantId=3313&amp;optionValueIds=2916-2913-2914-2095-2180" TargetMode="External"/><Relationship Id="rId5" Type="http://schemas.openxmlformats.org/officeDocument/2006/relationships/hyperlink" Target="https://www.thegioiic.com/tim-kiem?q=P125" TargetMode="External"/><Relationship Id="rId15" Type="http://schemas.openxmlformats.org/officeDocument/2006/relationships/hyperlink" Target="https://ampo.vn/NNC/products/3363?variantId=5768&amp;optionValueIds=722" TargetMode="External"/><Relationship Id="rId23" Type="http://schemas.openxmlformats.org/officeDocument/2006/relationships/hyperlink" Target="https://ampo.vn/NNC/products/10801?variantId=13353&amp;optionValueIds=2219-3180-3124" TargetMode="External"/><Relationship Id="rId10" Type="http://schemas.openxmlformats.org/officeDocument/2006/relationships/hyperlink" Target="https://ampo.vn/NNC/products/7956?variantId=10393&amp;optionValueIds=" TargetMode="External"/><Relationship Id="rId19" Type="http://schemas.openxmlformats.org/officeDocument/2006/relationships/hyperlink" Target="https://ampo.vn/NNC/products/5780?variantId=7652&amp;optionValueIds=2024-2095-2100-2704-2975" TargetMode="External"/><Relationship Id="rId4" Type="http://schemas.openxmlformats.org/officeDocument/2006/relationships/hyperlink" Target="https://www.thegioiic.com/p156-4s-vo-kim-test-kiem-tra-mach-dai-30-3mm" TargetMode="External"/><Relationship Id="rId9" Type="http://schemas.openxmlformats.org/officeDocument/2006/relationships/hyperlink" Target="https://ampo.vn/NNC/products/9547?variantId=8129&amp;optionValueIds=2095-3284-2975-3285" TargetMode="External"/><Relationship Id="rId14" Type="http://schemas.openxmlformats.org/officeDocument/2006/relationships/hyperlink" Target="https://ampo.vn/NNC/products/3363?variantId=5768&amp;optionValueIds=722" TargetMode="External"/><Relationship Id="rId22" Type="http://schemas.openxmlformats.org/officeDocument/2006/relationships/hyperlink" Target="https://ampo.vn/NNC/products/1162?variantId=3397&amp;optionValueIds=545-2024-2095-21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845D9-8D65-4C20-9DC6-4B9320476998}">
  <dimension ref="A1:A3"/>
  <sheetViews>
    <sheetView workbookViewId="0">
      <selection activeCell="A4" sqref="A4"/>
    </sheetView>
  </sheetViews>
  <sheetFormatPr defaultRowHeight="15"/>
  <cols>
    <col min="1" max="1" width="136.5703125" customWidth="1"/>
    <col min="3" max="3" width="36.5703125" bestFit="1" customWidth="1"/>
  </cols>
  <sheetData>
    <row r="1" spans="1:1" ht="198">
      <c r="A1" s="113" t="s">
        <v>0</v>
      </c>
    </row>
    <row r="3" spans="1:1" ht="30.75">
      <c r="A3" s="113" t="s">
        <v>1</v>
      </c>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F3DAC-62CD-4CE5-9C71-C81151F84A94}">
  <dimension ref="A1"/>
  <sheetViews>
    <sheetView workbookViewId="0">
      <selection activeCell="L8" sqref="L8"/>
    </sheetView>
  </sheetViews>
  <sheetFormatPr defaultRowHeight="15"/>
  <sheetData>
    <row r="1" spans="1:1">
      <c r="A1" t="s">
        <v>2</v>
      </c>
    </row>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A1135-7861-49AD-A788-0C0C8BA45429}">
  <dimension ref="B1:B3"/>
  <sheetViews>
    <sheetView tabSelected="1" workbookViewId="0">
      <selection activeCell="D9" sqref="D9"/>
    </sheetView>
  </sheetViews>
  <sheetFormatPr defaultRowHeight="15"/>
  <cols>
    <col min="1" max="1" width="16.5703125" customWidth="1"/>
    <col min="2" max="2" width="33.140625" customWidth="1"/>
  </cols>
  <sheetData>
    <row r="1" spans="2:2">
      <c r="B1" s="113"/>
    </row>
    <row r="2" spans="2:2" ht="34.5" customHeight="1">
      <c r="B2" t="s">
        <v>3</v>
      </c>
    </row>
    <row r="3" spans="2:2" ht="34.5" customHeight="1"/>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632A30-39BE-40CC-A832-53ACE800271D}">
          <x14:formula1>
            <xm:f>Lists!$A:$A</xm:f>
          </x14:formula1>
          <xm:sqref>B2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70657-32B4-4808-910A-E3341F77258E}">
  <dimension ref="A2:B24"/>
  <sheetViews>
    <sheetView workbookViewId="0">
      <selection activeCell="B2" sqref="B2"/>
    </sheetView>
  </sheetViews>
  <sheetFormatPr defaultRowHeight="15"/>
  <cols>
    <col min="1" max="1" width="43.42578125" customWidth="1"/>
  </cols>
  <sheetData>
    <row r="2" spans="1:2">
      <c r="A2" t="str" cm="1">
        <f t="array" ref="A2:A24">_xlfn._xlws.SORT(_xlfn.UNIQUE(Equipment_Register[VỊ TRÍ LẮP ĐẶT
Position]))</f>
        <v>Kho</v>
      </c>
      <c r="B2" s="113"/>
    </row>
    <row r="3" spans="1:2">
      <c r="A3" t="str">
        <v>Kho - Warehouse</v>
      </c>
    </row>
    <row r="4" spans="1:2">
      <c r="A4" t="str">
        <v>Kho+SX
Warehouse + Production</v>
      </c>
    </row>
    <row r="5" spans="1:2">
      <c r="A5" t="str">
        <v>Khu vực lắp ráp - Assembly area</v>
      </c>
    </row>
    <row r="6" spans="1:2">
      <c r="A6" t="str">
        <v>Khu vực LED dây - LED strip light area</v>
      </c>
    </row>
    <row r="7" spans="1:2">
      <c r="A7" t="str">
        <v>Khu vực LED dây AC - AC LED strip light area</v>
      </c>
    </row>
    <row r="8" spans="1:2">
      <c r="A8" t="str">
        <v>Khu vực LED dây DC - DC LED strip light area</v>
      </c>
    </row>
    <row r="9" spans="1:2">
      <c r="A9" t="str">
        <v>Khu vực MI - MI Area</v>
      </c>
    </row>
    <row r="10" spans="1:2">
      <c r="A10" t="str">
        <v>Khu vực SMT - SMT Area</v>
      </c>
    </row>
    <row r="11" spans="1:2">
      <c r="A11" t="str">
        <v>Lắp ráp</v>
      </c>
    </row>
    <row r="12" spans="1:2">
      <c r="A12" t="str">
        <v>Lắp ráp - Assembly</v>
      </c>
    </row>
    <row r="13" spans="1:2">
      <c r="A13" t="str">
        <v>LED dây - LED strip light</v>
      </c>
    </row>
    <row r="14" spans="1:2">
      <c r="A14" t="str">
        <v>Nén khí lắp ráp</v>
      </c>
    </row>
    <row r="15" spans="1:2">
      <c r="A15" t="str">
        <v xml:space="preserve">Nén khí led dây
LED strip light </v>
      </c>
    </row>
    <row r="16" spans="1:2">
      <c r="A16" t="str">
        <v>Nén khí SMT-MI</v>
      </c>
    </row>
    <row r="17" spans="1:1">
      <c r="A17" t="str">
        <v>Phòng bảo trì
Maintenance room</v>
      </c>
    </row>
    <row r="18" spans="1:1">
      <c r="A18" t="str">
        <v>Phòng điện
Electrical room</v>
      </c>
    </row>
    <row r="19" spans="1:1">
      <c r="A19" t="str">
        <v>Phòng LAB - Laboratory</v>
      </c>
    </row>
    <row r="20" spans="1:1">
      <c r="A20" t="str">
        <v>SMT</v>
      </c>
    </row>
    <row r="21" spans="1:1">
      <c r="A21" t="str">
        <v>SMT - MI</v>
      </c>
    </row>
    <row r="22" spans="1:1">
      <c r="A22" t="str">
        <v>SMT room</v>
      </c>
    </row>
    <row r="23" spans="1:1">
      <c r="A23" t="str">
        <v>SMT-MI</v>
      </c>
    </row>
    <row r="24" spans="1:1">
      <c r="A24">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206A-1E9A-46E9-9F0A-91B18FE61E34}">
  <dimension ref="A1"/>
  <sheetViews>
    <sheetView workbookViewId="0">
      <selection activeCell="I26" sqref="I26"/>
    </sheetView>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F5376-414E-4DAA-94F1-2D6A593EC130}">
  <dimension ref="A1:U319"/>
  <sheetViews>
    <sheetView workbookViewId="0">
      <pane xSplit="7" ySplit="1" topLeftCell="H2" activePane="bottomRight" state="frozen"/>
      <selection pane="bottomRight" activeCell="E4" sqref="E4"/>
      <selection pane="bottomLeft"/>
      <selection pane="topRight"/>
    </sheetView>
  </sheetViews>
  <sheetFormatPr defaultRowHeight="15"/>
  <cols>
    <col min="1" max="1" width="6.42578125" style="139" customWidth="1"/>
    <col min="2" max="2" width="11.140625" style="139" customWidth="1"/>
    <col min="3" max="3" width="11.5703125" style="139" customWidth="1"/>
    <col min="4" max="4" width="15" style="139" customWidth="1"/>
    <col min="5" max="5" width="23.28515625" style="139" customWidth="1"/>
    <col min="6" max="6" width="13.7109375" style="139" customWidth="1"/>
    <col min="7" max="7" width="13.140625" style="139" customWidth="1"/>
    <col min="8" max="8" width="14.140625" style="139" customWidth="1"/>
    <col min="9" max="9" width="9" style="139" customWidth="1"/>
    <col min="10" max="10" width="12.85546875" style="149" customWidth="1"/>
    <col min="11" max="11" width="13.42578125" style="149" customWidth="1"/>
    <col min="12" max="12" width="9.5703125" style="139" customWidth="1"/>
    <col min="13" max="13" width="16.5703125" style="139" customWidth="1"/>
    <col min="14" max="14" width="14.140625" style="139" customWidth="1"/>
    <col min="15" max="15" width="13.42578125" style="139" customWidth="1"/>
    <col min="16" max="16" width="12.42578125" style="139" customWidth="1"/>
    <col min="17" max="17" width="11.140625" style="139" customWidth="1"/>
    <col min="18" max="18" width="11.28515625" style="139" bestFit="1" customWidth="1"/>
    <col min="19" max="20" width="11.42578125" style="139" bestFit="1" customWidth="1"/>
    <col min="21" max="21" width="20.5703125" style="139" bestFit="1" customWidth="1"/>
    <col min="22" max="22" width="16" style="139" bestFit="1" customWidth="1"/>
    <col min="23" max="23" width="22.85546875" style="139" bestFit="1" customWidth="1"/>
    <col min="24" max="24" width="14.42578125" style="139" bestFit="1" customWidth="1"/>
    <col min="25" max="25" width="13.42578125" style="139" bestFit="1" customWidth="1"/>
    <col min="26" max="16384" width="9.140625" style="139"/>
  </cols>
  <sheetData>
    <row r="1" spans="1:21" s="136" customFormat="1" ht="43.5" customHeight="1">
      <c r="A1" s="133" t="s">
        <v>4</v>
      </c>
      <c r="B1" s="133" t="s">
        <v>5</v>
      </c>
      <c r="C1" s="133" t="s">
        <v>6</v>
      </c>
      <c r="D1" s="133" t="s">
        <v>7</v>
      </c>
      <c r="E1" s="133" t="s">
        <v>8</v>
      </c>
      <c r="F1" s="133" t="s">
        <v>9</v>
      </c>
      <c r="G1" s="133" t="s">
        <v>10</v>
      </c>
      <c r="H1" s="133" t="s">
        <v>11</v>
      </c>
      <c r="I1" s="134" t="s">
        <v>12</v>
      </c>
      <c r="J1" s="133" t="s">
        <v>13</v>
      </c>
      <c r="K1" s="133" t="s">
        <v>14</v>
      </c>
      <c r="L1" s="133" t="s">
        <v>15</v>
      </c>
      <c r="M1" s="133" t="s">
        <v>16</v>
      </c>
      <c r="N1" s="133" t="s">
        <v>17</v>
      </c>
      <c r="O1" s="133" t="s">
        <v>18</v>
      </c>
      <c r="P1" s="133" t="s">
        <v>19</v>
      </c>
      <c r="Q1" s="133" t="s">
        <v>20</v>
      </c>
      <c r="R1" s="133" t="s">
        <v>21</v>
      </c>
      <c r="S1" s="135" t="s">
        <v>22</v>
      </c>
      <c r="T1" s="135" t="s">
        <v>23</v>
      </c>
      <c r="U1" s="136" t="s">
        <v>24</v>
      </c>
    </row>
    <row r="2" spans="1:21" s="137" customFormat="1" ht="24.75">
      <c r="A2" s="150">
        <v>1</v>
      </c>
      <c r="B2" s="150" t="s">
        <v>25</v>
      </c>
      <c r="C2" s="150" t="s">
        <v>26</v>
      </c>
      <c r="D2" s="138" t="s">
        <v>27</v>
      </c>
      <c r="E2" s="138" t="s">
        <v>28</v>
      </c>
      <c r="F2" s="138" t="s">
        <v>29</v>
      </c>
      <c r="G2" s="138"/>
      <c r="H2" s="138" t="s">
        <v>30</v>
      </c>
      <c r="I2" s="138">
        <v>1</v>
      </c>
      <c r="J2" s="151" t="s">
        <v>31</v>
      </c>
      <c r="K2" s="151" t="s">
        <v>31</v>
      </c>
      <c r="L2" s="152" t="s">
        <v>32</v>
      </c>
      <c r="M2" s="150" t="s">
        <v>33</v>
      </c>
      <c r="N2" s="153" t="s">
        <v>34</v>
      </c>
      <c r="O2" s="154" t="s">
        <v>32</v>
      </c>
      <c r="P2" s="138" t="s">
        <v>29</v>
      </c>
      <c r="Q2" s="138" t="s">
        <v>29</v>
      </c>
      <c r="R2" s="138"/>
      <c r="S2" s="138"/>
      <c r="T2" s="138"/>
      <c r="U2" s="155"/>
    </row>
    <row r="3" spans="1:21" s="137" customFormat="1" ht="37.5">
      <c r="A3" s="150">
        <v>2</v>
      </c>
      <c r="B3" s="150" t="s">
        <v>25</v>
      </c>
      <c r="C3" s="150" t="s">
        <v>35</v>
      </c>
      <c r="D3" s="138" t="s">
        <v>36</v>
      </c>
      <c r="E3" s="138" t="s">
        <v>37</v>
      </c>
      <c r="F3" s="138" t="s">
        <v>29</v>
      </c>
      <c r="G3" s="138"/>
      <c r="H3" s="138" t="s">
        <v>30</v>
      </c>
      <c r="I3" s="138">
        <v>1</v>
      </c>
      <c r="J3" s="151" t="s">
        <v>31</v>
      </c>
      <c r="K3" s="151" t="s">
        <v>31</v>
      </c>
      <c r="L3" s="152" t="s">
        <v>38</v>
      </c>
      <c r="M3" s="150" t="s">
        <v>33</v>
      </c>
      <c r="N3" s="153" t="s">
        <v>34</v>
      </c>
      <c r="O3" s="154" t="s">
        <v>38</v>
      </c>
      <c r="P3" s="138" t="s">
        <v>29</v>
      </c>
      <c r="Q3" s="138" t="s">
        <v>29</v>
      </c>
      <c r="R3" s="138"/>
      <c r="S3" s="138"/>
      <c r="T3" s="138"/>
      <c r="U3" s="155"/>
    </row>
    <row r="4" spans="1:21" s="137" customFormat="1" ht="24.75">
      <c r="A4" s="150">
        <v>3</v>
      </c>
      <c r="B4" s="150" t="s">
        <v>25</v>
      </c>
      <c r="C4" s="150" t="s">
        <v>39</v>
      </c>
      <c r="D4" s="138" t="s">
        <v>40</v>
      </c>
      <c r="E4" s="138" t="s">
        <v>41</v>
      </c>
      <c r="F4" s="138" t="s">
        <v>29</v>
      </c>
      <c r="G4" s="138"/>
      <c r="H4" s="138" t="s">
        <v>30</v>
      </c>
      <c r="I4" s="138">
        <v>1</v>
      </c>
      <c r="J4" s="151" t="s">
        <v>31</v>
      </c>
      <c r="K4" s="151" t="s">
        <v>31</v>
      </c>
      <c r="L4" s="152" t="s">
        <v>32</v>
      </c>
      <c r="M4" s="150" t="s">
        <v>33</v>
      </c>
      <c r="N4" s="153" t="s">
        <v>34</v>
      </c>
      <c r="O4" s="154" t="s">
        <v>32</v>
      </c>
      <c r="P4" s="138" t="s">
        <v>29</v>
      </c>
      <c r="Q4" s="138" t="s">
        <v>29</v>
      </c>
      <c r="R4" s="138"/>
      <c r="S4" s="138"/>
      <c r="T4" s="138"/>
      <c r="U4" s="155"/>
    </row>
    <row r="5" spans="1:21" s="137" customFormat="1" ht="37.5">
      <c r="A5" s="150">
        <v>4</v>
      </c>
      <c r="B5" s="150" t="s">
        <v>25</v>
      </c>
      <c r="C5" s="150" t="s">
        <v>42</v>
      </c>
      <c r="D5" s="138" t="s">
        <v>36</v>
      </c>
      <c r="E5" s="138" t="s">
        <v>43</v>
      </c>
      <c r="F5" s="138" t="s">
        <v>29</v>
      </c>
      <c r="G5" s="138"/>
      <c r="H5" s="138" t="s">
        <v>30</v>
      </c>
      <c r="I5" s="138">
        <v>1</v>
      </c>
      <c r="J5" s="151" t="s">
        <v>31</v>
      </c>
      <c r="K5" s="151" t="s">
        <v>31</v>
      </c>
      <c r="L5" s="152" t="s">
        <v>38</v>
      </c>
      <c r="M5" s="150" t="s">
        <v>33</v>
      </c>
      <c r="N5" s="153" t="s">
        <v>34</v>
      </c>
      <c r="O5" s="154" t="s">
        <v>38</v>
      </c>
      <c r="P5" s="138" t="s">
        <v>29</v>
      </c>
      <c r="Q5" s="138" t="s">
        <v>29</v>
      </c>
      <c r="R5" s="138"/>
      <c r="S5" s="138"/>
      <c r="T5" s="138"/>
      <c r="U5" s="155"/>
    </row>
    <row r="6" spans="1:21" s="137" customFormat="1" ht="50.25">
      <c r="A6" s="150">
        <v>5</v>
      </c>
      <c r="B6" s="150" t="s">
        <v>25</v>
      </c>
      <c r="C6" s="150" t="s">
        <v>44</v>
      </c>
      <c r="D6" s="138" t="s">
        <v>45</v>
      </c>
      <c r="E6" s="138" t="s">
        <v>46</v>
      </c>
      <c r="F6" s="138" t="s">
        <v>47</v>
      </c>
      <c r="G6" s="138" t="s">
        <v>29</v>
      </c>
      <c r="H6" s="138" t="s">
        <v>48</v>
      </c>
      <c r="I6" s="138">
        <v>1</v>
      </c>
      <c r="J6" s="151" t="s">
        <v>49</v>
      </c>
      <c r="K6" s="151" t="s">
        <v>49</v>
      </c>
      <c r="L6" s="152" t="s">
        <v>32</v>
      </c>
      <c r="M6" s="150" t="s">
        <v>33</v>
      </c>
      <c r="N6" s="153" t="s">
        <v>50</v>
      </c>
      <c r="O6" s="154" t="s">
        <v>32</v>
      </c>
      <c r="P6" s="138" t="s">
        <v>29</v>
      </c>
      <c r="Q6" s="138" t="s">
        <v>29</v>
      </c>
      <c r="R6" s="138"/>
      <c r="S6" s="138"/>
      <c r="T6" s="138"/>
      <c r="U6" s="155"/>
    </row>
    <row r="7" spans="1:21" s="137" customFormat="1" ht="50.25">
      <c r="A7" s="150">
        <v>6</v>
      </c>
      <c r="B7" s="150" t="s">
        <v>25</v>
      </c>
      <c r="C7" s="150" t="s">
        <v>51</v>
      </c>
      <c r="D7" s="138" t="s">
        <v>45</v>
      </c>
      <c r="E7" s="138" t="s">
        <v>52</v>
      </c>
      <c r="F7" s="138" t="s">
        <v>47</v>
      </c>
      <c r="G7" s="138" t="s">
        <v>29</v>
      </c>
      <c r="H7" s="138" t="s">
        <v>48</v>
      </c>
      <c r="I7" s="138">
        <v>1</v>
      </c>
      <c r="J7" s="151" t="s">
        <v>49</v>
      </c>
      <c r="K7" s="151" t="s">
        <v>49</v>
      </c>
      <c r="L7" s="152" t="s">
        <v>38</v>
      </c>
      <c r="M7" s="150" t="s">
        <v>33</v>
      </c>
      <c r="N7" s="153" t="s">
        <v>50</v>
      </c>
      <c r="O7" s="154" t="s">
        <v>38</v>
      </c>
      <c r="P7" s="138" t="s">
        <v>29</v>
      </c>
      <c r="Q7" s="138" t="s">
        <v>29</v>
      </c>
      <c r="R7" s="138"/>
      <c r="S7" s="138"/>
      <c r="T7" s="138"/>
      <c r="U7" s="155"/>
    </row>
    <row r="8" spans="1:21" s="137" customFormat="1" ht="24.75">
      <c r="A8" s="150">
        <v>7</v>
      </c>
      <c r="B8" s="150" t="s">
        <v>25</v>
      </c>
      <c r="C8" s="150" t="s">
        <v>53</v>
      </c>
      <c r="D8" s="138" t="s">
        <v>54</v>
      </c>
      <c r="E8" s="138" t="s">
        <v>55</v>
      </c>
      <c r="F8" s="138" t="s">
        <v>56</v>
      </c>
      <c r="G8" s="138"/>
      <c r="H8" s="138" t="s">
        <v>48</v>
      </c>
      <c r="I8" s="138">
        <v>1</v>
      </c>
      <c r="J8" s="151" t="s">
        <v>57</v>
      </c>
      <c r="K8" s="151" t="s">
        <v>57</v>
      </c>
      <c r="L8" s="152" t="s">
        <v>32</v>
      </c>
      <c r="M8" s="150" t="s">
        <v>33</v>
      </c>
      <c r="N8" s="153" t="s">
        <v>34</v>
      </c>
      <c r="O8" s="154" t="s">
        <v>32</v>
      </c>
      <c r="P8" s="138" t="s">
        <v>29</v>
      </c>
      <c r="Q8" s="138" t="s">
        <v>29</v>
      </c>
      <c r="R8" s="138"/>
      <c r="S8" s="138"/>
      <c r="T8" s="138"/>
      <c r="U8" s="155"/>
    </row>
    <row r="9" spans="1:21" s="137" customFormat="1" ht="24.75">
      <c r="A9" s="150">
        <v>8</v>
      </c>
      <c r="B9" s="150" t="s">
        <v>25</v>
      </c>
      <c r="C9" s="150" t="s">
        <v>58</v>
      </c>
      <c r="D9" s="138" t="s">
        <v>54</v>
      </c>
      <c r="E9" s="138" t="s">
        <v>59</v>
      </c>
      <c r="F9" s="138" t="s">
        <v>56</v>
      </c>
      <c r="G9" s="138"/>
      <c r="H9" s="138" t="s">
        <v>48</v>
      </c>
      <c r="I9" s="138">
        <v>1</v>
      </c>
      <c r="J9" s="151" t="s">
        <v>57</v>
      </c>
      <c r="K9" s="151" t="s">
        <v>57</v>
      </c>
      <c r="L9" s="152" t="s">
        <v>60</v>
      </c>
      <c r="M9" s="150" t="s">
        <v>33</v>
      </c>
      <c r="N9" s="153" t="s">
        <v>34</v>
      </c>
      <c r="O9" s="154" t="s">
        <v>60</v>
      </c>
      <c r="P9" s="138" t="s">
        <v>29</v>
      </c>
      <c r="Q9" s="138" t="s">
        <v>29</v>
      </c>
      <c r="R9" s="138"/>
      <c r="S9" s="138"/>
      <c r="T9" s="138"/>
      <c r="U9" s="155"/>
    </row>
    <row r="10" spans="1:21" s="137" customFormat="1" ht="24.75">
      <c r="A10" s="150">
        <v>9</v>
      </c>
      <c r="B10" s="150" t="s">
        <v>25</v>
      </c>
      <c r="C10" s="150" t="s">
        <v>61</v>
      </c>
      <c r="D10" s="138" t="s">
        <v>62</v>
      </c>
      <c r="E10" s="138" t="s">
        <v>63</v>
      </c>
      <c r="F10" s="138" t="s">
        <v>56</v>
      </c>
      <c r="G10" s="138"/>
      <c r="H10" s="138" t="s">
        <v>48</v>
      </c>
      <c r="I10" s="138">
        <v>1</v>
      </c>
      <c r="J10" s="151" t="s">
        <v>57</v>
      </c>
      <c r="K10" s="151" t="s">
        <v>57</v>
      </c>
      <c r="L10" s="152" t="s">
        <v>64</v>
      </c>
      <c r="M10" s="150" t="s">
        <v>33</v>
      </c>
      <c r="N10" s="153" t="s">
        <v>34</v>
      </c>
      <c r="O10" s="154" t="s">
        <v>64</v>
      </c>
      <c r="P10" s="138" t="s">
        <v>29</v>
      </c>
      <c r="Q10" s="138" t="s">
        <v>29</v>
      </c>
      <c r="R10" s="138"/>
      <c r="S10" s="138"/>
      <c r="T10" s="138"/>
      <c r="U10" s="155"/>
    </row>
    <row r="11" spans="1:21" s="137" customFormat="1" ht="50.25">
      <c r="A11" s="150">
        <v>10</v>
      </c>
      <c r="B11" s="150" t="s">
        <v>25</v>
      </c>
      <c r="C11" s="150" t="s">
        <v>65</v>
      </c>
      <c r="D11" s="138" t="s">
        <v>66</v>
      </c>
      <c r="E11" s="138" t="s">
        <v>67</v>
      </c>
      <c r="F11" s="138" t="s">
        <v>68</v>
      </c>
      <c r="G11" s="138" t="s">
        <v>29</v>
      </c>
      <c r="H11" s="138" t="s">
        <v>48</v>
      </c>
      <c r="I11" s="138">
        <v>1</v>
      </c>
      <c r="J11" s="151" t="s">
        <v>49</v>
      </c>
      <c r="K11" s="151" t="s">
        <v>49</v>
      </c>
      <c r="L11" s="152" t="s">
        <v>32</v>
      </c>
      <c r="M11" s="150" t="s">
        <v>33</v>
      </c>
      <c r="N11" s="153" t="s">
        <v>50</v>
      </c>
      <c r="O11" s="154" t="s">
        <v>32</v>
      </c>
      <c r="P11" s="138" t="s">
        <v>29</v>
      </c>
      <c r="Q11" s="138" t="s">
        <v>29</v>
      </c>
      <c r="R11" s="138"/>
      <c r="S11" s="138"/>
      <c r="T11" s="138"/>
      <c r="U11" s="155"/>
    </row>
    <row r="12" spans="1:21" s="137" customFormat="1" ht="50.25">
      <c r="A12" s="150">
        <v>11</v>
      </c>
      <c r="B12" s="150" t="s">
        <v>25</v>
      </c>
      <c r="C12" s="150" t="s">
        <v>69</v>
      </c>
      <c r="D12" s="138" t="s">
        <v>70</v>
      </c>
      <c r="E12" s="138" t="s">
        <v>71</v>
      </c>
      <c r="F12" s="138" t="s">
        <v>72</v>
      </c>
      <c r="G12" s="138" t="s">
        <v>29</v>
      </c>
      <c r="H12" s="138" t="s">
        <v>48</v>
      </c>
      <c r="I12" s="138">
        <v>1</v>
      </c>
      <c r="J12" s="151" t="s">
        <v>49</v>
      </c>
      <c r="K12" s="151" t="s">
        <v>49</v>
      </c>
      <c r="L12" s="152" t="s">
        <v>38</v>
      </c>
      <c r="M12" s="150" t="s">
        <v>33</v>
      </c>
      <c r="N12" s="153" t="s">
        <v>50</v>
      </c>
      <c r="O12" s="154" t="s">
        <v>38</v>
      </c>
      <c r="P12" s="138" t="s">
        <v>29</v>
      </c>
      <c r="Q12" s="138" t="s">
        <v>29</v>
      </c>
      <c r="R12" s="138"/>
      <c r="S12" s="138"/>
      <c r="T12" s="138"/>
      <c r="U12" s="155"/>
    </row>
    <row r="13" spans="1:21" s="137" customFormat="1" ht="37.5">
      <c r="A13" s="150">
        <v>12</v>
      </c>
      <c r="B13" s="150" t="s">
        <v>25</v>
      </c>
      <c r="C13" s="150" t="s">
        <v>73</v>
      </c>
      <c r="D13" s="138" t="s">
        <v>74</v>
      </c>
      <c r="E13" s="138" t="s">
        <v>75</v>
      </c>
      <c r="F13" s="138" t="s">
        <v>76</v>
      </c>
      <c r="G13" s="138" t="s">
        <v>29</v>
      </c>
      <c r="H13" s="138" t="s">
        <v>48</v>
      </c>
      <c r="I13" s="138">
        <v>1</v>
      </c>
      <c r="J13" s="151" t="s">
        <v>49</v>
      </c>
      <c r="K13" s="151" t="s">
        <v>49</v>
      </c>
      <c r="L13" s="152" t="s">
        <v>32</v>
      </c>
      <c r="M13" s="150" t="s">
        <v>33</v>
      </c>
      <c r="N13" s="153" t="s">
        <v>50</v>
      </c>
      <c r="O13" s="154" t="s">
        <v>32</v>
      </c>
      <c r="P13" s="138" t="s">
        <v>29</v>
      </c>
      <c r="Q13" s="138" t="s">
        <v>29</v>
      </c>
      <c r="R13" s="138"/>
      <c r="S13" s="138"/>
      <c r="T13" s="138"/>
      <c r="U13" s="155"/>
    </row>
    <row r="14" spans="1:21" s="137" customFormat="1" ht="37.5">
      <c r="A14" s="150">
        <v>13</v>
      </c>
      <c r="B14" s="150" t="s">
        <v>25</v>
      </c>
      <c r="C14" s="150" t="s">
        <v>77</v>
      </c>
      <c r="D14" s="138" t="s">
        <v>74</v>
      </c>
      <c r="E14" s="138" t="s">
        <v>78</v>
      </c>
      <c r="F14" s="138" t="s">
        <v>76</v>
      </c>
      <c r="G14" s="138" t="s">
        <v>29</v>
      </c>
      <c r="H14" s="138" t="s">
        <v>48</v>
      </c>
      <c r="I14" s="138">
        <v>1</v>
      </c>
      <c r="J14" s="151" t="s">
        <v>49</v>
      </c>
      <c r="K14" s="151" t="s">
        <v>49</v>
      </c>
      <c r="L14" s="152" t="s">
        <v>38</v>
      </c>
      <c r="M14" s="150" t="s">
        <v>33</v>
      </c>
      <c r="N14" s="153" t="s">
        <v>50</v>
      </c>
      <c r="O14" s="154" t="s">
        <v>38</v>
      </c>
      <c r="P14" s="138" t="s">
        <v>29</v>
      </c>
      <c r="Q14" s="138" t="s">
        <v>29</v>
      </c>
      <c r="R14" s="138"/>
      <c r="S14" s="138"/>
      <c r="T14" s="138"/>
      <c r="U14" s="155"/>
    </row>
    <row r="15" spans="1:21" s="137" customFormat="1" ht="24.75">
      <c r="A15" s="150">
        <v>14</v>
      </c>
      <c r="B15" s="150" t="s">
        <v>25</v>
      </c>
      <c r="C15" s="150" t="s">
        <v>79</v>
      </c>
      <c r="D15" s="138" t="s">
        <v>80</v>
      </c>
      <c r="E15" s="138" t="s">
        <v>81</v>
      </c>
      <c r="F15" s="138" t="s">
        <v>82</v>
      </c>
      <c r="G15" s="138" t="s">
        <v>29</v>
      </c>
      <c r="H15" s="138" t="s">
        <v>30</v>
      </c>
      <c r="I15" s="138">
        <v>1</v>
      </c>
      <c r="J15" s="151" t="s">
        <v>49</v>
      </c>
      <c r="K15" s="151" t="s">
        <v>49</v>
      </c>
      <c r="L15" s="152" t="s">
        <v>32</v>
      </c>
      <c r="M15" s="150" t="s">
        <v>33</v>
      </c>
      <c r="N15" s="153" t="s">
        <v>34</v>
      </c>
      <c r="O15" s="154" t="s">
        <v>32</v>
      </c>
      <c r="P15" s="138" t="s">
        <v>29</v>
      </c>
      <c r="Q15" s="138" t="s">
        <v>29</v>
      </c>
      <c r="R15" s="138"/>
      <c r="S15" s="138"/>
      <c r="T15" s="138"/>
      <c r="U15" s="155"/>
    </row>
    <row r="16" spans="1:21" s="137" customFormat="1" ht="24.75">
      <c r="A16" s="150">
        <v>15</v>
      </c>
      <c r="B16" s="150" t="s">
        <v>25</v>
      </c>
      <c r="C16" s="150" t="s">
        <v>83</v>
      </c>
      <c r="D16" s="138" t="s">
        <v>84</v>
      </c>
      <c r="E16" s="138" t="s">
        <v>85</v>
      </c>
      <c r="F16" s="138" t="s">
        <v>82</v>
      </c>
      <c r="G16" s="138" t="s">
        <v>29</v>
      </c>
      <c r="H16" s="138" t="s">
        <v>30</v>
      </c>
      <c r="I16" s="138">
        <v>1</v>
      </c>
      <c r="J16" s="151" t="s">
        <v>49</v>
      </c>
      <c r="K16" s="151" t="s">
        <v>49</v>
      </c>
      <c r="L16" s="152" t="s">
        <v>38</v>
      </c>
      <c r="M16" s="150" t="s">
        <v>33</v>
      </c>
      <c r="N16" s="153" t="s">
        <v>34</v>
      </c>
      <c r="O16" s="154" t="s">
        <v>38</v>
      </c>
      <c r="P16" s="138" t="s">
        <v>29</v>
      </c>
      <c r="Q16" s="138" t="s">
        <v>29</v>
      </c>
      <c r="R16" s="138"/>
      <c r="S16" s="138"/>
      <c r="T16" s="138"/>
      <c r="U16" s="155"/>
    </row>
    <row r="17" spans="1:21" s="137" customFormat="1" ht="37.5">
      <c r="A17" s="150">
        <v>16</v>
      </c>
      <c r="B17" s="150" t="s">
        <v>25</v>
      </c>
      <c r="C17" s="150" t="s">
        <v>86</v>
      </c>
      <c r="D17" s="138" t="s">
        <v>87</v>
      </c>
      <c r="E17" s="138" t="s">
        <v>88</v>
      </c>
      <c r="F17" s="142" t="s">
        <v>89</v>
      </c>
      <c r="G17" s="138" t="s">
        <v>29</v>
      </c>
      <c r="H17" s="138" t="s">
        <v>48</v>
      </c>
      <c r="I17" s="138">
        <v>1</v>
      </c>
      <c r="J17" s="151" t="s">
        <v>49</v>
      </c>
      <c r="K17" s="151" t="s">
        <v>49</v>
      </c>
      <c r="L17" s="152" t="s">
        <v>38</v>
      </c>
      <c r="M17" s="150" t="s">
        <v>33</v>
      </c>
      <c r="N17" s="153" t="s">
        <v>50</v>
      </c>
      <c r="O17" s="154" t="s">
        <v>38</v>
      </c>
      <c r="P17" s="138" t="s">
        <v>29</v>
      </c>
      <c r="Q17" s="138" t="s">
        <v>29</v>
      </c>
      <c r="R17" s="138"/>
      <c r="S17" s="138"/>
      <c r="T17" s="138"/>
      <c r="U17" s="155"/>
    </row>
    <row r="18" spans="1:21" s="137" customFormat="1" ht="50.25">
      <c r="A18" s="150">
        <v>17</v>
      </c>
      <c r="B18" s="150" t="s">
        <v>25</v>
      </c>
      <c r="C18" s="150" t="s">
        <v>90</v>
      </c>
      <c r="D18" s="142" t="s">
        <v>91</v>
      </c>
      <c r="E18" s="142" t="s">
        <v>92</v>
      </c>
      <c r="F18" s="142" t="s">
        <v>93</v>
      </c>
      <c r="G18" s="138"/>
      <c r="H18" s="142" t="s">
        <v>48</v>
      </c>
      <c r="I18" s="142">
        <v>1</v>
      </c>
      <c r="J18" s="156" t="s">
        <v>49</v>
      </c>
      <c r="K18" s="156" t="s">
        <v>49</v>
      </c>
      <c r="L18" s="152" t="s">
        <v>38</v>
      </c>
      <c r="M18" s="142" t="s">
        <v>33</v>
      </c>
      <c r="N18" s="157" t="s">
        <v>29</v>
      </c>
      <c r="O18" s="154" t="s">
        <v>38</v>
      </c>
      <c r="P18" s="138" t="s">
        <v>29</v>
      </c>
      <c r="Q18" s="138" t="s">
        <v>29</v>
      </c>
      <c r="R18" s="138"/>
      <c r="S18" s="138"/>
      <c r="T18" s="138"/>
      <c r="U18" s="155"/>
    </row>
    <row r="19" spans="1:21" s="137" customFormat="1" ht="50.25">
      <c r="A19" s="150">
        <v>18</v>
      </c>
      <c r="B19" s="150" t="s">
        <v>25</v>
      </c>
      <c r="C19" s="150" t="s">
        <v>94</v>
      </c>
      <c r="D19" s="142" t="s">
        <v>91</v>
      </c>
      <c r="E19" s="142" t="s">
        <v>95</v>
      </c>
      <c r="F19" s="142" t="s">
        <v>93</v>
      </c>
      <c r="G19" s="138"/>
      <c r="H19" s="142" t="s">
        <v>48</v>
      </c>
      <c r="I19" s="142">
        <v>1</v>
      </c>
      <c r="J19" s="156" t="s">
        <v>49</v>
      </c>
      <c r="K19" s="156" t="s">
        <v>49</v>
      </c>
      <c r="L19" s="152" t="s">
        <v>38</v>
      </c>
      <c r="M19" s="142" t="s">
        <v>33</v>
      </c>
      <c r="N19" s="157" t="s">
        <v>29</v>
      </c>
      <c r="O19" s="154" t="s">
        <v>38</v>
      </c>
      <c r="P19" s="138" t="s">
        <v>29</v>
      </c>
      <c r="Q19" s="138" t="s">
        <v>29</v>
      </c>
      <c r="R19" s="138"/>
      <c r="S19" s="138"/>
      <c r="T19" s="138"/>
      <c r="U19" s="155"/>
    </row>
    <row r="20" spans="1:21" ht="37.5">
      <c r="A20" s="150">
        <v>19</v>
      </c>
      <c r="B20" s="150" t="s">
        <v>25</v>
      </c>
      <c r="C20" s="158" t="s">
        <v>96</v>
      </c>
      <c r="D20" s="158" t="s">
        <v>96</v>
      </c>
      <c r="E20" s="141" t="s">
        <v>97</v>
      </c>
      <c r="F20" s="141" t="s">
        <v>29</v>
      </c>
      <c r="G20" s="140"/>
      <c r="H20" s="141" t="s">
        <v>48</v>
      </c>
      <c r="I20" s="141">
        <v>1</v>
      </c>
      <c r="J20" s="159" t="s">
        <v>98</v>
      </c>
      <c r="K20" s="159" t="s">
        <v>98</v>
      </c>
      <c r="L20" s="160" t="s">
        <v>32</v>
      </c>
      <c r="M20" s="141" t="s">
        <v>33</v>
      </c>
      <c r="N20" s="161" t="s">
        <v>29</v>
      </c>
      <c r="O20" s="162" t="s">
        <v>32</v>
      </c>
      <c r="P20" s="140" t="s">
        <v>29</v>
      </c>
      <c r="Q20" s="140" t="s">
        <v>29</v>
      </c>
      <c r="R20" s="140"/>
      <c r="S20" s="140"/>
      <c r="T20" s="140"/>
      <c r="U20" s="163"/>
    </row>
    <row r="21" spans="1:21" ht="37.5">
      <c r="A21" s="150">
        <v>20</v>
      </c>
      <c r="B21" s="150" t="s">
        <v>25</v>
      </c>
      <c r="C21" s="158" t="s">
        <v>96</v>
      </c>
      <c r="D21" s="158" t="s">
        <v>96</v>
      </c>
      <c r="E21" s="141" t="s">
        <v>99</v>
      </c>
      <c r="F21" s="141" t="s">
        <v>29</v>
      </c>
      <c r="G21" s="140"/>
      <c r="H21" s="141" t="s">
        <v>48</v>
      </c>
      <c r="I21" s="141">
        <v>1</v>
      </c>
      <c r="J21" s="159" t="s">
        <v>98</v>
      </c>
      <c r="K21" s="159" t="s">
        <v>98</v>
      </c>
      <c r="L21" s="160" t="s">
        <v>38</v>
      </c>
      <c r="M21" s="141" t="s">
        <v>33</v>
      </c>
      <c r="N21" s="161" t="s">
        <v>29</v>
      </c>
      <c r="O21" s="162" t="s">
        <v>38</v>
      </c>
      <c r="P21" s="140" t="s">
        <v>29</v>
      </c>
      <c r="Q21" s="140" t="s">
        <v>29</v>
      </c>
      <c r="R21" s="140"/>
      <c r="S21" s="140"/>
      <c r="T21" s="140"/>
      <c r="U21" s="163"/>
    </row>
    <row r="22" spans="1:21" s="137" customFormat="1" ht="75.75">
      <c r="A22" s="150">
        <v>21</v>
      </c>
      <c r="B22" s="150" t="s">
        <v>25</v>
      </c>
      <c r="C22" s="150" t="s">
        <v>100</v>
      </c>
      <c r="D22" s="142" t="s">
        <v>101</v>
      </c>
      <c r="E22" s="142" t="s">
        <v>102</v>
      </c>
      <c r="F22" s="142" t="s">
        <v>29</v>
      </c>
      <c r="G22" s="138"/>
      <c r="H22" s="142" t="s">
        <v>103</v>
      </c>
      <c r="I22" s="142">
        <v>1</v>
      </c>
      <c r="J22" s="156" t="s">
        <v>98</v>
      </c>
      <c r="K22" s="156" t="s">
        <v>98</v>
      </c>
      <c r="L22" s="152" t="s">
        <v>32</v>
      </c>
      <c r="M22" s="142" t="s">
        <v>33</v>
      </c>
      <c r="N22" s="157" t="s">
        <v>29</v>
      </c>
      <c r="O22" s="154" t="s">
        <v>32</v>
      </c>
      <c r="P22" s="138" t="s">
        <v>29</v>
      </c>
      <c r="Q22" s="138" t="s">
        <v>29</v>
      </c>
      <c r="R22" s="138"/>
      <c r="S22" s="138"/>
      <c r="T22" s="138"/>
      <c r="U22" s="155"/>
    </row>
    <row r="23" spans="1:21" s="137" customFormat="1" ht="75.75">
      <c r="A23" s="150">
        <v>22</v>
      </c>
      <c r="B23" s="150" t="s">
        <v>25</v>
      </c>
      <c r="C23" s="150" t="s">
        <v>104</v>
      </c>
      <c r="D23" s="142" t="s">
        <v>105</v>
      </c>
      <c r="E23" s="142" t="s">
        <v>106</v>
      </c>
      <c r="F23" s="142" t="s">
        <v>29</v>
      </c>
      <c r="G23" s="138"/>
      <c r="H23" s="142" t="s">
        <v>48</v>
      </c>
      <c r="I23" s="142">
        <v>1</v>
      </c>
      <c r="J23" s="156" t="s">
        <v>98</v>
      </c>
      <c r="K23" s="156" t="s">
        <v>98</v>
      </c>
      <c r="L23" s="152" t="s">
        <v>32</v>
      </c>
      <c r="M23" s="142" t="s">
        <v>33</v>
      </c>
      <c r="N23" s="157" t="s">
        <v>29</v>
      </c>
      <c r="O23" s="154" t="s">
        <v>32</v>
      </c>
      <c r="P23" s="138" t="s">
        <v>29</v>
      </c>
      <c r="Q23" s="138" t="s">
        <v>29</v>
      </c>
      <c r="R23" s="138"/>
      <c r="S23" s="138"/>
      <c r="T23" s="138"/>
      <c r="U23" s="155"/>
    </row>
    <row r="24" spans="1:21" s="137" customFormat="1" ht="24.75">
      <c r="A24" s="150">
        <v>23</v>
      </c>
      <c r="B24" s="150" t="s">
        <v>25</v>
      </c>
      <c r="C24" s="150" t="s">
        <v>107</v>
      </c>
      <c r="D24" s="138" t="s">
        <v>108</v>
      </c>
      <c r="E24" s="138" t="s">
        <v>109</v>
      </c>
      <c r="F24" s="142" t="s">
        <v>110</v>
      </c>
      <c r="G24" s="138"/>
      <c r="H24" s="142" t="s">
        <v>48</v>
      </c>
      <c r="I24" s="142">
        <v>1</v>
      </c>
      <c r="J24" s="156" t="s">
        <v>111</v>
      </c>
      <c r="K24" s="156" t="s">
        <v>111</v>
      </c>
      <c r="L24" s="152" t="s">
        <v>38</v>
      </c>
      <c r="M24" s="142" t="s">
        <v>33</v>
      </c>
      <c r="N24" s="157" t="s">
        <v>112</v>
      </c>
      <c r="O24" s="154" t="s">
        <v>38</v>
      </c>
      <c r="P24" s="138" t="s">
        <v>29</v>
      </c>
      <c r="Q24" s="138" t="s">
        <v>29</v>
      </c>
      <c r="R24" s="138"/>
      <c r="S24" s="138"/>
      <c r="T24" s="138"/>
      <c r="U24" s="155"/>
    </row>
    <row r="25" spans="1:21" s="137" customFormat="1" ht="24.75">
      <c r="A25" s="150">
        <v>24</v>
      </c>
      <c r="B25" s="150" t="s">
        <v>25</v>
      </c>
      <c r="C25" s="150" t="s">
        <v>113</v>
      </c>
      <c r="D25" s="142" t="s">
        <v>114</v>
      </c>
      <c r="E25" s="142" t="s">
        <v>115</v>
      </c>
      <c r="F25" s="142" t="s">
        <v>116</v>
      </c>
      <c r="G25" s="138"/>
      <c r="H25" s="142" t="s">
        <v>48</v>
      </c>
      <c r="I25" s="142">
        <v>12</v>
      </c>
      <c r="J25" s="156" t="s">
        <v>117</v>
      </c>
      <c r="K25" s="156" t="s">
        <v>118</v>
      </c>
      <c r="L25" s="152" t="s">
        <v>119</v>
      </c>
      <c r="M25" s="142" t="s">
        <v>33</v>
      </c>
      <c r="N25" s="157" t="s">
        <v>29</v>
      </c>
      <c r="O25" s="154" t="s">
        <v>32</v>
      </c>
      <c r="P25" s="138" t="s">
        <v>29</v>
      </c>
      <c r="Q25" s="138" t="s">
        <v>29</v>
      </c>
      <c r="R25" s="138"/>
      <c r="S25" s="138"/>
      <c r="T25" s="138"/>
      <c r="U25" s="155"/>
    </row>
    <row r="26" spans="1:21" s="137" customFormat="1" ht="24.75">
      <c r="A26" s="150">
        <v>25</v>
      </c>
      <c r="B26" s="150" t="s">
        <v>25</v>
      </c>
      <c r="C26" s="150" t="s">
        <v>120</v>
      </c>
      <c r="D26" s="142" t="s">
        <v>114</v>
      </c>
      <c r="E26" s="142" t="s">
        <v>121</v>
      </c>
      <c r="F26" s="142" t="s">
        <v>122</v>
      </c>
      <c r="G26" s="138"/>
      <c r="H26" s="142" t="s">
        <v>48</v>
      </c>
      <c r="I26" s="138">
        <v>1</v>
      </c>
      <c r="J26" s="151" t="s">
        <v>117</v>
      </c>
      <c r="K26" s="151" t="s">
        <v>118</v>
      </c>
      <c r="L26" s="164" t="s">
        <v>119</v>
      </c>
      <c r="M26" s="142" t="s">
        <v>33</v>
      </c>
      <c r="N26" s="157" t="s">
        <v>29</v>
      </c>
      <c r="O26" s="165" t="s">
        <v>32</v>
      </c>
      <c r="P26" s="138" t="s">
        <v>29</v>
      </c>
      <c r="Q26" s="138" t="s">
        <v>29</v>
      </c>
      <c r="R26" s="138"/>
      <c r="S26" s="138"/>
      <c r="T26" s="138"/>
      <c r="U26" s="155"/>
    </row>
    <row r="27" spans="1:21" s="137" customFormat="1" ht="24.75">
      <c r="A27" s="150">
        <v>26</v>
      </c>
      <c r="B27" s="150" t="s">
        <v>25</v>
      </c>
      <c r="C27" s="150" t="s">
        <v>123</v>
      </c>
      <c r="D27" s="142" t="s">
        <v>114</v>
      </c>
      <c r="E27" s="142" t="s">
        <v>124</v>
      </c>
      <c r="F27" s="142" t="s">
        <v>122</v>
      </c>
      <c r="G27" s="138"/>
      <c r="H27" s="142" t="s">
        <v>48</v>
      </c>
      <c r="I27" s="138">
        <v>1</v>
      </c>
      <c r="J27" s="151" t="s">
        <v>117</v>
      </c>
      <c r="K27" s="151" t="s">
        <v>118</v>
      </c>
      <c r="L27" s="164" t="s">
        <v>119</v>
      </c>
      <c r="M27" s="142" t="s">
        <v>33</v>
      </c>
      <c r="N27" s="157" t="s">
        <v>29</v>
      </c>
      <c r="O27" s="165" t="s">
        <v>32</v>
      </c>
      <c r="P27" s="138" t="s">
        <v>29</v>
      </c>
      <c r="Q27" s="138" t="s">
        <v>29</v>
      </c>
      <c r="R27" s="138"/>
      <c r="S27" s="138"/>
      <c r="T27" s="138"/>
      <c r="U27" s="155"/>
    </row>
    <row r="28" spans="1:21" s="137" customFormat="1" ht="24.75">
      <c r="A28" s="150">
        <v>27</v>
      </c>
      <c r="B28" s="150" t="s">
        <v>25</v>
      </c>
      <c r="C28" s="150" t="s">
        <v>125</v>
      </c>
      <c r="D28" s="142" t="s">
        <v>114</v>
      </c>
      <c r="E28" s="142" t="s">
        <v>126</v>
      </c>
      <c r="F28" s="142" t="s">
        <v>122</v>
      </c>
      <c r="G28" s="138"/>
      <c r="H28" s="142" t="s">
        <v>48</v>
      </c>
      <c r="I28" s="138">
        <v>1</v>
      </c>
      <c r="J28" s="151" t="s">
        <v>117</v>
      </c>
      <c r="K28" s="151" t="s">
        <v>118</v>
      </c>
      <c r="L28" s="164" t="s">
        <v>119</v>
      </c>
      <c r="M28" s="142" t="s">
        <v>33</v>
      </c>
      <c r="N28" s="157" t="s">
        <v>29</v>
      </c>
      <c r="O28" s="165" t="s">
        <v>32</v>
      </c>
      <c r="P28" s="138" t="s">
        <v>29</v>
      </c>
      <c r="Q28" s="138" t="s">
        <v>29</v>
      </c>
      <c r="R28" s="138"/>
      <c r="S28" s="138"/>
      <c r="T28" s="138"/>
      <c r="U28" s="155"/>
    </row>
    <row r="29" spans="1:21" s="137" customFormat="1" ht="24.75">
      <c r="A29" s="150">
        <v>28</v>
      </c>
      <c r="B29" s="150" t="s">
        <v>25</v>
      </c>
      <c r="C29" s="150" t="s">
        <v>127</v>
      </c>
      <c r="D29" s="142" t="s">
        <v>114</v>
      </c>
      <c r="E29" s="142" t="s">
        <v>128</v>
      </c>
      <c r="F29" s="142" t="s">
        <v>122</v>
      </c>
      <c r="G29" s="138"/>
      <c r="H29" s="142" t="s">
        <v>48</v>
      </c>
      <c r="I29" s="138">
        <v>1</v>
      </c>
      <c r="J29" s="151" t="s">
        <v>117</v>
      </c>
      <c r="K29" s="151" t="s">
        <v>118</v>
      </c>
      <c r="L29" s="164" t="s">
        <v>119</v>
      </c>
      <c r="M29" s="142" t="s">
        <v>33</v>
      </c>
      <c r="N29" s="157" t="s">
        <v>29</v>
      </c>
      <c r="O29" s="165" t="s">
        <v>32</v>
      </c>
      <c r="P29" s="138" t="s">
        <v>29</v>
      </c>
      <c r="Q29" s="138" t="s">
        <v>29</v>
      </c>
      <c r="R29" s="138"/>
      <c r="S29" s="138"/>
      <c r="T29" s="138"/>
      <c r="U29" s="155"/>
    </row>
    <row r="30" spans="1:21" s="137" customFormat="1" ht="24.75">
      <c r="A30" s="150">
        <v>29</v>
      </c>
      <c r="B30" s="150" t="s">
        <v>25</v>
      </c>
      <c r="C30" s="150" t="s">
        <v>129</v>
      </c>
      <c r="D30" s="142" t="s">
        <v>114</v>
      </c>
      <c r="E30" s="142" t="s">
        <v>130</v>
      </c>
      <c r="F30" s="142" t="s">
        <v>122</v>
      </c>
      <c r="G30" s="138"/>
      <c r="H30" s="142" t="s">
        <v>48</v>
      </c>
      <c r="I30" s="138">
        <v>1</v>
      </c>
      <c r="J30" s="151" t="s">
        <v>117</v>
      </c>
      <c r="K30" s="151" t="s">
        <v>118</v>
      </c>
      <c r="L30" s="164" t="s">
        <v>119</v>
      </c>
      <c r="M30" s="142" t="s">
        <v>33</v>
      </c>
      <c r="N30" s="157" t="s">
        <v>29</v>
      </c>
      <c r="O30" s="165" t="s">
        <v>32</v>
      </c>
      <c r="P30" s="138" t="s">
        <v>29</v>
      </c>
      <c r="Q30" s="138" t="s">
        <v>29</v>
      </c>
      <c r="R30" s="138"/>
      <c r="S30" s="138"/>
      <c r="T30" s="138"/>
      <c r="U30" s="155"/>
    </row>
    <row r="31" spans="1:21" s="137" customFormat="1" ht="24.75">
      <c r="A31" s="150">
        <v>30</v>
      </c>
      <c r="B31" s="150" t="s">
        <v>25</v>
      </c>
      <c r="C31" s="150" t="s">
        <v>131</v>
      </c>
      <c r="D31" s="142" t="s">
        <v>114</v>
      </c>
      <c r="E31" s="142" t="s">
        <v>132</v>
      </c>
      <c r="F31" s="142" t="s">
        <v>122</v>
      </c>
      <c r="G31" s="138"/>
      <c r="H31" s="142" t="s">
        <v>48</v>
      </c>
      <c r="I31" s="138">
        <v>1</v>
      </c>
      <c r="J31" s="151" t="s">
        <v>117</v>
      </c>
      <c r="K31" s="151" t="s">
        <v>118</v>
      </c>
      <c r="L31" s="164" t="s">
        <v>119</v>
      </c>
      <c r="M31" s="142" t="s">
        <v>33</v>
      </c>
      <c r="N31" s="157" t="s">
        <v>29</v>
      </c>
      <c r="O31" s="165" t="s">
        <v>32</v>
      </c>
      <c r="P31" s="138" t="s">
        <v>29</v>
      </c>
      <c r="Q31" s="138" t="s">
        <v>29</v>
      </c>
      <c r="R31" s="138"/>
      <c r="S31" s="138"/>
      <c r="T31" s="138"/>
      <c r="U31" s="155"/>
    </row>
    <row r="32" spans="1:21" s="137" customFormat="1" ht="24.75">
      <c r="A32" s="150">
        <v>31</v>
      </c>
      <c r="B32" s="150" t="s">
        <v>25</v>
      </c>
      <c r="C32" s="150" t="s">
        <v>133</v>
      </c>
      <c r="D32" s="142" t="s">
        <v>114</v>
      </c>
      <c r="E32" s="142" t="s">
        <v>134</v>
      </c>
      <c r="F32" s="142" t="s">
        <v>122</v>
      </c>
      <c r="G32" s="138"/>
      <c r="H32" s="142" t="s">
        <v>48</v>
      </c>
      <c r="I32" s="138">
        <v>1</v>
      </c>
      <c r="J32" s="151" t="s">
        <v>117</v>
      </c>
      <c r="K32" s="151" t="s">
        <v>118</v>
      </c>
      <c r="L32" s="164" t="s">
        <v>119</v>
      </c>
      <c r="M32" s="142" t="s">
        <v>33</v>
      </c>
      <c r="N32" s="157" t="s">
        <v>29</v>
      </c>
      <c r="O32" s="165" t="s">
        <v>32</v>
      </c>
      <c r="P32" s="138" t="s">
        <v>29</v>
      </c>
      <c r="Q32" s="138" t="s">
        <v>29</v>
      </c>
      <c r="R32" s="138"/>
      <c r="S32" s="138"/>
      <c r="T32" s="138"/>
      <c r="U32" s="155"/>
    </row>
    <row r="33" spans="1:21" s="137" customFormat="1" ht="24.75">
      <c r="A33" s="150">
        <v>32</v>
      </c>
      <c r="B33" s="150" t="s">
        <v>25</v>
      </c>
      <c r="C33" s="150" t="s">
        <v>135</v>
      </c>
      <c r="D33" s="142" t="s">
        <v>114</v>
      </c>
      <c r="E33" s="142" t="s">
        <v>136</v>
      </c>
      <c r="F33" s="142" t="s">
        <v>122</v>
      </c>
      <c r="G33" s="138"/>
      <c r="H33" s="142" t="s">
        <v>48</v>
      </c>
      <c r="I33" s="138">
        <v>1</v>
      </c>
      <c r="J33" s="151" t="s">
        <v>117</v>
      </c>
      <c r="K33" s="151" t="s">
        <v>118</v>
      </c>
      <c r="L33" s="164" t="s">
        <v>119</v>
      </c>
      <c r="M33" s="142" t="s">
        <v>33</v>
      </c>
      <c r="N33" s="157" t="s">
        <v>29</v>
      </c>
      <c r="O33" s="165" t="s">
        <v>32</v>
      </c>
      <c r="P33" s="138" t="s">
        <v>29</v>
      </c>
      <c r="Q33" s="138" t="s">
        <v>29</v>
      </c>
      <c r="R33" s="138"/>
      <c r="S33" s="138"/>
      <c r="T33" s="138"/>
      <c r="U33" s="155"/>
    </row>
    <row r="34" spans="1:21" s="137" customFormat="1" ht="24.75">
      <c r="A34" s="150">
        <v>33</v>
      </c>
      <c r="B34" s="150" t="s">
        <v>25</v>
      </c>
      <c r="C34" s="150" t="s">
        <v>137</v>
      </c>
      <c r="D34" s="142" t="s">
        <v>114</v>
      </c>
      <c r="E34" s="142" t="s">
        <v>138</v>
      </c>
      <c r="F34" s="142" t="s">
        <v>122</v>
      </c>
      <c r="G34" s="138"/>
      <c r="H34" s="142" t="s">
        <v>48</v>
      </c>
      <c r="I34" s="138">
        <v>1</v>
      </c>
      <c r="J34" s="151" t="s">
        <v>117</v>
      </c>
      <c r="K34" s="151" t="s">
        <v>118</v>
      </c>
      <c r="L34" s="164" t="s">
        <v>119</v>
      </c>
      <c r="M34" s="142" t="s">
        <v>33</v>
      </c>
      <c r="N34" s="157" t="s">
        <v>29</v>
      </c>
      <c r="O34" s="165" t="s">
        <v>32</v>
      </c>
      <c r="P34" s="138" t="s">
        <v>29</v>
      </c>
      <c r="Q34" s="138" t="s">
        <v>29</v>
      </c>
      <c r="R34" s="138"/>
      <c r="S34" s="138"/>
      <c r="T34" s="138"/>
      <c r="U34" s="155"/>
    </row>
    <row r="35" spans="1:21" s="137" customFormat="1" ht="24.75">
      <c r="A35" s="150">
        <v>34</v>
      </c>
      <c r="B35" s="150" t="s">
        <v>25</v>
      </c>
      <c r="C35" s="150" t="s">
        <v>139</v>
      </c>
      <c r="D35" s="142" t="s">
        <v>114</v>
      </c>
      <c r="E35" s="142" t="s">
        <v>140</v>
      </c>
      <c r="F35" s="142" t="s">
        <v>122</v>
      </c>
      <c r="G35" s="138"/>
      <c r="H35" s="142" t="s">
        <v>48</v>
      </c>
      <c r="I35" s="138">
        <v>1</v>
      </c>
      <c r="J35" s="151" t="s">
        <v>117</v>
      </c>
      <c r="K35" s="151" t="s">
        <v>118</v>
      </c>
      <c r="L35" s="164" t="s">
        <v>119</v>
      </c>
      <c r="M35" s="142" t="s">
        <v>33</v>
      </c>
      <c r="N35" s="157" t="s">
        <v>29</v>
      </c>
      <c r="O35" s="165" t="s">
        <v>32</v>
      </c>
      <c r="P35" s="138" t="s">
        <v>29</v>
      </c>
      <c r="Q35" s="138" t="s">
        <v>29</v>
      </c>
      <c r="R35" s="138"/>
      <c r="S35" s="138"/>
      <c r="T35" s="138"/>
      <c r="U35" s="155"/>
    </row>
    <row r="36" spans="1:21" s="137" customFormat="1" ht="24.75">
      <c r="A36" s="150">
        <v>35</v>
      </c>
      <c r="B36" s="150" t="s">
        <v>25</v>
      </c>
      <c r="C36" s="150" t="s">
        <v>141</v>
      </c>
      <c r="D36" s="142" t="s">
        <v>114</v>
      </c>
      <c r="E36" s="142" t="s">
        <v>142</v>
      </c>
      <c r="F36" s="142" t="s">
        <v>122</v>
      </c>
      <c r="G36" s="138"/>
      <c r="H36" s="142" t="s">
        <v>48</v>
      </c>
      <c r="I36" s="138">
        <v>1</v>
      </c>
      <c r="J36" s="151" t="s">
        <v>117</v>
      </c>
      <c r="K36" s="151" t="s">
        <v>118</v>
      </c>
      <c r="L36" s="164" t="s">
        <v>119</v>
      </c>
      <c r="M36" s="142" t="s">
        <v>33</v>
      </c>
      <c r="N36" s="157" t="s">
        <v>29</v>
      </c>
      <c r="O36" s="165" t="s">
        <v>32</v>
      </c>
      <c r="P36" s="138" t="s">
        <v>29</v>
      </c>
      <c r="Q36" s="138" t="s">
        <v>29</v>
      </c>
      <c r="R36" s="138"/>
      <c r="S36" s="138"/>
      <c r="T36" s="138"/>
      <c r="U36" s="155"/>
    </row>
    <row r="37" spans="1:21" s="137" customFormat="1" ht="24.75">
      <c r="A37" s="150">
        <v>36</v>
      </c>
      <c r="B37" s="150" t="s">
        <v>25</v>
      </c>
      <c r="C37" s="171" t="s">
        <v>143</v>
      </c>
      <c r="D37" s="172" t="s">
        <v>144</v>
      </c>
      <c r="E37" s="142" t="s">
        <v>145</v>
      </c>
      <c r="F37" s="142" t="s">
        <v>146</v>
      </c>
      <c r="G37" s="138"/>
      <c r="H37" s="142" t="s">
        <v>48</v>
      </c>
      <c r="I37" s="138">
        <v>1</v>
      </c>
      <c r="J37" s="151" t="s">
        <v>117</v>
      </c>
      <c r="K37" s="151" t="s">
        <v>147</v>
      </c>
      <c r="L37" s="164" t="s">
        <v>148</v>
      </c>
      <c r="M37" s="142" t="s">
        <v>33</v>
      </c>
      <c r="N37" s="157" t="s">
        <v>29</v>
      </c>
      <c r="O37" s="166" t="s">
        <v>149</v>
      </c>
      <c r="P37" s="138" t="s">
        <v>29</v>
      </c>
      <c r="Q37" s="138" t="s">
        <v>29</v>
      </c>
      <c r="R37" s="138"/>
      <c r="S37" s="138"/>
      <c r="T37" s="138"/>
      <c r="U37" s="155"/>
    </row>
    <row r="38" spans="1:21" s="137" customFormat="1" ht="24.75">
      <c r="A38" s="150">
        <v>37</v>
      </c>
      <c r="B38" s="150" t="s">
        <v>25</v>
      </c>
      <c r="C38" s="171" t="s">
        <v>150</v>
      </c>
      <c r="D38" s="172" t="s">
        <v>144</v>
      </c>
      <c r="E38" s="142" t="s">
        <v>151</v>
      </c>
      <c r="F38" s="142" t="s">
        <v>146</v>
      </c>
      <c r="G38" s="138"/>
      <c r="H38" s="142" t="s">
        <v>48</v>
      </c>
      <c r="I38" s="138">
        <v>1</v>
      </c>
      <c r="J38" s="151" t="s">
        <v>117</v>
      </c>
      <c r="K38" s="151" t="s">
        <v>147</v>
      </c>
      <c r="L38" s="164" t="s">
        <v>148</v>
      </c>
      <c r="M38" s="142" t="s">
        <v>33</v>
      </c>
      <c r="N38" s="157" t="s">
        <v>29</v>
      </c>
      <c r="O38" s="166" t="s">
        <v>149</v>
      </c>
      <c r="P38" s="138" t="s">
        <v>29</v>
      </c>
      <c r="Q38" s="138" t="s">
        <v>29</v>
      </c>
      <c r="R38" s="138"/>
      <c r="S38" s="138"/>
      <c r="T38" s="138"/>
      <c r="U38" s="155"/>
    </row>
    <row r="39" spans="1:21" s="137" customFormat="1" ht="24.75">
      <c r="A39" s="150">
        <v>38</v>
      </c>
      <c r="B39" s="150" t="s">
        <v>25</v>
      </c>
      <c r="C39" s="171" t="s">
        <v>152</v>
      </c>
      <c r="D39" s="172" t="s">
        <v>144</v>
      </c>
      <c r="E39" s="142" t="s">
        <v>153</v>
      </c>
      <c r="F39" s="142" t="s">
        <v>146</v>
      </c>
      <c r="G39" s="138"/>
      <c r="H39" s="142" t="s">
        <v>48</v>
      </c>
      <c r="I39" s="138">
        <v>1</v>
      </c>
      <c r="J39" s="151" t="s">
        <v>117</v>
      </c>
      <c r="K39" s="151" t="s">
        <v>147</v>
      </c>
      <c r="L39" s="164" t="s">
        <v>148</v>
      </c>
      <c r="M39" s="142" t="s">
        <v>33</v>
      </c>
      <c r="N39" s="157" t="s">
        <v>29</v>
      </c>
      <c r="O39" s="166" t="s">
        <v>149</v>
      </c>
      <c r="P39" s="138" t="s">
        <v>29</v>
      </c>
      <c r="Q39" s="138" t="s">
        <v>29</v>
      </c>
      <c r="R39" s="138"/>
      <c r="S39" s="138"/>
      <c r="T39" s="138"/>
      <c r="U39" s="155"/>
    </row>
    <row r="40" spans="1:21" s="137" customFormat="1" ht="24.75">
      <c r="A40" s="150">
        <v>39</v>
      </c>
      <c r="B40" s="150" t="s">
        <v>25</v>
      </c>
      <c r="C40" s="171" t="s">
        <v>154</v>
      </c>
      <c r="D40" s="172" t="s">
        <v>144</v>
      </c>
      <c r="E40" s="142" t="s">
        <v>155</v>
      </c>
      <c r="F40" s="142" t="s">
        <v>146</v>
      </c>
      <c r="G40" s="138"/>
      <c r="H40" s="142" t="s">
        <v>48</v>
      </c>
      <c r="I40" s="138">
        <v>1</v>
      </c>
      <c r="J40" s="151" t="s">
        <v>117</v>
      </c>
      <c r="K40" s="151" t="s">
        <v>147</v>
      </c>
      <c r="L40" s="164" t="s">
        <v>148</v>
      </c>
      <c r="M40" s="142" t="s">
        <v>33</v>
      </c>
      <c r="N40" s="157" t="s">
        <v>29</v>
      </c>
      <c r="O40" s="166" t="s">
        <v>149</v>
      </c>
      <c r="P40" s="138" t="s">
        <v>29</v>
      </c>
      <c r="Q40" s="138" t="s">
        <v>29</v>
      </c>
      <c r="R40" s="138"/>
      <c r="S40" s="138"/>
      <c r="T40" s="138"/>
      <c r="U40" s="155"/>
    </row>
    <row r="41" spans="1:21" s="137" customFormat="1" ht="24.75">
      <c r="A41" s="150">
        <v>40</v>
      </c>
      <c r="B41" s="150" t="s">
        <v>25</v>
      </c>
      <c r="C41" s="171" t="s">
        <v>156</v>
      </c>
      <c r="D41" s="172" t="s">
        <v>144</v>
      </c>
      <c r="E41" s="142" t="s">
        <v>157</v>
      </c>
      <c r="F41" s="142" t="s">
        <v>146</v>
      </c>
      <c r="G41" s="138"/>
      <c r="H41" s="142" t="s">
        <v>48</v>
      </c>
      <c r="I41" s="138">
        <v>1</v>
      </c>
      <c r="J41" s="151" t="s">
        <v>117</v>
      </c>
      <c r="K41" s="151" t="s">
        <v>147</v>
      </c>
      <c r="L41" s="164" t="s">
        <v>148</v>
      </c>
      <c r="M41" s="142" t="s">
        <v>33</v>
      </c>
      <c r="N41" s="157" t="s">
        <v>29</v>
      </c>
      <c r="O41" s="166" t="s">
        <v>149</v>
      </c>
      <c r="P41" s="138" t="s">
        <v>29</v>
      </c>
      <c r="Q41" s="138" t="s">
        <v>29</v>
      </c>
      <c r="R41" s="138"/>
      <c r="S41" s="138"/>
      <c r="T41" s="138"/>
      <c r="U41" s="155"/>
    </row>
    <row r="42" spans="1:21" s="137" customFormat="1" ht="24.75">
      <c r="A42" s="150">
        <v>41</v>
      </c>
      <c r="B42" s="150" t="s">
        <v>25</v>
      </c>
      <c r="C42" s="171" t="s">
        <v>158</v>
      </c>
      <c r="D42" s="172" t="s">
        <v>144</v>
      </c>
      <c r="E42" s="142" t="s">
        <v>159</v>
      </c>
      <c r="F42" s="142" t="s">
        <v>146</v>
      </c>
      <c r="G42" s="138"/>
      <c r="H42" s="142" t="s">
        <v>48</v>
      </c>
      <c r="I42" s="138">
        <v>1</v>
      </c>
      <c r="J42" s="151" t="s">
        <v>117</v>
      </c>
      <c r="K42" s="151" t="s">
        <v>147</v>
      </c>
      <c r="L42" s="164" t="s">
        <v>148</v>
      </c>
      <c r="M42" s="142" t="s">
        <v>33</v>
      </c>
      <c r="N42" s="157" t="s">
        <v>29</v>
      </c>
      <c r="O42" s="166" t="s">
        <v>149</v>
      </c>
      <c r="P42" s="138" t="s">
        <v>29</v>
      </c>
      <c r="Q42" s="138" t="s">
        <v>29</v>
      </c>
      <c r="R42" s="138"/>
      <c r="S42" s="138"/>
      <c r="T42" s="138"/>
      <c r="U42" s="155"/>
    </row>
    <row r="43" spans="1:21" s="137" customFormat="1" ht="24.75">
      <c r="A43" s="150">
        <v>42</v>
      </c>
      <c r="B43" s="150" t="s">
        <v>25</v>
      </c>
      <c r="C43" s="171" t="s">
        <v>160</v>
      </c>
      <c r="D43" s="172" t="s">
        <v>144</v>
      </c>
      <c r="E43" s="142" t="s">
        <v>161</v>
      </c>
      <c r="F43" s="142" t="s">
        <v>146</v>
      </c>
      <c r="G43" s="138"/>
      <c r="H43" s="142" t="s">
        <v>48</v>
      </c>
      <c r="I43" s="138">
        <v>1</v>
      </c>
      <c r="J43" s="151" t="s">
        <v>117</v>
      </c>
      <c r="K43" s="151" t="s">
        <v>147</v>
      </c>
      <c r="L43" s="164" t="s">
        <v>148</v>
      </c>
      <c r="M43" s="142" t="s">
        <v>33</v>
      </c>
      <c r="N43" s="157" t="s">
        <v>29</v>
      </c>
      <c r="O43" s="166" t="s">
        <v>149</v>
      </c>
      <c r="P43" s="138" t="s">
        <v>29</v>
      </c>
      <c r="Q43" s="138" t="s">
        <v>29</v>
      </c>
      <c r="R43" s="138"/>
      <c r="S43" s="138"/>
      <c r="T43" s="138"/>
      <c r="U43" s="155"/>
    </row>
    <row r="44" spans="1:21" s="137" customFormat="1" ht="24.75">
      <c r="A44" s="150">
        <v>43</v>
      </c>
      <c r="B44" s="150" t="s">
        <v>25</v>
      </c>
      <c r="C44" s="171" t="s">
        <v>162</v>
      </c>
      <c r="D44" s="172" t="s">
        <v>144</v>
      </c>
      <c r="E44" s="142" t="s">
        <v>163</v>
      </c>
      <c r="F44" s="142" t="s">
        <v>146</v>
      </c>
      <c r="G44" s="138"/>
      <c r="H44" s="142" t="s">
        <v>48</v>
      </c>
      <c r="I44" s="138">
        <v>1</v>
      </c>
      <c r="J44" s="151" t="s">
        <v>117</v>
      </c>
      <c r="K44" s="151" t="s">
        <v>147</v>
      </c>
      <c r="L44" s="164" t="s">
        <v>148</v>
      </c>
      <c r="M44" s="142" t="s">
        <v>33</v>
      </c>
      <c r="N44" s="157" t="s">
        <v>29</v>
      </c>
      <c r="O44" s="166" t="s">
        <v>149</v>
      </c>
      <c r="P44" s="138" t="s">
        <v>29</v>
      </c>
      <c r="Q44" s="138" t="s">
        <v>29</v>
      </c>
      <c r="R44" s="138"/>
      <c r="S44" s="138"/>
      <c r="T44" s="138"/>
      <c r="U44" s="155"/>
    </row>
    <row r="45" spans="1:21" s="137" customFormat="1" ht="24.75">
      <c r="A45" s="150">
        <v>44</v>
      </c>
      <c r="B45" s="150" t="s">
        <v>25</v>
      </c>
      <c r="C45" s="171" t="s">
        <v>164</v>
      </c>
      <c r="D45" s="172" t="s">
        <v>144</v>
      </c>
      <c r="E45" s="142" t="s">
        <v>165</v>
      </c>
      <c r="F45" s="142" t="s">
        <v>146</v>
      </c>
      <c r="G45" s="138"/>
      <c r="H45" s="142" t="s">
        <v>48</v>
      </c>
      <c r="I45" s="138">
        <v>1</v>
      </c>
      <c r="J45" s="151" t="s">
        <v>117</v>
      </c>
      <c r="K45" s="151" t="s">
        <v>147</v>
      </c>
      <c r="L45" s="164" t="s">
        <v>148</v>
      </c>
      <c r="M45" s="142" t="s">
        <v>33</v>
      </c>
      <c r="N45" s="157" t="s">
        <v>29</v>
      </c>
      <c r="O45" s="166" t="s">
        <v>149</v>
      </c>
      <c r="P45" s="138" t="s">
        <v>29</v>
      </c>
      <c r="Q45" s="138" t="s">
        <v>29</v>
      </c>
      <c r="R45" s="138"/>
      <c r="S45" s="138"/>
      <c r="T45" s="138"/>
      <c r="U45" s="155"/>
    </row>
    <row r="46" spans="1:21" s="137" customFormat="1" ht="24.75">
      <c r="A46" s="150">
        <v>45</v>
      </c>
      <c r="B46" s="150" t="s">
        <v>25</v>
      </c>
      <c r="C46" s="171" t="s">
        <v>166</v>
      </c>
      <c r="D46" s="172" t="s">
        <v>144</v>
      </c>
      <c r="E46" s="142" t="s">
        <v>167</v>
      </c>
      <c r="F46" s="142" t="s">
        <v>146</v>
      </c>
      <c r="G46" s="138"/>
      <c r="H46" s="142" t="s">
        <v>48</v>
      </c>
      <c r="I46" s="138">
        <v>1</v>
      </c>
      <c r="J46" s="151" t="s">
        <v>117</v>
      </c>
      <c r="K46" s="151" t="s">
        <v>147</v>
      </c>
      <c r="L46" s="164" t="s">
        <v>148</v>
      </c>
      <c r="M46" s="142" t="s">
        <v>33</v>
      </c>
      <c r="N46" s="157" t="s">
        <v>29</v>
      </c>
      <c r="O46" s="166" t="s">
        <v>149</v>
      </c>
      <c r="P46" s="138" t="s">
        <v>29</v>
      </c>
      <c r="Q46" s="138" t="s">
        <v>29</v>
      </c>
      <c r="R46" s="138"/>
      <c r="S46" s="138"/>
      <c r="T46" s="138"/>
      <c r="U46" s="155"/>
    </row>
    <row r="47" spans="1:21" s="137" customFormat="1" ht="24.75">
      <c r="A47" s="150">
        <v>46</v>
      </c>
      <c r="B47" s="150" t="s">
        <v>25</v>
      </c>
      <c r="C47" s="150" t="s">
        <v>168</v>
      </c>
      <c r="D47" s="150" t="s">
        <v>169</v>
      </c>
      <c r="E47" s="142" t="s">
        <v>170</v>
      </c>
      <c r="F47" s="188" t="s">
        <v>171</v>
      </c>
      <c r="G47" s="138"/>
      <c r="H47" s="142" t="s">
        <v>48</v>
      </c>
      <c r="I47" s="138">
        <v>1</v>
      </c>
      <c r="J47" s="189" t="s">
        <v>172</v>
      </c>
      <c r="K47" s="151" t="s">
        <v>147</v>
      </c>
      <c r="L47" s="164" t="s">
        <v>148</v>
      </c>
      <c r="M47" s="142" t="s">
        <v>33</v>
      </c>
      <c r="N47" s="157" t="s">
        <v>29</v>
      </c>
      <c r="O47" s="166" t="s">
        <v>173</v>
      </c>
      <c r="P47" s="138" t="s">
        <v>29</v>
      </c>
      <c r="Q47" s="138" t="s">
        <v>29</v>
      </c>
      <c r="R47" s="138"/>
      <c r="S47" s="138"/>
      <c r="T47" s="138"/>
      <c r="U47" s="155"/>
    </row>
    <row r="48" spans="1:21" s="137" customFormat="1" ht="24.75">
      <c r="A48" s="150">
        <v>47</v>
      </c>
      <c r="B48" s="150" t="s">
        <v>25</v>
      </c>
      <c r="C48" s="172" t="s">
        <v>174</v>
      </c>
      <c r="D48" s="172" t="s">
        <v>175</v>
      </c>
      <c r="E48" s="142" t="s">
        <v>176</v>
      </c>
      <c r="F48" s="190" t="s">
        <v>177</v>
      </c>
      <c r="G48" s="138"/>
      <c r="H48" s="138"/>
      <c r="I48" s="138">
        <v>1</v>
      </c>
      <c r="J48" s="151" t="s">
        <v>178</v>
      </c>
      <c r="K48" s="151" t="s">
        <v>118</v>
      </c>
      <c r="L48" s="164" t="s">
        <v>179</v>
      </c>
      <c r="M48" s="142" t="s">
        <v>33</v>
      </c>
      <c r="N48" s="157" t="s">
        <v>29</v>
      </c>
      <c r="O48" s="165" t="s">
        <v>180</v>
      </c>
      <c r="P48" s="138" t="s">
        <v>29</v>
      </c>
      <c r="Q48" s="138" t="s">
        <v>29</v>
      </c>
      <c r="R48" s="138"/>
      <c r="S48" s="138"/>
      <c r="T48" s="138"/>
      <c r="U48" s="155"/>
    </row>
    <row r="49" spans="1:21" s="137" customFormat="1" ht="24.75">
      <c r="A49" s="150">
        <v>48</v>
      </c>
      <c r="B49" s="150" t="s">
        <v>25</v>
      </c>
      <c r="C49" s="172" t="s">
        <v>181</v>
      </c>
      <c r="D49" s="172" t="s">
        <v>175</v>
      </c>
      <c r="E49" s="142" t="s">
        <v>182</v>
      </c>
      <c r="F49" s="190" t="s">
        <v>177</v>
      </c>
      <c r="G49" s="138"/>
      <c r="H49" s="138"/>
      <c r="I49" s="138">
        <v>1</v>
      </c>
      <c r="J49" s="151" t="s">
        <v>178</v>
      </c>
      <c r="K49" s="151" t="s">
        <v>118</v>
      </c>
      <c r="L49" s="164" t="s">
        <v>179</v>
      </c>
      <c r="M49" s="142" t="s">
        <v>33</v>
      </c>
      <c r="N49" s="157" t="s">
        <v>29</v>
      </c>
      <c r="O49" s="165" t="s">
        <v>180</v>
      </c>
      <c r="P49" s="138" t="s">
        <v>29</v>
      </c>
      <c r="Q49" s="138" t="s">
        <v>29</v>
      </c>
      <c r="R49" s="138"/>
      <c r="S49" s="138"/>
      <c r="T49" s="138"/>
      <c r="U49" s="155"/>
    </row>
    <row r="50" spans="1:21" s="137" customFormat="1" ht="24.75">
      <c r="A50" s="150">
        <v>49</v>
      </c>
      <c r="B50" s="150" t="s">
        <v>25</v>
      </c>
      <c r="C50" s="172" t="s">
        <v>183</v>
      </c>
      <c r="D50" s="172" t="s">
        <v>175</v>
      </c>
      <c r="E50" s="142" t="s">
        <v>184</v>
      </c>
      <c r="F50" s="190" t="s">
        <v>177</v>
      </c>
      <c r="G50" s="138"/>
      <c r="H50" s="138"/>
      <c r="I50" s="138">
        <v>1</v>
      </c>
      <c r="J50" s="151" t="s">
        <v>178</v>
      </c>
      <c r="K50" s="151" t="s">
        <v>118</v>
      </c>
      <c r="L50" s="164" t="s">
        <v>179</v>
      </c>
      <c r="M50" s="142" t="s">
        <v>33</v>
      </c>
      <c r="N50" s="157" t="s">
        <v>29</v>
      </c>
      <c r="O50" s="165" t="s">
        <v>180</v>
      </c>
      <c r="P50" s="138" t="s">
        <v>29</v>
      </c>
      <c r="Q50" s="138" t="s">
        <v>29</v>
      </c>
      <c r="R50" s="138"/>
      <c r="S50" s="138"/>
      <c r="T50" s="138"/>
      <c r="U50" s="155"/>
    </row>
    <row r="51" spans="1:21" s="137" customFormat="1" ht="24.75">
      <c r="A51" s="150">
        <v>50</v>
      </c>
      <c r="B51" s="150" t="s">
        <v>25</v>
      </c>
      <c r="C51" s="172" t="s">
        <v>185</v>
      </c>
      <c r="D51" s="172" t="s">
        <v>175</v>
      </c>
      <c r="E51" s="142" t="s">
        <v>186</v>
      </c>
      <c r="F51" s="190" t="s">
        <v>177</v>
      </c>
      <c r="G51" s="138"/>
      <c r="H51" s="138"/>
      <c r="I51" s="138">
        <v>1</v>
      </c>
      <c r="J51" s="151" t="s">
        <v>178</v>
      </c>
      <c r="K51" s="151" t="s">
        <v>118</v>
      </c>
      <c r="L51" s="164" t="s">
        <v>179</v>
      </c>
      <c r="M51" s="142" t="s">
        <v>33</v>
      </c>
      <c r="N51" s="157" t="s">
        <v>29</v>
      </c>
      <c r="O51" s="165" t="s">
        <v>180</v>
      </c>
      <c r="P51" s="138" t="s">
        <v>29</v>
      </c>
      <c r="Q51" s="138" t="s">
        <v>29</v>
      </c>
      <c r="R51" s="138"/>
      <c r="S51" s="138"/>
      <c r="T51" s="138"/>
      <c r="U51" s="155"/>
    </row>
    <row r="52" spans="1:21" s="137" customFormat="1" ht="24.75">
      <c r="A52" s="150">
        <v>51</v>
      </c>
      <c r="B52" s="150" t="s">
        <v>25</v>
      </c>
      <c r="C52" s="172" t="s">
        <v>187</v>
      </c>
      <c r="D52" s="172" t="s">
        <v>175</v>
      </c>
      <c r="E52" s="142" t="s">
        <v>188</v>
      </c>
      <c r="F52" s="190" t="s">
        <v>177</v>
      </c>
      <c r="G52" s="138"/>
      <c r="H52" s="138"/>
      <c r="I52" s="138">
        <v>1</v>
      </c>
      <c r="J52" s="151" t="s">
        <v>178</v>
      </c>
      <c r="K52" s="151" t="s">
        <v>118</v>
      </c>
      <c r="L52" s="164" t="s">
        <v>179</v>
      </c>
      <c r="M52" s="142" t="s">
        <v>33</v>
      </c>
      <c r="N52" s="157" t="s">
        <v>29</v>
      </c>
      <c r="O52" s="165" t="s">
        <v>180</v>
      </c>
      <c r="P52" s="138" t="s">
        <v>29</v>
      </c>
      <c r="Q52" s="138" t="s">
        <v>29</v>
      </c>
      <c r="R52" s="138"/>
      <c r="S52" s="138"/>
      <c r="T52" s="138"/>
      <c r="U52" s="155"/>
    </row>
    <row r="53" spans="1:21" s="137" customFormat="1" ht="24.75">
      <c r="A53" s="150">
        <v>52</v>
      </c>
      <c r="B53" s="150" t="s">
        <v>25</v>
      </c>
      <c r="C53" s="172" t="s">
        <v>189</v>
      </c>
      <c r="D53" s="172" t="s">
        <v>190</v>
      </c>
      <c r="E53" s="142" t="s">
        <v>191</v>
      </c>
      <c r="F53" s="190" t="s">
        <v>192</v>
      </c>
      <c r="G53" s="138"/>
      <c r="H53" s="138"/>
      <c r="I53" s="138">
        <v>1</v>
      </c>
      <c r="J53" s="151" t="s">
        <v>117</v>
      </c>
      <c r="K53" s="151" t="s">
        <v>118</v>
      </c>
      <c r="L53" s="164" t="s">
        <v>179</v>
      </c>
      <c r="M53" s="142" t="s">
        <v>33</v>
      </c>
      <c r="N53" s="157" t="s">
        <v>29</v>
      </c>
      <c r="O53" s="165" t="s">
        <v>180</v>
      </c>
      <c r="P53" s="138" t="s">
        <v>29</v>
      </c>
      <c r="Q53" s="138" t="s">
        <v>29</v>
      </c>
      <c r="R53" s="138"/>
      <c r="S53" s="138"/>
      <c r="T53" s="138"/>
      <c r="U53" s="155"/>
    </row>
    <row r="54" spans="1:21" s="137" customFormat="1" ht="24.75">
      <c r="A54" s="150">
        <v>53</v>
      </c>
      <c r="B54" s="150" t="s">
        <v>25</v>
      </c>
      <c r="C54" s="172" t="s">
        <v>193</v>
      </c>
      <c r="D54" s="172" t="s">
        <v>190</v>
      </c>
      <c r="E54" s="142" t="s">
        <v>194</v>
      </c>
      <c r="F54" s="190" t="s">
        <v>192</v>
      </c>
      <c r="G54" s="138"/>
      <c r="H54" s="138"/>
      <c r="I54" s="138">
        <v>1</v>
      </c>
      <c r="J54" s="151" t="s">
        <v>117</v>
      </c>
      <c r="K54" s="151" t="s">
        <v>118</v>
      </c>
      <c r="L54" s="164" t="s">
        <v>179</v>
      </c>
      <c r="M54" s="142" t="s">
        <v>33</v>
      </c>
      <c r="N54" s="157" t="s">
        <v>29</v>
      </c>
      <c r="O54" s="165" t="s">
        <v>180</v>
      </c>
      <c r="P54" s="138" t="s">
        <v>29</v>
      </c>
      <c r="Q54" s="138" t="s">
        <v>29</v>
      </c>
      <c r="R54" s="138"/>
      <c r="S54" s="138"/>
      <c r="T54" s="138"/>
      <c r="U54" s="155"/>
    </row>
    <row r="55" spans="1:21" s="137" customFormat="1" ht="24.75">
      <c r="A55" s="150">
        <v>54</v>
      </c>
      <c r="B55" s="150" t="s">
        <v>25</v>
      </c>
      <c r="C55" s="172" t="s">
        <v>195</v>
      </c>
      <c r="D55" s="172" t="s">
        <v>190</v>
      </c>
      <c r="E55" s="142" t="s">
        <v>196</v>
      </c>
      <c r="F55" s="190" t="s">
        <v>192</v>
      </c>
      <c r="G55" s="138"/>
      <c r="H55" s="138"/>
      <c r="I55" s="138">
        <v>1</v>
      </c>
      <c r="J55" s="151" t="s">
        <v>117</v>
      </c>
      <c r="K55" s="151" t="s">
        <v>118</v>
      </c>
      <c r="L55" s="164" t="s">
        <v>179</v>
      </c>
      <c r="M55" s="142" t="s">
        <v>33</v>
      </c>
      <c r="N55" s="157" t="s">
        <v>29</v>
      </c>
      <c r="O55" s="165" t="s">
        <v>180</v>
      </c>
      <c r="P55" s="138" t="s">
        <v>29</v>
      </c>
      <c r="Q55" s="138" t="s">
        <v>29</v>
      </c>
      <c r="R55" s="138"/>
      <c r="S55" s="138"/>
      <c r="T55" s="138"/>
      <c r="U55" s="155"/>
    </row>
    <row r="56" spans="1:21" s="137" customFormat="1" ht="24.75">
      <c r="A56" s="150">
        <v>55</v>
      </c>
      <c r="B56" s="150" t="s">
        <v>25</v>
      </c>
      <c r="C56" s="172" t="s">
        <v>197</v>
      </c>
      <c r="D56" s="172" t="s">
        <v>190</v>
      </c>
      <c r="E56" s="142" t="s">
        <v>198</v>
      </c>
      <c r="F56" s="190" t="s">
        <v>192</v>
      </c>
      <c r="G56" s="138"/>
      <c r="H56" s="138"/>
      <c r="I56" s="138">
        <v>1</v>
      </c>
      <c r="J56" s="151" t="s">
        <v>117</v>
      </c>
      <c r="K56" s="151" t="s">
        <v>118</v>
      </c>
      <c r="L56" s="164" t="s">
        <v>179</v>
      </c>
      <c r="M56" s="142" t="s">
        <v>33</v>
      </c>
      <c r="N56" s="157" t="s">
        <v>29</v>
      </c>
      <c r="O56" s="165" t="s">
        <v>180</v>
      </c>
      <c r="P56" s="138" t="s">
        <v>29</v>
      </c>
      <c r="Q56" s="138" t="s">
        <v>29</v>
      </c>
      <c r="R56" s="138"/>
      <c r="S56" s="138"/>
      <c r="T56" s="138"/>
      <c r="U56" s="155"/>
    </row>
    <row r="57" spans="1:21" s="137" customFormat="1" ht="24.75">
      <c r="A57" s="150">
        <v>56</v>
      </c>
      <c r="B57" s="150" t="s">
        <v>25</v>
      </c>
      <c r="C57" s="172" t="s">
        <v>199</v>
      </c>
      <c r="D57" s="172" t="s">
        <v>190</v>
      </c>
      <c r="E57" s="142" t="s">
        <v>200</v>
      </c>
      <c r="F57" s="190" t="s">
        <v>192</v>
      </c>
      <c r="G57" s="138"/>
      <c r="H57" s="138"/>
      <c r="I57" s="138">
        <v>1</v>
      </c>
      <c r="J57" s="151" t="s">
        <v>117</v>
      </c>
      <c r="K57" s="151" t="s">
        <v>118</v>
      </c>
      <c r="L57" s="164" t="s">
        <v>179</v>
      </c>
      <c r="M57" s="142" t="s">
        <v>33</v>
      </c>
      <c r="N57" s="157" t="s">
        <v>29</v>
      </c>
      <c r="O57" s="165" t="s">
        <v>180</v>
      </c>
      <c r="P57" s="138" t="s">
        <v>29</v>
      </c>
      <c r="Q57" s="138" t="s">
        <v>29</v>
      </c>
      <c r="R57" s="138"/>
      <c r="S57" s="138"/>
      <c r="T57" s="138"/>
      <c r="U57" s="155"/>
    </row>
    <row r="58" spans="1:21" ht="62.25">
      <c r="A58" s="150">
        <v>57</v>
      </c>
      <c r="B58" s="158" t="s">
        <v>25</v>
      </c>
      <c r="C58" s="158" t="s">
        <v>96</v>
      </c>
      <c r="D58" s="158" t="s">
        <v>96</v>
      </c>
      <c r="E58" s="141" t="s">
        <v>201</v>
      </c>
      <c r="F58" s="140" t="s">
        <v>202</v>
      </c>
      <c r="G58" s="140"/>
      <c r="H58" s="141" t="s">
        <v>48</v>
      </c>
      <c r="I58" s="140">
        <v>1</v>
      </c>
      <c r="J58" s="144" t="s">
        <v>203</v>
      </c>
      <c r="K58" s="144"/>
      <c r="L58" s="167" t="s">
        <v>204</v>
      </c>
      <c r="M58" s="158" t="s">
        <v>205</v>
      </c>
      <c r="N58" s="168" t="s">
        <v>29</v>
      </c>
      <c r="O58" s="169" t="s">
        <v>206</v>
      </c>
      <c r="P58" s="140" t="s">
        <v>29</v>
      </c>
      <c r="Q58" s="140" t="s">
        <v>29</v>
      </c>
      <c r="R58" s="140"/>
      <c r="S58" s="140"/>
      <c r="T58" s="140"/>
      <c r="U58" s="163"/>
    </row>
    <row r="59" spans="1:21" ht="62.25">
      <c r="A59" s="150">
        <v>58</v>
      </c>
      <c r="B59" s="158" t="s">
        <v>25</v>
      </c>
      <c r="C59" s="158" t="s">
        <v>96</v>
      </c>
      <c r="D59" s="158" t="s">
        <v>96</v>
      </c>
      <c r="E59" s="141" t="s">
        <v>207</v>
      </c>
      <c r="F59" s="140" t="s">
        <v>202</v>
      </c>
      <c r="G59" s="140"/>
      <c r="H59" s="141" t="s">
        <v>48</v>
      </c>
      <c r="I59" s="140">
        <v>1</v>
      </c>
      <c r="J59" s="144" t="s">
        <v>203</v>
      </c>
      <c r="K59" s="144"/>
      <c r="L59" s="167" t="s">
        <v>204</v>
      </c>
      <c r="M59" s="158" t="s">
        <v>205</v>
      </c>
      <c r="N59" s="168" t="s">
        <v>29</v>
      </c>
      <c r="O59" s="169" t="s">
        <v>206</v>
      </c>
      <c r="P59" s="140" t="s">
        <v>29</v>
      </c>
      <c r="Q59" s="140" t="s">
        <v>29</v>
      </c>
      <c r="R59" s="140"/>
      <c r="S59" s="140"/>
      <c r="T59" s="140"/>
      <c r="U59" s="163"/>
    </row>
    <row r="60" spans="1:21" ht="62.25">
      <c r="A60" s="150">
        <v>59</v>
      </c>
      <c r="B60" s="158" t="s">
        <v>25</v>
      </c>
      <c r="C60" s="158" t="s">
        <v>96</v>
      </c>
      <c r="D60" s="158" t="s">
        <v>96</v>
      </c>
      <c r="E60" s="141" t="s">
        <v>208</v>
      </c>
      <c r="F60" s="140" t="s">
        <v>202</v>
      </c>
      <c r="G60" s="140"/>
      <c r="H60" s="141" t="s">
        <v>48</v>
      </c>
      <c r="I60" s="140">
        <v>1</v>
      </c>
      <c r="J60" s="144" t="s">
        <v>203</v>
      </c>
      <c r="K60" s="144"/>
      <c r="L60" s="167" t="s">
        <v>204</v>
      </c>
      <c r="M60" s="158" t="s">
        <v>205</v>
      </c>
      <c r="N60" s="168" t="s">
        <v>29</v>
      </c>
      <c r="O60" s="169" t="s">
        <v>206</v>
      </c>
      <c r="P60" s="140" t="s">
        <v>29</v>
      </c>
      <c r="Q60" s="140" t="s">
        <v>29</v>
      </c>
      <c r="R60" s="140"/>
      <c r="S60" s="140"/>
      <c r="T60" s="140"/>
      <c r="U60" s="163"/>
    </row>
    <row r="61" spans="1:21" ht="62.25">
      <c r="A61" s="150">
        <v>60</v>
      </c>
      <c r="B61" s="158" t="s">
        <v>25</v>
      </c>
      <c r="C61" s="158" t="s">
        <v>96</v>
      </c>
      <c r="D61" s="158" t="s">
        <v>96</v>
      </c>
      <c r="E61" s="141" t="s">
        <v>209</v>
      </c>
      <c r="F61" s="140" t="s">
        <v>202</v>
      </c>
      <c r="G61" s="140"/>
      <c r="H61" s="141" t="s">
        <v>48</v>
      </c>
      <c r="I61" s="140">
        <v>1</v>
      </c>
      <c r="J61" s="144" t="s">
        <v>203</v>
      </c>
      <c r="K61" s="144"/>
      <c r="L61" s="167" t="s">
        <v>204</v>
      </c>
      <c r="M61" s="158" t="s">
        <v>205</v>
      </c>
      <c r="N61" s="168" t="s">
        <v>29</v>
      </c>
      <c r="O61" s="169" t="s">
        <v>206</v>
      </c>
      <c r="P61" s="140" t="s">
        <v>29</v>
      </c>
      <c r="Q61" s="140" t="s">
        <v>29</v>
      </c>
      <c r="R61" s="140"/>
      <c r="S61" s="140"/>
      <c r="T61" s="140"/>
      <c r="U61" s="163"/>
    </row>
    <row r="62" spans="1:21" ht="62.25">
      <c r="A62" s="150">
        <v>61</v>
      </c>
      <c r="B62" s="158" t="s">
        <v>25</v>
      </c>
      <c r="C62" s="158" t="s">
        <v>96</v>
      </c>
      <c r="D62" s="158" t="s">
        <v>96</v>
      </c>
      <c r="E62" s="141" t="s">
        <v>210</v>
      </c>
      <c r="F62" s="140" t="s">
        <v>202</v>
      </c>
      <c r="G62" s="140"/>
      <c r="H62" s="141" t="s">
        <v>48</v>
      </c>
      <c r="I62" s="140">
        <v>1</v>
      </c>
      <c r="J62" s="144" t="s">
        <v>203</v>
      </c>
      <c r="K62" s="144"/>
      <c r="L62" s="167" t="s">
        <v>204</v>
      </c>
      <c r="M62" s="158" t="s">
        <v>205</v>
      </c>
      <c r="N62" s="168" t="s">
        <v>29</v>
      </c>
      <c r="O62" s="169" t="s">
        <v>206</v>
      </c>
      <c r="P62" s="140" t="s">
        <v>29</v>
      </c>
      <c r="Q62" s="140" t="s">
        <v>29</v>
      </c>
      <c r="R62" s="140"/>
      <c r="S62" s="140"/>
      <c r="T62" s="140"/>
      <c r="U62" s="163"/>
    </row>
    <row r="63" spans="1:21" ht="62.25">
      <c r="A63" s="150">
        <v>62</v>
      </c>
      <c r="B63" s="158" t="s">
        <v>25</v>
      </c>
      <c r="C63" s="158" t="s">
        <v>96</v>
      </c>
      <c r="D63" s="158" t="s">
        <v>96</v>
      </c>
      <c r="E63" s="141" t="s">
        <v>211</v>
      </c>
      <c r="F63" s="140" t="s">
        <v>202</v>
      </c>
      <c r="G63" s="140"/>
      <c r="H63" s="141" t="s">
        <v>48</v>
      </c>
      <c r="I63" s="140">
        <v>1</v>
      </c>
      <c r="J63" s="144" t="s">
        <v>203</v>
      </c>
      <c r="K63" s="144"/>
      <c r="L63" s="167" t="s">
        <v>204</v>
      </c>
      <c r="M63" s="158" t="s">
        <v>205</v>
      </c>
      <c r="N63" s="168" t="s">
        <v>29</v>
      </c>
      <c r="O63" s="169" t="s">
        <v>206</v>
      </c>
      <c r="P63" s="140" t="s">
        <v>29</v>
      </c>
      <c r="Q63" s="140" t="s">
        <v>29</v>
      </c>
      <c r="R63" s="140"/>
      <c r="S63" s="140"/>
      <c r="T63" s="140"/>
      <c r="U63" s="163"/>
    </row>
    <row r="64" spans="1:21" ht="62.25">
      <c r="A64" s="150">
        <v>63</v>
      </c>
      <c r="B64" s="158" t="s">
        <v>25</v>
      </c>
      <c r="C64" s="158" t="s">
        <v>96</v>
      </c>
      <c r="D64" s="158" t="s">
        <v>96</v>
      </c>
      <c r="E64" s="141" t="s">
        <v>212</v>
      </c>
      <c r="F64" s="140" t="s">
        <v>202</v>
      </c>
      <c r="G64" s="140"/>
      <c r="H64" s="141" t="s">
        <v>48</v>
      </c>
      <c r="I64" s="140">
        <v>1</v>
      </c>
      <c r="J64" s="144" t="s">
        <v>203</v>
      </c>
      <c r="K64" s="144"/>
      <c r="L64" s="167" t="s">
        <v>204</v>
      </c>
      <c r="M64" s="158" t="s">
        <v>205</v>
      </c>
      <c r="N64" s="168" t="s">
        <v>29</v>
      </c>
      <c r="O64" s="169" t="s">
        <v>206</v>
      </c>
      <c r="P64" s="140" t="s">
        <v>29</v>
      </c>
      <c r="Q64" s="140" t="s">
        <v>29</v>
      </c>
      <c r="R64" s="140"/>
      <c r="S64" s="140"/>
      <c r="T64" s="140"/>
      <c r="U64" s="163"/>
    </row>
    <row r="65" spans="1:21" ht="62.25">
      <c r="A65" s="150">
        <v>64</v>
      </c>
      <c r="B65" s="158" t="s">
        <v>25</v>
      </c>
      <c r="C65" s="158" t="s">
        <v>96</v>
      </c>
      <c r="D65" s="158" t="s">
        <v>96</v>
      </c>
      <c r="E65" s="141" t="s">
        <v>213</v>
      </c>
      <c r="F65" s="140" t="s">
        <v>202</v>
      </c>
      <c r="G65" s="140"/>
      <c r="H65" s="141" t="s">
        <v>48</v>
      </c>
      <c r="I65" s="140">
        <v>1</v>
      </c>
      <c r="J65" s="144" t="s">
        <v>203</v>
      </c>
      <c r="K65" s="144"/>
      <c r="L65" s="167" t="s">
        <v>204</v>
      </c>
      <c r="M65" s="158" t="s">
        <v>205</v>
      </c>
      <c r="N65" s="168" t="s">
        <v>29</v>
      </c>
      <c r="O65" s="169" t="s">
        <v>206</v>
      </c>
      <c r="P65" s="140" t="s">
        <v>29</v>
      </c>
      <c r="Q65" s="140" t="s">
        <v>29</v>
      </c>
      <c r="R65" s="140"/>
      <c r="S65" s="140"/>
      <c r="T65" s="140"/>
      <c r="U65" s="163"/>
    </row>
    <row r="66" spans="1:21" ht="62.25">
      <c r="A66" s="150">
        <v>65</v>
      </c>
      <c r="B66" s="158" t="s">
        <v>25</v>
      </c>
      <c r="C66" s="158" t="s">
        <v>96</v>
      </c>
      <c r="D66" s="158" t="s">
        <v>96</v>
      </c>
      <c r="E66" s="141" t="s">
        <v>214</v>
      </c>
      <c r="F66" s="140" t="s">
        <v>202</v>
      </c>
      <c r="G66" s="140"/>
      <c r="H66" s="141" t="s">
        <v>48</v>
      </c>
      <c r="I66" s="140">
        <v>1</v>
      </c>
      <c r="J66" s="144" t="s">
        <v>203</v>
      </c>
      <c r="K66" s="144"/>
      <c r="L66" s="167" t="s">
        <v>204</v>
      </c>
      <c r="M66" s="158" t="s">
        <v>205</v>
      </c>
      <c r="N66" s="168" t="s">
        <v>29</v>
      </c>
      <c r="O66" s="169" t="s">
        <v>206</v>
      </c>
      <c r="P66" s="140" t="s">
        <v>29</v>
      </c>
      <c r="Q66" s="140" t="s">
        <v>29</v>
      </c>
      <c r="R66" s="140"/>
      <c r="S66" s="140"/>
      <c r="T66" s="140"/>
      <c r="U66" s="163"/>
    </row>
    <row r="67" spans="1:21" ht="62.25">
      <c r="A67" s="150">
        <v>66</v>
      </c>
      <c r="B67" s="158" t="s">
        <v>25</v>
      </c>
      <c r="C67" s="158" t="s">
        <v>96</v>
      </c>
      <c r="D67" s="158" t="s">
        <v>96</v>
      </c>
      <c r="E67" s="141" t="s">
        <v>215</v>
      </c>
      <c r="F67" s="140" t="s">
        <v>202</v>
      </c>
      <c r="G67" s="140"/>
      <c r="H67" s="141" t="s">
        <v>48</v>
      </c>
      <c r="I67" s="140">
        <v>1</v>
      </c>
      <c r="J67" s="144" t="s">
        <v>203</v>
      </c>
      <c r="K67" s="144"/>
      <c r="L67" s="167" t="s">
        <v>204</v>
      </c>
      <c r="M67" s="158" t="s">
        <v>205</v>
      </c>
      <c r="N67" s="168" t="s">
        <v>29</v>
      </c>
      <c r="O67" s="169" t="s">
        <v>206</v>
      </c>
      <c r="P67" s="140" t="s">
        <v>29</v>
      </c>
      <c r="Q67" s="140" t="s">
        <v>29</v>
      </c>
      <c r="R67" s="140"/>
      <c r="S67" s="140"/>
      <c r="T67" s="140"/>
      <c r="U67" s="163"/>
    </row>
    <row r="68" spans="1:21" s="137" customFormat="1" ht="24.75">
      <c r="A68" s="150">
        <v>67</v>
      </c>
      <c r="B68" s="150" t="s">
        <v>25</v>
      </c>
      <c r="C68" s="172" t="s">
        <v>216</v>
      </c>
      <c r="D68" s="172" t="s">
        <v>217</v>
      </c>
      <c r="E68" s="142" t="s">
        <v>218</v>
      </c>
      <c r="F68" s="138" t="s">
        <v>219</v>
      </c>
      <c r="G68" s="138"/>
      <c r="H68" s="138"/>
      <c r="I68" s="138">
        <v>1</v>
      </c>
      <c r="J68" s="151" t="s">
        <v>220</v>
      </c>
      <c r="K68" s="151" t="s">
        <v>118</v>
      </c>
      <c r="L68" s="164" t="s">
        <v>221</v>
      </c>
      <c r="M68" s="150" t="s">
        <v>205</v>
      </c>
      <c r="N68" s="153" t="s">
        <v>29</v>
      </c>
      <c r="O68" s="165" t="s">
        <v>222</v>
      </c>
      <c r="P68" s="138" t="s">
        <v>29</v>
      </c>
      <c r="Q68" s="138" t="s">
        <v>29</v>
      </c>
      <c r="R68" s="138"/>
      <c r="S68" s="138"/>
      <c r="T68" s="138"/>
      <c r="U68" s="155"/>
    </row>
    <row r="69" spans="1:21" s="137" customFormat="1" ht="24.75">
      <c r="A69" s="150">
        <v>68</v>
      </c>
      <c r="B69" s="150" t="s">
        <v>25</v>
      </c>
      <c r="C69" s="172" t="s">
        <v>223</v>
      </c>
      <c r="D69" s="172" t="s">
        <v>217</v>
      </c>
      <c r="E69" s="142" t="s">
        <v>224</v>
      </c>
      <c r="F69" s="138" t="s">
        <v>219</v>
      </c>
      <c r="G69" s="138"/>
      <c r="H69" s="138"/>
      <c r="I69" s="138">
        <v>1</v>
      </c>
      <c r="J69" s="151" t="s">
        <v>220</v>
      </c>
      <c r="K69" s="151" t="s">
        <v>118</v>
      </c>
      <c r="L69" s="164" t="s">
        <v>221</v>
      </c>
      <c r="M69" s="150" t="s">
        <v>205</v>
      </c>
      <c r="N69" s="153" t="s">
        <v>29</v>
      </c>
      <c r="O69" s="165" t="s">
        <v>222</v>
      </c>
      <c r="P69" s="138" t="s">
        <v>29</v>
      </c>
      <c r="Q69" s="138" t="s">
        <v>29</v>
      </c>
      <c r="R69" s="138"/>
      <c r="S69" s="138"/>
      <c r="T69" s="138"/>
      <c r="U69" s="155"/>
    </row>
    <row r="70" spans="1:21" s="137" customFormat="1" ht="24.75">
      <c r="A70" s="150">
        <v>69</v>
      </c>
      <c r="B70" s="150" t="s">
        <v>25</v>
      </c>
      <c r="C70" s="172" t="s">
        <v>225</v>
      </c>
      <c r="D70" s="172" t="s">
        <v>217</v>
      </c>
      <c r="E70" s="142" t="s">
        <v>226</v>
      </c>
      <c r="F70" s="138" t="s">
        <v>219</v>
      </c>
      <c r="G70" s="138"/>
      <c r="H70" s="138"/>
      <c r="I70" s="138">
        <v>1</v>
      </c>
      <c r="J70" s="151" t="s">
        <v>220</v>
      </c>
      <c r="K70" s="151" t="s">
        <v>118</v>
      </c>
      <c r="L70" s="164" t="s">
        <v>221</v>
      </c>
      <c r="M70" s="150" t="s">
        <v>205</v>
      </c>
      <c r="N70" s="153" t="s">
        <v>29</v>
      </c>
      <c r="O70" s="165" t="s">
        <v>222</v>
      </c>
      <c r="P70" s="138" t="s">
        <v>29</v>
      </c>
      <c r="Q70" s="138" t="s">
        <v>29</v>
      </c>
      <c r="R70" s="138"/>
      <c r="S70" s="138"/>
      <c r="T70" s="138"/>
      <c r="U70" s="155"/>
    </row>
    <row r="71" spans="1:21" s="137" customFormat="1" ht="24.75">
      <c r="A71" s="150">
        <v>70</v>
      </c>
      <c r="B71" s="150" t="s">
        <v>25</v>
      </c>
      <c r="C71" s="172" t="s">
        <v>227</v>
      </c>
      <c r="D71" s="172" t="s">
        <v>217</v>
      </c>
      <c r="E71" s="142" t="s">
        <v>228</v>
      </c>
      <c r="F71" s="138" t="s">
        <v>219</v>
      </c>
      <c r="G71" s="138"/>
      <c r="H71" s="138"/>
      <c r="I71" s="138">
        <v>1</v>
      </c>
      <c r="J71" s="151" t="s">
        <v>220</v>
      </c>
      <c r="K71" s="151" t="s">
        <v>118</v>
      </c>
      <c r="L71" s="164" t="s">
        <v>221</v>
      </c>
      <c r="M71" s="150" t="s">
        <v>205</v>
      </c>
      <c r="N71" s="153" t="s">
        <v>29</v>
      </c>
      <c r="O71" s="165" t="s">
        <v>222</v>
      </c>
      <c r="P71" s="138" t="s">
        <v>29</v>
      </c>
      <c r="Q71" s="138" t="s">
        <v>29</v>
      </c>
      <c r="R71" s="138"/>
      <c r="S71" s="138"/>
      <c r="T71" s="138"/>
      <c r="U71" s="155"/>
    </row>
    <row r="72" spans="1:21" s="137" customFormat="1" ht="24.75">
      <c r="A72" s="150">
        <v>71</v>
      </c>
      <c r="B72" s="150" t="s">
        <v>25</v>
      </c>
      <c r="C72" s="172" t="s">
        <v>229</v>
      </c>
      <c r="D72" s="172" t="s">
        <v>217</v>
      </c>
      <c r="E72" s="142" t="s">
        <v>230</v>
      </c>
      <c r="F72" s="138" t="s">
        <v>219</v>
      </c>
      <c r="G72" s="138"/>
      <c r="H72" s="138"/>
      <c r="I72" s="138">
        <v>1</v>
      </c>
      <c r="J72" s="151" t="s">
        <v>220</v>
      </c>
      <c r="K72" s="151" t="s">
        <v>118</v>
      </c>
      <c r="L72" s="164" t="s">
        <v>221</v>
      </c>
      <c r="M72" s="150" t="s">
        <v>205</v>
      </c>
      <c r="N72" s="153" t="s">
        <v>29</v>
      </c>
      <c r="O72" s="165" t="s">
        <v>222</v>
      </c>
      <c r="P72" s="138" t="s">
        <v>29</v>
      </c>
      <c r="Q72" s="138" t="s">
        <v>29</v>
      </c>
      <c r="R72" s="138"/>
      <c r="S72" s="138"/>
      <c r="T72" s="138"/>
      <c r="U72" s="155"/>
    </row>
    <row r="73" spans="1:21" s="137" customFormat="1" ht="24.75">
      <c r="A73" s="150">
        <v>72</v>
      </c>
      <c r="B73" s="150" t="s">
        <v>25</v>
      </c>
      <c r="C73" s="172" t="s">
        <v>231</v>
      </c>
      <c r="D73" s="172" t="s">
        <v>217</v>
      </c>
      <c r="E73" s="142" t="s">
        <v>232</v>
      </c>
      <c r="F73" s="138" t="s">
        <v>219</v>
      </c>
      <c r="G73" s="138"/>
      <c r="H73" s="138"/>
      <c r="I73" s="138">
        <v>1</v>
      </c>
      <c r="J73" s="151" t="s">
        <v>220</v>
      </c>
      <c r="K73" s="151" t="s">
        <v>118</v>
      </c>
      <c r="L73" s="164" t="s">
        <v>221</v>
      </c>
      <c r="M73" s="150" t="s">
        <v>205</v>
      </c>
      <c r="N73" s="153" t="s">
        <v>29</v>
      </c>
      <c r="O73" s="165" t="s">
        <v>222</v>
      </c>
      <c r="P73" s="138" t="s">
        <v>29</v>
      </c>
      <c r="Q73" s="138" t="s">
        <v>29</v>
      </c>
      <c r="R73" s="138"/>
      <c r="S73" s="138"/>
      <c r="T73" s="138"/>
      <c r="U73" s="155"/>
    </row>
    <row r="74" spans="1:21" s="137" customFormat="1" ht="24.75">
      <c r="A74" s="150">
        <v>73</v>
      </c>
      <c r="B74" s="150" t="s">
        <v>25</v>
      </c>
      <c r="C74" s="172" t="s">
        <v>233</v>
      </c>
      <c r="D74" s="172" t="s">
        <v>217</v>
      </c>
      <c r="E74" s="142" t="s">
        <v>234</v>
      </c>
      <c r="F74" s="138" t="s">
        <v>219</v>
      </c>
      <c r="G74" s="138"/>
      <c r="H74" s="138"/>
      <c r="I74" s="138">
        <v>1</v>
      </c>
      <c r="J74" s="151" t="s">
        <v>220</v>
      </c>
      <c r="K74" s="151" t="s">
        <v>118</v>
      </c>
      <c r="L74" s="164" t="s">
        <v>221</v>
      </c>
      <c r="M74" s="150" t="s">
        <v>205</v>
      </c>
      <c r="N74" s="153" t="s">
        <v>29</v>
      </c>
      <c r="O74" s="165" t="s">
        <v>222</v>
      </c>
      <c r="P74" s="138" t="s">
        <v>29</v>
      </c>
      <c r="Q74" s="138" t="s">
        <v>29</v>
      </c>
      <c r="R74" s="138"/>
      <c r="S74" s="138"/>
      <c r="T74" s="138"/>
      <c r="U74" s="155"/>
    </row>
    <row r="75" spans="1:21" s="137" customFormat="1" ht="24.75">
      <c r="A75" s="150">
        <v>74</v>
      </c>
      <c r="B75" s="150" t="s">
        <v>25</v>
      </c>
      <c r="C75" s="172" t="s">
        <v>235</v>
      </c>
      <c r="D75" s="172" t="s">
        <v>217</v>
      </c>
      <c r="E75" s="142" t="s">
        <v>236</v>
      </c>
      <c r="F75" s="138" t="s">
        <v>219</v>
      </c>
      <c r="G75" s="138"/>
      <c r="H75" s="138"/>
      <c r="I75" s="138">
        <v>1</v>
      </c>
      <c r="J75" s="151" t="s">
        <v>220</v>
      </c>
      <c r="K75" s="151" t="s">
        <v>118</v>
      </c>
      <c r="L75" s="164" t="s">
        <v>221</v>
      </c>
      <c r="M75" s="150" t="s">
        <v>205</v>
      </c>
      <c r="N75" s="153" t="s">
        <v>29</v>
      </c>
      <c r="O75" s="165" t="s">
        <v>222</v>
      </c>
      <c r="P75" s="138" t="s">
        <v>29</v>
      </c>
      <c r="Q75" s="138" t="s">
        <v>29</v>
      </c>
      <c r="R75" s="138"/>
      <c r="S75" s="138"/>
      <c r="T75" s="138"/>
      <c r="U75" s="155"/>
    </row>
    <row r="76" spans="1:21" s="137" customFormat="1" ht="24.75">
      <c r="A76" s="150">
        <v>75</v>
      </c>
      <c r="B76" s="150" t="s">
        <v>25</v>
      </c>
      <c r="C76" s="172" t="s">
        <v>237</v>
      </c>
      <c r="D76" s="172" t="s">
        <v>217</v>
      </c>
      <c r="E76" s="142" t="s">
        <v>238</v>
      </c>
      <c r="F76" s="138" t="s">
        <v>219</v>
      </c>
      <c r="G76" s="138"/>
      <c r="H76" s="138"/>
      <c r="I76" s="138">
        <v>1</v>
      </c>
      <c r="J76" s="151" t="s">
        <v>220</v>
      </c>
      <c r="K76" s="151" t="s">
        <v>118</v>
      </c>
      <c r="L76" s="164" t="s">
        <v>221</v>
      </c>
      <c r="M76" s="150" t="s">
        <v>205</v>
      </c>
      <c r="N76" s="153" t="s">
        <v>29</v>
      </c>
      <c r="O76" s="165" t="s">
        <v>222</v>
      </c>
      <c r="P76" s="138" t="s">
        <v>29</v>
      </c>
      <c r="Q76" s="138" t="s">
        <v>29</v>
      </c>
      <c r="R76" s="138"/>
      <c r="S76" s="138"/>
      <c r="T76" s="138"/>
      <c r="U76" s="155"/>
    </row>
    <row r="77" spans="1:21" s="137" customFormat="1" ht="24.75">
      <c r="A77" s="150">
        <v>76</v>
      </c>
      <c r="B77" s="150" t="s">
        <v>25</v>
      </c>
      <c r="C77" s="172" t="s">
        <v>239</v>
      </c>
      <c r="D77" s="172" t="s">
        <v>217</v>
      </c>
      <c r="E77" s="142" t="s">
        <v>240</v>
      </c>
      <c r="F77" s="138" t="s">
        <v>219</v>
      </c>
      <c r="G77" s="138"/>
      <c r="H77" s="138"/>
      <c r="I77" s="138">
        <v>1</v>
      </c>
      <c r="J77" s="151" t="s">
        <v>220</v>
      </c>
      <c r="K77" s="151" t="s">
        <v>118</v>
      </c>
      <c r="L77" s="164" t="s">
        <v>221</v>
      </c>
      <c r="M77" s="150" t="s">
        <v>205</v>
      </c>
      <c r="N77" s="153" t="s">
        <v>29</v>
      </c>
      <c r="O77" s="165" t="s">
        <v>222</v>
      </c>
      <c r="P77" s="138" t="s">
        <v>29</v>
      </c>
      <c r="Q77" s="138" t="s">
        <v>29</v>
      </c>
      <c r="R77" s="138"/>
      <c r="S77" s="138"/>
      <c r="T77" s="138"/>
      <c r="U77" s="155"/>
    </row>
    <row r="78" spans="1:21" s="137" customFormat="1" ht="24.75">
      <c r="A78" s="150">
        <v>77</v>
      </c>
      <c r="B78" s="150" t="s">
        <v>25</v>
      </c>
      <c r="C78" s="172" t="s">
        <v>241</v>
      </c>
      <c r="D78" s="172" t="s">
        <v>217</v>
      </c>
      <c r="E78" s="142" t="s">
        <v>242</v>
      </c>
      <c r="F78" s="138" t="s">
        <v>219</v>
      </c>
      <c r="G78" s="138"/>
      <c r="H78" s="138"/>
      <c r="I78" s="138">
        <v>1</v>
      </c>
      <c r="J78" s="151" t="s">
        <v>220</v>
      </c>
      <c r="K78" s="151" t="s">
        <v>118</v>
      </c>
      <c r="L78" s="164" t="s">
        <v>221</v>
      </c>
      <c r="M78" s="150" t="s">
        <v>205</v>
      </c>
      <c r="N78" s="153" t="s">
        <v>29</v>
      </c>
      <c r="O78" s="165" t="s">
        <v>222</v>
      </c>
      <c r="P78" s="138" t="s">
        <v>29</v>
      </c>
      <c r="Q78" s="138" t="s">
        <v>29</v>
      </c>
      <c r="R78" s="138"/>
      <c r="S78" s="138"/>
      <c r="T78" s="138"/>
      <c r="U78" s="155"/>
    </row>
    <row r="79" spans="1:21" s="137" customFormat="1" ht="24.75">
      <c r="A79" s="150">
        <v>78</v>
      </c>
      <c r="B79" s="150" t="s">
        <v>25</v>
      </c>
      <c r="C79" s="172" t="s">
        <v>243</v>
      </c>
      <c r="D79" s="172" t="s">
        <v>217</v>
      </c>
      <c r="E79" s="142" t="s">
        <v>244</v>
      </c>
      <c r="F79" s="138" t="s">
        <v>219</v>
      </c>
      <c r="G79" s="138"/>
      <c r="H79" s="138"/>
      <c r="I79" s="138">
        <v>1</v>
      </c>
      <c r="J79" s="151" t="s">
        <v>220</v>
      </c>
      <c r="K79" s="151" t="s">
        <v>118</v>
      </c>
      <c r="L79" s="164" t="s">
        <v>221</v>
      </c>
      <c r="M79" s="150" t="s">
        <v>205</v>
      </c>
      <c r="N79" s="153" t="s">
        <v>29</v>
      </c>
      <c r="O79" s="165" t="s">
        <v>222</v>
      </c>
      <c r="P79" s="138" t="s">
        <v>29</v>
      </c>
      <c r="Q79" s="138" t="s">
        <v>29</v>
      </c>
      <c r="R79" s="138"/>
      <c r="S79" s="138"/>
      <c r="T79" s="138"/>
      <c r="U79" s="155"/>
    </row>
    <row r="80" spans="1:21" s="137" customFormat="1" ht="24.75">
      <c r="A80" s="150">
        <v>79</v>
      </c>
      <c r="B80" s="150" t="s">
        <v>25</v>
      </c>
      <c r="C80" s="172" t="s">
        <v>245</v>
      </c>
      <c r="D80" s="172" t="s">
        <v>217</v>
      </c>
      <c r="E80" s="142" t="s">
        <v>246</v>
      </c>
      <c r="F80" s="138" t="s">
        <v>219</v>
      </c>
      <c r="G80" s="138"/>
      <c r="H80" s="138"/>
      <c r="I80" s="138">
        <v>1</v>
      </c>
      <c r="J80" s="151" t="s">
        <v>220</v>
      </c>
      <c r="K80" s="151" t="s">
        <v>118</v>
      </c>
      <c r="L80" s="164" t="s">
        <v>221</v>
      </c>
      <c r="M80" s="150" t="s">
        <v>205</v>
      </c>
      <c r="N80" s="153" t="s">
        <v>29</v>
      </c>
      <c r="O80" s="165" t="s">
        <v>222</v>
      </c>
      <c r="P80" s="138" t="s">
        <v>29</v>
      </c>
      <c r="Q80" s="138" t="s">
        <v>29</v>
      </c>
      <c r="R80" s="138"/>
      <c r="S80" s="138"/>
      <c r="T80" s="138"/>
      <c r="U80" s="155"/>
    </row>
    <row r="81" spans="1:21" s="137" customFormat="1" ht="24.75">
      <c r="A81" s="150">
        <v>80</v>
      </c>
      <c r="B81" s="150" t="s">
        <v>25</v>
      </c>
      <c r="C81" s="172" t="s">
        <v>247</v>
      </c>
      <c r="D81" s="172" t="s">
        <v>217</v>
      </c>
      <c r="E81" s="142" t="s">
        <v>248</v>
      </c>
      <c r="F81" s="138" t="s">
        <v>219</v>
      </c>
      <c r="G81" s="138"/>
      <c r="H81" s="138"/>
      <c r="I81" s="138">
        <v>1</v>
      </c>
      <c r="J81" s="151" t="s">
        <v>220</v>
      </c>
      <c r="K81" s="151" t="s">
        <v>118</v>
      </c>
      <c r="L81" s="164" t="s">
        <v>221</v>
      </c>
      <c r="M81" s="150" t="s">
        <v>205</v>
      </c>
      <c r="N81" s="153" t="s">
        <v>29</v>
      </c>
      <c r="O81" s="165" t="s">
        <v>222</v>
      </c>
      <c r="P81" s="138" t="s">
        <v>29</v>
      </c>
      <c r="Q81" s="138" t="s">
        <v>29</v>
      </c>
      <c r="R81" s="138"/>
      <c r="S81" s="138"/>
      <c r="T81" s="138"/>
      <c r="U81" s="155"/>
    </row>
    <row r="82" spans="1:21" s="137" customFormat="1" ht="24.75">
      <c r="A82" s="150">
        <v>81</v>
      </c>
      <c r="B82" s="150" t="s">
        <v>25</v>
      </c>
      <c r="C82" s="172" t="s">
        <v>249</v>
      </c>
      <c r="D82" s="172" t="s">
        <v>217</v>
      </c>
      <c r="E82" s="142" t="s">
        <v>250</v>
      </c>
      <c r="F82" s="138" t="s">
        <v>219</v>
      </c>
      <c r="G82" s="138"/>
      <c r="H82" s="138"/>
      <c r="I82" s="138">
        <v>1</v>
      </c>
      <c r="J82" s="151" t="s">
        <v>220</v>
      </c>
      <c r="K82" s="151" t="s">
        <v>118</v>
      </c>
      <c r="L82" s="164" t="s">
        <v>221</v>
      </c>
      <c r="M82" s="150" t="s">
        <v>205</v>
      </c>
      <c r="N82" s="153" t="s">
        <v>29</v>
      </c>
      <c r="O82" s="165" t="s">
        <v>222</v>
      </c>
      <c r="P82" s="138" t="s">
        <v>29</v>
      </c>
      <c r="Q82" s="138" t="s">
        <v>29</v>
      </c>
      <c r="R82" s="138"/>
      <c r="S82" s="138"/>
      <c r="T82" s="138"/>
      <c r="U82" s="155"/>
    </row>
    <row r="83" spans="1:21" s="137" customFormat="1" ht="24.75">
      <c r="A83" s="150">
        <v>82</v>
      </c>
      <c r="B83" s="150" t="s">
        <v>25</v>
      </c>
      <c r="C83" s="172" t="s">
        <v>251</v>
      </c>
      <c r="D83" s="172" t="s">
        <v>217</v>
      </c>
      <c r="E83" s="142" t="s">
        <v>252</v>
      </c>
      <c r="F83" s="138" t="s">
        <v>219</v>
      </c>
      <c r="G83" s="138"/>
      <c r="H83" s="138"/>
      <c r="I83" s="138">
        <v>1</v>
      </c>
      <c r="J83" s="151" t="s">
        <v>220</v>
      </c>
      <c r="K83" s="151" t="s">
        <v>118</v>
      </c>
      <c r="L83" s="164" t="s">
        <v>221</v>
      </c>
      <c r="M83" s="150" t="s">
        <v>205</v>
      </c>
      <c r="N83" s="153" t="s">
        <v>29</v>
      </c>
      <c r="O83" s="165" t="s">
        <v>222</v>
      </c>
      <c r="P83" s="138" t="s">
        <v>29</v>
      </c>
      <c r="Q83" s="138" t="s">
        <v>29</v>
      </c>
      <c r="R83" s="138"/>
      <c r="S83" s="138"/>
      <c r="T83" s="138"/>
      <c r="U83" s="155"/>
    </row>
    <row r="84" spans="1:21" s="137" customFormat="1" ht="24.75">
      <c r="A84" s="150">
        <v>83</v>
      </c>
      <c r="B84" s="150" t="s">
        <v>25</v>
      </c>
      <c r="C84" s="172" t="s">
        <v>253</v>
      </c>
      <c r="D84" s="172" t="s">
        <v>217</v>
      </c>
      <c r="E84" s="142" t="s">
        <v>254</v>
      </c>
      <c r="F84" s="138" t="s">
        <v>219</v>
      </c>
      <c r="G84" s="138"/>
      <c r="H84" s="138"/>
      <c r="I84" s="138">
        <v>1</v>
      </c>
      <c r="J84" s="151" t="s">
        <v>220</v>
      </c>
      <c r="K84" s="151" t="s">
        <v>118</v>
      </c>
      <c r="L84" s="164" t="s">
        <v>221</v>
      </c>
      <c r="M84" s="150" t="s">
        <v>205</v>
      </c>
      <c r="N84" s="153" t="s">
        <v>29</v>
      </c>
      <c r="O84" s="165" t="s">
        <v>222</v>
      </c>
      <c r="P84" s="138" t="s">
        <v>29</v>
      </c>
      <c r="Q84" s="138" t="s">
        <v>29</v>
      </c>
      <c r="R84" s="138"/>
      <c r="S84" s="138"/>
      <c r="T84" s="138"/>
      <c r="U84" s="155"/>
    </row>
    <row r="85" spans="1:21" s="137" customFormat="1" ht="24.75">
      <c r="A85" s="150">
        <v>84</v>
      </c>
      <c r="B85" s="150" t="s">
        <v>25</v>
      </c>
      <c r="C85" s="172" t="s">
        <v>255</v>
      </c>
      <c r="D85" s="172" t="s">
        <v>217</v>
      </c>
      <c r="E85" s="142" t="s">
        <v>256</v>
      </c>
      <c r="F85" s="138" t="s">
        <v>219</v>
      </c>
      <c r="G85" s="138"/>
      <c r="H85" s="138"/>
      <c r="I85" s="138">
        <v>1</v>
      </c>
      <c r="J85" s="151" t="s">
        <v>220</v>
      </c>
      <c r="K85" s="151" t="s">
        <v>118</v>
      </c>
      <c r="L85" s="164" t="s">
        <v>221</v>
      </c>
      <c r="M85" s="150" t="s">
        <v>205</v>
      </c>
      <c r="N85" s="153" t="s">
        <v>29</v>
      </c>
      <c r="O85" s="165" t="s">
        <v>222</v>
      </c>
      <c r="P85" s="138" t="s">
        <v>29</v>
      </c>
      <c r="Q85" s="138" t="s">
        <v>29</v>
      </c>
      <c r="R85" s="138"/>
      <c r="S85" s="138"/>
      <c r="T85" s="138"/>
      <c r="U85" s="155"/>
    </row>
    <row r="86" spans="1:21" s="137" customFormat="1" ht="24.75">
      <c r="A86" s="150">
        <v>85</v>
      </c>
      <c r="B86" s="150" t="s">
        <v>25</v>
      </c>
      <c r="C86" s="172" t="s">
        <v>257</v>
      </c>
      <c r="D86" s="172" t="s">
        <v>217</v>
      </c>
      <c r="E86" s="142" t="s">
        <v>258</v>
      </c>
      <c r="F86" s="138" t="s">
        <v>219</v>
      </c>
      <c r="G86" s="138"/>
      <c r="H86" s="138"/>
      <c r="I86" s="138">
        <v>1</v>
      </c>
      <c r="J86" s="151" t="s">
        <v>220</v>
      </c>
      <c r="K86" s="151" t="s">
        <v>118</v>
      </c>
      <c r="L86" s="164" t="s">
        <v>221</v>
      </c>
      <c r="M86" s="150" t="s">
        <v>205</v>
      </c>
      <c r="N86" s="153" t="s">
        <v>29</v>
      </c>
      <c r="O86" s="165" t="s">
        <v>222</v>
      </c>
      <c r="P86" s="138" t="s">
        <v>29</v>
      </c>
      <c r="Q86" s="138" t="s">
        <v>29</v>
      </c>
      <c r="R86" s="138"/>
      <c r="S86" s="138"/>
      <c r="T86" s="138"/>
      <c r="U86" s="155"/>
    </row>
    <row r="87" spans="1:21" s="137" customFormat="1" ht="24.75">
      <c r="A87" s="150">
        <v>86</v>
      </c>
      <c r="B87" s="150" t="s">
        <v>25</v>
      </c>
      <c r="C87" s="172" t="s">
        <v>259</v>
      </c>
      <c r="D87" s="172" t="s">
        <v>217</v>
      </c>
      <c r="E87" s="142" t="s">
        <v>260</v>
      </c>
      <c r="F87" s="138" t="s">
        <v>219</v>
      </c>
      <c r="G87" s="138"/>
      <c r="H87" s="138"/>
      <c r="I87" s="138">
        <v>1</v>
      </c>
      <c r="J87" s="151" t="s">
        <v>220</v>
      </c>
      <c r="K87" s="151" t="s">
        <v>118</v>
      </c>
      <c r="L87" s="164" t="s">
        <v>221</v>
      </c>
      <c r="M87" s="150" t="s">
        <v>205</v>
      </c>
      <c r="N87" s="153" t="s">
        <v>29</v>
      </c>
      <c r="O87" s="165" t="s">
        <v>222</v>
      </c>
      <c r="P87" s="138" t="s">
        <v>29</v>
      </c>
      <c r="Q87" s="138" t="s">
        <v>29</v>
      </c>
      <c r="R87" s="138"/>
      <c r="S87" s="138"/>
      <c r="T87" s="138"/>
      <c r="U87" s="155"/>
    </row>
    <row r="88" spans="1:21" s="137" customFormat="1" ht="37.5">
      <c r="A88" s="150">
        <v>87</v>
      </c>
      <c r="B88" s="150" t="s">
        <v>25</v>
      </c>
      <c r="C88" s="171" t="s">
        <v>261</v>
      </c>
      <c r="D88" s="172" t="s">
        <v>262</v>
      </c>
      <c r="E88" s="142" t="s">
        <v>263</v>
      </c>
      <c r="F88" s="142" t="s">
        <v>264</v>
      </c>
      <c r="G88" s="138"/>
      <c r="H88" s="142" t="s">
        <v>48</v>
      </c>
      <c r="I88" s="142">
        <v>1</v>
      </c>
      <c r="J88" s="156" t="s">
        <v>265</v>
      </c>
      <c r="K88" s="156" t="s">
        <v>266</v>
      </c>
      <c r="L88" s="152" t="s">
        <v>119</v>
      </c>
      <c r="M88" s="142" t="s">
        <v>33</v>
      </c>
      <c r="N88" s="157" t="s">
        <v>29</v>
      </c>
      <c r="O88" s="154" t="s">
        <v>32</v>
      </c>
      <c r="P88" s="138" t="s">
        <v>29</v>
      </c>
      <c r="Q88" s="138" t="s">
        <v>29</v>
      </c>
      <c r="R88" s="138"/>
      <c r="S88" s="138"/>
      <c r="T88" s="138"/>
      <c r="U88" s="155"/>
    </row>
    <row r="89" spans="1:21" s="137" customFormat="1" ht="37.5">
      <c r="A89" s="150">
        <v>88</v>
      </c>
      <c r="B89" s="150" t="s">
        <v>25</v>
      </c>
      <c r="C89" s="171" t="s">
        <v>267</v>
      </c>
      <c r="D89" s="172" t="s">
        <v>262</v>
      </c>
      <c r="E89" s="142" t="s">
        <v>268</v>
      </c>
      <c r="F89" s="142" t="s">
        <v>264</v>
      </c>
      <c r="G89" s="138"/>
      <c r="H89" s="142" t="s">
        <v>48</v>
      </c>
      <c r="I89" s="142">
        <v>1</v>
      </c>
      <c r="J89" s="156" t="s">
        <v>265</v>
      </c>
      <c r="K89" s="156" t="s">
        <v>266</v>
      </c>
      <c r="L89" s="152" t="s">
        <v>119</v>
      </c>
      <c r="M89" s="142" t="s">
        <v>33</v>
      </c>
      <c r="N89" s="157" t="s">
        <v>29</v>
      </c>
      <c r="O89" s="170" t="s">
        <v>32</v>
      </c>
      <c r="P89" s="138" t="s">
        <v>29</v>
      </c>
      <c r="Q89" s="138" t="s">
        <v>29</v>
      </c>
      <c r="R89" s="138"/>
      <c r="S89" s="138"/>
      <c r="T89" s="138"/>
      <c r="U89" s="155"/>
    </row>
    <row r="90" spans="1:21" s="137" customFormat="1" ht="37.5">
      <c r="A90" s="150">
        <v>89</v>
      </c>
      <c r="B90" s="150" t="s">
        <v>25</v>
      </c>
      <c r="C90" s="171" t="s">
        <v>269</v>
      </c>
      <c r="D90" s="172" t="s">
        <v>262</v>
      </c>
      <c r="E90" s="142" t="s">
        <v>270</v>
      </c>
      <c r="F90" s="142" t="s">
        <v>264</v>
      </c>
      <c r="G90" s="138"/>
      <c r="H90" s="142" t="s">
        <v>48</v>
      </c>
      <c r="I90" s="142">
        <v>1</v>
      </c>
      <c r="J90" s="156" t="s">
        <v>265</v>
      </c>
      <c r="K90" s="156" t="s">
        <v>266</v>
      </c>
      <c r="L90" s="152" t="s">
        <v>119</v>
      </c>
      <c r="M90" s="142" t="s">
        <v>33</v>
      </c>
      <c r="N90" s="157" t="s">
        <v>29</v>
      </c>
      <c r="O90" s="170" t="s">
        <v>32</v>
      </c>
      <c r="P90" s="138" t="s">
        <v>29</v>
      </c>
      <c r="Q90" s="138" t="s">
        <v>29</v>
      </c>
      <c r="R90" s="138"/>
      <c r="S90" s="138"/>
      <c r="T90" s="138"/>
      <c r="U90" s="155"/>
    </row>
    <row r="91" spans="1:21" s="137" customFormat="1" ht="37.5">
      <c r="A91" s="150">
        <v>90</v>
      </c>
      <c r="B91" s="150" t="s">
        <v>25</v>
      </c>
      <c r="C91" s="171" t="s">
        <v>271</v>
      </c>
      <c r="D91" s="172" t="s">
        <v>262</v>
      </c>
      <c r="E91" s="142" t="s">
        <v>272</v>
      </c>
      <c r="F91" s="142" t="s">
        <v>264</v>
      </c>
      <c r="G91" s="138"/>
      <c r="H91" s="142" t="s">
        <v>48</v>
      </c>
      <c r="I91" s="142">
        <v>1</v>
      </c>
      <c r="J91" s="156" t="s">
        <v>265</v>
      </c>
      <c r="K91" s="156" t="s">
        <v>266</v>
      </c>
      <c r="L91" s="152" t="s">
        <v>119</v>
      </c>
      <c r="M91" s="142" t="s">
        <v>33</v>
      </c>
      <c r="N91" s="157" t="s">
        <v>29</v>
      </c>
      <c r="O91" s="170" t="s">
        <v>32</v>
      </c>
      <c r="P91" s="138" t="s">
        <v>29</v>
      </c>
      <c r="Q91" s="138" t="s">
        <v>29</v>
      </c>
      <c r="R91" s="138"/>
      <c r="S91" s="138"/>
      <c r="T91" s="138"/>
      <c r="U91" s="155"/>
    </row>
    <row r="92" spans="1:21" s="137" customFormat="1" ht="37.5">
      <c r="A92" s="150">
        <v>91</v>
      </c>
      <c r="B92" s="150" t="s">
        <v>25</v>
      </c>
      <c r="C92" s="171" t="s">
        <v>273</v>
      </c>
      <c r="D92" s="172" t="s">
        <v>262</v>
      </c>
      <c r="E92" s="142" t="s">
        <v>274</v>
      </c>
      <c r="F92" s="142" t="s">
        <v>264</v>
      </c>
      <c r="G92" s="138"/>
      <c r="H92" s="142" t="s">
        <v>48</v>
      </c>
      <c r="I92" s="142">
        <v>1</v>
      </c>
      <c r="J92" s="156" t="s">
        <v>265</v>
      </c>
      <c r="K92" s="156" t="s">
        <v>266</v>
      </c>
      <c r="L92" s="152" t="s">
        <v>119</v>
      </c>
      <c r="M92" s="142" t="s">
        <v>33</v>
      </c>
      <c r="N92" s="157" t="s">
        <v>29</v>
      </c>
      <c r="O92" s="170" t="s">
        <v>32</v>
      </c>
      <c r="P92" s="138" t="s">
        <v>29</v>
      </c>
      <c r="Q92" s="138" t="s">
        <v>29</v>
      </c>
      <c r="R92" s="138"/>
      <c r="S92" s="138"/>
      <c r="T92" s="138"/>
      <c r="U92" s="155"/>
    </row>
    <row r="93" spans="1:21" s="137" customFormat="1" ht="37.5">
      <c r="A93" s="150">
        <v>92</v>
      </c>
      <c r="B93" s="150" t="s">
        <v>25</v>
      </c>
      <c r="C93" s="171" t="s">
        <v>275</v>
      </c>
      <c r="D93" s="172" t="s">
        <v>262</v>
      </c>
      <c r="E93" s="142" t="s">
        <v>276</v>
      </c>
      <c r="F93" s="142" t="s">
        <v>264</v>
      </c>
      <c r="G93" s="138"/>
      <c r="H93" s="142" t="s">
        <v>48</v>
      </c>
      <c r="I93" s="142">
        <v>1</v>
      </c>
      <c r="J93" s="156" t="s">
        <v>265</v>
      </c>
      <c r="K93" s="156" t="s">
        <v>266</v>
      </c>
      <c r="L93" s="152" t="s">
        <v>119</v>
      </c>
      <c r="M93" s="142" t="s">
        <v>33</v>
      </c>
      <c r="N93" s="157" t="s">
        <v>29</v>
      </c>
      <c r="O93" s="170" t="s">
        <v>32</v>
      </c>
      <c r="P93" s="138" t="s">
        <v>29</v>
      </c>
      <c r="Q93" s="138" t="s">
        <v>29</v>
      </c>
      <c r="R93" s="138"/>
      <c r="S93" s="138"/>
      <c r="T93" s="138"/>
      <c r="U93" s="155"/>
    </row>
    <row r="94" spans="1:21" s="137" customFormat="1" ht="37.5">
      <c r="A94" s="150">
        <v>93</v>
      </c>
      <c r="B94" s="150" t="s">
        <v>25</v>
      </c>
      <c r="C94" s="171" t="s">
        <v>277</v>
      </c>
      <c r="D94" s="172" t="s">
        <v>262</v>
      </c>
      <c r="E94" s="142" t="s">
        <v>278</v>
      </c>
      <c r="F94" s="142" t="s">
        <v>264</v>
      </c>
      <c r="G94" s="138"/>
      <c r="H94" s="142" t="s">
        <v>48</v>
      </c>
      <c r="I94" s="142">
        <v>1</v>
      </c>
      <c r="J94" s="156" t="s">
        <v>265</v>
      </c>
      <c r="K94" s="156" t="s">
        <v>266</v>
      </c>
      <c r="L94" s="152" t="s">
        <v>119</v>
      </c>
      <c r="M94" s="142" t="s">
        <v>33</v>
      </c>
      <c r="N94" s="157" t="s">
        <v>29</v>
      </c>
      <c r="O94" s="170" t="s">
        <v>32</v>
      </c>
      <c r="P94" s="138" t="s">
        <v>29</v>
      </c>
      <c r="Q94" s="138" t="s">
        <v>29</v>
      </c>
      <c r="R94" s="138"/>
      <c r="S94" s="138"/>
      <c r="T94" s="138"/>
      <c r="U94" s="155"/>
    </row>
    <row r="95" spans="1:21" s="137" customFormat="1" ht="37.5">
      <c r="A95" s="150">
        <v>94</v>
      </c>
      <c r="B95" s="150" t="s">
        <v>25</v>
      </c>
      <c r="C95" s="171" t="s">
        <v>279</v>
      </c>
      <c r="D95" s="172" t="s">
        <v>262</v>
      </c>
      <c r="E95" s="142" t="s">
        <v>280</v>
      </c>
      <c r="F95" s="142" t="s">
        <v>264</v>
      </c>
      <c r="G95" s="138"/>
      <c r="H95" s="142" t="s">
        <v>48</v>
      </c>
      <c r="I95" s="142">
        <v>1</v>
      </c>
      <c r="J95" s="156" t="s">
        <v>265</v>
      </c>
      <c r="K95" s="156" t="s">
        <v>266</v>
      </c>
      <c r="L95" s="152" t="s">
        <v>119</v>
      </c>
      <c r="M95" s="142" t="s">
        <v>33</v>
      </c>
      <c r="N95" s="157" t="s">
        <v>29</v>
      </c>
      <c r="O95" s="170" t="s">
        <v>32</v>
      </c>
      <c r="P95" s="138" t="s">
        <v>29</v>
      </c>
      <c r="Q95" s="138" t="s">
        <v>29</v>
      </c>
      <c r="R95" s="138"/>
      <c r="S95" s="138"/>
      <c r="T95" s="138"/>
      <c r="U95" s="155"/>
    </row>
    <row r="96" spans="1:21" s="137" customFormat="1" ht="37.5">
      <c r="A96" s="150">
        <v>95</v>
      </c>
      <c r="B96" s="150" t="s">
        <v>25</v>
      </c>
      <c r="C96" s="171" t="s">
        <v>281</v>
      </c>
      <c r="D96" s="172" t="s">
        <v>262</v>
      </c>
      <c r="E96" s="142" t="s">
        <v>282</v>
      </c>
      <c r="F96" s="142" t="s">
        <v>264</v>
      </c>
      <c r="G96" s="138"/>
      <c r="H96" s="142" t="s">
        <v>48</v>
      </c>
      <c r="I96" s="142">
        <v>1</v>
      </c>
      <c r="J96" s="156" t="s">
        <v>265</v>
      </c>
      <c r="K96" s="156" t="s">
        <v>266</v>
      </c>
      <c r="L96" s="152" t="s">
        <v>119</v>
      </c>
      <c r="M96" s="142" t="s">
        <v>33</v>
      </c>
      <c r="N96" s="157" t="s">
        <v>29</v>
      </c>
      <c r="O96" s="170" t="s">
        <v>32</v>
      </c>
      <c r="P96" s="138" t="s">
        <v>29</v>
      </c>
      <c r="Q96" s="138" t="s">
        <v>29</v>
      </c>
      <c r="R96" s="138"/>
      <c r="S96" s="138"/>
      <c r="T96" s="138"/>
      <c r="U96" s="155"/>
    </row>
    <row r="97" spans="1:21" s="137" customFormat="1" ht="37.5">
      <c r="A97" s="150">
        <v>96</v>
      </c>
      <c r="B97" s="150" t="s">
        <v>25</v>
      </c>
      <c r="C97" s="171" t="s">
        <v>283</v>
      </c>
      <c r="D97" s="172" t="s">
        <v>262</v>
      </c>
      <c r="E97" s="142" t="s">
        <v>284</v>
      </c>
      <c r="F97" s="142" t="s">
        <v>264</v>
      </c>
      <c r="G97" s="138"/>
      <c r="H97" s="142" t="s">
        <v>48</v>
      </c>
      <c r="I97" s="142">
        <v>1</v>
      </c>
      <c r="J97" s="156" t="s">
        <v>265</v>
      </c>
      <c r="K97" s="156" t="s">
        <v>266</v>
      </c>
      <c r="L97" s="152" t="s">
        <v>119</v>
      </c>
      <c r="M97" s="142" t="s">
        <v>33</v>
      </c>
      <c r="N97" s="157" t="s">
        <v>29</v>
      </c>
      <c r="O97" s="170" t="s">
        <v>32</v>
      </c>
      <c r="P97" s="138" t="s">
        <v>29</v>
      </c>
      <c r="Q97" s="138" t="s">
        <v>29</v>
      </c>
      <c r="R97" s="138"/>
      <c r="S97" s="138"/>
      <c r="T97" s="138"/>
      <c r="U97" s="155"/>
    </row>
    <row r="98" spans="1:21" s="137" customFormat="1" ht="37.5">
      <c r="A98" s="150">
        <v>97</v>
      </c>
      <c r="B98" s="150" t="s">
        <v>25</v>
      </c>
      <c r="C98" s="171" t="s">
        <v>285</v>
      </c>
      <c r="D98" s="172" t="s">
        <v>262</v>
      </c>
      <c r="E98" s="142" t="s">
        <v>286</v>
      </c>
      <c r="F98" s="142" t="s">
        <v>264</v>
      </c>
      <c r="G98" s="138"/>
      <c r="H98" s="142" t="s">
        <v>48</v>
      </c>
      <c r="I98" s="142">
        <v>1</v>
      </c>
      <c r="J98" s="156" t="s">
        <v>265</v>
      </c>
      <c r="K98" s="156" t="s">
        <v>266</v>
      </c>
      <c r="L98" s="152" t="s">
        <v>119</v>
      </c>
      <c r="M98" s="142" t="s">
        <v>33</v>
      </c>
      <c r="N98" s="157" t="s">
        <v>29</v>
      </c>
      <c r="O98" s="170" t="s">
        <v>32</v>
      </c>
      <c r="P98" s="138" t="s">
        <v>29</v>
      </c>
      <c r="Q98" s="138" t="s">
        <v>29</v>
      </c>
      <c r="R98" s="138"/>
      <c r="S98" s="138"/>
      <c r="T98" s="138"/>
      <c r="U98" s="155"/>
    </row>
    <row r="99" spans="1:21" s="137" customFormat="1" ht="37.5">
      <c r="A99" s="150">
        <v>98</v>
      </c>
      <c r="B99" s="150" t="s">
        <v>25</v>
      </c>
      <c r="C99" s="171" t="s">
        <v>287</v>
      </c>
      <c r="D99" s="172" t="s">
        <v>262</v>
      </c>
      <c r="E99" s="142" t="s">
        <v>288</v>
      </c>
      <c r="F99" s="142" t="s">
        <v>264</v>
      </c>
      <c r="G99" s="138"/>
      <c r="H99" s="142" t="s">
        <v>48</v>
      </c>
      <c r="I99" s="142">
        <v>1</v>
      </c>
      <c r="J99" s="156" t="s">
        <v>265</v>
      </c>
      <c r="K99" s="156" t="s">
        <v>266</v>
      </c>
      <c r="L99" s="152" t="s">
        <v>119</v>
      </c>
      <c r="M99" s="142" t="s">
        <v>33</v>
      </c>
      <c r="N99" s="157" t="s">
        <v>29</v>
      </c>
      <c r="O99" s="170" t="s">
        <v>32</v>
      </c>
      <c r="P99" s="138" t="s">
        <v>29</v>
      </c>
      <c r="Q99" s="138" t="s">
        <v>29</v>
      </c>
      <c r="R99" s="138"/>
      <c r="S99" s="138"/>
      <c r="T99" s="138"/>
      <c r="U99" s="155"/>
    </row>
    <row r="100" spans="1:21" s="137" customFormat="1" ht="37.5">
      <c r="A100" s="150">
        <v>99</v>
      </c>
      <c r="B100" s="150" t="s">
        <v>25</v>
      </c>
      <c r="C100" s="171" t="s">
        <v>289</v>
      </c>
      <c r="D100" s="172" t="s">
        <v>262</v>
      </c>
      <c r="E100" s="142" t="s">
        <v>290</v>
      </c>
      <c r="F100" s="142" t="s">
        <v>264</v>
      </c>
      <c r="G100" s="138"/>
      <c r="H100" s="142" t="s">
        <v>48</v>
      </c>
      <c r="I100" s="142">
        <v>1</v>
      </c>
      <c r="J100" s="156" t="s">
        <v>265</v>
      </c>
      <c r="K100" s="156" t="s">
        <v>266</v>
      </c>
      <c r="L100" s="152" t="s">
        <v>119</v>
      </c>
      <c r="M100" s="142" t="s">
        <v>33</v>
      </c>
      <c r="N100" s="157" t="s">
        <v>29</v>
      </c>
      <c r="O100" s="170" t="s">
        <v>32</v>
      </c>
      <c r="P100" s="138" t="s">
        <v>29</v>
      </c>
      <c r="Q100" s="138" t="s">
        <v>29</v>
      </c>
      <c r="R100" s="138"/>
      <c r="S100" s="138"/>
      <c r="T100" s="138"/>
      <c r="U100" s="155"/>
    </row>
    <row r="101" spans="1:21" s="137" customFormat="1" ht="37.5">
      <c r="A101" s="150">
        <v>100</v>
      </c>
      <c r="B101" s="150" t="s">
        <v>25</v>
      </c>
      <c r="C101" s="171" t="s">
        <v>291</v>
      </c>
      <c r="D101" s="172" t="s">
        <v>262</v>
      </c>
      <c r="E101" s="142" t="s">
        <v>292</v>
      </c>
      <c r="F101" s="142" t="s">
        <v>264</v>
      </c>
      <c r="G101" s="138"/>
      <c r="H101" s="142" t="s">
        <v>48</v>
      </c>
      <c r="I101" s="142">
        <v>1</v>
      </c>
      <c r="J101" s="156" t="s">
        <v>265</v>
      </c>
      <c r="K101" s="156" t="s">
        <v>266</v>
      </c>
      <c r="L101" s="152" t="s">
        <v>119</v>
      </c>
      <c r="M101" s="142" t="s">
        <v>33</v>
      </c>
      <c r="N101" s="157" t="s">
        <v>29</v>
      </c>
      <c r="O101" s="170" t="s">
        <v>32</v>
      </c>
      <c r="P101" s="138" t="s">
        <v>29</v>
      </c>
      <c r="Q101" s="138" t="s">
        <v>29</v>
      </c>
      <c r="R101" s="138"/>
      <c r="S101" s="138"/>
      <c r="T101" s="138"/>
      <c r="U101" s="155"/>
    </row>
    <row r="102" spans="1:21" s="137" customFormat="1" ht="37.5">
      <c r="A102" s="150">
        <v>101</v>
      </c>
      <c r="B102" s="150" t="s">
        <v>25</v>
      </c>
      <c r="C102" s="171" t="s">
        <v>293</v>
      </c>
      <c r="D102" s="172" t="s">
        <v>262</v>
      </c>
      <c r="E102" s="142" t="s">
        <v>294</v>
      </c>
      <c r="F102" s="142" t="s">
        <v>264</v>
      </c>
      <c r="G102" s="138"/>
      <c r="H102" s="142" t="s">
        <v>48</v>
      </c>
      <c r="I102" s="142">
        <v>1</v>
      </c>
      <c r="J102" s="156" t="s">
        <v>265</v>
      </c>
      <c r="K102" s="156" t="s">
        <v>266</v>
      </c>
      <c r="L102" s="152" t="s">
        <v>119</v>
      </c>
      <c r="M102" s="142" t="s">
        <v>33</v>
      </c>
      <c r="N102" s="157" t="s">
        <v>29</v>
      </c>
      <c r="O102" s="170" t="s">
        <v>32</v>
      </c>
      <c r="P102" s="138" t="s">
        <v>29</v>
      </c>
      <c r="Q102" s="138" t="s">
        <v>29</v>
      </c>
      <c r="R102" s="138"/>
      <c r="S102" s="138"/>
      <c r="T102" s="138"/>
      <c r="U102" s="155"/>
    </row>
    <row r="103" spans="1:21" s="137" customFormat="1" ht="37.5">
      <c r="A103" s="150">
        <v>102</v>
      </c>
      <c r="B103" s="150" t="s">
        <v>25</v>
      </c>
      <c r="C103" s="171" t="s">
        <v>295</v>
      </c>
      <c r="D103" s="172" t="s">
        <v>296</v>
      </c>
      <c r="E103" s="142" t="s">
        <v>297</v>
      </c>
      <c r="F103" s="142" t="s">
        <v>264</v>
      </c>
      <c r="G103" s="138"/>
      <c r="H103" s="142" t="s">
        <v>48</v>
      </c>
      <c r="I103" s="142">
        <v>1</v>
      </c>
      <c r="J103" s="156" t="s">
        <v>265</v>
      </c>
      <c r="K103" s="156" t="s">
        <v>266</v>
      </c>
      <c r="L103" s="164" t="s">
        <v>221</v>
      </c>
      <c r="M103" s="142" t="s">
        <v>33</v>
      </c>
      <c r="N103" s="157" t="s">
        <v>29</v>
      </c>
      <c r="O103" s="170" t="s">
        <v>298</v>
      </c>
      <c r="P103" s="138" t="s">
        <v>29</v>
      </c>
      <c r="Q103" s="138" t="s">
        <v>29</v>
      </c>
      <c r="R103" s="138"/>
      <c r="S103" s="138"/>
      <c r="T103" s="138"/>
      <c r="U103" s="155"/>
    </row>
    <row r="104" spans="1:21" s="137" customFormat="1" ht="37.5">
      <c r="A104" s="150">
        <v>103</v>
      </c>
      <c r="B104" s="150" t="s">
        <v>25</v>
      </c>
      <c r="C104" s="171" t="s">
        <v>299</v>
      </c>
      <c r="D104" s="172" t="s">
        <v>296</v>
      </c>
      <c r="E104" s="142" t="s">
        <v>300</v>
      </c>
      <c r="F104" s="142" t="s">
        <v>264</v>
      </c>
      <c r="G104" s="138"/>
      <c r="H104" s="142" t="s">
        <v>48</v>
      </c>
      <c r="I104" s="142">
        <v>1</v>
      </c>
      <c r="J104" s="156" t="s">
        <v>265</v>
      </c>
      <c r="K104" s="156" t="s">
        <v>266</v>
      </c>
      <c r="L104" s="164" t="s">
        <v>221</v>
      </c>
      <c r="M104" s="142" t="s">
        <v>33</v>
      </c>
      <c r="N104" s="157" t="s">
        <v>29</v>
      </c>
      <c r="O104" s="170" t="s">
        <v>298</v>
      </c>
      <c r="P104" s="138" t="s">
        <v>29</v>
      </c>
      <c r="Q104" s="138" t="s">
        <v>29</v>
      </c>
      <c r="R104" s="138"/>
      <c r="S104" s="138"/>
      <c r="T104" s="138"/>
      <c r="U104" s="155"/>
    </row>
    <row r="105" spans="1:21" s="137" customFormat="1" ht="37.5">
      <c r="A105" s="150">
        <v>104</v>
      </c>
      <c r="B105" s="150" t="s">
        <v>25</v>
      </c>
      <c r="C105" s="171" t="s">
        <v>301</v>
      </c>
      <c r="D105" s="172" t="s">
        <v>296</v>
      </c>
      <c r="E105" s="142" t="s">
        <v>302</v>
      </c>
      <c r="F105" s="142" t="s">
        <v>264</v>
      </c>
      <c r="G105" s="138"/>
      <c r="H105" s="142" t="s">
        <v>48</v>
      </c>
      <c r="I105" s="142">
        <v>1</v>
      </c>
      <c r="J105" s="156" t="s">
        <v>265</v>
      </c>
      <c r="K105" s="156" t="s">
        <v>266</v>
      </c>
      <c r="L105" s="164" t="s">
        <v>221</v>
      </c>
      <c r="M105" s="142" t="s">
        <v>33</v>
      </c>
      <c r="N105" s="157" t="s">
        <v>29</v>
      </c>
      <c r="O105" s="170" t="s">
        <v>298</v>
      </c>
      <c r="P105" s="138" t="s">
        <v>29</v>
      </c>
      <c r="Q105" s="138" t="s">
        <v>29</v>
      </c>
      <c r="R105" s="138"/>
      <c r="S105" s="138"/>
      <c r="T105" s="138"/>
      <c r="U105" s="155"/>
    </row>
    <row r="106" spans="1:21" s="137" customFormat="1" ht="37.5">
      <c r="A106" s="150">
        <v>105</v>
      </c>
      <c r="B106" s="150" t="s">
        <v>25</v>
      </c>
      <c r="C106" s="171" t="s">
        <v>303</v>
      </c>
      <c r="D106" s="172" t="s">
        <v>296</v>
      </c>
      <c r="E106" s="142" t="s">
        <v>304</v>
      </c>
      <c r="F106" s="142" t="s">
        <v>264</v>
      </c>
      <c r="G106" s="138"/>
      <c r="H106" s="142" t="s">
        <v>48</v>
      </c>
      <c r="I106" s="142">
        <v>1</v>
      </c>
      <c r="J106" s="156" t="s">
        <v>265</v>
      </c>
      <c r="K106" s="156" t="s">
        <v>266</v>
      </c>
      <c r="L106" s="164" t="s">
        <v>221</v>
      </c>
      <c r="M106" s="142" t="s">
        <v>33</v>
      </c>
      <c r="N106" s="157" t="s">
        <v>29</v>
      </c>
      <c r="O106" s="170" t="s">
        <v>298</v>
      </c>
      <c r="P106" s="138" t="s">
        <v>29</v>
      </c>
      <c r="Q106" s="138" t="s">
        <v>29</v>
      </c>
      <c r="R106" s="138"/>
      <c r="S106" s="138"/>
      <c r="T106" s="138"/>
      <c r="U106" s="155"/>
    </row>
    <row r="107" spans="1:21" s="137" customFormat="1" ht="37.5">
      <c r="A107" s="150">
        <v>106</v>
      </c>
      <c r="B107" s="150" t="s">
        <v>25</v>
      </c>
      <c r="C107" s="171" t="s">
        <v>305</v>
      </c>
      <c r="D107" s="172" t="s">
        <v>296</v>
      </c>
      <c r="E107" s="142" t="s">
        <v>306</v>
      </c>
      <c r="F107" s="142" t="s">
        <v>264</v>
      </c>
      <c r="G107" s="138"/>
      <c r="H107" s="142" t="s">
        <v>48</v>
      </c>
      <c r="I107" s="142">
        <v>1</v>
      </c>
      <c r="J107" s="156" t="s">
        <v>265</v>
      </c>
      <c r="K107" s="156" t="s">
        <v>266</v>
      </c>
      <c r="L107" s="164" t="s">
        <v>221</v>
      </c>
      <c r="M107" s="142" t="s">
        <v>33</v>
      </c>
      <c r="N107" s="157" t="s">
        <v>29</v>
      </c>
      <c r="O107" s="170" t="s">
        <v>298</v>
      </c>
      <c r="P107" s="138" t="s">
        <v>29</v>
      </c>
      <c r="Q107" s="138" t="s">
        <v>29</v>
      </c>
      <c r="R107" s="138"/>
      <c r="S107" s="138"/>
      <c r="T107" s="138"/>
      <c r="U107" s="155"/>
    </row>
    <row r="108" spans="1:21" s="137" customFormat="1" ht="37.5">
      <c r="A108" s="150">
        <v>107</v>
      </c>
      <c r="B108" s="150" t="s">
        <v>25</v>
      </c>
      <c r="C108" s="171" t="s">
        <v>307</v>
      </c>
      <c r="D108" s="172" t="s">
        <v>308</v>
      </c>
      <c r="E108" s="142" t="s">
        <v>309</v>
      </c>
      <c r="F108" s="142" t="s">
        <v>264</v>
      </c>
      <c r="G108" s="138"/>
      <c r="H108" s="142" t="s">
        <v>48</v>
      </c>
      <c r="I108" s="142">
        <v>1</v>
      </c>
      <c r="J108" s="156" t="s">
        <v>265</v>
      </c>
      <c r="K108" s="156" t="s">
        <v>266</v>
      </c>
      <c r="L108" s="164" t="s">
        <v>310</v>
      </c>
      <c r="M108" s="142" t="s">
        <v>33</v>
      </c>
      <c r="N108" s="157" t="s">
        <v>29</v>
      </c>
      <c r="O108" s="165" t="s">
        <v>311</v>
      </c>
      <c r="P108" s="138" t="s">
        <v>29</v>
      </c>
      <c r="Q108" s="138" t="s">
        <v>29</v>
      </c>
      <c r="R108" s="138"/>
      <c r="S108" s="138"/>
      <c r="T108" s="138"/>
      <c r="U108" s="155"/>
    </row>
    <row r="109" spans="1:21" s="137" customFormat="1" ht="37.5">
      <c r="A109" s="150">
        <v>108</v>
      </c>
      <c r="B109" s="150" t="s">
        <v>25</v>
      </c>
      <c r="C109" s="171" t="s">
        <v>312</v>
      </c>
      <c r="D109" s="172" t="s">
        <v>308</v>
      </c>
      <c r="E109" s="142" t="s">
        <v>313</v>
      </c>
      <c r="F109" s="142" t="s">
        <v>264</v>
      </c>
      <c r="G109" s="138"/>
      <c r="H109" s="142" t="s">
        <v>48</v>
      </c>
      <c r="I109" s="142">
        <v>1</v>
      </c>
      <c r="J109" s="156" t="s">
        <v>265</v>
      </c>
      <c r="K109" s="156" t="s">
        <v>266</v>
      </c>
      <c r="L109" s="164" t="s">
        <v>310</v>
      </c>
      <c r="M109" s="142" t="s">
        <v>33</v>
      </c>
      <c r="N109" s="157" t="s">
        <v>29</v>
      </c>
      <c r="O109" s="165" t="s">
        <v>311</v>
      </c>
      <c r="P109" s="138" t="s">
        <v>29</v>
      </c>
      <c r="Q109" s="138" t="s">
        <v>29</v>
      </c>
      <c r="R109" s="138"/>
      <c r="S109" s="138"/>
      <c r="T109" s="138"/>
      <c r="U109" s="155"/>
    </row>
    <row r="110" spans="1:21" s="137" customFormat="1" ht="37.5">
      <c r="A110" s="150">
        <v>109</v>
      </c>
      <c r="B110" s="150" t="s">
        <v>25</v>
      </c>
      <c r="C110" s="171" t="s">
        <v>314</v>
      </c>
      <c r="D110" s="172" t="s">
        <v>308</v>
      </c>
      <c r="E110" s="142" t="s">
        <v>315</v>
      </c>
      <c r="F110" s="142" t="s">
        <v>264</v>
      </c>
      <c r="G110" s="138"/>
      <c r="H110" s="142" t="s">
        <v>48</v>
      </c>
      <c r="I110" s="142">
        <v>1</v>
      </c>
      <c r="J110" s="156" t="s">
        <v>265</v>
      </c>
      <c r="K110" s="156" t="s">
        <v>266</v>
      </c>
      <c r="L110" s="164" t="s">
        <v>310</v>
      </c>
      <c r="M110" s="142" t="s">
        <v>33</v>
      </c>
      <c r="N110" s="157" t="s">
        <v>29</v>
      </c>
      <c r="O110" s="165" t="s">
        <v>311</v>
      </c>
      <c r="P110" s="138" t="s">
        <v>29</v>
      </c>
      <c r="Q110" s="138" t="s">
        <v>29</v>
      </c>
      <c r="R110" s="138"/>
      <c r="S110" s="138"/>
      <c r="T110" s="138"/>
      <c r="U110" s="155"/>
    </row>
    <row r="111" spans="1:21" s="137" customFormat="1" ht="37.5">
      <c r="A111" s="150">
        <v>110</v>
      </c>
      <c r="B111" s="150" t="s">
        <v>25</v>
      </c>
      <c r="C111" s="171" t="s">
        <v>316</v>
      </c>
      <c r="D111" s="172" t="s">
        <v>308</v>
      </c>
      <c r="E111" s="142" t="s">
        <v>317</v>
      </c>
      <c r="F111" s="142" t="s">
        <v>264</v>
      </c>
      <c r="G111" s="138"/>
      <c r="H111" s="142" t="s">
        <v>48</v>
      </c>
      <c r="I111" s="142">
        <v>1</v>
      </c>
      <c r="J111" s="156" t="s">
        <v>265</v>
      </c>
      <c r="K111" s="156" t="s">
        <v>266</v>
      </c>
      <c r="L111" s="164" t="s">
        <v>310</v>
      </c>
      <c r="M111" s="142" t="s">
        <v>33</v>
      </c>
      <c r="N111" s="157" t="s">
        <v>29</v>
      </c>
      <c r="O111" s="165" t="s">
        <v>311</v>
      </c>
      <c r="P111" s="138" t="s">
        <v>29</v>
      </c>
      <c r="Q111" s="138" t="s">
        <v>29</v>
      </c>
      <c r="R111" s="138"/>
      <c r="S111" s="138"/>
      <c r="T111" s="138"/>
      <c r="U111" s="155"/>
    </row>
    <row r="112" spans="1:21" s="137" customFormat="1" ht="37.5">
      <c r="A112" s="150">
        <v>111</v>
      </c>
      <c r="B112" s="150" t="s">
        <v>25</v>
      </c>
      <c r="C112" s="171" t="s">
        <v>318</v>
      </c>
      <c r="D112" s="172" t="s">
        <v>308</v>
      </c>
      <c r="E112" s="142" t="s">
        <v>319</v>
      </c>
      <c r="F112" s="142" t="s">
        <v>264</v>
      </c>
      <c r="G112" s="138"/>
      <c r="H112" s="142" t="s">
        <v>48</v>
      </c>
      <c r="I112" s="142">
        <v>1</v>
      </c>
      <c r="J112" s="156" t="s">
        <v>265</v>
      </c>
      <c r="K112" s="156" t="s">
        <v>266</v>
      </c>
      <c r="L112" s="164" t="s">
        <v>310</v>
      </c>
      <c r="M112" s="142" t="s">
        <v>33</v>
      </c>
      <c r="N112" s="157" t="s">
        <v>29</v>
      </c>
      <c r="O112" s="165" t="s">
        <v>311</v>
      </c>
      <c r="P112" s="138" t="s">
        <v>29</v>
      </c>
      <c r="Q112" s="138" t="s">
        <v>29</v>
      </c>
      <c r="R112" s="138"/>
      <c r="S112" s="138"/>
      <c r="T112" s="138"/>
      <c r="U112" s="155"/>
    </row>
    <row r="113" spans="1:21" s="137" customFormat="1" ht="37.5">
      <c r="A113" s="150">
        <v>112</v>
      </c>
      <c r="B113" s="150" t="s">
        <v>25</v>
      </c>
      <c r="C113" s="158" t="s">
        <v>29</v>
      </c>
      <c r="D113" s="158" t="s">
        <v>29</v>
      </c>
      <c r="E113" s="141" t="s">
        <v>320</v>
      </c>
      <c r="F113" s="141" t="s">
        <v>29</v>
      </c>
      <c r="G113" s="140" t="s">
        <v>29</v>
      </c>
      <c r="H113" s="141" t="s">
        <v>321</v>
      </c>
      <c r="I113" s="141">
        <v>1</v>
      </c>
      <c r="J113" s="159"/>
      <c r="K113" s="159"/>
      <c r="L113" s="167" t="s">
        <v>322</v>
      </c>
      <c r="M113" s="141" t="s">
        <v>33</v>
      </c>
      <c r="N113" s="161" t="s">
        <v>29</v>
      </c>
      <c r="O113" s="169" t="s">
        <v>322</v>
      </c>
      <c r="P113" s="140" t="s">
        <v>29</v>
      </c>
      <c r="Q113" s="140" t="s">
        <v>29</v>
      </c>
      <c r="R113" s="140"/>
      <c r="S113" s="140"/>
      <c r="T113" s="140"/>
      <c r="U113" s="163"/>
    </row>
    <row r="114" spans="1:21" s="137" customFormat="1" ht="24.75">
      <c r="A114" s="150">
        <v>113</v>
      </c>
      <c r="B114" s="150" t="s">
        <v>25</v>
      </c>
      <c r="C114" s="150" t="s">
        <v>323</v>
      </c>
      <c r="D114" s="156" t="s">
        <v>324</v>
      </c>
      <c r="E114" s="156" t="s">
        <v>325</v>
      </c>
      <c r="F114" s="138" t="s">
        <v>326</v>
      </c>
      <c r="G114" s="138"/>
      <c r="H114" s="142" t="s">
        <v>48</v>
      </c>
      <c r="I114" s="138">
        <v>1</v>
      </c>
      <c r="J114" s="151" t="s">
        <v>327</v>
      </c>
      <c r="K114" s="151" t="s">
        <v>328</v>
      </c>
      <c r="L114" s="164" t="s">
        <v>329</v>
      </c>
      <c r="M114" s="150" t="s">
        <v>330</v>
      </c>
      <c r="N114" s="153" t="s">
        <v>29</v>
      </c>
      <c r="O114" s="165" t="s">
        <v>329</v>
      </c>
      <c r="P114" s="138" t="s">
        <v>29</v>
      </c>
      <c r="Q114" s="138" t="s">
        <v>29</v>
      </c>
      <c r="R114" s="138"/>
      <c r="S114" s="138"/>
      <c r="T114" s="138"/>
      <c r="U114" s="155"/>
    </row>
    <row r="115" spans="1:21" s="137" customFormat="1" ht="37.5">
      <c r="A115" s="150">
        <v>114</v>
      </c>
      <c r="B115" s="150" t="s">
        <v>25</v>
      </c>
      <c r="C115" s="150" t="s">
        <v>331</v>
      </c>
      <c r="D115" s="142" t="s">
        <v>332</v>
      </c>
      <c r="E115" s="142" t="s">
        <v>333</v>
      </c>
      <c r="F115" s="142" t="s">
        <v>29</v>
      </c>
      <c r="G115" s="138"/>
      <c r="H115" s="142" t="s">
        <v>321</v>
      </c>
      <c r="I115" s="142">
        <v>1</v>
      </c>
      <c r="J115" s="156" t="s">
        <v>111</v>
      </c>
      <c r="K115" s="156" t="s">
        <v>334</v>
      </c>
      <c r="L115" s="152" t="s">
        <v>32</v>
      </c>
      <c r="M115" s="142" t="s">
        <v>33</v>
      </c>
      <c r="N115" s="157" t="s">
        <v>29</v>
      </c>
      <c r="O115" s="154" t="s">
        <v>32</v>
      </c>
      <c r="P115" s="138" t="s">
        <v>29</v>
      </c>
      <c r="Q115" s="138" t="s">
        <v>29</v>
      </c>
      <c r="R115" s="138"/>
      <c r="S115" s="138"/>
      <c r="T115" s="138"/>
      <c r="U115" s="155"/>
    </row>
    <row r="116" spans="1:21" s="137" customFormat="1" ht="37.5">
      <c r="A116" s="150">
        <v>115</v>
      </c>
      <c r="B116" s="150" t="s">
        <v>25</v>
      </c>
      <c r="C116" s="150" t="s">
        <v>335</v>
      </c>
      <c r="D116" s="142" t="s">
        <v>336</v>
      </c>
      <c r="E116" s="142" t="s">
        <v>337</v>
      </c>
      <c r="F116" s="142" t="s">
        <v>29</v>
      </c>
      <c r="G116" s="138"/>
      <c r="H116" s="142" t="s">
        <v>321</v>
      </c>
      <c r="I116" s="142">
        <v>1</v>
      </c>
      <c r="J116" s="156" t="s">
        <v>111</v>
      </c>
      <c r="K116" s="156" t="s">
        <v>334</v>
      </c>
      <c r="L116" s="152" t="s">
        <v>60</v>
      </c>
      <c r="M116" s="142" t="s">
        <v>33</v>
      </c>
      <c r="N116" s="157" t="s">
        <v>29</v>
      </c>
      <c r="O116" s="154" t="s">
        <v>60</v>
      </c>
      <c r="P116" s="138" t="s">
        <v>29</v>
      </c>
      <c r="Q116" s="138" t="s">
        <v>29</v>
      </c>
      <c r="R116" s="138"/>
      <c r="S116" s="138"/>
      <c r="T116" s="138"/>
      <c r="U116" s="155"/>
    </row>
    <row r="117" spans="1:21" s="137" customFormat="1" ht="37.5">
      <c r="A117" s="150">
        <v>116</v>
      </c>
      <c r="B117" s="150" t="s">
        <v>25</v>
      </c>
      <c r="C117" s="150" t="s">
        <v>338</v>
      </c>
      <c r="D117" s="142" t="s">
        <v>339</v>
      </c>
      <c r="E117" s="142" t="s">
        <v>340</v>
      </c>
      <c r="F117" s="142" t="s">
        <v>29</v>
      </c>
      <c r="G117" s="138"/>
      <c r="H117" s="142" t="s">
        <v>321</v>
      </c>
      <c r="I117" s="142">
        <v>1</v>
      </c>
      <c r="J117" s="156" t="s">
        <v>111</v>
      </c>
      <c r="K117" s="156" t="s">
        <v>341</v>
      </c>
      <c r="L117" s="164" t="s">
        <v>342</v>
      </c>
      <c r="M117" s="142" t="s">
        <v>33</v>
      </c>
      <c r="N117" s="157" t="s">
        <v>29</v>
      </c>
      <c r="O117" s="165" t="s">
        <v>342</v>
      </c>
      <c r="P117" s="138" t="s">
        <v>29</v>
      </c>
      <c r="Q117" s="138" t="s">
        <v>29</v>
      </c>
      <c r="R117" s="138"/>
      <c r="S117" s="138"/>
      <c r="T117" s="138"/>
      <c r="U117" s="155"/>
    </row>
    <row r="118" spans="1:21" s="137" customFormat="1" ht="37.5">
      <c r="A118" s="150">
        <v>117</v>
      </c>
      <c r="B118" s="150" t="s">
        <v>25</v>
      </c>
      <c r="C118" s="150" t="s">
        <v>343</v>
      </c>
      <c r="D118" s="142" t="s">
        <v>344</v>
      </c>
      <c r="E118" s="142" t="s">
        <v>345</v>
      </c>
      <c r="F118" s="142" t="s">
        <v>29</v>
      </c>
      <c r="G118" s="138"/>
      <c r="H118" s="142" t="s">
        <v>321</v>
      </c>
      <c r="I118" s="142">
        <v>1</v>
      </c>
      <c r="J118" s="156"/>
      <c r="K118" s="156" t="s">
        <v>341</v>
      </c>
      <c r="L118" s="164" t="s">
        <v>346</v>
      </c>
      <c r="M118" s="142" t="s">
        <v>33</v>
      </c>
      <c r="N118" s="157" t="s">
        <v>29</v>
      </c>
      <c r="O118" s="165" t="s">
        <v>346</v>
      </c>
      <c r="P118" s="138" t="s">
        <v>29</v>
      </c>
      <c r="Q118" s="138" t="s">
        <v>29</v>
      </c>
      <c r="R118" s="138"/>
      <c r="S118" s="138"/>
      <c r="T118" s="138"/>
      <c r="U118" s="155"/>
    </row>
    <row r="119" spans="1:21" s="137" customFormat="1" ht="37.5">
      <c r="A119" s="150">
        <v>118</v>
      </c>
      <c r="B119" s="150" t="s">
        <v>25</v>
      </c>
      <c r="C119" s="150" t="s">
        <v>347</v>
      </c>
      <c r="D119" s="142" t="s">
        <v>344</v>
      </c>
      <c r="E119" s="142" t="s">
        <v>348</v>
      </c>
      <c r="F119" s="142" t="s">
        <v>29</v>
      </c>
      <c r="G119" s="138"/>
      <c r="H119" s="142" t="s">
        <v>321</v>
      </c>
      <c r="I119" s="142">
        <v>1</v>
      </c>
      <c r="J119" s="156"/>
      <c r="K119" s="156" t="s">
        <v>341</v>
      </c>
      <c r="L119" s="164" t="s">
        <v>346</v>
      </c>
      <c r="M119" s="142" t="s">
        <v>33</v>
      </c>
      <c r="N119" s="157" t="s">
        <v>29</v>
      </c>
      <c r="O119" s="165" t="s">
        <v>346</v>
      </c>
      <c r="P119" s="138" t="s">
        <v>29</v>
      </c>
      <c r="Q119" s="138" t="s">
        <v>29</v>
      </c>
      <c r="R119" s="138"/>
      <c r="S119" s="138"/>
      <c r="T119" s="138"/>
      <c r="U119" s="155"/>
    </row>
    <row r="120" spans="1:21" s="137" customFormat="1" ht="37.5">
      <c r="A120" s="150">
        <v>119</v>
      </c>
      <c r="B120" s="150" t="s">
        <v>25</v>
      </c>
      <c r="C120" s="150" t="s">
        <v>349</v>
      </c>
      <c r="D120" s="142" t="s">
        <v>339</v>
      </c>
      <c r="E120" s="142" t="s">
        <v>350</v>
      </c>
      <c r="F120" s="142" t="s">
        <v>29</v>
      </c>
      <c r="G120" s="138"/>
      <c r="H120" s="142" t="s">
        <v>321</v>
      </c>
      <c r="I120" s="142">
        <v>1</v>
      </c>
      <c r="J120" s="156"/>
      <c r="K120" s="156" t="s">
        <v>341</v>
      </c>
      <c r="L120" s="164" t="s">
        <v>351</v>
      </c>
      <c r="M120" s="142" t="s">
        <v>33</v>
      </c>
      <c r="N120" s="157" t="s">
        <v>29</v>
      </c>
      <c r="O120" s="165" t="s">
        <v>351</v>
      </c>
      <c r="P120" s="138" t="s">
        <v>29</v>
      </c>
      <c r="Q120" s="138" t="s">
        <v>29</v>
      </c>
      <c r="R120" s="138"/>
      <c r="S120" s="138"/>
      <c r="T120" s="138"/>
      <c r="U120" s="155"/>
    </row>
    <row r="121" spans="1:21" s="137" customFormat="1" ht="37.5">
      <c r="A121" s="150">
        <v>120</v>
      </c>
      <c r="B121" s="150" t="s">
        <v>25</v>
      </c>
      <c r="C121" s="150" t="s">
        <v>352</v>
      </c>
      <c r="D121" s="142" t="s">
        <v>353</v>
      </c>
      <c r="E121" s="142" t="s">
        <v>354</v>
      </c>
      <c r="F121" s="142" t="s">
        <v>29</v>
      </c>
      <c r="G121" s="138"/>
      <c r="H121" s="142" t="s">
        <v>355</v>
      </c>
      <c r="I121" s="142">
        <v>1</v>
      </c>
      <c r="J121" s="156" t="s">
        <v>356</v>
      </c>
      <c r="K121" s="156" t="s">
        <v>357</v>
      </c>
      <c r="L121" s="164" t="s">
        <v>358</v>
      </c>
      <c r="M121" s="142" t="s">
        <v>33</v>
      </c>
      <c r="N121" s="157" t="s">
        <v>29</v>
      </c>
      <c r="O121" s="165" t="s">
        <v>358</v>
      </c>
      <c r="P121" s="138" t="s">
        <v>29</v>
      </c>
      <c r="Q121" s="138" t="s">
        <v>29</v>
      </c>
      <c r="R121" s="138"/>
      <c r="S121" s="138"/>
      <c r="T121" s="138"/>
      <c r="U121" s="155"/>
    </row>
    <row r="122" spans="1:21" s="137" customFormat="1" ht="37.5">
      <c r="A122" s="150">
        <v>121</v>
      </c>
      <c r="B122" s="150" t="s">
        <v>25</v>
      </c>
      <c r="C122" s="150" t="s">
        <v>359</v>
      </c>
      <c r="D122" s="142" t="s">
        <v>360</v>
      </c>
      <c r="E122" s="142" t="s">
        <v>354</v>
      </c>
      <c r="F122" s="142" t="s">
        <v>355</v>
      </c>
      <c r="G122" s="138"/>
      <c r="H122" s="142" t="s">
        <v>321</v>
      </c>
      <c r="I122" s="142">
        <v>1</v>
      </c>
      <c r="J122" s="156" t="s">
        <v>356</v>
      </c>
      <c r="K122" s="156" t="s">
        <v>357</v>
      </c>
      <c r="L122" s="164" t="s">
        <v>361</v>
      </c>
      <c r="M122" s="142" t="s">
        <v>33</v>
      </c>
      <c r="N122" s="157" t="s">
        <v>29</v>
      </c>
      <c r="O122" s="165" t="s">
        <v>361</v>
      </c>
      <c r="P122" s="138" t="s">
        <v>29</v>
      </c>
      <c r="Q122" s="138" t="s">
        <v>29</v>
      </c>
      <c r="R122" s="138"/>
      <c r="S122" s="138"/>
      <c r="T122" s="138"/>
      <c r="U122" s="155"/>
    </row>
    <row r="123" spans="1:21" s="137" customFormat="1" ht="24.75">
      <c r="A123" s="150">
        <v>122</v>
      </c>
      <c r="B123" s="150" t="s">
        <v>25</v>
      </c>
      <c r="C123" s="150" t="s">
        <v>362</v>
      </c>
      <c r="D123" s="138" t="s">
        <v>363</v>
      </c>
      <c r="E123" s="138" t="s">
        <v>364</v>
      </c>
      <c r="F123" s="138" t="s">
        <v>365</v>
      </c>
      <c r="G123" s="138"/>
      <c r="H123" s="142" t="s">
        <v>48</v>
      </c>
      <c r="I123" s="138">
        <v>1</v>
      </c>
      <c r="J123" s="151" t="s">
        <v>366</v>
      </c>
      <c r="K123" s="151" t="s">
        <v>367</v>
      </c>
      <c r="L123" s="152" t="s">
        <v>368</v>
      </c>
      <c r="M123" s="150" t="s">
        <v>369</v>
      </c>
      <c r="N123" s="153" t="s">
        <v>34</v>
      </c>
      <c r="O123" s="154" t="s">
        <v>368</v>
      </c>
      <c r="P123" s="138" t="s">
        <v>29</v>
      </c>
      <c r="Q123" s="138" t="s">
        <v>29</v>
      </c>
      <c r="R123" s="138"/>
      <c r="S123" s="138"/>
      <c r="T123" s="138"/>
      <c r="U123" s="155"/>
    </row>
    <row r="124" spans="1:21" s="137" customFormat="1" ht="37.5">
      <c r="A124" s="150">
        <v>123</v>
      </c>
      <c r="B124" s="150" t="s">
        <v>25</v>
      </c>
      <c r="C124" s="150" t="s">
        <v>370</v>
      </c>
      <c r="D124" s="138" t="s">
        <v>371</v>
      </c>
      <c r="E124" s="138" t="s">
        <v>372</v>
      </c>
      <c r="F124" s="138" t="s">
        <v>373</v>
      </c>
      <c r="G124" s="138"/>
      <c r="H124" s="138" t="s">
        <v>30</v>
      </c>
      <c r="I124" s="138">
        <v>1</v>
      </c>
      <c r="J124" s="151" t="s">
        <v>366</v>
      </c>
      <c r="K124" s="151" t="s">
        <v>367</v>
      </c>
      <c r="L124" s="152" t="s">
        <v>368</v>
      </c>
      <c r="M124" s="150" t="s">
        <v>369</v>
      </c>
      <c r="N124" s="153" t="s">
        <v>34</v>
      </c>
      <c r="O124" s="154" t="s">
        <v>368</v>
      </c>
      <c r="P124" s="138" t="s">
        <v>29</v>
      </c>
      <c r="Q124" s="138" t="s">
        <v>29</v>
      </c>
      <c r="R124" s="138"/>
      <c r="S124" s="138"/>
      <c r="T124" s="138"/>
      <c r="U124" s="155"/>
    </row>
    <row r="125" spans="1:21" s="137" customFormat="1" ht="24.75">
      <c r="A125" s="150">
        <v>124</v>
      </c>
      <c r="B125" s="150" t="s">
        <v>25</v>
      </c>
      <c r="C125" s="150" t="s">
        <v>374</v>
      </c>
      <c r="D125" s="138" t="s">
        <v>375</v>
      </c>
      <c r="E125" s="138" t="s">
        <v>376</v>
      </c>
      <c r="F125" s="138" t="s">
        <v>377</v>
      </c>
      <c r="G125" s="138"/>
      <c r="H125" s="138" t="s">
        <v>30</v>
      </c>
      <c r="I125" s="138">
        <v>1</v>
      </c>
      <c r="J125" s="151" t="s">
        <v>366</v>
      </c>
      <c r="K125" s="151" t="s">
        <v>367</v>
      </c>
      <c r="L125" s="152" t="s">
        <v>368</v>
      </c>
      <c r="M125" s="150" t="s">
        <v>369</v>
      </c>
      <c r="N125" s="153" t="s">
        <v>34</v>
      </c>
      <c r="O125" s="154" t="s">
        <v>368</v>
      </c>
      <c r="P125" s="138" t="s">
        <v>29</v>
      </c>
      <c r="Q125" s="138" t="s">
        <v>29</v>
      </c>
      <c r="R125" s="138"/>
      <c r="S125" s="138"/>
      <c r="T125" s="138"/>
      <c r="U125" s="155"/>
    </row>
    <row r="126" spans="1:21" s="137" customFormat="1" ht="37.5" customHeight="1">
      <c r="A126" s="150">
        <v>125</v>
      </c>
      <c r="B126" s="150" t="s">
        <v>25</v>
      </c>
      <c r="C126" s="150" t="s">
        <v>378</v>
      </c>
      <c r="D126" s="138" t="s">
        <v>379</v>
      </c>
      <c r="E126" s="138" t="s">
        <v>380</v>
      </c>
      <c r="F126" s="138" t="s">
        <v>381</v>
      </c>
      <c r="G126" s="138"/>
      <c r="H126" s="138" t="s">
        <v>30</v>
      </c>
      <c r="I126" s="138">
        <v>1</v>
      </c>
      <c r="J126" s="151" t="s">
        <v>367</v>
      </c>
      <c r="K126" s="151" t="s">
        <v>367</v>
      </c>
      <c r="L126" s="152" t="s">
        <v>368</v>
      </c>
      <c r="M126" s="150" t="s">
        <v>369</v>
      </c>
      <c r="N126" s="153" t="s">
        <v>34</v>
      </c>
      <c r="O126" s="154" t="s">
        <v>368</v>
      </c>
      <c r="P126" s="138" t="s">
        <v>29</v>
      </c>
      <c r="Q126" s="138" t="s">
        <v>29</v>
      </c>
      <c r="R126" s="138"/>
      <c r="S126" s="138"/>
      <c r="T126" s="138"/>
      <c r="U126" s="155"/>
    </row>
    <row r="127" spans="1:21" s="137" customFormat="1" ht="42" customHeight="1">
      <c r="A127" s="150">
        <v>126</v>
      </c>
      <c r="B127" s="150" t="s">
        <v>25</v>
      </c>
      <c r="C127" s="150" t="s">
        <v>382</v>
      </c>
      <c r="D127" s="150" t="s">
        <v>383</v>
      </c>
      <c r="E127" s="138" t="s">
        <v>384</v>
      </c>
      <c r="F127" s="138" t="s">
        <v>385</v>
      </c>
      <c r="G127" s="138"/>
      <c r="H127" s="142" t="s">
        <v>48</v>
      </c>
      <c r="I127" s="138">
        <v>1</v>
      </c>
      <c r="J127" s="151" t="s">
        <v>367</v>
      </c>
      <c r="K127" s="151" t="s">
        <v>367</v>
      </c>
      <c r="L127" s="152" t="s">
        <v>368</v>
      </c>
      <c r="M127" s="150" t="s">
        <v>369</v>
      </c>
      <c r="N127" s="173" t="s">
        <v>29</v>
      </c>
      <c r="O127" s="154" t="s">
        <v>368</v>
      </c>
      <c r="P127" s="138" t="s">
        <v>29</v>
      </c>
      <c r="Q127" s="138" t="s">
        <v>29</v>
      </c>
      <c r="R127" s="138"/>
      <c r="S127" s="138"/>
      <c r="T127" s="138"/>
      <c r="U127" s="155"/>
    </row>
    <row r="128" spans="1:21" s="137" customFormat="1" ht="37.5">
      <c r="A128" s="150">
        <v>127</v>
      </c>
      <c r="B128" s="150" t="s">
        <v>25</v>
      </c>
      <c r="C128" s="150" t="s">
        <v>386</v>
      </c>
      <c r="D128" s="138" t="s">
        <v>387</v>
      </c>
      <c r="E128" s="138" t="s">
        <v>388</v>
      </c>
      <c r="F128" s="138" t="s">
        <v>389</v>
      </c>
      <c r="G128" s="138"/>
      <c r="H128" s="138" t="s">
        <v>30</v>
      </c>
      <c r="I128" s="138">
        <v>1</v>
      </c>
      <c r="J128" s="151" t="s">
        <v>390</v>
      </c>
      <c r="K128" s="151" t="s">
        <v>367</v>
      </c>
      <c r="L128" s="152" t="s">
        <v>368</v>
      </c>
      <c r="M128" s="150" t="s">
        <v>369</v>
      </c>
      <c r="N128" s="153" t="s">
        <v>34</v>
      </c>
      <c r="O128" s="154" t="s">
        <v>368</v>
      </c>
      <c r="P128" s="138" t="s">
        <v>29</v>
      </c>
      <c r="Q128" s="138" t="s">
        <v>29</v>
      </c>
      <c r="R128" s="138"/>
      <c r="S128" s="138"/>
      <c r="T128" s="138"/>
      <c r="U128" s="155"/>
    </row>
    <row r="129" spans="1:21" s="137" customFormat="1" ht="24.75">
      <c r="A129" s="150">
        <v>128</v>
      </c>
      <c r="B129" s="150" t="s">
        <v>25</v>
      </c>
      <c r="C129" s="150" t="s">
        <v>391</v>
      </c>
      <c r="D129" s="138" t="s">
        <v>392</v>
      </c>
      <c r="E129" s="138" t="s">
        <v>393</v>
      </c>
      <c r="F129" s="138" t="s">
        <v>394</v>
      </c>
      <c r="G129" s="138"/>
      <c r="H129" s="142" t="s">
        <v>48</v>
      </c>
      <c r="I129" s="138">
        <v>1</v>
      </c>
      <c r="J129" s="151" t="s">
        <v>366</v>
      </c>
      <c r="K129" s="151" t="s">
        <v>367</v>
      </c>
      <c r="L129" s="152" t="s">
        <v>368</v>
      </c>
      <c r="M129" s="150" t="s">
        <v>369</v>
      </c>
      <c r="N129" s="153" t="s">
        <v>34</v>
      </c>
      <c r="O129" s="154" t="s">
        <v>368</v>
      </c>
      <c r="P129" s="138" t="s">
        <v>29</v>
      </c>
      <c r="Q129" s="138" t="s">
        <v>29</v>
      </c>
      <c r="R129" s="138"/>
      <c r="S129" s="138"/>
      <c r="T129" s="138"/>
      <c r="U129" s="155"/>
    </row>
    <row r="130" spans="1:21" s="137" customFormat="1" ht="24.75">
      <c r="A130" s="150">
        <v>129</v>
      </c>
      <c r="B130" s="150" t="s">
        <v>25</v>
      </c>
      <c r="C130" s="150" t="s">
        <v>395</v>
      </c>
      <c r="D130" s="138" t="s">
        <v>396</v>
      </c>
      <c r="E130" s="138" t="s">
        <v>397</v>
      </c>
      <c r="F130" s="138" t="s">
        <v>398</v>
      </c>
      <c r="G130" s="138"/>
      <c r="H130" s="142" t="s">
        <v>48</v>
      </c>
      <c r="I130" s="138">
        <v>1</v>
      </c>
      <c r="J130" s="151" t="s">
        <v>366</v>
      </c>
      <c r="K130" s="151" t="s">
        <v>367</v>
      </c>
      <c r="L130" s="152" t="s">
        <v>368</v>
      </c>
      <c r="M130" s="150" t="s">
        <v>369</v>
      </c>
      <c r="N130" s="157" t="s">
        <v>29</v>
      </c>
      <c r="O130" s="154" t="s">
        <v>368</v>
      </c>
      <c r="P130" s="138" t="s">
        <v>29</v>
      </c>
      <c r="Q130" s="138" t="s">
        <v>29</v>
      </c>
      <c r="R130" s="138"/>
      <c r="S130" s="138"/>
      <c r="T130" s="138"/>
      <c r="U130" s="155"/>
    </row>
    <row r="131" spans="1:21" s="137" customFormat="1" ht="24.75">
      <c r="A131" s="150">
        <v>130</v>
      </c>
      <c r="B131" s="150" t="s">
        <v>25</v>
      </c>
      <c r="C131" s="150" t="s">
        <v>399</v>
      </c>
      <c r="D131" s="138" t="s">
        <v>396</v>
      </c>
      <c r="E131" s="138" t="s">
        <v>400</v>
      </c>
      <c r="F131" s="138" t="s">
        <v>398</v>
      </c>
      <c r="G131" s="138"/>
      <c r="H131" s="142" t="s">
        <v>48</v>
      </c>
      <c r="I131" s="138">
        <v>1</v>
      </c>
      <c r="J131" s="151" t="s">
        <v>366</v>
      </c>
      <c r="K131" s="151" t="s">
        <v>367</v>
      </c>
      <c r="L131" s="152" t="s">
        <v>368</v>
      </c>
      <c r="M131" s="150" t="s">
        <v>369</v>
      </c>
      <c r="N131" s="157" t="s">
        <v>29</v>
      </c>
      <c r="O131" s="154" t="s">
        <v>368</v>
      </c>
      <c r="P131" s="138" t="s">
        <v>29</v>
      </c>
      <c r="Q131" s="138" t="s">
        <v>29</v>
      </c>
      <c r="R131" s="138"/>
      <c r="S131" s="138"/>
      <c r="T131" s="138"/>
      <c r="U131" s="155"/>
    </row>
    <row r="132" spans="1:21" s="137" customFormat="1" ht="24.75">
      <c r="A132" s="150">
        <v>131</v>
      </c>
      <c r="B132" s="150" t="s">
        <v>25</v>
      </c>
      <c r="C132" s="150" t="s">
        <v>401</v>
      </c>
      <c r="D132" s="138" t="s">
        <v>396</v>
      </c>
      <c r="E132" s="138" t="s">
        <v>402</v>
      </c>
      <c r="F132" s="138" t="s">
        <v>398</v>
      </c>
      <c r="G132" s="138"/>
      <c r="H132" s="142" t="s">
        <v>48</v>
      </c>
      <c r="I132" s="138">
        <v>1</v>
      </c>
      <c r="J132" s="151" t="s">
        <v>366</v>
      </c>
      <c r="K132" s="151" t="s">
        <v>367</v>
      </c>
      <c r="L132" s="152" t="s">
        <v>368</v>
      </c>
      <c r="M132" s="150" t="s">
        <v>369</v>
      </c>
      <c r="N132" s="157" t="s">
        <v>29</v>
      </c>
      <c r="O132" s="154" t="s">
        <v>368</v>
      </c>
      <c r="P132" s="138" t="s">
        <v>29</v>
      </c>
      <c r="Q132" s="138" t="s">
        <v>29</v>
      </c>
      <c r="R132" s="138"/>
      <c r="S132" s="138"/>
      <c r="T132" s="138"/>
      <c r="U132" s="155"/>
    </row>
    <row r="133" spans="1:21" s="137" customFormat="1" ht="68.25" customHeight="1">
      <c r="A133" s="150">
        <v>132</v>
      </c>
      <c r="B133" s="150" t="s">
        <v>25</v>
      </c>
      <c r="C133" s="150" t="s">
        <v>403</v>
      </c>
      <c r="D133" s="142" t="s">
        <v>404</v>
      </c>
      <c r="E133" s="142" t="s">
        <v>405</v>
      </c>
      <c r="F133" s="142" t="s">
        <v>406</v>
      </c>
      <c r="G133" s="138"/>
      <c r="H133" s="142" t="s">
        <v>48</v>
      </c>
      <c r="I133" s="142">
        <v>1</v>
      </c>
      <c r="J133" s="156" t="s">
        <v>407</v>
      </c>
      <c r="K133" s="156" t="s">
        <v>111</v>
      </c>
      <c r="L133" s="152" t="s">
        <v>368</v>
      </c>
      <c r="M133" s="142" t="s">
        <v>369</v>
      </c>
      <c r="N133" s="157" t="s">
        <v>29</v>
      </c>
      <c r="O133" s="154" t="s">
        <v>368</v>
      </c>
      <c r="P133" s="138" t="s">
        <v>29</v>
      </c>
      <c r="Q133" s="138" t="s">
        <v>29</v>
      </c>
      <c r="R133" s="138"/>
      <c r="S133" s="138"/>
      <c r="T133" s="138"/>
      <c r="U133" s="155"/>
    </row>
    <row r="134" spans="1:21" s="137" customFormat="1" ht="24.75">
      <c r="A134" s="150">
        <v>133</v>
      </c>
      <c r="B134" s="150" t="s">
        <v>25</v>
      </c>
      <c r="C134" s="150" t="s">
        <v>408</v>
      </c>
      <c r="D134" s="142" t="s">
        <v>409</v>
      </c>
      <c r="E134" s="142" t="s">
        <v>410</v>
      </c>
      <c r="F134" s="142" t="s">
        <v>411</v>
      </c>
      <c r="G134" s="138"/>
      <c r="H134" s="142" t="s">
        <v>48</v>
      </c>
      <c r="I134" s="142">
        <v>1</v>
      </c>
      <c r="J134" s="156" t="s">
        <v>412</v>
      </c>
      <c r="K134" s="156" t="s">
        <v>118</v>
      </c>
      <c r="L134" s="152" t="s">
        <v>368</v>
      </c>
      <c r="M134" s="142" t="s">
        <v>369</v>
      </c>
      <c r="N134" s="157" t="s">
        <v>29</v>
      </c>
      <c r="O134" s="154" t="s">
        <v>368</v>
      </c>
      <c r="P134" s="138" t="s">
        <v>29</v>
      </c>
      <c r="Q134" s="138" t="s">
        <v>29</v>
      </c>
      <c r="R134" s="138"/>
      <c r="S134" s="138"/>
      <c r="T134" s="138"/>
      <c r="U134" s="155"/>
    </row>
    <row r="135" spans="1:21" s="137" customFormat="1" ht="24.75">
      <c r="A135" s="150">
        <v>134</v>
      </c>
      <c r="B135" s="150" t="s">
        <v>25</v>
      </c>
      <c r="C135" s="150" t="s">
        <v>413</v>
      </c>
      <c r="D135" s="142" t="s">
        <v>414</v>
      </c>
      <c r="E135" s="142" t="s">
        <v>415</v>
      </c>
      <c r="F135" s="142" t="s">
        <v>416</v>
      </c>
      <c r="G135" s="138"/>
      <c r="H135" s="142" t="s">
        <v>48</v>
      </c>
      <c r="I135" s="142">
        <v>1</v>
      </c>
      <c r="J135" s="156" t="s">
        <v>111</v>
      </c>
      <c r="K135" s="156" t="s">
        <v>147</v>
      </c>
      <c r="L135" s="152" t="s">
        <v>368</v>
      </c>
      <c r="M135" s="142" t="s">
        <v>369</v>
      </c>
      <c r="N135" s="157" t="s">
        <v>29</v>
      </c>
      <c r="O135" s="154" t="s">
        <v>368</v>
      </c>
      <c r="P135" s="138" t="s">
        <v>29</v>
      </c>
      <c r="Q135" s="138" t="s">
        <v>29</v>
      </c>
      <c r="R135" s="138"/>
      <c r="S135" s="138"/>
      <c r="T135" s="138"/>
      <c r="U135" s="155"/>
    </row>
    <row r="136" spans="1:21" ht="24.75">
      <c r="A136" s="150">
        <v>135</v>
      </c>
      <c r="B136" s="150" t="s">
        <v>25</v>
      </c>
      <c r="C136" s="158" t="s">
        <v>417</v>
      </c>
      <c r="D136" s="158" t="s">
        <v>417</v>
      </c>
      <c r="E136" s="141" t="s">
        <v>418</v>
      </c>
      <c r="F136" s="141" t="s">
        <v>419</v>
      </c>
      <c r="G136" s="140"/>
      <c r="H136" s="141" t="s">
        <v>48</v>
      </c>
      <c r="I136" s="141">
        <v>1</v>
      </c>
      <c r="J136" s="159" t="s">
        <v>420</v>
      </c>
      <c r="K136" s="159" t="s">
        <v>266</v>
      </c>
      <c r="L136" s="160" t="s">
        <v>368</v>
      </c>
      <c r="M136" s="141" t="s">
        <v>369</v>
      </c>
      <c r="N136" s="161" t="s">
        <v>29</v>
      </c>
      <c r="O136" s="162" t="s">
        <v>368</v>
      </c>
      <c r="P136" s="140" t="s">
        <v>29</v>
      </c>
      <c r="Q136" s="140" t="s">
        <v>29</v>
      </c>
      <c r="R136" s="140"/>
      <c r="S136" s="140"/>
      <c r="T136" s="140"/>
      <c r="U136" s="163"/>
    </row>
    <row r="137" spans="1:21" s="137" customFormat="1" ht="71.25" customHeight="1">
      <c r="A137" s="150">
        <v>136</v>
      </c>
      <c r="B137" s="150" t="s">
        <v>25</v>
      </c>
      <c r="C137" s="150" t="s">
        <v>421</v>
      </c>
      <c r="D137" s="142" t="s">
        <v>422</v>
      </c>
      <c r="E137" s="142" t="s">
        <v>423</v>
      </c>
      <c r="F137" s="142" t="s">
        <v>424</v>
      </c>
      <c r="G137" s="138"/>
      <c r="H137" s="142" t="s">
        <v>48</v>
      </c>
      <c r="I137" s="142">
        <v>1</v>
      </c>
      <c r="J137" s="156" t="s">
        <v>425</v>
      </c>
      <c r="K137" s="156" t="s">
        <v>425</v>
      </c>
      <c r="L137" s="152" t="s">
        <v>426</v>
      </c>
      <c r="M137" s="142" t="s">
        <v>369</v>
      </c>
      <c r="N137" s="153" t="s">
        <v>34</v>
      </c>
      <c r="O137" s="154" t="s">
        <v>426</v>
      </c>
      <c r="P137" s="138" t="s">
        <v>29</v>
      </c>
      <c r="Q137" s="138" t="s">
        <v>29</v>
      </c>
      <c r="R137" s="138"/>
      <c r="S137" s="138"/>
      <c r="T137" s="138"/>
      <c r="U137" s="155"/>
    </row>
    <row r="138" spans="1:21" s="137" customFormat="1" ht="37.5">
      <c r="A138" s="150">
        <v>137</v>
      </c>
      <c r="B138" s="150" t="s">
        <v>25</v>
      </c>
      <c r="C138" s="150" t="s">
        <v>427</v>
      </c>
      <c r="D138" s="142" t="s">
        <v>428</v>
      </c>
      <c r="E138" s="142" t="s">
        <v>429</v>
      </c>
      <c r="F138" s="142" t="s">
        <v>430</v>
      </c>
      <c r="G138" s="138"/>
      <c r="H138" s="142" t="s">
        <v>48</v>
      </c>
      <c r="I138" s="142">
        <v>1</v>
      </c>
      <c r="J138" s="156" t="s">
        <v>431</v>
      </c>
      <c r="K138" s="156" t="s">
        <v>425</v>
      </c>
      <c r="L138" s="152" t="s">
        <v>426</v>
      </c>
      <c r="M138" s="142" t="s">
        <v>369</v>
      </c>
      <c r="N138" s="153" t="s">
        <v>34</v>
      </c>
      <c r="O138" s="154" t="s">
        <v>426</v>
      </c>
      <c r="P138" s="138" t="s">
        <v>29</v>
      </c>
      <c r="Q138" s="138" t="s">
        <v>29</v>
      </c>
      <c r="R138" s="138"/>
      <c r="S138" s="138"/>
      <c r="T138" s="138"/>
      <c r="U138" s="155"/>
    </row>
    <row r="139" spans="1:21" s="137" customFormat="1" ht="50.25">
      <c r="A139" s="150">
        <v>138</v>
      </c>
      <c r="B139" s="150" t="s">
        <v>25</v>
      </c>
      <c r="C139" s="150" t="s">
        <v>432</v>
      </c>
      <c r="D139" s="142" t="s">
        <v>433</v>
      </c>
      <c r="E139" s="142" t="s">
        <v>434</v>
      </c>
      <c r="F139" s="138" t="s">
        <v>381</v>
      </c>
      <c r="G139" s="138"/>
      <c r="H139" s="138" t="s">
        <v>30</v>
      </c>
      <c r="I139" s="138">
        <v>1</v>
      </c>
      <c r="J139" s="151" t="s">
        <v>367</v>
      </c>
      <c r="K139" s="151" t="s">
        <v>367</v>
      </c>
      <c r="L139" s="152" t="s">
        <v>426</v>
      </c>
      <c r="M139" s="150" t="s">
        <v>369</v>
      </c>
      <c r="N139" s="153" t="s">
        <v>34</v>
      </c>
      <c r="O139" s="154" t="s">
        <v>426</v>
      </c>
      <c r="P139" s="138" t="s">
        <v>29</v>
      </c>
      <c r="Q139" s="138" t="s">
        <v>29</v>
      </c>
      <c r="R139" s="138"/>
      <c r="S139" s="138"/>
      <c r="T139" s="138"/>
      <c r="U139" s="155"/>
    </row>
    <row r="140" spans="1:21" s="137" customFormat="1" ht="62.25">
      <c r="A140" s="150">
        <v>139</v>
      </c>
      <c r="B140" s="150" t="s">
        <v>25</v>
      </c>
      <c r="C140" s="150" t="s">
        <v>435</v>
      </c>
      <c r="D140" s="142" t="s">
        <v>436</v>
      </c>
      <c r="E140" s="142" t="s">
        <v>437</v>
      </c>
      <c r="F140" s="142" t="s">
        <v>438</v>
      </c>
      <c r="G140" s="138"/>
      <c r="H140" s="138" t="s">
        <v>30</v>
      </c>
      <c r="I140" s="138">
        <v>1</v>
      </c>
      <c r="J140" s="156" t="s">
        <v>425</v>
      </c>
      <c r="K140" s="156" t="s">
        <v>425</v>
      </c>
      <c r="L140" s="152" t="s">
        <v>426</v>
      </c>
      <c r="M140" s="150" t="s">
        <v>369</v>
      </c>
      <c r="N140" s="153" t="s">
        <v>34</v>
      </c>
      <c r="O140" s="154" t="s">
        <v>426</v>
      </c>
      <c r="P140" s="138" t="s">
        <v>29</v>
      </c>
      <c r="Q140" s="138" t="s">
        <v>29</v>
      </c>
      <c r="R140" s="138"/>
      <c r="S140" s="138"/>
      <c r="T140" s="138"/>
      <c r="U140" s="155"/>
    </row>
    <row r="141" spans="1:21" s="137" customFormat="1" ht="37.5">
      <c r="A141" s="150">
        <v>140</v>
      </c>
      <c r="B141" s="150" t="s">
        <v>25</v>
      </c>
      <c r="C141" s="150" t="s">
        <v>439</v>
      </c>
      <c r="D141" s="142" t="s">
        <v>440</v>
      </c>
      <c r="E141" s="142" t="s">
        <v>441</v>
      </c>
      <c r="F141" s="142" t="s">
        <v>442</v>
      </c>
      <c r="G141" s="138"/>
      <c r="H141" s="142" t="s">
        <v>48</v>
      </c>
      <c r="I141" s="142">
        <v>3</v>
      </c>
      <c r="J141" s="156" t="s">
        <v>425</v>
      </c>
      <c r="K141" s="156" t="s">
        <v>425</v>
      </c>
      <c r="L141" s="152" t="s">
        <v>426</v>
      </c>
      <c r="M141" s="142" t="s">
        <v>369</v>
      </c>
      <c r="N141" s="157" t="s">
        <v>29</v>
      </c>
      <c r="O141" s="154" t="s">
        <v>426</v>
      </c>
      <c r="P141" s="138" t="s">
        <v>29</v>
      </c>
      <c r="Q141" s="138" t="s">
        <v>29</v>
      </c>
      <c r="R141" s="138"/>
      <c r="S141" s="138"/>
      <c r="T141" s="138"/>
      <c r="U141" s="155"/>
    </row>
    <row r="142" spans="1:21" s="137" customFormat="1" ht="62.25">
      <c r="A142" s="150">
        <v>141</v>
      </c>
      <c r="B142" s="150" t="s">
        <v>25</v>
      </c>
      <c r="C142" s="150" t="s">
        <v>443</v>
      </c>
      <c r="D142" s="142" t="s">
        <v>444</v>
      </c>
      <c r="E142" s="142" t="s">
        <v>445</v>
      </c>
      <c r="F142" s="142" t="s">
        <v>446</v>
      </c>
      <c r="G142" s="138"/>
      <c r="H142" s="142" t="s">
        <v>48</v>
      </c>
      <c r="I142" s="142">
        <v>1</v>
      </c>
      <c r="J142" s="156" t="s">
        <v>425</v>
      </c>
      <c r="K142" s="156" t="s">
        <v>425</v>
      </c>
      <c r="L142" s="152" t="s">
        <v>426</v>
      </c>
      <c r="M142" s="142" t="s">
        <v>369</v>
      </c>
      <c r="N142" s="153" t="s">
        <v>34</v>
      </c>
      <c r="O142" s="154" t="s">
        <v>426</v>
      </c>
      <c r="P142" s="138" t="s">
        <v>29</v>
      </c>
      <c r="Q142" s="138" t="s">
        <v>29</v>
      </c>
      <c r="R142" s="138"/>
      <c r="S142" s="138"/>
      <c r="T142" s="138"/>
      <c r="U142" s="155"/>
    </row>
    <row r="143" spans="1:21" ht="24.75">
      <c r="A143" s="150">
        <v>142</v>
      </c>
      <c r="B143" s="150" t="s">
        <v>25</v>
      </c>
      <c r="C143" s="158" t="s">
        <v>29</v>
      </c>
      <c r="D143" s="158" t="s">
        <v>29</v>
      </c>
      <c r="E143" s="141" t="s">
        <v>447</v>
      </c>
      <c r="F143" s="141" t="s">
        <v>29</v>
      </c>
      <c r="G143" s="140"/>
      <c r="H143" s="141" t="s">
        <v>48</v>
      </c>
      <c r="I143" s="141">
        <v>2</v>
      </c>
      <c r="J143" s="144" t="s">
        <v>367</v>
      </c>
      <c r="K143" s="144" t="s">
        <v>367</v>
      </c>
      <c r="L143" s="160" t="s">
        <v>426</v>
      </c>
      <c r="M143" s="141" t="s">
        <v>369</v>
      </c>
      <c r="N143" s="161" t="s">
        <v>29</v>
      </c>
      <c r="O143" s="162" t="s">
        <v>426</v>
      </c>
      <c r="P143" s="140" t="s">
        <v>29</v>
      </c>
      <c r="Q143" s="140" t="s">
        <v>29</v>
      </c>
      <c r="R143" s="140"/>
      <c r="S143" s="140"/>
      <c r="T143" s="140"/>
      <c r="U143" s="163"/>
    </row>
    <row r="144" spans="1:21" s="137" customFormat="1" ht="34.5" customHeight="1">
      <c r="A144" s="150">
        <v>143</v>
      </c>
      <c r="B144" s="150" t="s">
        <v>25</v>
      </c>
      <c r="C144" s="150" t="s">
        <v>29</v>
      </c>
      <c r="D144" s="150" t="s">
        <v>29</v>
      </c>
      <c r="E144" s="174" t="s">
        <v>448</v>
      </c>
      <c r="F144" s="174" t="s">
        <v>449</v>
      </c>
      <c r="G144" s="174" t="s">
        <v>450</v>
      </c>
      <c r="H144" s="138" t="s">
        <v>451</v>
      </c>
      <c r="I144" s="138">
        <v>1</v>
      </c>
      <c r="J144" s="151" t="s">
        <v>367</v>
      </c>
      <c r="K144" s="151" t="s">
        <v>367</v>
      </c>
      <c r="L144" s="174" t="s">
        <v>452</v>
      </c>
      <c r="M144" s="142" t="s">
        <v>369</v>
      </c>
      <c r="N144" s="157" t="s">
        <v>29</v>
      </c>
      <c r="O144" s="154" t="s">
        <v>368</v>
      </c>
      <c r="P144" s="138" t="s">
        <v>29</v>
      </c>
      <c r="Q144" s="138" t="s">
        <v>29</v>
      </c>
      <c r="R144" s="138"/>
      <c r="S144" s="138"/>
      <c r="T144" s="138"/>
      <c r="U144" s="155"/>
    </row>
    <row r="145" spans="1:21" s="137" customFormat="1" ht="34.5" customHeight="1">
      <c r="A145" s="150">
        <v>143</v>
      </c>
      <c r="B145" s="150" t="s">
        <v>25</v>
      </c>
      <c r="C145" s="150" t="s">
        <v>29</v>
      </c>
      <c r="D145" s="150" t="s">
        <v>29</v>
      </c>
      <c r="E145" s="174" t="s">
        <v>448</v>
      </c>
      <c r="F145" s="174" t="s">
        <v>449</v>
      </c>
      <c r="G145" s="174" t="s">
        <v>453</v>
      </c>
      <c r="H145" s="138" t="s">
        <v>451</v>
      </c>
      <c r="I145" s="138">
        <v>1</v>
      </c>
      <c r="J145" s="151" t="s">
        <v>367</v>
      </c>
      <c r="K145" s="151" t="s">
        <v>367</v>
      </c>
      <c r="L145" s="174" t="s">
        <v>452</v>
      </c>
      <c r="M145" s="142" t="s">
        <v>369</v>
      </c>
      <c r="N145" s="157" t="s">
        <v>29</v>
      </c>
      <c r="O145" s="154" t="s">
        <v>368</v>
      </c>
      <c r="P145" s="138" t="s">
        <v>29</v>
      </c>
      <c r="Q145" s="138" t="s">
        <v>29</v>
      </c>
      <c r="R145" s="138"/>
      <c r="S145" s="138"/>
      <c r="T145" s="138"/>
      <c r="U145" s="155"/>
    </row>
    <row r="146" spans="1:21" s="137" customFormat="1" ht="34.5" customHeight="1">
      <c r="A146" s="150">
        <v>143</v>
      </c>
      <c r="B146" s="150" t="s">
        <v>25</v>
      </c>
      <c r="C146" s="150" t="s">
        <v>29</v>
      </c>
      <c r="D146" s="150" t="s">
        <v>29</v>
      </c>
      <c r="E146" s="174" t="s">
        <v>448</v>
      </c>
      <c r="F146" s="174" t="s">
        <v>449</v>
      </c>
      <c r="G146" s="174" t="s">
        <v>454</v>
      </c>
      <c r="H146" s="138" t="s">
        <v>451</v>
      </c>
      <c r="I146" s="138">
        <v>1</v>
      </c>
      <c r="J146" s="151" t="s">
        <v>367</v>
      </c>
      <c r="K146" s="151" t="s">
        <v>367</v>
      </c>
      <c r="L146" s="174" t="s">
        <v>452</v>
      </c>
      <c r="M146" s="142" t="s">
        <v>369</v>
      </c>
      <c r="N146" s="157" t="s">
        <v>29</v>
      </c>
      <c r="O146" s="154" t="s">
        <v>368</v>
      </c>
      <c r="P146" s="138" t="s">
        <v>29</v>
      </c>
      <c r="Q146" s="138" t="s">
        <v>29</v>
      </c>
      <c r="R146" s="138"/>
      <c r="S146" s="138"/>
      <c r="T146" s="138"/>
      <c r="U146" s="155"/>
    </row>
    <row r="147" spans="1:21" s="137" customFormat="1" ht="34.5" customHeight="1">
      <c r="A147" s="150">
        <v>143</v>
      </c>
      <c r="B147" s="150" t="s">
        <v>25</v>
      </c>
      <c r="C147" s="150" t="s">
        <v>29</v>
      </c>
      <c r="D147" s="150" t="s">
        <v>29</v>
      </c>
      <c r="E147" s="174" t="s">
        <v>448</v>
      </c>
      <c r="F147" s="174" t="s">
        <v>449</v>
      </c>
      <c r="G147" s="174" t="s">
        <v>455</v>
      </c>
      <c r="H147" s="138" t="s">
        <v>451</v>
      </c>
      <c r="I147" s="138">
        <v>1</v>
      </c>
      <c r="J147" s="151" t="s">
        <v>367</v>
      </c>
      <c r="K147" s="151" t="s">
        <v>367</v>
      </c>
      <c r="L147" s="174" t="s">
        <v>452</v>
      </c>
      <c r="M147" s="142" t="s">
        <v>369</v>
      </c>
      <c r="N147" s="157" t="s">
        <v>29</v>
      </c>
      <c r="O147" s="154" t="s">
        <v>368</v>
      </c>
      <c r="P147" s="138" t="s">
        <v>29</v>
      </c>
      <c r="Q147" s="138" t="s">
        <v>29</v>
      </c>
      <c r="R147" s="138"/>
      <c r="S147" s="138"/>
      <c r="T147" s="138"/>
      <c r="U147" s="155"/>
    </row>
    <row r="148" spans="1:21" s="137" customFormat="1" ht="34.5" customHeight="1">
      <c r="A148" s="150">
        <v>143</v>
      </c>
      <c r="B148" s="150" t="s">
        <v>25</v>
      </c>
      <c r="C148" s="150" t="s">
        <v>29</v>
      </c>
      <c r="D148" s="150" t="s">
        <v>29</v>
      </c>
      <c r="E148" s="174" t="s">
        <v>448</v>
      </c>
      <c r="F148" s="174" t="s">
        <v>449</v>
      </c>
      <c r="G148" s="174" t="s">
        <v>456</v>
      </c>
      <c r="H148" s="138" t="s">
        <v>451</v>
      </c>
      <c r="I148" s="138">
        <v>1</v>
      </c>
      <c r="J148" s="151" t="s">
        <v>367</v>
      </c>
      <c r="K148" s="151" t="s">
        <v>367</v>
      </c>
      <c r="L148" s="174" t="s">
        <v>452</v>
      </c>
      <c r="M148" s="142" t="s">
        <v>369</v>
      </c>
      <c r="N148" s="157" t="s">
        <v>29</v>
      </c>
      <c r="O148" s="154" t="s">
        <v>368</v>
      </c>
      <c r="P148" s="138" t="s">
        <v>29</v>
      </c>
      <c r="Q148" s="138" t="s">
        <v>29</v>
      </c>
      <c r="R148" s="138"/>
      <c r="S148" s="138"/>
      <c r="T148" s="138"/>
      <c r="U148" s="155"/>
    </row>
    <row r="149" spans="1:21" s="137" customFormat="1" ht="34.5" customHeight="1">
      <c r="A149" s="150">
        <v>143</v>
      </c>
      <c r="B149" s="150" t="s">
        <v>25</v>
      </c>
      <c r="C149" s="150" t="s">
        <v>29</v>
      </c>
      <c r="D149" s="150" t="s">
        <v>29</v>
      </c>
      <c r="E149" s="174" t="s">
        <v>448</v>
      </c>
      <c r="F149" s="174" t="s">
        <v>449</v>
      </c>
      <c r="G149" s="174" t="s">
        <v>457</v>
      </c>
      <c r="H149" s="138" t="s">
        <v>451</v>
      </c>
      <c r="I149" s="138">
        <v>1</v>
      </c>
      <c r="J149" s="151" t="s">
        <v>367</v>
      </c>
      <c r="K149" s="151" t="s">
        <v>367</v>
      </c>
      <c r="L149" s="174" t="s">
        <v>452</v>
      </c>
      <c r="M149" s="142" t="s">
        <v>369</v>
      </c>
      <c r="N149" s="157" t="s">
        <v>29</v>
      </c>
      <c r="O149" s="154" t="s">
        <v>368</v>
      </c>
      <c r="P149" s="138" t="s">
        <v>29</v>
      </c>
      <c r="Q149" s="138" t="s">
        <v>29</v>
      </c>
      <c r="R149" s="138"/>
      <c r="S149" s="138"/>
      <c r="T149" s="138"/>
      <c r="U149" s="155"/>
    </row>
    <row r="150" spans="1:21" s="137" customFormat="1" ht="34.5" customHeight="1">
      <c r="A150" s="150">
        <v>143</v>
      </c>
      <c r="B150" s="150" t="s">
        <v>25</v>
      </c>
      <c r="C150" s="150" t="s">
        <v>29</v>
      </c>
      <c r="D150" s="150" t="s">
        <v>29</v>
      </c>
      <c r="E150" s="174" t="s">
        <v>448</v>
      </c>
      <c r="F150" s="174" t="s">
        <v>449</v>
      </c>
      <c r="G150" s="174" t="s">
        <v>458</v>
      </c>
      <c r="H150" s="138" t="s">
        <v>451</v>
      </c>
      <c r="I150" s="138">
        <v>1</v>
      </c>
      <c r="J150" s="151" t="s">
        <v>367</v>
      </c>
      <c r="K150" s="151" t="s">
        <v>367</v>
      </c>
      <c r="L150" s="174" t="s">
        <v>452</v>
      </c>
      <c r="M150" s="142" t="s">
        <v>369</v>
      </c>
      <c r="N150" s="157" t="s">
        <v>29</v>
      </c>
      <c r="O150" s="154" t="s">
        <v>368</v>
      </c>
      <c r="P150" s="138" t="s">
        <v>29</v>
      </c>
      <c r="Q150" s="138" t="s">
        <v>29</v>
      </c>
      <c r="R150" s="138"/>
      <c r="S150" s="138"/>
      <c r="T150" s="138"/>
      <c r="U150" s="155"/>
    </row>
    <row r="151" spans="1:21" s="137" customFormat="1" ht="34.5" customHeight="1">
      <c r="A151" s="150">
        <v>143</v>
      </c>
      <c r="B151" s="150" t="s">
        <v>25</v>
      </c>
      <c r="C151" s="150" t="s">
        <v>29</v>
      </c>
      <c r="D151" s="150" t="s">
        <v>29</v>
      </c>
      <c r="E151" s="174" t="s">
        <v>448</v>
      </c>
      <c r="F151" s="174" t="s">
        <v>449</v>
      </c>
      <c r="G151" s="174" t="s">
        <v>459</v>
      </c>
      <c r="H151" s="138" t="s">
        <v>451</v>
      </c>
      <c r="I151" s="138">
        <v>1</v>
      </c>
      <c r="J151" s="151" t="s">
        <v>367</v>
      </c>
      <c r="K151" s="151" t="s">
        <v>367</v>
      </c>
      <c r="L151" s="174" t="s">
        <v>452</v>
      </c>
      <c r="M151" s="142" t="s">
        <v>369</v>
      </c>
      <c r="N151" s="157" t="s">
        <v>29</v>
      </c>
      <c r="O151" s="154" t="s">
        <v>368</v>
      </c>
      <c r="P151" s="138" t="s">
        <v>29</v>
      </c>
      <c r="Q151" s="138" t="s">
        <v>29</v>
      </c>
      <c r="R151" s="138"/>
      <c r="S151" s="138"/>
      <c r="T151" s="138"/>
      <c r="U151" s="155"/>
    </row>
    <row r="152" spans="1:21" s="137" customFormat="1" ht="34.5" customHeight="1">
      <c r="A152" s="150">
        <v>143</v>
      </c>
      <c r="B152" s="150" t="s">
        <v>25</v>
      </c>
      <c r="C152" s="150" t="s">
        <v>29</v>
      </c>
      <c r="D152" s="150" t="s">
        <v>29</v>
      </c>
      <c r="E152" s="174" t="s">
        <v>448</v>
      </c>
      <c r="F152" s="174" t="s">
        <v>449</v>
      </c>
      <c r="G152" s="174" t="s">
        <v>460</v>
      </c>
      <c r="H152" s="138" t="s">
        <v>451</v>
      </c>
      <c r="I152" s="138">
        <v>1</v>
      </c>
      <c r="J152" s="151" t="s">
        <v>367</v>
      </c>
      <c r="K152" s="151" t="s">
        <v>367</v>
      </c>
      <c r="L152" s="174" t="s">
        <v>461</v>
      </c>
      <c r="M152" s="142" t="s">
        <v>369</v>
      </c>
      <c r="N152" s="157" t="s">
        <v>29</v>
      </c>
      <c r="O152" s="165" t="s">
        <v>426</v>
      </c>
      <c r="P152" s="138" t="s">
        <v>29</v>
      </c>
      <c r="Q152" s="138" t="s">
        <v>29</v>
      </c>
      <c r="R152" s="138"/>
      <c r="S152" s="138"/>
      <c r="T152" s="138"/>
      <c r="U152" s="155"/>
    </row>
    <row r="153" spans="1:21" s="137" customFormat="1" ht="34.5" customHeight="1">
      <c r="A153" s="150">
        <v>143</v>
      </c>
      <c r="B153" s="150" t="s">
        <v>25</v>
      </c>
      <c r="C153" s="150" t="s">
        <v>29</v>
      </c>
      <c r="D153" s="150" t="s">
        <v>29</v>
      </c>
      <c r="E153" s="174" t="s">
        <v>448</v>
      </c>
      <c r="F153" s="174" t="s">
        <v>449</v>
      </c>
      <c r="G153" s="174" t="s">
        <v>462</v>
      </c>
      <c r="H153" s="138" t="s">
        <v>451</v>
      </c>
      <c r="I153" s="138">
        <v>1</v>
      </c>
      <c r="J153" s="151" t="s">
        <v>367</v>
      </c>
      <c r="K153" s="151" t="s">
        <v>367</v>
      </c>
      <c r="L153" s="174" t="s">
        <v>452</v>
      </c>
      <c r="M153" s="142" t="s">
        <v>369</v>
      </c>
      <c r="N153" s="157" t="s">
        <v>29</v>
      </c>
      <c r="O153" s="154" t="s">
        <v>368</v>
      </c>
      <c r="P153" s="138" t="s">
        <v>29</v>
      </c>
      <c r="Q153" s="138" t="s">
        <v>29</v>
      </c>
      <c r="R153" s="138"/>
      <c r="S153" s="138"/>
      <c r="T153" s="138"/>
      <c r="U153" s="155"/>
    </row>
    <row r="154" spans="1:21" s="137" customFormat="1" ht="34.5" customHeight="1">
      <c r="A154" s="150">
        <v>143</v>
      </c>
      <c r="B154" s="150" t="s">
        <v>25</v>
      </c>
      <c r="C154" s="150" t="s">
        <v>29</v>
      </c>
      <c r="D154" s="150" t="s">
        <v>29</v>
      </c>
      <c r="E154" s="174" t="s">
        <v>448</v>
      </c>
      <c r="F154" s="174" t="s">
        <v>449</v>
      </c>
      <c r="G154" s="174" t="s">
        <v>463</v>
      </c>
      <c r="H154" s="138" t="s">
        <v>451</v>
      </c>
      <c r="I154" s="138">
        <v>1</v>
      </c>
      <c r="J154" s="151" t="s">
        <v>367</v>
      </c>
      <c r="K154" s="151" t="s">
        <v>367</v>
      </c>
      <c r="L154" s="174" t="s">
        <v>452</v>
      </c>
      <c r="M154" s="142" t="s">
        <v>369</v>
      </c>
      <c r="N154" s="157" t="s">
        <v>29</v>
      </c>
      <c r="O154" s="154" t="s">
        <v>368</v>
      </c>
      <c r="P154" s="138" t="s">
        <v>29</v>
      </c>
      <c r="Q154" s="138" t="s">
        <v>29</v>
      </c>
      <c r="R154" s="138"/>
      <c r="S154" s="138"/>
      <c r="T154" s="138"/>
      <c r="U154" s="155"/>
    </row>
    <row r="155" spans="1:21" s="137" customFormat="1" ht="34.5" customHeight="1">
      <c r="A155" s="150">
        <v>143</v>
      </c>
      <c r="B155" s="150" t="s">
        <v>25</v>
      </c>
      <c r="C155" s="150" t="s">
        <v>29</v>
      </c>
      <c r="D155" s="150" t="s">
        <v>29</v>
      </c>
      <c r="E155" s="174" t="s">
        <v>448</v>
      </c>
      <c r="F155" s="174" t="s">
        <v>449</v>
      </c>
      <c r="G155" s="174" t="s">
        <v>464</v>
      </c>
      <c r="H155" s="138" t="s">
        <v>451</v>
      </c>
      <c r="I155" s="138">
        <v>1</v>
      </c>
      <c r="J155" s="151" t="s">
        <v>367</v>
      </c>
      <c r="K155" s="151" t="s">
        <v>367</v>
      </c>
      <c r="L155" s="174" t="s">
        <v>452</v>
      </c>
      <c r="M155" s="142" t="s">
        <v>369</v>
      </c>
      <c r="N155" s="157" t="s">
        <v>29</v>
      </c>
      <c r="O155" s="154" t="s">
        <v>368</v>
      </c>
      <c r="P155" s="138" t="s">
        <v>29</v>
      </c>
      <c r="Q155" s="138" t="s">
        <v>29</v>
      </c>
      <c r="R155" s="138"/>
      <c r="S155" s="138"/>
      <c r="T155" s="138"/>
      <c r="U155" s="155"/>
    </row>
    <row r="156" spans="1:21" s="137" customFormat="1" ht="34.5" customHeight="1">
      <c r="A156" s="150">
        <v>143</v>
      </c>
      <c r="B156" s="150" t="s">
        <v>25</v>
      </c>
      <c r="C156" s="150" t="s">
        <v>29</v>
      </c>
      <c r="D156" s="150" t="s">
        <v>29</v>
      </c>
      <c r="E156" s="174" t="s">
        <v>448</v>
      </c>
      <c r="F156" s="174" t="s">
        <v>449</v>
      </c>
      <c r="G156" s="174" t="s">
        <v>465</v>
      </c>
      <c r="H156" s="138" t="s">
        <v>451</v>
      </c>
      <c r="I156" s="138">
        <v>1</v>
      </c>
      <c r="J156" s="151" t="s">
        <v>367</v>
      </c>
      <c r="K156" s="151" t="s">
        <v>367</v>
      </c>
      <c r="L156" s="174" t="s">
        <v>452</v>
      </c>
      <c r="M156" s="142" t="s">
        <v>369</v>
      </c>
      <c r="N156" s="157" t="s">
        <v>29</v>
      </c>
      <c r="O156" s="154" t="s">
        <v>368</v>
      </c>
      <c r="P156" s="138" t="s">
        <v>29</v>
      </c>
      <c r="Q156" s="138" t="s">
        <v>29</v>
      </c>
      <c r="R156" s="138"/>
      <c r="S156" s="138"/>
      <c r="T156" s="138"/>
      <c r="U156" s="155"/>
    </row>
    <row r="157" spans="1:21" s="137" customFormat="1" ht="34.5" customHeight="1">
      <c r="A157" s="150">
        <v>143</v>
      </c>
      <c r="B157" s="150" t="s">
        <v>25</v>
      </c>
      <c r="C157" s="150" t="s">
        <v>29</v>
      </c>
      <c r="D157" s="150" t="s">
        <v>29</v>
      </c>
      <c r="E157" s="174" t="s">
        <v>448</v>
      </c>
      <c r="F157" s="174" t="s">
        <v>449</v>
      </c>
      <c r="G157" s="174" t="s">
        <v>466</v>
      </c>
      <c r="H157" s="138" t="s">
        <v>451</v>
      </c>
      <c r="I157" s="138">
        <v>1</v>
      </c>
      <c r="J157" s="151" t="s">
        <v>367</v>
      </c>
      <c r="K157" s="151" t="s">
        <v>367</v>
      </c>
      <c r="L157" s="174" t="s">
        <v>461</v>
      </c>
      <c r="M157" s="142" t="s">
        <v>369</v>
      </c>
      <c r="N157" s="157" t="s">
        <v>29</v>
      </c>
      <c r="O157" s="165" t="s">
        <v>426</v>
      </c>
      <c r="P157" s="138" t="s">
        <v>29</v>
      </c>
      <c r="Q157" s="138" t="s">
        <v>29</v>
      </c>
      <c r="R157" s="138"/>
      <c r="S157" s="138"/>
      <c r="T157" s="138"/>
      <c r="U157" s="155"/>
    </row>
    <row r="158" spans="1:21" s="137" customFormat="1" ht="34.5" customHeight="1">
      <c r="A158" s="150">
        <v>143</v>
      </c>
      <c r="B158" s="150" t="s">
        <v>25</v>
      </c>
      <c r="C158" s="150" t="s">
        <v>29</v>
      </c>
      <c r="D158" s="150" t="s">
        <v>29</v>
      </c>
      <c r="E158" s="174" t="s">
        <v>448</v>
      </c>
      <c r="F158" s="174" t="s">
        <v>449</v>
      </c>
      <c r="G158" s="174" t="s">
        <v>467</v>
      </c>
      <c r="H158" s="138" t="s">
        <v>451</v>
      </c>
      <c r="I158" s="138">
        <v>1</v>
      </c>
      <c r="J158" s="151" t="s">
        <v>367</v>
      </c>
      <c r="K158" s="151" t="s">
        <v>367</v>
      </c>
      <c r="L158" s="174" t="s">
        <v>452</v>
      </c>
      <c r="M158" s="142" t="s">
        <v>369</v>
      </c>
      <c r="N158" s="157" t="s">
        <v>29</v>
      </c>
      <c r="O158" s="154" t="s">
        <v>368</v>
      </c>
      <c r="P158" s="138" t="s">
        <v>29</v>
      </c>
      <c r="Q158" s="138" t="s">
        <v>29</v>
      </c>
      <c r="R158" s="138"/>
      <c r="S158" s="138"/>
      <c r="T158" s="138"/>
      <c r="U158" s="155"/>
    </row>
    <row r="159" spans="1:21" s="137" customFormat="1" ht="34.5" customHeight="1">
      <c r="A159" s="150">
        <v>143</v>
      </c>
      <c r="B159" s="150" t="s">
        <v>25</v>
      </c>
      <c r="C159" s="150" t="s">
        <v>29</v>
      </c>
      <c r="D159" s="150" t="s">
        <v>29</v>
      </c>
      <c r="E159" s="174" t="s">
        <v>448</v>
      </c>
      <c r="F159" s="174" t="s">
        <v>449</v>
      </c>
      <c r="G159" s="174" t="s">
        <v>468</v>
      </c>
      <c r="H159" s="138" t="s">
        <v>451</v>
      </c>
      <c r="I159" s="138">
        <v>1</v>
      </c>
      <c r="J159" s="151" t="s">
        <v>367</v>
      </c>
      <c r="K159" s="151" t="s">
        <v>367</v>
      </c>
      <c r="L159" s="174" t="s">
        <v>461</v>
      </c>
      <c r="M159" s="142" t="s">
        <v>369</v>
      </c>
      <c r="N159" s="157" t="s">
        <v>29</v>
      </c>
      <c r="O159" s="165" t="s">
        <v>426</v>
      </c>
      <c r="P159" s="138" t="s">
        <v>29</v>
      </c>
      <c r="Q159" s="138" t="s">
        <v>29</v>
      </c>
      <c r="R159" s="138"/>
      <c r="S159" s="138"/>
      <c r="T159" s="138"/>
      <c r="U159" s="155"/>
    </row>
    <row r="160" spans="1:21" s="137" customFormat="1" ht="34.5" customHeight="1">
      <c r="A160" s="150">
        <v>143</v>
      </c>
      <c r="B160" s="150" t="s">
        <v>25</v>
      </c>
      <c r="C160" s="150" t="s">
        <v>29</v>
      </c>
      <c r="D160" s="150" t="s">
        <v>29</v>
      </c>
      <c r="E160" s="174" t="s">
        <v>448</v>
      </c>
      <c r="F160" s="174" t="s">
        <v>449</v>
      </c>
      <c r="G160" s="174" t="s">
        <v>469</v>
      </c>
      <c r="H160" s="138" t="s">
        <v>451</v>
      </c>
      <c r="I160" s="138">
        <v>1</v>
      </c>
      <c r="J160" s="151" t="s">
        <v>367</v>
      </c>
      <c r="K160" s="151" t="s">
        <v>367</v>
      </c>
      <c r="L160" s="174" t="s">
        <v>461</v>
      </c>
      <c r="M160" s="142" t="s">
        <v>369</v>
      </c>
      <c r="N160" s="157" t="s">
        <v>29</v>
      </c>
      <c r="O160" s="165" t="s">
        <v>426</v>
      </c>
      <c r="P160" s="138" t="s">
        <v>29</v>
      </c>
      <c r="Q160" s="138" t="s">
        <v>29</v>
      </c>
      <c r="R160" s="138"/>
      <c r="S160" s="138"/>
      <c r="T160" s="138"/>
      <c r="U160" s="155"/>
    </row>
    <row r="161" spans="1:21" s="137" customFormat="1" ht="34.5" customHeight="1">
      <c r="A161" s="150">
        <v>143</v>
      </c>
      <c r="B161" s="150" t="s">
        <v>25</v>
      </c>
      <c r="C161" s="150" t="s">
        <v>29</v>
      </c>
      <c r="D161" s="150" t="s">
        <v>29</v>
      </c>
      <c r="E161" s="174" t="s">
        <v>448</v>
      </c>
      <c r="F161" s="174" t="s">
        <v>449</v>
      </c>
      <c r="G161" s="174" t="s">
        <v>470</v>
      </c>
      <c r="H161" s="138" t="s">
        <v>451</v>
      </c>
      <c r="I161" s="138">
        <v>1</v>
      </c>
      <c r="J161" s="151" t="s">
        <v>367</v>
      </c>
      <c r="K161" s="151" t="s">
        <v>367</v>
      </c>
      <c r="L161" s="174" t="s">
        <v>461</v>
      </c>
      <c r="M161" s="142" t="s">
        <v>369</v>
      </c>
      <c r="N161" s="157" t="s">
        <v>29</v>
      </c>
      <c r="O161" s="165" t="s">
        <v>426</v>
      </c>
      <c r="P161" s="138" t="s">
        <v>29</v>
      </c>
      <c r="Q161" s="138" t="s">
        <v>29</v>
      </c>
      <c r="R161" s="138"/>
      <c r="S161" s="138"/>
      <c r="T161" s="138"/>
      <c r="U161" s="155"/>
    </row>
    <row r="162" spans="1:21" s="137" customFormat="1" ht="34.5" customHeight="1">
      <c r="A162" s="150">
        <v>143</v>
      </c>
      <c r="B162" s="150" t="s">
        <v>25</v>
      </c>
      <c r="C162" s="150" t="s">
        <v>29</v>
      </c>
      <c r="D162" s="150" t="s">
        <v>29</v>
      </c>
      <c r="E162" s="174" t="s">
        <v>448</v>
      </c>
      <c r="F162" s="174" t="s">
        <v>449</v>
      </c>
      <c r="G162" s="174" t="s">
        <v>471</v>
      </c>
      <c r="H162" s="138" t="s">
        <v>451</v>
      </c>
      <c r="I162" s="138">
        <v>1</v>
      </c>
      <c r="J162" s="151" t="s">
        <v>367</v>
      </c>
      <c r="K162" s="151" t="s">
        <v>367</v>
      </c>
      <c r="L162" s="174" t="s">
        <v>452</v>
      </c>
      <c r="M162" s="142" t="s">
        <v>369</v>
      </c>
      <c r="N162" s="157" t="s">
        <v>29</v>
      </c>
      <c r="O162" s="154" t="s">
        <v>368</v>
      </c>
      <c r="P162" s="138" t="s">
        <v>29</v>
      </c>
      <c r="Q162" s="138" t="s">
        <v>29</v>
      </c>
      <c r="R162" s="138"/>
      <c r="S162" s="138"/>
      <c r="T162" s="138"/>
      <c r="U162" s="155"/>
    </row>
    <row r="163" spans="1:21" s="137" customFormat="1" ht="34.5" customHeight="1">
      <c r="A163" s="150">
        <v>143</v>
      </c>
      <c r="B163" s="150" t="s">
        <v>25</v>
      </c>
      <c r="C163" s="150" t="s">
        <v>29</v>
      </c>
      <c r="D163" s="150" t="s">
        <v>29</v>
      </c>
      <c r="E163" s="174" t="s">
        <v>448</v>
      </c>
      <c r="F163" s="174" t="s">
        <v>449</v>
      </c>
      <c r="G163" s="174" t="s">
        <v>472</v>
      </c>
      <c r="H163" s="138" t="s">
        <v>451</v>
      </c>
      <c r="I163" s="138">
        <v>1</v>
      </c>
      <c r="J163" s="151" t="s">
        <v>367</v>
      </c>
      <c r="K163" s="151" t="s">
        <v>367</v>
      </c>
      <c r="L163" s="174" t="s">
        <v>461</v>
      </c>
      <c r="M163" s="142" t="s">
        <v>369</v>
      </c>
      <c r="N163" s="157" t="s">
        <v>29</v>
      </c>
      <c r="O163" s="165" t="s">
        <v>426</v>
      </c>
      <c r="P163" s="138" t="s">
        <v>29</v>
      </c>
      <c r="Q163" s="138" t="s">
        <v>29</v>
      </c>
      <c r="R163" s="138"/>
      <c r="S163" s="138"/>
      <c r="T163" s="138"/>
      <c r="U163" s="155"/>
    </row>
    <row r="164" spans="1:21" s="137" customFormat="1" ht="34.5" customHeight="1">
      <c r="A164" s="150">
        <v>143</v>
      </c>
      <c r="B164" s="150" t="s">
        <v>25</v>
      </c>
      <c r="C164" s="150" t="s">
        <v>29</v>
      </c>
      <c r="D164" s="150" t="s">
        <v>29</v>
      </c>
      <c r="E164" s="174" t="s">
        <v>448</v>
      </c>
      <c r="F164" s="174" t="s">
        <v>449</v>
      </c>
      <c r="G164" s="174" t="s">
        <v>473</v>
      </c>
      <c r="H164" s="138" t="s">
        <v>451</v>
      </c>
      <c r="I164" s="138">
        <v>1</v>
      </c>
      <c r="J164" s="151" t="s">
        <v>367</v>
      </c>
      <c r="K164" s="151" t="s">
        <v>367</v>
      </c>
      <c r="L164" s="174" t="s">
        <v>452</v>
      </c>
      <c r="M164" s="142" t="s">
        <v>369</v>
      </c>
      <c r="N164" s="157" t="s">
        <v>29</v>
      </c>
      <c r="O164" s="154" t="s">
        <v>368</v>
      </c>
      <c r="P164" s="138" t="s">
        <v>29</v>
      </c>
      <c r="Q164" s="138" t="s">
        <v>29</v>
      </c>
      <c r="R164" s="138"/>
      <c r="S164" s="138"/>
      <c r="T164" s="138"/>
      <c r="U164" s="155"/>
    </row>
    <row r="165" spans="1:21" s="137" customFormat="1" ht="34.5" customHeight="1">
      <c r="A165" s="150">
        <v>143</v>
      </c>
      <c r="B165" s="150" t="s">
        <v>25</v>
      </c>
      <c r="C165" s="150" t="s">
        <v>29</v>
      </c>
      <c r="D165" s="150" t="s">
        <v>29</v>
      </c>
      <c r="E165" s="174" t="s">
        <v>448</v>
      </c>
      <c r="F165" s="174" t="s">
        <v>449</v>
      </c>
      <c r="G165" s="174" t="s">
        <v>474</v>
      </c>
      <c r="H165" s="138" t="s">
        <v>451</v>
      </c>
      <c r="I165" s="138">
        <v>1</v>
      </c>
      <c r="J165" s="151" t="s">
        <v>367</v>
      </c>
      <c r="K165" s="151" t="s">
        <v>367</v>
      </c>
      <c r="L165" s="174" t="s">
        <v>461</v>
      </c>
      <c r="M165" s="142" t="s">
        <v>369</v>
      </c>
      <c r="N165" s="157" t="s">
        <v>29</v>
      </c>
      <c r="O165" s="165" t="s">
        <v>426</v>
      </c>
      <c r="P165" s="138" t="s">
        <v>29</v>
      </c>
      <c r="Q165" s="138" t="s">
        <v>29</v>
      </c>
      <c r="R165" s="138"/>
      <c r="S165" s="138"/>
      <c r="T165" s="138"/>
      <c r="U165" s="155"/>
    </row>
    <row r="166" spans="1:21" s="137" customFormat="1" ht="34.5" customHeight="1">
      <c r="A166" s="150">
        <v>143</v>
      </c>
      <c r="B166" s="150" t="s">
        <v>25</v>
      </c>
      <c r="C166" s="150" t="s">
        <v>29</v>
      </c>
      <c r="D166" s="150" t="s">
        <v>29</v>
      </c>
      <c r="E166" s="174" t="s">
        <v>448</v>
      </c>
      <c r="F166" s="174" t="s">
        <v>449</v>
      </c>
      <c r="G166" s="174" t="s">
        <v>475</v>
      </c>
      <c r="H166" s="138" t="s">
        <v>451</v>
      </c>
      <c r="I166" s="138">
        <v>1</v>
      </c>
      <c r="J166" s="151" t="s">
        <v>367</v>
      </c>
      <c r="K166" s="151" t="s">
        <v>367</v>
      </c>
      <c r="L166" s="174" t="s">
        <v>461</v>
      </c>
      <c r="M166" s="142" t="s">
        <v>369</v>
      </c>
      <c r="N166" s="157" t="s">
        <v>29</v>
      </c>
      <c r="O166" s="165" t="s">
        <v>426</v>
      </c>
      <c r="P166" s="138" t="s">
        <v>29</v>
      </c>
      <c r="Q166" s="138" t="s">
        <v>29</v>
      </c>
      <c r="R166" s="138"/>
      <c r="S166" s="138"/>
      <c r="T166" s="138"/>
      <c r="U166" s="155"/>
    </row>
    <row r="167" spans="1:21" s="137" customFormat="1" ht="34.5" customHeight="1">
      <c r="A167" s="150">
        <v>143</v>
      </c>
      <c r="B167" s="150" t="s">
        <v>25</v>
      </c>
      <c r="C167" s="150" t="s">
        <v>29</v>
      </c>
      <c r="D167" s="150" t="s">
        <v>29</v>
      </c>
      <c r="E167" s="174" t="s">
        <v>448</v>
      </c>
      <c r="F167" s="174" t="s">
        <v>449</v>
      </c>
      <c r="G167" s="174" t="s">
        <v>476</v>
      </c>
      <c r="H167" s="138" t="s">
        <v>451</v>
      </c>
      <c r="I167" s="138">
        <v>1</v>
      </c>
      <c r="J167" s="151" t="s">
        <v>367</v>
      </c>
      <c r="K167" s="151" t="s">
        <v>367</v>
      </c>
      <c r="L167" s="174" t="s">
        <v>461</v>
      </c>
      <c r="M167" s="142" t="s">
        <v>369</v>
      </c>
      <c r="N167" s="157" t="s">
        <v>29</v>
      </c>
      <c r="O167" s="165" t="s">
        <v>426</v>
      </c>
      <c r="P167" s="138" t="s">
        <v>29</v>
      </c>
      <c r="Q167" s="138" t="s">
        <v>29</v>
      </c>
      <c r="R167" s="138"/>
      <c r="S167" s="138"/>
      <c r="T167" s="138"/>
      <c r="U167" s="155"/>
    </row>
    <row r="168" spans="1:21" s="137" customFormat="1" ht="34.5" customHeight="1">
      <c r="A168" s="150">
        <v>143</v>
      </c>
      <c r="B168" s="150" t="s">
        <v>25</v>
      </c>
      <c r="C168" s="150" t="s">
        <v>29</v>
      </c>
      <c r="D168" s="150" t="s">
        <v>29</v>
      </c>
      <c r="E168" s="174" t="s">
        <v>448</v>
      </c>
      <c r="F168" s="174" t="s">
        <v>449</v>
      </c>
      <c r="G168" s="174" t="s">
        <v>477</v>
      </c>
      <c r="H168" s="138" t="s">
        <v>451</v>
      </c>
      <c r="I168" s="138">
        <v>1</v>
      </c>
      <c r="J168" s="151" t="s">
        <v>367</v>
      </c>
      <c r="K168" s="151" t="s">
        <v>367</v>
      </c>
      <c r="L168" s="174" t="s">
        <v>452</v>
      </c>
      <c r="M168" s="142" t="s">
        <v>369</v>
      </c>
      <c r="N168" s="157" t="s">
        <v>29</v>
      </c>
      <c r="O168" s="154" t="s">
        <v>368</v>
      </c>
      <c r="P168" s="138" t="s">
        <v>29</v>
      </c>
      <c r="Q168" s="138" t="s">
        <v>29</v>
      </c>
      <c r="R168" s="138"/>
      <c r="S168" s="138"/>
      <c r="T168" s="138"/>
      <c r="U168" s="155"/>
    </row>
    <row r="169" spans="1:21" s="137" customFormat="1" ht="34.5" customHeight="1">
      <c r="A169" s="150">
        <v>143</v>
      </c>
      <c r="B169" s="150" t="s">
        <v>25</v>
      </c>
      <c r="C169" s="150" t="s">
        <v>29</v>
      </c>
      <c r="D169" s="150" t="s">
        <v>29</v>
      </c>
      <c r="E169" s="174" t="s">
        <v>448</v>
      </c>
      <c r="F169" s="174" t="s">
        <v>449</v>
      </c>
      <c r="G169" s="174" t="s">
        <v>478</v>
      </c>
      <c r="H169" s="138" t="s">
        <v>451</v>
      </c>
      <c r="I169" s="138">
        <v>1</v>
      </c>
      <c r="J169" s="151" t="s">
        <v>367</v>
      </c>
      <c r="K169" s="151" t="s">
        <v>367</v>
      </c>
      <c r="L169" s="174" t="s">
        <v>452</v>
      </c>
      <c r="M169" s="142" t="s">
        <v>369</v>
      </c>
      <c r="N169" s="157" t="s">
        <v>29</v>
      </c>
      <c r="O169" s="154" t="s">
        <v>368</v>
      </c>
      <c r="P169" s="138" t="s">
        <v>29</v>
      </c>
      <c r="Q169" s="138" t="s">
        <v>29</v>
      </c>
      <c r="R169" s="138"/>
      <c r="S169" s="138"/>
      <c r="T169" s="138"/>
      <c r="U169" s="155"/>
    </row>
    <row r="170" spans="1:21" s="137" customFormat="1" ht="34.5" customHeight="1">
      <c r="A170" s="150">
        <v>143</v>
      </c>
      <c r="B170" s="150" t="s">
        <v>25</v>
      </c>
      <c r="C170" s="150" t="s">
        <v>29</v>
      </c>
      <c r="D170" s="150" t="s">
        <v>29</v>
      </c>
      <c r="E170" s="174" t="s">
        <v>448</v>
      </c>
      <c r="F170" s="174" t="s">
        <v>449</v>
      </c>
      <c r="G170" s="174" t="s">
        <v>479</v>
      </c>
      <c r="H170" s="138" t="s">
        <v>451</v>
      </c>
      <c r="I170" s="138">
        <v>1</v>
      </c>
      <c r="J170" s="151" t="s">
        <v>367</v>
      </c>
      <c r="K170" s="151" t="s">
        <v>367</v>
      </c>
      <c r="L170" s="174" t="s">
        <v>452</v>
      </c>
      <c r="M170" s="142" t="s">
        <v>369</v>
      </c>
      <c r="N170" s="157" t="s">
        <v>29</v>
      </c>
      <c r="O170" s="154" t="s">
        <v>368</v>
      </c>
      <c r="P170" s="138" t="s">
        <v>29</v>
      </c>
      <c r="Q170" s="138" t="s">
        <v>29</v>
      </c>
      <c r="R170" s="138"/>
      <c r="S170" s="138"/>
      <c r="T170" s="138"/>
      <c r="U170" s="155"/>
    </row>
    <row r="171" spans="1:21" s="137" customFormat="1" ht="34.5" customHeight="1">
      <c r="A171" s="150">
        <v>143</v>
      </c>
      <c r="B171" s="150" t="s">
        <v>25</v>
      </c>
      <c r="C171" s="150" t="s">
        <v>29</v>
      </c>
      <c r="D171" s="150" t="s">
        <v>29</v>
      </c>
      <c r="E171" s="174" t="s">
        <v>448</v>
      </c>
      <c r="F171" s="174" t="s">
        <v>449</v>
      </c>
      <c r="G171" s="174" t="s">
        <v>480</v>
      </c>
      <c r="H171" s="138" t="s">
        <v>451</v>
      </c>
      <c r="I171" s="138">
        <v>1</v>
      </c>
      <c r="J171" s="151" t="s">
        <v>367</v>
      </c>
      <c r="K171" s="151" t="s">
        <v>367</v>
      </c>
      <c r="L171" s="174" t="s">
        <v>461</v>
      </c>
      <c r="M171" s="142" t="s">
        <v>369</v>
      </c>
      <c r="N171" s="157" t="s">
        <v>29</v>
      </c>
      <c r="O171" s="165" t="s">
        <v>426</v>
      </c>
      <c r="P171" s="138" t="s">
        <v>29</v>
      </c>
      <c r="Q171" s="138" t="s">
        <v>29</v>
      </c>
      <c r="R171" s="138"/>
      <c r="S171" s="138"/>
      <c r="T171" s="138"/>
      <c r="U171" s="155"/>
    </row>
    <row r="172" spans="1:21" s="137" customFormat="1" ht="34.5" customHeight="1">
      <c r="A172" s="150">
        <v>143</v>
      </c>
      <c r="B172" s="150" t="s">
        <v>25</v>
      </c>
      <c r="C172" s="150" t="s">
        <v>29</v>
      </c>
      <c r="D172" s="150" t="s">
        <v>29</v>
      </c>
      <c r="E172" s="174" t="s">
        <v>481</v>
      </c>
      <c r="F172" s="174" t="s">
        <v>482</v>
      </c>
      <c r="G172" s="174" t="s">
        <v>483</v>
      </c>
      <c r="H172" s="138" t="s">
        <v>451</v>
      </c>
      <c r="I172" s="138">
        <v>1</v>
      </c>
      <c r="J172" s="151" t="s">
        <v>367</v>
      </c>
      <c r="K172" s="151" t="s">
        <v>367</v>
      </c>
      <c r="L172" s="174" t="s">
        <v>461</v>
      </c>
      <c r="M172" s="142" t="s">
        <v>369</v>
      </c>
      <c r="N172" s="157" t="s">
        <v>29</v>
      </c>
      <c r="O172" s="165" t="s">
        <v>426</v>
      </c>
      <c r="P172" s="138" t="s">
        <v>29</v>
      </c>
      <c r="Q172" s="138" t="s">
        <v>29</v>
      </c>
      <c r="R172" s="138"/>
      <c r="S172" s="138"/>
      <c r="T172" s="138"/>
      <c r="U172" s="155"/>
    </row>
    <row r="173" spans="1:21" s="137" customFormat="1" ht="34.5" customHeight="1">
      <c r="A173" s="150">
        <v>143</v>
      </c>
      <c r="B173" s="150" t="s">
        <v>25</v>
      </c>
      <c r="C173" s="150" t="s">
        <v>29</v>
      </c>
      <c r="D173" s="150" t="s">
        <v>29</v>
      </c>
      <c r="E173" s="174" t="s">
        <v>481</v>
      </c>
      <c r="F173" s="174" t="s">
        <v>482</v>
      </c>
      <c r="G173" s="174" t="s">
        <v>484</v>
      </c>
      <c r="H173" s="138" t="s">
        <v>451</v>
      </c>
      <c r="I173" s="138">
        <v>1</v>
      </c>
      <c r="J173" s="151" t="s">
        <v>367</v>
      </c>
      <c r="K173" s="151" t="s">
        <v>367</v>
      </c>
      <c r="L173" s="174" t="s">
        <v>461</v>
      </c>
      <c r="M173" s="142" t="s">
        <v>369</v>
      </c>
      <c r="N173" s="157" t="s">
        <v>29</v>
      </c>
      <c r="O173" s="165" t="s">
        <v>426</v>
      </c>
      <c r="P173" s="138" t="s">
        <v>29</v>
      </c>
      <c r="Q173" s="138" t="s">
        <v>29</v>
      </c>
      <c r="R173" s="138"/>
      <c r="S173" s="138"/>
      <c r="T173" s="138"/>
      <c r="U173" s="155"/>
    </row>
    <row r="174" spans="1:21" s="137" customFormat="1" ht="34.5" customHeight="1">
      <c r="A174" s="150">
        <v>143</v>
      </c>
      <c r="B174" s="150" t="s">
        <v>25</v>
      </c>
      <c r="C174" s="150" t="s">
        <v>29</v>
      </c>
      <c r="D174" s="150" t="s">
        <v>29</v>
      </c>
      <c r="E174" s="174" t="s">
        <v>481</v>
      </c>
      <c r="F174" s="174" t="s">
        <v>482</v>
      </c>
      <c r="G174" s="174" t="s">
        <v>485</v>
      </c>
      <c r="H174" s="138" t="s">
        <v>451</v>
      </c>
      <c r="I174" s="138">
        <v>1</v>
      </c>
      <c r="J174" s="151" t="s">
        <v>367</v>
      </c>
      <c r="K174" s="151" t="s">
        <v>367</v>
      </c>
      <c r="L174" s="174" t="s">
        <v>486</v>
      </c>
      <c r="M174" s="142" t="s">
        <v>369</v>
      </c>
      <c r="N174" s="157" t="s">
        <v>29</v>
      </c>
      <c r="O174" s="154" t="s">
        <v>368</v>
      </c>
      <c r="P174" s="138" t="s">
        <v>29</v>
      </c>
      <c r="Q174" s="138" t="s">
        <v>29</v>
      </c>
      <c r="R174" s="138"/>
      <c r="S174" s="138"/>
      <c r="T174" s="138"/>
      <c r="U174" s="155"/>
    </row>
    <row r="175" spans="1:21" s="137" customFormat="1" ht="34.5" customHeight="1">
      <c r="A175" s="150">
        <v>143</v>
      </c>
      <c r="B175" s="150" t="s">
        <v>25</v>
      </c>
      <c r="C175" s="150" t="s">
        <v>29</v>
      </c>
      <c r="D175" s="150" t="s">
        <v>29</v>
      </c>
      <c r="E175" s="174" t="s">
        <v>481</v>
      </c>
      <c r="F175" s="174" t="s">
        <v>482</v>
      </c>
      <c r="G175" s="174" t="s">
        <v>487</v>
      </c>
      <c r="H175" s="138" t="s">
        <v>451</v>
      </c>
      <c r="I175" s="138">
        <v>1</v>
      </c>
      <c r="J175" s="151" t="s">
        <v>367</v>
      </c>
      <c r="K175" s="151" t="s">
        <v>367</v>
      </c>
      <c r="L175" s="174" t="s">
        <v>461</v>
      </c>
      <c r="M175" s="142" t="s">
        <v>369</v>
      </c>
      <c r="N175" s="157" t="s">
        <v>29</v>
      </c>
      <c r="O175" s="165" t="s">
        <v>426</v>
      </c>
      <c r="P175" s="138" t="s">
        <v>29</v>
      </c>
      <c r="Q175" s="138" t="s">
        <v>29</v>
      </c>
      <c r="R175" s="138"/>
      <c r="S175" s="138"/>
      <c r="T175" s="138"/>
      <c r="U175" s="155"/>
    </row>
    <row r="176" spans="1:21" s="137" customFormat="1" ht="34.5" customHeight="1">
      <c r="A176" s="150">
        <v>143</v>
      </c>
      <c r="B176" s="150" t="s">
        <v>25</v>
      </c>
      <c r="C176" s="150" t="s">
        <v>29</v>
      </c>
      <c r="D176" s="150" t="s">
        <v>29</v>
      </c>
      <c r="E176" s="174" t="s">
        <v>481</v>
      </c>
      <c r="F176" s="174" t="s">
        <v>482</v>
      </c>
      <c r="G176" s="174" t="s">
        <v>488</v>
      </c>
      <c r="H176" s="138" t="s">
        <v>451</v>
      </c>
      <c r="I176" s="138">
        <v>1</v>
      </c>
      <c r="J176" s="151" t="s">
        <v>367</v>
      </c>
      <c r="K176" s="151" t="s">
        <v>367</v>
      </c>
      <c r="L176" s="174" t="s">
        <v>486</v>
      </c>
      <c r="M176" s="142" t="s">
        <v>369</v>
      </c>
      <c r="N176" s="157" t="s">
        <v>29</v>
      </c>
      <c r="O176" s="154" t="s">
        <v>368</v>
      </c>
      <c r="P176" s="138" t="s">
        <v>29</v>
      </c>
      <c r="Q176" s="138" t="s">
        <v>29</v>
      </c>
      <c r="R176" s="138"/>
      <c r="S176" s="138"/>
      <c r="T176" s="138"/>
      <c r="U176" s="155"/>
    </row>
    <row r="177" spans="1:21" s="137" customFormat="1" ht="34.5" customHeight="1">
      <c r="A177" s="150">
        <v>143</v>
      </c>
      <c r="B177" s="150" t="s">
        <v>25</v>
      </c>
      <c r="C177" s="150" t="s">
        <v>29</v>
      </c>
      <c r="D177" s="150" t="s">
        <v>29</v>
      </c>
      <c r="E177" s="174" t="s">
        <v>481</v>
      </c>
      <c r="F177" s="174" t="s">
        <v>482</v>
      </c>
      <c r="G177" s="174" t="s">
        <v>489</v>
      </c>
      <c r="H177" s="138" t="s">
        <v>451</v>
      </c>
      <c r="I177" s="138">
        <v>1</v>
      </c>
      <c r="J177" s="151" t="s">
        <v>367</v>
      </c>
      <c r="K177" s="151" t="s">
        <v>367</v>
      </c>
      <c r="L177" s="174" t="s">
        <v>486</v>
      </c>
      <c r="M177" s="142" t="s">
        <v>369</v>
      </c>
      <c r="N177" s="157" t="s">
        <v>29</v>
      </c>
      <c r="O177" s="154" t="s">
        <v>368</v>
      </c>
      <c r="P177" s="138" t="s">
        <v>29</v>
      </c>
      <c r="Q177" s="138" t="s">
        <v>29</v>
      </c>
      <c r="R177" s="138"/>
      <c r="S177" s="138"/>
      <c r="T177" s="138"/>
      <c r="U177" s="155"/>
    </row>
    <row r="178" spans="1:21" s="137" customFormat="1" ht="34.5" customHeight="1">
      <c r="A178" s="150">
        <v>143</v>
      </c>
      <c r="B178" s="150" t="s">
        <v>25</v>
      </c>
      <c r="C178" s="150" t="s">
        <v>29</v>
      </c>
      <c r="D178" s="150" t="s">
        <v>29</v>
      </c>
      <c r="E178" s="174" t="s">
        <v>481</v>
      </c>
      <c r="F178" s="174" t="s">
        <v>482</v>
      </c>
      <c r="G178" s="174" t="s">
        <v>490</v>
      </c>
      <c r="H178" s="138" t="s">
        <v>451</v>
      </c>
      <c r="I178" s="138">
        <v>1</v>
      </c>
      <c r="J178" s="151" t="s">
        <v>367</v>
      </c>
      <c r="K178" s="151" t="s">
        <v>367</v>
      </c>
      <c r="L178" s="174" t="s">
        <v>486</v>
      </c>
      <c r="M178" s="142" t="s">
        <v>369</v>
      </c>
      <c r="N178" s="157" t="s">
        <v>29</v>
      </c>
      <c r="O178" s="154" t="s">
        <v>368</v>
      </c>
      <c r="P178" s="138" t="s">
        <v>29</v>
      </c>
      <c r="Q178" s="138" t="s">
        <v>29</v>
      </c>
      <c r="R178" s="138"/>
      <c r="S178" s="138"/>
      <c r="T178" s="138"/>
      <c r="U178" s="155"/>
    </row>
    <row r="179" spans="1:21" s="137" customFormat="1" ht="34.5" customHeight="1">
      <c r="A179" s="150">
        <v>143</v>
      </c>
      <c r="B179" s="150" t="s">
        <v>25</v>
      </c>
      <c r="C179" s="150" t="s">
        <v>29</v>
      </c>
      <c r="D179" s="150" t="s">
        <v>29</v>
      </c>
      <c r="E179" s="174" t="s">
        <v>481</v>
      </c>
      <c r="F179" s="174" t="s">
        <v>482</v>
      </c>
      <c r="G179" s="174" t="s">
        <v>491</v>
      </c>
      <c r="H179" s="138" t="s">
        <v>451</v>
      </c>
      <c r="I179" s="138">
        <v>1</v>
      </c>
      <c r="J179" s="151" t="s">
        <v>367</v>
      </c>
      <c r="K179" s="151" t="s">
        <v>367</v>
      </c>
      <c r="L179" s="174" t="s">
        <v>486</v>
      </c>
      <c r="M179" s="142" t="s">
        <v>369</v>
      </c>
      <c r="N179" s="157" t="s">
        <v>29</v>
      </c>
      <c r="O179" s="154" t="s">
        <v>368</v>
      </c>
      <c r="P179" s="138" t="s">
        <v>29</v>
      </c>
      <c r="Q179" s="138" t="s">
        <v>29</v>
      </c>
      <c r="R179" s="138"/>
      <c r="S179" s="138"/>
      <c r="T179" s="138"/>
      <c r="U179" s="155"/>
    </row>
    <row r="180" spans="1:21" s="137" customFormat="1" ht="34.5" customHeight="1">
      <c r="A180" s="150">
        <v>143</v>
      </c>
      <c r="B180" s="150" t="s">
        <v>25</v>
      </c>
      <c r="C180" s="150" t="s">
        <v>29</v>
      </c>
      <c r="D180" s="150" t="s">
        <v>29</v>
      </c>
      <c r="E180" s="174" t="s">
        <v>481</v>
      </c>
      <c r="F180" s="174" t="s">
        <v>482</v>
      </c>
      <c r="G180" s="174" t="s">
        <v>492</v>
      </c>
      <c r="H180" s="138" t="s">
        <v>451</v>
      </c>
      <c r="I180" s="138">
        <v>1</v>
      </c>
      <c r="J180" s="151" t="s">
        <v>367</v>
      </c>
      <c r="K180" s="151" t="s">
        <v>367</v>
      </c>
      <c r="L180" s="174" t="s">
        <v>486</v>
      </c>
      <c r="M180" s="142" t="s">
        <v>369</v>
      </c>
      <c r="N180" s="157" t="s">
        <v>29</v>
      </c>
      <c r="O180" s="154" t="s">
        <v>368</v>
      </c>
      <c r="P180" s="138" t="s">
        <v>29</v>
      </c>
      <c r="Q180" s="138" t="s">
        <v>29</v>
      </c>
      <c r="R180" s="138"/>
      <c r="S180" s="138"/>
      <c r="T180" s="138"/>
      <c r="U180" s="155"/>
    </row>
    <row r="181" spans="1:21" s="137" customFormat="1" ht="34.5" customHeight="1">
      <c r="A181" s="150">
        <v>143</v>
      </c>
      <c r="B181" s="150" t="s">
        <v>25</v>
      </c>
      <c r="C181" s="150" t="s">
        <v>29</v>
      </c>
      <c r="D181" s="150" t="s">
        <v>29</v>
      </c>
      <c r="E181" s="174" t="s">
        <v>481</v>
      </c>
      <c r="F181" s="174" t="s">
        <v>482</v>
      </c>
      <c r="G181" s="174" t="s">
        <v>493</v>
      </c>
      <c r="H181" s="138" t="s">
        <v>451</v>
      </c>
      <c r="I181" s="138">
        <v>1</v>
      </c>
      <c r="J181" s="151" t="s">
        <v>367</v>
      </c>
      <c r="K181" s="151" t="s">
        <v>367</v>
      </c>
      <c r="L181" s="174" t="s">
        <v>486</v>
      </c>
      <c r="M181" s="142" t="s">
        <v>369</v>
      </c>
      <c r="N181" s="157" t="s">
        <v>29</v>
      </c>
      <c r="O181" s="154" t="s">
        <v>368</v>
      </c>
      <c r="P181" s="138" t="s">
        <v>29</v>
      </c>
      <c r="Q181" s="138" t="s">
        <v>29</v>
      </c>
      <c r="R181" s="138"/>
      <c r="S181" s="138"/>
      <c r="T181" s="138"/>
      <c r="U181" s="155"/>
    </row>
    <row r="182" spans="1:21" s="137" customFormat="1" ht="34.5" customHeight="1">
      <c r="A182" s="150">
        <v>143</v>
      </c>
      <c r="B182" s="150" t="s">
        <v>25</v>
      </c>
      <c r="C182" s="150" t="s">
        <v>29</v>
      </c>
      <c r="D182" s="150" t="s">
        <v>29</v>
      </c>
      <c r="E182" s="174" t="s">
        <v>481</v>
      </c>
      <c r="F182" s="174" t="s">
        <v>482</v>
      </c>
      <c r="G182" s="174" t="s">
        <v>494</v>
      </c>
      <c r="H182" s="138" t="s">
        <v>451</v>
      </c>
      <c r="I182" s="138">
        <v>1</v>
      </c>
      <c r="J182" s="151" t="s">
        <v>367</v>
      </c>
      <c r="K182" s="151" t="s">
        <v>367</v>
      </c>
      <c r="L182" s="174" t="s">
        <v>486</v>
      </c>
      <c r="M182" s="142" t="s">
        <v>369</v>
      </c>
      <c r="N182" s="157" t="s">
        <v>29</v>
      </c>
      <c r="O182" s="154" t="s">
        <v>368</v>
      </c>
      <c r="P182" s="138" t="s">
        <v>29</v>
      </c>
      <c r="Q182" s="138" t="s">
        <v>29</v>
      </c>
      <c r="R182" s="138"/>
      <c r="S182" s="138"/>
      <c r="T182" s="138"/>
      <c r="U182" s="155"/>
    </row>
    <row r="183" spans="1:21" s="137" customFormat="1" ht="34.5" customHeight="1">
      <c r="A183" s="150">
        <v>143</v>
      </c>
      <c r="B183" s="150" t="s">
        <v>25</v>
      </c>
      <c r="C183" s="150" t="s">
        <v>29</v>
      </c>
      <c r="D183" s="150" t="s">
        <v>29</v>
      </c>
      <c r="E183" s="174" t="s">
        <v>481</v>
      </c>
      <c r="F183" s="174" t="s">
        <v>482</v>
      </c>
      <c r="G183" s="174" t="s">
        <v>495</v>
      </c>
      <c r="H183" s="138" t="s">
        <v>451</v>
      </c>
      <c r="I183" s="138">
        <v>1</v>
      </c>
      <c r="J183" s="151" t="s">
        <v>367</v>
      </c>
      <c r="K183" s="151" t="s">
        <v>367</v>
      </c>
      <c r="L183" s="174" t="s">
        <v>461</v>
      </c>
      <c r="M183" s="142" t="s">
        <v>369</v>
      </c>
      <c r="N183" s="157" t="s">
        <v>29</v>
      </c>
      <c r="O183" s="165" t="s">
        <v>426</v>
      </c>
      <c r="P183" s="138" t="s">
        <v>29</v>
      </c>
      <c r="Q183" s="138" t="s">
        <v>29</v>
      </c>
      <c r="R183" s="138"/>
      <c r="S183" s="138"/>
      <c r="T183" s="138"/>
      <c r="U183" s="155"/>
    </row>
    <row r="184" spans="1:21" s="137" customFormat="1" ht="34.5" customHeight="1">
      <c r="A184" s="150">
        <v>143</v>
      </c>
      <c r="B184" s="150" t="s">
        <v>25</v>
      </c>
      <c r="C184" s="150" t="s">
        <v>29</v>
      </c>
      <c r="D184" s="150" t="s">
        <v>29</v>
      </c>
      <c r="E184" s="174" t="s">
        <v>481</v>
      </c>
      <c r="F184" s="174" t="s">
        <v>482</v>
      </c>
      <c r="G184" s="174" t="s">
        <v>496</v>
      </c>
      <c r="H184" s="138" t="s">
        <v>451</v>
      </c>
      <c r="I184" s="138">
        <v>1</v>
      </c>
      <c r="J184" s="151" t="s">
        <v>367</v>
      </c>
      <c r="K184" s="151" t="s">
        <v>367</v>
      </c>
      <c r="L184" s="174" t="s">
        <v>461</v>
      </c>
      <c r="M184" s="142" t="s">
        <v>369</v>
      </c>
      <c r="N184" s="157" t="s">
        <v>29</v>
      </c>
      <c r="O184" s="165" t="s">
        <v>426</v>
      </c>
      <c r="P184" s="138" t="s">
        <v>29</v>
      </c>
      <c r="Q184" s="138" t="s">
        <v>29</v>
      </c>
      <c r="R184" s="138"/>
      <c r="S184" s="138"/>
      <c r="T184" s="138"/>
      <c r="U184" s="155"/>
    </row>
    <row r="185" spans="1:21" s="137" customFormat="1" ht="34.5" customHeight="1">
      <c r="A185" s="150">
        <v>143</v>
      </c>
      <c r="B185" s="150" t="s">
        <v>25</v>
      </c>
      <c r="C185" s="150" t="s">
        <v>29</v>
      </c>
      <c r="D185" s="150" t="s">
        <v>29</v>
      </c>
      <c r="E185" s="174" t="s">
        <v>481</v>
      </c>
      <c r="F185" s="174" t="s">
        <v>482</v>
      </c>
      <c r="G185" s="174" t="s">
        <v>497</v>
      </c>
      <c r="H185" s="138" t="s">
        <v>451</v>
      </c>
      <c r="I185" s="138">
        <v>1</v>
      </c>
      <c r="J185" s="151" t="s">
        <v>367</v>
      </c>
      <c r="K185" s="151" t="s">
        <v>367</v>
      </c>
      <c r="L185" s="174" t="s">
        <v>461</v>
      </c>
      <c r="M185" s="142" t="s">
        <v>369</v>
      </c>
      <c r="N185" s="157" t="s">
        <v>29</v>
      </c>
      <c r="O185" s="165" t="s">
        <v>426</v>
      </c>
      <c r="P185" s="138" t="s">
        <v>29</v>
      </c>
      <c r="Q185" s="138" t="s">
        <v>29</v>
      </c>
      <c r="R185" s="138"/>
      <c r="S185" s="138"/>
      <c r="T185" s="138"/>
      <c r="U185" s="155"/>
    </row>
    <row r="186" spans="1:21" s="137" customFormat="1" ht="34.5" customHeight="1">
      <c r="A186" s="150">
        <v>143</v>
      </c>
      <c r="B186" s="150" t="s">
        <v>25</v>
      </c>
      <c r="C186" s="150" t="s">
        <v>29</v>
      </c>
      <c r="D186" s="150" t="s">
        <v>29</v>
      </c>
      <c r="E186" s="174" t="s">
        <v>481</v>
      </c>
      <c r="F186" s="174" t="s">
        <v>482</v>
      </c>
      <c r="G186" s="174" t="s">
        <v>498</v>
      </c>
      <c r="H186" s="138" t="s">
        <v>451</v>
      </c>
      <c r="I186" s="138">
        <v>1</v>
      </c>
      <c r="J186" s="151" t="s">
        <v>367</v>
      </c>
      <c r="K186" s="151" t="s">
        <v>367</v>
      </c>
      <c r="L186" s="174" t="s">
        <v>461</v>
      </c>
      <c r="M186" s="142" t="s">
        <v>369</v>
      </c>
      <c r="N186" s="157" t="s">
        <v>29</v>
      </c>
      <c r="O186" s="165" t="s">
        <v>426</v>
      </c>
      <c r="P186" s="138" t="s">
        <v>29</v>
      </c>
      <c r="Q186" s="138" t="s">
        <v>29</v>
      </c>
      <c r="R186" s="138"/>
      <c r="S186" s="138"/>
      <c r="T186" s="138"/>
      <c r="U186" s="155"/>
    </row>
    <row r="187" spans="1:21" s="137" customFormat="1" ht="34.5" customHeight="1">
      <c r="A187" s="150">
        <v>143</v>
      </c>
      <c r="B187" s="150" t="s">
        <v>25</v>
      </c>
      <c r="C187" s="150" t="s">
        <v>29</v>
      </c>
      <c r="D187" s="150" t="s">
        <v>29</v>
      </c>
      <c r="E187" s="174" t="s">
        <v>481</v>
      </c>
      <c r="F187" s="174" t="s">
        <v>482</v>
      </c>
      <c r="G187" s="174" t="s">
        <v>499</v>
      </c>
      <c r="H187" s="138" t="s">
        <v>451</v>
      </c>
      <c r="I187" s="138">
        <v>1</v>
      </c>
      <c r="J187" s="151" t="s">
        <v>367</v>
      </c>
      <c r="K187" s="151" t="s">
        <v>367</v>
      </c>
      <c r="L187" s="174" t="s">
        <v>461</v>
      </c>
      <c r="M187" s="142" t="s">
        <v>369</v>
      </c>
      <c r="N187" s="157" t="s">
        <v>29</v>
      </c>
      <c r="O187" s="165" t="s">
        <v>426</v>
      </c>
      <c r="P187" s="138" t="s">
        <v>29</v>
      </c>
      <c r="Q187" s="138" t="s">
        <v>29</v>
      </c>
      <c r="R187" s="138"/>
      <c r="S187" s="138"/>
      <c r="T187" s="138"/>
      <c r="U187" s="155"/>
    </row>
    <row r="188" spans="1:21" s="137" customFormat="1" ht="34.5" customHeight="1">
      <c r="A188" s="150">
        <v>143</v>
      </c>
      <c r="B188" s="150" t="s">
        <v>25</v>
      </c>
      <c r="C188" s="150" t="s">
        <v>29</v>
      </c>
      <c r="D188" s="150" t="s">
        <v>29</v>
      </c>
      <c r="E188" s="174" t="s">
        <v>481</v>
      </c>
      <c r="F188" s="174" t="s">
        <v>482</v>
      </c>
      <c r="G188" s="174" t="s">
        <v>500</v>
      </c>
      <c r="H188" s="138" t="s">
        <v>451</v>
      </c>
      <c r="I188" s="138">
        <v>1</v>
      </c>
      <c r="J188" s="151" t="s">
        <v>367</v>
      </c>
      <c r="K188" s="151" t="s">
        <v>367</v>
      </c>
      <c r="L188" s="174" t="s">
        <v>461</v>
      </c>
      <c r="M188" s="142" t="s">
        <v>369</v>
      </c>
      <c r="N188" s="157" t="s">
        <v>29</v>
      </c>
      <c r="O188" s="165" t="s">
        <v>426</v>
      </c>
      <c r="P188" s="138" t="s">
        <v>29</v>
      </c>
      <c r="Q188" s="138" t="s">
        <v>29</v>
      </c>
      <c r="R188" s="138"/>
      <c r="S188" s="138"/>
      <c r="T188" s="138"/>
      <c r="U188" s="155"/>
    </row>
    <row r="189" spans="1:21" s="137" customFormat="1" ht="34.5" customHeight="1">
      <c r="A189" s="150">
        <v>143</v>
      </c>
      <c r="B189" s="150" t="s">
        <v>25</v>
      </c>
      <c r="C189" s="150" t="s">
        <v>29</v>
      </c>
      <c r="D189" s="150" t="s">
        <v>29</v>
      </c>
      <c r="E189" s="174" t="s">
        <v>481</v>
      </c>
      <c r="F189" s="174" t="s">
        <v>482</v>
      </c>
      <c r="G189" s="174" t="s">
        <v>501</v>
      </c>
      <c r="H189" s="138" t="s">
        <v>451</v>
      </c>
      <c r="I189" s="138">
        <v>1</v>
      </c>
      <c r="J189" s="151" t="s">
        <v>367</v>
      </c>
      <c r="K189" s="151" t="s">
        <v>367</v>
      </c>
      <c r="L189" s="174" t="s">
        <v>461</v>
      </c>
      <c r="M189" s="142" t="s">
        <v>369</v>
      </c>
      <c r="N189" s="157" t="s">
        <v>29</v>
      </c>
      <c r="O189" s="165" t="s">
        <v>426</v>
      </c>
      <c r="P189" s="138" t="s">
        <v>29</v>
      </c>
      <c r="Q189" s="138" t="s">
        <v>29</v>
      </c>
      <c r="R189" s="138"/>
      <c r="S189" s="138"/>
      <c r="T189" s="138"/>
      <c r="U189" s="155"/>
    </row>
    <row r="190" spans="1:21" s="137" customFormat="1" ht="37.5">
      <c r="A190" s="150">
        <v>143</v>
      </c>
      <c r="B190" s="150" t="s">
        <v>25</v>
      </c>
      <c r="C190" s="150" t="s">
        <v>29</v>
      </c>
      <c r="D190" s="150" t="s">
        <v>29</v>
      </c>
      <c r="E190" s="174" t="s">
        <v>502</v>
      </c>
      <c r="F190" s="174" t="s">
        <v>503</v>
      </c>
      <c r="G190" s="174" t="s">
        <v>504</v>
      </c>
      <c r="H190" s="138" t="s">
        <v>451</v>
      </c>
      <c r="I190" s="138">
        <v>1</v>
      </c>
      <c r="J190" s="151" t="s">
        <v>367</v>
      </c>
      <c r="K190" s="151" t="s">
        <v>367</v>
      </c>
      <c r="L190" s="174" t="s">
        <v>505</v>
      </c>
      <c r="M190" s="142" t="s">
        <v>369</v>
      </c>
      <c r="N190" s="157" t="s">
        <v>29</v>
      </c>
      <c r="O190" s="165" t="s">
        <v>426</v>
      </c>
      <c r="P190" s="138" t="s">
        <v>29</v>
      </c>
      <c r="Q190" s="138" t="s">
        <v>29</v>
      </c>
      <c r="R190" s="138"/>
      <c r="S190" s="138"/>
      <c r="T190" s="138"/>
      <c r="U190" s="155"/>
    </row>
    <row r="191" spans="1:21" s="137" customFormat="1" ht="37.5">
      <c r="A191" s="150">
        <v>143</v>
      </c>
      <c r="B191" s="150" t="s">
        <v>25</v>
      </c>
      <c r="C191" s="150" t="s">
        <v>29</v>
      </c>
      <c r="D191" s="150" t="s">
        <v>29</v>
      </c>
      <c r="E191" s="174" t="s">
        <v>502</v>
      </c>
      <c r="F191" s="174" t="s">
        <v>503</v>
      </c>
      <c r="G191" s="174" t="s">
        <v>506</v>
      </c>
      <c r="H191" s="138" t="s">
        <v>451</v>
      </c>
      <c r="I191" s="138">
        <v>1</v>
      </c>
      <c r="J191" s="151" t="s">
        <v>367</v>
      </c>
      <c r="K191" s="151" t="s">
        <v>367</v>
      </c>
      <c r="L191" s="174" t="s">
        <v>505</v>
      </c>
      <c r="M191" s="142" t="s">
        <v>369</v>
      </c>
      <c r="N191" s="157" t="s">
        <v>29</v>
      </c>
      <c r="O191" s="165" t="s">
        <v>426</v>
      </c>
      <c r="P191" s="138" t="s">
        <v>29</v>
      </c>
      <c r="Q191" s="138" t="s">
        <v>29</v>
      </c>
      <c r="R191" s="138"/>
      <c r="S191" s="138"/>
      <c r="T191" s="138"/>
      <c r="U191" s="155"/>
    </row>
    <row r="192" spans="1:21" s="137" customFormat="1" ht="24.75">
      <c r="A192" s="150">
        <v>143</v>
      </c>
      <c r="B192" s="150" t="s">
        <v>25</v>
      </c>
      <c r="C192" s="150" t="s">
        <v>29</v>
      </c>
      <c r="D192" s="150" t="s">
        <v>29</v>
      </c>
      <c r="E192" s="190" t="s">
        <v>507</v>
      </c>
      <c r="F192" s="190" t="s">
        <v>508</v>
      </c>
      <c r="G192" s="174" t="s">
        <v>29</v>
      </c>
      <c r="H192" s="138"/>
      <c r="I192" s="190">
        <v>2</v>
      </c>
      <c r="J192" s="151" t="s">
        <v>367</v>
      </c>
      <c r="K192" s="151" t="s">
        <v>367</v>
      </c>
      <c r="L192" s="174" t="s">
        <v>29</v>
      </c>
      <c r="M192" s="142" t="s">
        <v>369</v>
      </c>
      <c r="N192" s="157" t="s">
        <v>29</v>
      </c>
      <c r="O192" s="174" t="s">
        <v>29</v>
      </c>
      <c r="P192" s="138" t="s">
        <v>29</v>
      </c>
      <c r="Q192" s="138" t="s">
        <v>29</v>
      </c>
      <c r="R192" s="138"/>
      <c r="S192" s="138"/>
      <c r="T192" s="138"/>
      <c r="U192" s="155"/>
    </row>
    <row r="193" spans="1:21" s="137" customFormat="1" ht="24.75">
      <c r="A193" s="150">
        <v>143</v>
      </c>
      <c r="B193" s="150" t="s">
        <v>25</v>
      </c>
      <c r="C193" s="150" t="s">
        <v>29</v>
      </c>
      <c r="D193" s="150" t="s">
        <v>29</v>
      </c>
      <c r="E193" s="190" t="s">
        <v>509</v>
      </c>
      <c r="F193" s="190" t="s">
        <v>510</v>
      </c>
      <c r="G193" s="174" t="s">
        <v>29</v>
      </c>
      <c r="H193" s="138"/>
      <c r="I193" s="190">
        <v>8</v>
      </c>
      <c r="J193" s="151" t="s">
        <v>367</v>
      </c>
      <c r="K193" s="151" t="s">
        <v>367</v>
      </c>
      <c r="L193" s="174" t="s">
        <v>29</v>
      </c>
      <c r="M193" s="142" t="s">
        <v>369</v>
      </c>
      <c r="N193" s="157" t="s">
        <v>29</v>
      </c>
      <c r="O193" s="174" t="s">
        <v>29</v>
      </c>
      <c r="P193" s="138" t="s">
        <v>29</v>
      </c>
      <c r="Q193" s="138" t="s">
        <v>29</v>
      </c>
      <c r="R193" s="138"/>
      <c r="S193" s="138"/>
      <c r="T193" s="138"/>
      <c r="U193" s="155"/>
    </row>
    <row r="194" spans="1:21" s="137" customFormat="1" ht="24.75">
      <c r="A194" s="150">
        <v>143</v>
      </c>
      <c r="B194" s="150" t="s">
        <v>25</v>
      </c>
      <c r="C194" s="150" t="s">
        <v>29</v>
      </c>
      <c r="D194" s="150" t="s">
        <v>29</v>
      </c>
      <c r="E194" s="190" t="s">
        <v>511</v>
      </c>
      <c r="F194" s="190" t="s">
        <v>512</v>
      </c>
      <c r="G194" s="174" t="s">
        <v>29</v>
      </c>
      <c r="H194" s="138"/>
      <c r="I194" s="190">
        <v>2</v>
      </c>
      <c r="J194" s="151" t="s">
        <v>367</v>
      </c>
      <c r="K194" s="151" t="s">
        <v>367</v>
      </c>
      <c r="L194" s="174" t="s">
        <v>29</v>
      </c>
      <c r="M194" s="142" t="s">
        <v>369</v>
      </c>
      <c r="N194" s="157" t="s">
        <v>29</v>
      </c>
      <c r="O194" s="174" t="s">
        <v>29</v>
      </c>
      <c r="P194" s="138" t="s">
        <v>29</v>
      </c>
      <c r="Q194" s="138" t="s">
        <v>29</v>
      </c>
      <c r="R194" s="138"/>
      <c r="S194" s="138"/>
      <c r="T194" s="138"/>
      <c r="U194" s="155"/>
    </row>
    <row r="195" spans="1:21" s="137" customFormat="1" ht="24.75">
      <c r="A195" s="150">
        <v>143</v>
      </c>
      <c r="B195" s="150" t="s">
        <v>25</v>
      </c>
      <c r="C195" s="150" t="s">
        <v>29</v>
      </c>
      <c r="D195" s="150" t="s">
        <v>29</v>
      </c>
      <c r="E195" s="190" t="s">
        <v>513</v>
      </c>
      <c r="F195" s="190" t="s">
        <v>514</v>
      </c>
      <c r="G195" s="174" t="s">
        <v>29</v>
      </c>
      <c r="H195" s="138"/>
      <c r="I195" s="190">
        <v>8</v>
      </c>
      <c r="J195" s="151" t="s">
        <v>367</v>
      </c>
      <c r="K195" s="151" t="s">
        <v>367</v>
      </c>
      <c r="L195" s="174" t="s">
        <v>29</v>
      </c>
      <c r="M195" s="142" t="s">
        <v>369</v>
      </c>
      <c r="N195" s="157" t="s">
        <v>29</v>
      </c>
      <c r="O195" s="174" t="s">
        <v>29</v>
      </c>
      <c r="P195" s="138" t="s">
        <v>29</v>
      </c>
      <c r="Q195" s="138" t="s">
        <v>29</v>
      </c>
      <c r="R195" s="138"/>
      <c r="S195" s="138"/>
      <c r="T195" s="138"/>
      <c r="U195" s="155"/>
    </row>
    <row r="196" spans="1:21" s="137" customFormat="1" ht="24.75">
      <c r="A196" s="150">
        <v>143</v>
      </c>
      <c r="B196" s="150" t="s">
        <v>25</v>
      </c>
      <c r="C196" s="150" t="s">
        <v>29</v>
      </c>
      <c r="D196" s="150" t="s">
        <v>29</v>
      </c>
      <c r="E196" s="190" t="s">
        <v>515</v>
      </c>
      <c r="F196" s="190" t="s">
        <v>516</v>
      </c>
      <c r="G196" s="174" t="s">
        <v>29</v>
      </c>
      <c r="H196" s="138"/>
      <c r="I196" s="190">
        <v>16</v>
      </c>
      <c r="J196" s="151" t="s">
        <v>367</v>
      </c>
      <c r="K196" s="151" t="s">
        <v>367</v>
      </c>
      <c r="L196" s="174" t="s">
        <v>29</v>
      </c>
      <c r="M196" s="142" t="s">
        <v>369</v>
      </c>
      <c r="N196" s="157" t="s">
        <v>29</v>
      </c>
      <c r="O196" s="174" t="s">
        <v>29</v>
      </c>
      <c r="P196" s="138" t="s">
        <v>29</v>
      </c>
      <c r="Q196" s="138" t="s">
        <v>29</v>
      </c>
      <c r="R196" s="138"/>
      <c r="S196" s="138"/>
      <c r="T196" s="138"/>
      <c r="U196" s="155"/>
    </row>
    <row r="197" spans="1:21" s="137" customFormat="1" ht="24.75">
      <c r="A197" s="150">
        <v>143</v>
      </c>
      <c r="B197" s="150" t="s">
        <v>25</v>
      </c>
      <c r="C197" s="150" t="s">
        <v>29</v>
      </c>
      <c r="D197" s="150" t="s">
        <v>29</v>
      </c>
      <c r="E197" s="190" t="s">
        <v>517</v>
      </c>
      <c r="F197" s="190" t="s">
        <v>518</v>
      </c>
      <c r="G197" s="174" t="s">
        <v>29</v>
      </c>
      <c r="H197" s="138"/>
      <c r="I197" s="190">
        <v>56</v>
      </c>
      <c r="J197" s="151" t="s">
        <v>367</v>
      </c>
      <c r="K197" s="151" t="s">
        <v>367</v>
      </c>
      <c r="L197" s="174" t="s">
        <v>29</v>
      </c>
      <c r="M197" s="142" t="s">
        <v>369</v>
      </c>
      <c r="N197" s="157" t="s">
        <v>29</v>
      </c>
      <c r="O197" s="174" t="s">
        <v>29</v>
      </c>
      <c r="P197" s="138" t="s">
        <v>29</v>
      </c>
      <c r="Q197" s="138" t="s">
        <v>29</v>
      </c>
      <c r="R197" s="138"/>
      <c r="S197" s="138"/>
      <c r="T197" s="138"/>
      <c r="U197" s="155"/>
    </row>
    <row r="198" spans="1:21" s="137" customFormat="1" ht="24.75">
      <c r="A198" s="150">
        <v>143</v>
      </c>
      <c r="B198" s="150" t="s">
        <v>25</v>
      </c>
      <c r="C198" s="150" t="s">
        <v>29</v>
      </c>
      <c r="D198" s="150" t="s">
        <v>29</v>
      </c>
      <c r="E198" s="190" t="s">
        <v>519</v>
      </c>
      <c r="F198" s="190" t="s">
        <v>520</v>
      </c>
      <c r="G198" s="174" t="s">
        <v>29</v>
      </c>
      <c r="H198" s="138"/>
      <c r="I198" s="190">
        <v>32</v>
      </c>
      <c r="J198" s="151" t="s">
        <v>367</v>
      </c>
      <c r="K198" s="151" t="s">
        <v>367</v>
      </c>
      <c r="L198" s="174" t="s">
        <v>29</v>
      </c>
      <c r="M198" s="142" t="s">
        <v>369</v>
      </c>
      <c r="N198" s="157" t="s">
        <v>29</v>
      </c>
      <c r="O198" s="174" t="s">
        <v>29</v>
      </c>
      <c r="P198" s="138" t="s">
        <v>29</v>
      </c>
      <c r="Q198" s="138" t="s">
        <v>29</v>
      </c>
      <c r="R198" s="138"/>
      <c r="S198" s="138"/>
      <c r="T198" s="138"/>
      <c r="U198" s="155"/>
    </row>
    <row r="199" spans="1:21" s="137" customFormat="1" ht="24.75">
      <c r="A199" s="150">
        <v>143</v>
      </c>
      <c r="B199" s="150" t="s">
        <v>25</v>
      </c>
      <c r="C199" s="150" t="s">
        <v>29</v>
      </c>
      <c r="D199" s="150" t="s">
        <v>29</v>
      </c>
      <c r="E199" s="190" t="s">
        <v>521</v>
      </c>
      <c r="F199" s="190" t="s">
        <v>522</v>
      </c>
      <c r="G199" s="174" t="s">
        <v>29</v>
      </c>
      <c r="H199" s="138"/>
      <c r="I199" s="190">
        <v>16</v>
      </c>
      <c r="J199" s="151" t="s">
        <v>367</v>
      </c>
      <c r="K199" s="151" t="s">
        <v>367</v>
      </c>
      <c r="L199" s="174" t="s">
        <v>29</v>
      </c>
      <c r="M199" s="142" t="s">
        <v>369</v>
      </c>
      <c r="N199" s="157" t="s">
        <v>29</v>
      </c>
      <c r="O199" s="174" t="s">
        <v>29</v>
      </c>
      <c r="P199" s="138" t="s">
        <v>29</v>
      </c>
      <c r="Q199" s="138" t="s">
        <v>29</v>
      </c>
      <c r="R199" s="138"/>
      <c r="S199" s="138"/>
      <c r="T199" s="138"/>
      <c r="U199" s="155"/>
    </row>
    <row r="200" spans="1:21" s="137" customFormat="1" ht="24.75">
      <c r="A200" s="150">
        <v>143</v>
      </c>
      <c r="B200" s="150" t="s">
        <v>25</v>
      </c>
      <c r="C200" s="150" t="s">
        <v>29</v>
      </c>
      <c r="D200" s="150" t="s">
        <v>29</v>
      </c>
      <c r="E200" s="190" t="s">
        <v>523</v>
      </c>
      <c r="F200" s="191" t="s">
        <v>524</v>
      </c>
      <c r="G200" s="174" t="s">
        <v>29</v>
      </c>
      <c r="H200" s="138"/>
      <c r="I200" s="190">
        <v>2</v>
      </c>
      <c r="J200" s="151" t="s">
        <v>367</v>
      </c>
      <c r="K200" s="151" t="s">
        <v>367</v>
      </c>
      <c r="L200" s="174" t="s">
        <v>29</v>
      </c>
      <c r="M200" s="142" t="s">
        <v>369</v>
      </c>
      <c r="N200" s="157" t="s">
        <v>29</v>
      </c>
      <c r="O200" s="174" t="s">
        <v>29</v>
      </c>
      <c r="P200" s="138" t="s">
        <v>29</v>
      </c>
      <c r="Q200" s="138" t="s">
        <v>29</v>
      </c>
      <c r="R200" s="138"/>
      <c r="S200" s="138"/>
      <c r="T200" s="138"/>
      <c r="U200" s="155"/>
    </row>
    <row r="201" spans="1:21" s="137" customFormat="1" ht="24.75">
      <c r="A201" s="150">
        <v>143</v>
      </c>
      <c r="B201" s="150" t="s">
        <v>25</v>
      </c>
      <c r="C201" s="150" t="s">
        <v>29</v>
      </c>
      <c r="D201" s="150" t="s">
        <v>29</v>
      </c>
      <c r="E201" s="190" t="s">
        <v>525</v>
      </c>
      <c r="F201" s="190" t="s">
        <v>526</v>
      </c>
      <c r="G201" s="174" t="s">
        <v>29</v>
      </c>
      <c r="H201" s="138"/>
      <c r="I201" s="190">
        <v>2</v>
      </c>
      <c r="J201" s="151" t="s">
        <v>367</v>
      </c>
      <c r="K201" s="151" t="s">
        <v>367</v>
      </c>
      <c r="L201" s="174" t="s">
        <v>29</v>
      </c>
      <c r="M201" s="142" t="s">
        <v>369</v>
      </c>
      <c r="N201" s="157" t="s">
        <v>29</v>
      </c>
      <c r="O201" s="174" t="s">
        <v>29</v>
      </c>
      <c r="P201" s="138" t="s">
        <v>29</v>
      </c>
      <c r="Q201" s="138" t="s">
        <v>29</v>
      </c>
      <c r="R201" s="138"/>
      <c r="S201" s="138"/>
      <c r="T201" s="138"/>
      <c r="U201" s="155"/>
    </row>
    <row r="202" spans="1:21" s="137" customFormat="1" ht="24.75">
      <c r="A202" s="150">
        <v>149</v>
      </c>
      <c r="B202" s="150" t="s">
        <v>25</v>
      </c>
      <c r="C202" s="150" t="s">
        <v>527</v>
      </c>
      <c r="D202" s="138" t="s">
        <v>528</v>
      </c>
      <c r="E202" s="138" t="s">
        <v>529</v>
      </c>
      <c r="F202" s="138" t="s">
        <v>29</v>
      </c>
      <c r="G202" s="138"/>
      <c r="H202" s="142" t="s">
        <v>48</v>
      </c>
      <c r="I202" s="138">
        <v>3</v>
      </c>
      <c r="J202" s="151" t="s">
        <v>425</v>
      </c>
      <c r="K202" s="151" t="s">
        <v>425</v>
      </c>
      <c r="L202" s="152" t="s">
        <v>368</v>
      </c>
      <c r="M202" s="150" t="s">
        <v>530</v>
      </c>
      <c r="N202" s="153" t="s">
        <v>34</v>
      </c>
      <c r="O202" s="154" t="s">
        <v>368</v>
      </c>
      <c r="P202" s="138" t="s">
        <v>29</v>
      </c>
      <c r="Q202" s="138" t="s">
        <v>29</v>
      </c>
      <c r="R202" s="138"/>
      <c r="S202" s="138"/>
      <c r="T202" s="138"/>
      <c r="U202" s="155"/>
    </row>
    <row r="203" spans="1:21" s="137" customFormat="1" ht="24.75">
      <c r="A203" s="150">
        <v>150</v>
      </c>
      <c r="B203" s="150" t="s">
        <v>25</v>
      </c>
      <c r="C203" s="150" t="s">
        <v>531</v>
      </c>
      <c r="D203" s="138" t="s">
        <v>532</v>
      </c>
      <c r="E203" s="138" t="s">
        <v>533</v>
      </c>
      <c r="F203" s="138" t="s">
        <v>534</v>
      </c>
      <c r="G203" s="138"/>
      <c r="H203" s="138" t="s">
        <v>30</v>
      </c>
      <c r="I203" s="138">
        <v>1</v>
      </c>
      <c r="J203" s="151" t="s">
        <v>425</v>
      </c>
      <c r="K203" s="151" t="s">
        <v>425</v>
      </c>
      <c r="L203" s="152" t="s">
        <v>368</v>
      </c>
      <c r="M203" s="150" t="s">
        <v>530</v>
      </c>
      <c r="N203" s="153" t="s">
        <v>34</v>
      </c>
      <c r="O203" s="154" t="s">
        <v>368</v>
      </c>
      <c r="P203" s="138" t="s">
        <v>29</v>
      </c>
      <c r="Q203" s="138" t="s">
        <v>29</v>
      </c>
      <c r="R203" s="138"/>
      <c r="S203" s="138"/>
      <c r="T203" s="138"/>
      <c r="U203" s="155"/>
    </row>
    <row r="204" spans="1:21" s="137" customFormat="1" ht="41.25" customHeight="1">
      <c r="A204" s="150">
        <v>151</v>
      </c>
      <c r="B204" s="150" t="s">
        <v>25</v>
      </c>
      <c r="C204" s="150" t="s">
        <v>535</v>
      </c>
      <c r="D204" s="150" t="s">
        <v>536</v>
      </c>
      <c r="E204" s="150" t="s">
        <v>536</v>
      </c>
      <c r="F204" s="138" t="s">
        <v>537</v>
      </c>
      <c r="G204" s="138"/>
      <c r="H204" s="142" t="s">
        <v>48</v>
      </c>
      <c r="I204" s="138">
        <v>1</v>
      </c>
      <c r="J204" s="151" t="s">
        <v>425</v>
      </c>
      <c r="K204" s="151" t="s">
        <v>425</v>
      </c>
      <c r="L204" s="152" t="s">
        <v>368</v>
      </c>
      <c r="M204" s="150" t="s">
        <v>530</v>
      </c>
      <c r="N204" s="173" t="s">
        <v>29</v>
      </c>
      <c r="O204" s="154" t="s">
        <v>368</v>
      </c>
      <c r="P204" s="138" t="s">
        <v>29</v>
      </c>
      <c r="Q204" s="138" t="s">
        <v>29</v>
      </c>
      <c r="R204" s="138"/>
      <c r="S204" s="138"/>
      <c r="T204" s="138"/>
      <c r="U204" s="155"/>
    </row>
    <row r="205" spans="1:21" s="137" customFormat="1" ht="37.5">
      <c r="A205" s="150">
        <v>152</v>
      </c>
      <c r="B205" s="150" t="s">
        <v>25</v>
      </c>
      <c r="C205" s="150" t="s">
        <v>538</v>
      </c>
      <c r="D205" s="150" t="s">
        <v>539</v>
      </c>
      <c r="E205" s="150" t="s">
        <v>539</v>
      </c>
      <c r="F205" s="138" t="s">
        <v>540</v>
      </c>
      <c r="G205" s="138"/>
      <c r="H205" s="142" t="s">
        <v>48</v>
      </c>
      <c r="I205" s="138">
        <v>1</v>
      </c>
      <c r="J205" s="151" t="s">
        <v>425</v>
      </c>
      <c r="K205" s="151" t="s">
        <v>425</v>
      </c>
      <c r="L205" s="152" t="s">
        <v>368</v>
      </c>
      <c r="M205" s="150" t="s">
        <v>530</v>
      </c>
      <c r="N205" s="173" t="s">
        <v>29</v>
      </c>
      <c r="O205" s="154" t="s">
        <v>368</v>
      </c>
      <c r="P205" s="138" t="s">
        <v>29</v>
      </c>
      <c r="Q205" s="138" t="s">
        <v>29</v>
      </c>
      <c r="R205" s="138"/>
      <c r="S205" s="138"/>
      <c r="T205" s="138"/>
      <c r="U205" s="155"/>
    </row>
    <row r="206" spans="1:21" s="137" customFormat="1" ht="24.75">
      <c r="A206" s="150">
        <v>153</v>
      </c>
      <c r="B206" s="150" t="s">
        <v>25</v>
      </c>
      <c r="C206" s="150" t="s">
        <v>541</v>
      </c>
      <c r="D206" s="138" t="s">
        <v>542</v>
      </c>
      <c r="E206" s="138" t="s">
        <v>543</v>
      </c>
      <c r="F206" s="138" t="s">
        <v>29</v>
      </c>
      <c r="G206" s="138"/>
      <c r="H206" s="138" t="s">
        <v>30</v>
      </c>
      <c r="I206" s="138">
        <v>1</v>
      </c>
      <c r="J206" s="151" t="s">
        <v>31</v>
      </c>
      <c r="K206" s="151" t="s">
        <v>31</v>
      </c>
      <c r="L206" s="152" t="s">
        <v>368</v>
      </c>
      <c r="M206" s="150" t="s">
        <v>530</v>
      </c>
      <c r="N206" s="153" t="s">
        <v>34</v>
      </c>
      <c r="O206" s="154" t="s">
        <v>368</v>
      </c>
      <c r="P206" s="138" t="s">
        <v>29</v>
      </c>
      <c r="Q206" s="138" t="s">
        <v>29</v>
      </c>
      <c r="R206" s="138"/>
      <c r="S206" s="138"/>
      <c r="T206" s="138"/>
      <c r="U206" s="155"/>
    </row>
    <row r="207" spans="1:21" s="137" customFormat="1" ht="24.75">
      <c r="A207" s="150">
        <v>154</v>
      </c>
      <c r="B207" s="150" t="s">
        <v>25</v>
      </c>
      <c r="C207" s="150" t="s">
        <v>544</v>
      </c>
      <c r="D207" s="138" t="s">
        <v>545</v>
      </c>
      <c r="E207" s="138" t="s">
        <v>546</v>
      </c>
      <c r="F207" s="138" t="s">
        <v>547</v>
      </c>
      <c r="G207" s="138"/>
      <c r="H207" s="142" t="s">
        <v>48</v>
      </c>
      <c r="I207" s="138">
        <v>1</v>
      </c>
      <c r="J207" s="151" t="s">
        <v>548</v>
      </c>
      <c r="K207" s="151" t="s">
        <v>548</v>
      </c>
      <c r="L207" s="152" t="s">
        <v>368</v>
      </c>
      <c r="M207" s="150" t="s">
        <v>530</v>
      </c>
      <c r="N207" s="153" t="s">
        <v>34</v>
      </c>
      <c r="O207" s="154" t="s">
        <v>368</v>
      </c>
      <c r="P207" s="138" t="s">
        <v>29</v>
      </c>
      <c r="Q207" s="138" t="s">
        <v>29</v>
      </c>
      <c r="R207" s="138"/>
      <c r="S207" s="138"/>
      <c r="T207" s="138"/>
      <c r="U207" s="155"/>
    </row>
    <row r="208" spans="1:21" s="137" customFormat="1" ht="37.5">
      <c r="A208" s="150">
        <v>155</v>
      </c>
      <c r="B208" s="150" t="s">
        <v>25</v>
      </c>
      <c r="C208" s="150" t="s">
        <v>549</v>
      </c>
      <c r="D208" s="156" t="s">
        <v>550</v>
      </c>
      <c r="E208" s="156" t="s">
        <v>551</v>
      </c>
      <c r="F208" s="142" t="s">
        <v>552</v>
      </c>
      <c r="G208" s="138"/>
      <c r="H208" s="142" t="s">
        <v>48</v>
      </c>
      <c r="I208" s="142">
        <v>1</v>
      </c>
      <c r="J208" s="156" t="s">
        <v>553</v>
      </c>
      <c r="K208" s="156" t="s">
        <v>147</v>
      </c>
      <c r="L208" s="152" t="s">
        <v>368</v>
      </c>
      <c r="M208" s="142" t="s">
        <v>530</v>
      </c>
      <c r="N208" s="157" t="s">
        <v>29</v>
      </c>
      <c r="O208" s="154" t="s">
        <v>368</v>
      </c>
      <c r="P208" s="138" t="s">
        <v>29</v>
      </c>
      <c r="Q208" s="138" t="s">
        <v>29</v>
      </c>
      <c r="R208" s="138"/>
      <c r="S208" s="138"/>
      <c r="T208" s="138"/>
      <c r="U208" s="155"/>
    </row>
    <row r="209" spans="1:21" s="137" customFormat="1" ht="55.5" customHeight="1">
      <c r="A209" s="150">
        <v>156</v>
      </c>
      <c r="B209" s="150" t="s">
        <v>25</v>
      </c>
      <c r="C209" s="150" t="s">
        <v>554</v>
      </c>
      <c r="D209" s="156" t="s">
        <v>555</v>
      </c>
      <c r="E209" s="156" t="s">
        <v>556</v>
      </c>
      <c r="F209" s="142" t="s">
        <v>557</v>
      </c>
      <c r="G209" s="138"/>
      <c r="H209" s="142" t="s">
        <v>48</v>
      </c>
      <c r="I209" s="142">
        <v>1</v>
      </c>
      <c r="J209" s="156" t="s">
        <v>412</v>
      </c>
      <c r="K209" s="156" t="s">
        <v>118</v>
      </c>
      <c r="L209" s="152" t="s">
        <v>368</v>
      </c>
      <c r="M209" s="142" t="s">
        <v>530</v>
      </c>
      <c r="N209" s="157" t="s">
        <v>29</v>
      </c>
      <c r="O209" s="154" t="s">
        <v>368</v>
      </c>
      <c r="P209" s="138" t="s">
        <v>29</v>
      </c>
      <c r="Q209" s="138" t="s">
        <v>29</v>
      </c>
      <c r="R209" s="138"/>
      <c r="S209" s="138"/>
      <c r="T209" s="138"/>
      <c r="U209" s="155"/>
    </row>
    <row r="210" spans="1:21" s="137" customFormat="1" ht="37.5">
      <c r="A210" s="150">
        <v>157</v>
      </c>
      <c r="B210" s="150" t="s">
        <v>25</v>
      </c>
      <c r="C210" s="150" t="s">
        <v>558</v>
      </c>
      <c r="D210" s="156" t="s">
        <v>559</v>
      </c>
      <c r="E210" s="156" t="s">
        <v>560</v>
      </c>
      <c r="F210" s="142" t="s">
        <v>561</v>
      </c>
      <c r="G210" s="138"/>
      <c r="H210" s="142" t="s">
        <v>48</v>
      </c>
      <c r="I210" s="142">
        <v>1</v>
      </c>
      <c r="J210" s="156" t="s">
        <v>412</v>
      </c>
      <c r="K210" s="156" t="s">
        <v>118</v>
      </c>
      <c r="L210" s="152" t="s">
        <v>562</v>
      </c>
      <c r="M210" s="142" t="s">
        <v>530</v>
      </c>
      <c r="N210" s="157" t="s">
        <v>29</v>
      </c>
      <c r="O210" s="154" t="s">
        <v>562</v>
      </c>
      <c r="P210" s="138" t="s">
        <v>29</v>
      </c>
      <c r="Q210" s="138" t="s">
        <v>29</v>
      </c>
      <c r="R210" s="138"/>
      <c r="S210" s="138"/>
      <c r="T210" s="138"/>
      <c r="U210" s="155"/>
    </row>
    <row r="211" spans="1:21" s="137" customFormat="1" ht="24.75">
      <c r="A211" s="150">
        <v>158</v>
      </c>
      <c r="B211" s="150" t="s">
        <v>25</v>
      </c>
      <c r="C211" s="150" t="s">
        <v>563</v>
      </c>
      <c r="D211" s="156" t="s">
        <v>564</v>
      </c>
      <c r="E211" s="156" t="s">
        <v>565</v>
      </c>
      <c r="F211" s="142" t="s">
        <v>566</v>
      </c>
      <c r="G211" s="138"/>
      <c r="H211" s="142" t="s">
        <v>48</v>
      </c>
      <c r="I211" s="142">
        <v>1</v>
      </c>
      <c r="J211" s="156" t="s">
        <v>412</v>
      </c>
      <c r="K211" s="156" t="s">
        <v>118</v>
      </c>
      <c r="L211" s="152" t="s">
        <v>368</v>
      </c>
      <c r="M211" s="142" t="s">
        <v>530</v>
      </c>
      <c r="N211" s="157" t="s">
        <v>29</v>
      </c>
      <c r="O211" s="154" t="s">
        <v>368</v>
      </c>
      <c r="P211" s="138" t="s">
        <v>29</v>
      </c>
      <c r="Q211" s="138" t="s">
        <v>29</v>
      </c>
      <c r="R211" s="138"/>
      <c r="S211" s="138"/>
      <c r="T211" s="138"/>
      <c r="U211" s="155"/>
    </row>
    <row r="212" spans="1:21" s="137" customFormat="1" ht="37.5">
      <c r="A212" s="150">
        <v>159</v>
      </c>
      <c r="B212" s="150" t="s">
        <v>25</v>
      </c>
      <c r="C212" s="150" t="s">
        <v>567</v>
      </c>
      <c r="D212" s="156" t="s">
        <v>568</v>
      </c>
      <c r="E212" s="156" t="s">
        <v>569</v>
      </c>
      <c r="F212" s="142" t="s">
        <v>570</v>
      </c>
      <c r="G212" s="138"/>
      <c r="H212" s="142" t="s">
        <v>571</v>
      </c>
      <c r="I212" s="142">
        <v>1</v>
      </c>
      <c r="J212" s="156" t="s">
        <v>412</v>
      </c>
      <c r="K212" s="156" t="s">
        <v>118</v>
      </c>
      <c r="L212" s="152" t="s">
        <v>368</v>
      </c>
      <c r="M212" s="142" t="s">
        <v>530</v>
      </c>
      <c r="N212" s="157" t="s">
        <v>29</v>
      </c>
      <c r="O212" s="154" t="s">
        <v>368</v>
      </c>
      <c r="P212" s="138" t="s">
        <v>29</v>
      </c>
      <c r="Q212" s="138" t="s">
        <v>29</v>
      </c>
      <c r="R212" s="138"/>
      <c r="S212" s="138"/>
      <c r="T212" s="138"/>
      <c r="U212" s="155"/>
    </row>
    <row r="213" spans="1:21" s="137" customFormat="1" ht="24.75">
      <c r="A213" s="150">
        <v>160</v>
      </c>
      <c r="B213" s="150" t="s">
        <v>25</v>
      </c>
      <c r="C213" s="150" t="s">
        <v>572</v>
      </c>
      <c r="D213" s="138" t="s">
        <v>545</v>
      </c>
      <c r="E213" s="138" t="s">
        <v>573</v>
      </c>
      <c r="F213" s="138" t="s">
        <v>547</v>
      </c>
      <c r="G213" s="138"/>
      <c r="H213" s="142" t="s">
        <v>48</v>
      </c>
      <c r="I213" s="138">
        <v>1</v>
      </c>
      <c r="J213" s="151" t="s">
        <v>548</v>
      </c>
      <c r="K213" s="151" t="s">
        <v>548</v>
      </c>
      <c r="L213" s="152" t="s">
        <v>574</v>
      </c>
      <c r="M213" s="150" t="s">
        <v>530</v>
      </c>
      <c r="N213" s="153" t="s">
        <v>34</v>
      </c>
      <c r="O213" s="154" t="s">
        <v>574</v>
      </c>
      <c r="P213" s="138" t="s">
        <v>29</v>
      </c>
      <c r="Q213" s="138" t="s">
        <v>29</v>
      </c>
      <c r="R213" s="138"/>
      <c r="S213" s="138"/>
      <c r="T213" s="138"/>
      <c r="U213" s="155"/>
    </row>
    <row r="214" spans="1:21" ht="37.5">
      <c r="A214" s="150">
        <v>161</v>
      </c>
      <c r="B214" s="150" t="s">
        <v>25</v>
      </c>
      <c r="C214" s="158" t="s">
        <v>575</v>
      </c>
      <c r="D214" s="140" t="s">
        <v>576</v>
      </c>
      <c r="E214" s="140" t="s">
        <v>576</v>
      </c>
      <c r="F214" s="140" t="s">
        <v>577</v>
      </c>
      <c r="G214" s="140"/>
      <c r="H214" s="141" t="s">
        <v>48</v>
      </c>
      <c r="I214" s="140">
        <v>1</v>
      </c>
      <c r="J214" s="144" t="s">
        <v>327</v>
      </c>
      <c r="K214" s="144" t="s">
        <v>266</v>
      </c>
      <c r="L214" s="160" t="s">
        <v>578</v>
      </c>
      <c r="M214" s="158" t="s">
        <v>530</v>
      </c>
      <c r="N214" s="161" t="s">
        <v>29</v>
      </c>
      <c r="O214" s="162" t="s">
        <v>578</v>
      </c>
      <c r="P214" s="140" t="s">
        <v>29</v>
      </c>
      <c r="Q214" s="140" t="s">
        <v>29</v>
      </c>
      <c r="R214" s="140"/>
      <c r="S214" s="140"/>
      <c r="T214" s="140"/>
      <c r="U214" s="163"/>
    </row>
    <row r="215" spans="1:21" ht="50.25">
      <c r="A215" s="150">
        <v>162</v>
      </c>
      <c r="B215" s="150" t="s">
        <v>25</v>
      </c>
      <c r="C215" s="158" t="s">
        <v>579</v>
      </c>
      <c r="D215" s="141" t="s">
        <v>580</v>
      </c>
      <c r="E215" s="141" t="s">
        <v>580</v>
      </c>
      <c r="F215" s="140" t="s">
        <v>581</v>
      </c>
      <c r="G215" s="140"/>
      <c r="H215" s="140" t="s">
        <v>30</v>
      </c>
      <c r="I215" s="140">
        <v>2</v>
      </c>
      <c r="J215" s="159" t="s">
        <v>582</v>
      </c>
      <c r="K215" s="144" t="s">
        <v>583</v>
      </c>
      <c r="L215" s="167" t="s">
        <v>584</v>
      </c>
      <c r="M215" s="158" t="s">
        <v>585</v>
      </c>
      <c r="N215" s="161" t="s">
        <v>34</v>
      </c>
      <c r="O215" s="169" t="s">
        <v>584</v>
      </c>
      <c r="P215" s="140" t="s">
        <v>29</v>
      </c>
      <c r="Q215" s="140" t="s">
        <v>29</v>
      </c>
      <c r="R215" s="140"/>
      <c r="S215" s="140"/>
      <c r="T215" s="140"/>
      <c r="U215" s="163"/>
    </row>
    <row r="216" spans="1:21" ht="50.25">
      <c r="A216" s="150">
        <v>163</v>
      </c>
      <c r="B216" s="150" t="s">
        <v>25</v>
      </c>
      <c r="C216" s="158" t="s">
        <v>586</v>
      </c>
      <c r="D216" s="141" t="s">
        <v>587</v>
      </c>
      <c r="E216" s="141" t="s">
        <v>587</v>
      </c>
      <c r="F216" s="140" t="s">
        <v>588</v>
      </c>
      <c r="G216" s="140"/>
      <c r="H216" s="140" t="s">
        <v>30</v>
      </c>
      <c r="I216" s="140">
        <v>1</v>
      </c>
      <c r="J216" s="159" t="s">
        <v>582</v>
      </c>
      <c r="K216" s="144" t="s">
        <v>583</v>
      </c>
      <c r="L216" s="167" t="s">
        <v>584</v>
      </c>
      <c r="M216" s="158" t="s">
        <v>585</v>
      </c>
      <c r="N216" s="161" t="s">
        <v>34</v>
      </c>
      <c r="O216" s="169" t="s">
        <v>584</v>
      </c>
      <c r="P216" s="140" t="s">
        <v>29</v>
      </c>
      <c r="Q216" s="140" t="s">
        <v>29</v>
      </c>
      <c r="R216" s="140"/>
      <c r="S216" s="140"/>
      <c r="T216" s="140"/>
      <c r="U216" s="163"/>
    </row>
    <row r="217" spans="1:21" ht="50.25">
      <c r="A217" s="150">
        <v>164</v>
      </c>
      <c r="B217" s="150" t="s">
        <v>25</v>
      </c>
      <c r="C217" s="158" t="s">
        <v>589</v>
      </c>
      <c r="D217" s="141" t="s">
        <v>590</v>
      </c>
      <c r="E217" s="141" t="s">
        <v>590</v>
      </c>
      <c r="F217" s="140" t="s">
        <v>591</v>
      </c>
      <c r="G217" s="140"/>
      <c r="H217" s="140" t="s">
        <v>30</v>
      </c>
      <c r="I217" s="140">
        <v>2</v>
      </c>
      <c r="J217" s="159" t="s">
        <v>582</v>
      </c>
      <c r="K217" s="144" t="s">
        <v>583</v>
      </c>
      <c r="L217" s="167" t="s">
        <v>584</v>
      </c>
      <c r="M217" s="158" t="s">
        <v>585</v>
      </c>
      <c r="N217" s="161" t="s">
        <v>34</v>
      </c>
      <c r="O217" s="169" t="s">
        <v>584</v>
      </c>
      <c r="P217" s="140" t="s">
        <v>29</v>
      </c>
      <c r="Q217" s="140" t="s">
        <v>29</v>
      </c>
      <c r="R217" s="140"/>
      <c r="S217" s="140"/>
      <c r="T217" s="140"/>
      <c r="U217" s="163"/>
    </row>
    <row r="218" spans="1:21" ht="24.75">
      <c r="A218" s="150">
        <v>165</v>
      </c>
      <c r="B218" s="150" t="s">
        <v>25</v>
      </c>
      <c r="C218" s="158" t="s">
        <v>592</v>
      </c>
      <c r="D218" s="140" t="s">
        <v>593</v>
      </c>
      <c r="E218" s="140" t="s">
        <v>593</v>
      </c>
      <c r="F218" s="140" t="s">
        <v>591</v>
      </c>
      <c r="G218" s="140"/>
      <c r="H218" s="140"/>
      <c r="I218" s="140">
        <v>1</v>
      </c>
      <c r="J218" s="159" t="s">
        <v>582</v>
      </c>
      <c r="K218" s="144" t="s">
        <v>583</v>
      </c>
      <c r="L218" s="167" t="s">
        <v>584</v>
      </c>
      <c r="M218" s="158" t="s">
        <v>585</v>
      </c>
      <c r="N218" s="161" t="s">
        <v>29</v>
      </c>
      <c r="O218" s="169" t="s">
        <v>584</v>
      </c>
      <c r="P218" s="140" t="s">
        <v>29</v>
      </c>
      <c r="Q218" s="140" t="s">
        <v>29</v>
      </c>
      <c r="R218" s="140"/>
      <c r="S218" s="140"/>
      <c r="T218" s="140"/>
      <c r="U218" s="163"/>
    </row>
    <row r="219" spans="1:21" ht="37.5">
      <c r="A219" s="150">
        <v>166</v>
      </c>
      <c r="B219" s="150" t="s">
        <v>25</v>
      </c>
      <c r="C219" s="158" t="s">
        <v>594</v>
      </c>
      <c r="D219" s="140" t="s">
        <v>595</v>
      </c>
      <c r="E219" s="140" t="s">
        <v>595</v>
      </c>
      <c r="F219" s="140" t="s">
        <v>596</v>
      </c>
      <c r="G219" s="140"/>
      <c r="H219" s="140" t="s">
        <v>30</v>
      </c>
      <c r="I219" s="140">
        <v>1</v>
      </c>
      <c r="J219" s="159" t="s">
        <v>582</v>
      </c>
      <c r="K219" s="144" t="s">
        <v>583</v>
      </c>
      <c r="L219" s="167" t="s">
        <v>584</v>
      </c>
      <c r="M219" s="158" t="s">
        <v>585</v>
      </c>
      <c r="N219" s="161" t="s">
        <v>34</v>
      </c>
      <c r="O219" s="169" t="s">
        <v>584</v>
      </c>
      <c r="P219" s="140" t="s">
        <v>29</v>
      </c>
      <c r="Q219" s="140" t="s">
        <v>29</v>
      </c>
      <c r="R219" s="140"/>
      <c r="S219" s="140"/>
      <c r="T219" s="140"/>
      <c r="U219" s="163"/>
    </row>
    <row r="220" spans="1:21" ht="62.25">
      <c r="A220" s="150">
        <v>167</v>
      </c>
      <c r="B220" s="150" t="s">
        <v>25</v>
      </c>
      <c r="C220" s="158" t="s">
        <v>597</v>
      </c>
      <c r="D220" s="141" t="s">
        <v>598</v>
      </c>
      <c r="E220" s="141" t="s">
        <v>598</v>
      </c>
      <c r="F220" s="175" t="s">
        <v>599</v>
      </c>
      <c r="G220" s="140"/>
      <c r="H220" s="140" t="s">
        <v>30</v>
      </c>
      <c r="I220" s="140">
        <v>2</v>
      </c>
      <c r="J220" s="159" t="s">
        <v>600</v>
      </c>
      <c r="K220" s="144" t="s">
        <v>583</v>
      </c>
      <c r="L220" s="167" t="s">
        <v>584</v>
      </c>
      <c r="M220" s="158" t="s">
        <v>585</v>
      </c>
      <c r="N220" s="161" t="s">
        <v>34</v>
      </c>
      <c r="O220" s="169" t="s">
        <v>584</v>
      </c>
      <c r="P220" s="140" t="s">
        <v>29</v>
      </c>
      <c r="Q220" s="140" t="s">
        <v>29</v>
      </c>
      <c r="R220" s="140"/>
      <c r="S220" s="140"/>
      <c r="T220" s="140"/>
      <c r="U220" s="163"/>
    </row>
    <row r="221" spans="1:21" ht="50.25">
      <c r="A221" s="150">
        <v>168</v>
      </c>
      <c r="B221" s="150" t="s">
        <v>25</v>
      </c>
      <c r="C221" s="158" t="s">
        <v>601</v>
      </c>
      <c r="D221" s="140" t="s">
        <v>602</v>
      </c>
      <c r="E221" s="140" t="s">
        <v>602</v>
      </c>
      <c r="F221" s="140" t="s">
        <v>603</v>
      </c>
      <c r="G221" s="140"/>
      <c r="H221" s="140" t="s">
        <v>30</v>
      </c>
      <c r="I221" s="140">
        <v>1</v>
      </c>
      <c r="J221" s="144" t="s">
        <v>604</v>
      </c>
      <c r="K221" s="144" t="s">
        <v>583</v>
      </c>
      <c r="L221" s="167" t="s">
        <v>584</v>
      </c>
      <c r="M221" s="158" t="s">
        <v>585</v>
      </c>
      <c r="N221" s="168" t="s">
        <v>29</v>
      </c>
      <c r="O221" s="169" t="s">
        <v>584</v>
      </c>
      <c r="P221" s="140" t="s">
        <v>29</v>
      </c>
      <c r="Q221" s="140" t="s">
        <v>29</v>
      </c>
      <c r="R221" s="140"/>
      <c r="S221" s="140"/>
      <c r="T221" s="140"/>
      <c r="U221" s="163"/>
    </row>
    <row r="222" spans="1:21" ht="50.25">
      <c r="A222" s="150">
        <v>169</v>
      </c>
      <c r="B222" s="150" t="s">
        <v>25</v>
      </c>
      <c r="C222" s="158" t="s">
        <v>605</v>
      </c>
      <c r="D222" s="140" t="s">
        <v>606</v>
      </c>
      <c r="E222" s="140" t="s">
        <v>606</v>
      </c>
      <c r="F222" s="140" t="s">
        <v>29</v>
      </c>
      <c r="G222" s="140"/>
      <c r="H222" s="140" t="s">
        <v>30</v>
      </c>
      <c r="I222" s="140">
        <v>1</v>
      </c>
      <c r="J222" s="144"/>
      <c r="K222" s="144" t="s">
        <v>583</v>
      </c>
      <c r="L222" s="167" t="s">
        <v>584</v>
      </c>
      <c r="M222" s="158" t="s">
        <v>585</v>
      </c>
      <c r="N222" s="168" t="s">
        <v>29</v>
      </c>
      <c r="O222" s="169" t="s">
        <v>584</v>
      </c>
      <c r="P222" s="140" t="s">
        <v>29</v>
      </c>
      <c r="Q222" s="140" t="s">
        <v>29</v>
      </c>
      <c r="R222" s="140"/>
      <c r="S222" s="140"/>
      <c r="T222" s="140"/>
      <c r="U222" s="163"/>
    </row>
    <row r="223" spans="1:21" ht="24.75">
      <c r="A223" s="150">
        <v>170</v>
      </c>
      <c r="B223" s="150" t="s">
        <v>25</v>
      </c>
      <c r="C223" s="158" t="s">
        <v>607</v>
      </c>
      <c r="D223" s="140" t="s">
        <v>608</v>
      </c>
      <c r="E223" s="140" t="s">
        <v>608</v>
      </c>
      <c r="F223" s="140" t="s">
        <v>29</v>
      </c>
      <c r="G223" s="140"/>
      <c r="H223" s="141" t="s">
        <v>48</v>
      </c>
      <c r="I223" s="140">
        <v>1</v>
      </c>
      <c r="J223" s="145" t="s">
        <v>609</v>
      </c>
      <c r="K223" s="144" t="s">
        <v>583</v>
      </c>
      <c r="L223" s="167" t="s">
        <v>584</v>
      </c>
      <c r="M223" s="158" t="s">
        <v>585</v>
      </c>
      <c r="N223" s="168" t="s">
        <v>29</v>
      </c>
      <c r="O223" s="169" t="s">
        <v>584</v>
      </c>
      <c r="P223" s="140" t="s">
        <v>29</v>
      </c>
      <c r="Q223" s="140" t="s">
        <v>29</v>
      </c>
      <c r="R223" s="140"/>
      <c r="S223" s="140"/>
      <c r="T223" s="140"/>
      <c r="U223" s="163"/>
    </row>
    <row r="224" spans="1:21" ht="37.5">
      <c r="A224" s="150">
        <v>171</v>
      </c>
      <c r="B224" s="150" t="s">
        <v>25</v>
      </c>
      <c r="C224" s="158" t="s">
        <v>610</v>
      </c>
      <c r="D224" s="140" t="s">
        <v>611</v>
      </c>
      <c r="E224" s="140" t="s">
        <v>611</v>
      </c>
      <c r="F224" s="140" t="s">
        <v>29</v>
      </c>
      <c r="G224" s="140"/>
      <c r="H224" s="141" t="s">
        <v>48</v>
      </c>
      <c r="I224" s="140">
        <v>1</v>
      </c>
      <c r="J224" s="145" t="s">
        <v>609</v>
      </c>
      <c r="K224" s="144" t="s">
        <v>583</v>
      </c>
      <c r="L224" s="167" t="s">
        <v>584</v>
      </c>
      <c r="M224" s="158" t="s">
        <v>585</v>
      </c>
      <c r="N224" s="168" t="s">
        <v>29</v>
      </c>
      <c r="O224" s="169" t="s">
        <v>584</v>
      </c>
      <c r="P224" s="140" t="s">
        <v>29</v>
      </c>
      <c r="Q224" s="140" t="s">
        <v>29</v>
      </c>
      <c r="R224" s="140"/>
      <c r="S224" s="140"/>
      <c r="T224" s="140"/>
      <c r="U224" s="163"/>
    </row>
    <row r="225" spans="1:21" ht="37.5">
      <c r="A225" s="150">
        <v>172</v>
      </c>
      <c r="B225" s="150" t="s">
        <v>25</v>
      </c>
      <c r="C225" s="158" t="s">
        <v>612</v>
      </c>
      <c r="D225" s="159" t="s">
        <v>613</v>
      </c>
      <c r="E225" s="159" t="s">
        <v>613</v>
      </c>
      <c r="F225" s="140" t="s">
        <v>614</v>
      </c>
      <c r="G225" s="140"/>
      <c r="H225" s="140" t="s">
        <v>30</v>
      </c>
      <c r="I225" s="140">
        <v>1</v>
      </c>
      <c r="J225" s="144" t="s">
        <v>582</v>
      </c>
      <c r="K225" s="144" t="s">
        <v>583</v>
      </c>
      <c r="L225" s="167" t="s">
        <v>584</v>
      </c>
      <c r="M225" s="158" t="s">
        <v>615</v>
      </c>
      <c r="N225" s="161" t="s">
        <v>34</v>
      </c>
      <c r="O225" s="169" t="s">
        <v>584</v>
      </c>
      <c r="P225" s="140" t="s">
        <v>29</v>
      </c>
      <c r="Q225" s="140" t="s">
        <v>29</v>
      </c>
      <c r="R225" s="140"/>
      <c r="S225" s="140"/>
      <c r="T225" s="140"/>
      <c r="U225" s="163"/>
    </row>
    <row r="226" spans="1:21" ht="37.5">
      <c r="A226" s="150">
        <v>173</v>
      </c>
      <c r="B226" s="150" t="s">
        <v>25</v>
      </c>
      <c r="C226" s="158" t="s">
        <v>616</v>
      </c>
      <c r="D226" s="159" t="s">
        <v>617</v>
      </c>
      <c r="E226" s="159" t="s">
        <v>617</v>
      </c>
      <c r="F226" s="140" t="s">
        <v>29</v>
      </c>
      <c r="G226" s="140"/>
      <c r="H226" s="141" t="s">
        <v>48</v>
      </c>
      <c r="I226" s="140">
        <v>1</v>
      </c>
      <c r="J226" s="144" t="s">
        <v>618</v>
      </c>
      <c r="K226" s="144" t="s">
        <v>583</v>
      </c>
      <c r="L226" s="167" t="s">
        <v>584</v>
      </c>
      <c r="M226" s="158" t="s">
        <v>615</v>
      </c>
      <c r="N226" s="168" t="s">
        <v>29</v>
      </c>
      <c r="O226" s="169" t="s">
        <v>584</v>
      </c>
      <c r="P226" s="140" t="s">
        <v>29</v>
      </c>
      <c r="Q226" s="140" t="s">
        <v>29</v>
      </c>
      <c r="R226" s="140"/>
      <c r="S226" s="140"/>
      <c r="T226" s="140"/>
      <c r="U226" s="163"/>
    </row>
    <row r="227" spans="1:21" ht="50.25">
      <c r="A227" s="150">
        <v>174</v>
      </c>
      <c r="B227" s="150" t="s">
        <v>25</v>
      </c>
      <c r="C227" s="158" t="s">
        <v>619</v>
      </c>
      <c r="D227" s="159" t="s">
        <v>620</v>
      </c>
      <c r="E227" s="159" t="s">
        <v>620</v>
      </c>
      <c r="F227" s="140" t="s">
        <v>621</v>
      </c>
      <c r="G227" s="140"/>
      <c r="H227" s="141" t="s">
        <v>48</v>
      </c>
      <c r="I227" s="140">
        <v>1</v>
      </c>
      <c r="J227" s="144" t="s">
        <v>618</v>
      </c>
      <c r="K227" s="144" t="s">
        <v>583</v>
      </c>
      <c r="L227" s="167" t="s">
        <v>584</v>
      </c>
      <c r="M227" s="158" t="s">
        <v>615</v>
      </c>
      <c r="N227" s="168" t="s">
        <v>29</v>
      </c>
      <c r="O227" s="169" t="s">
        <v>584</v>
      </c>
      <c r="P227" s="140" t="s">
        <v>29</v>
      </c>
      <c r="Q227" s="140" t="s">
        <v>29</v>
      </c>
      <c r="R227" s="140"/>
      <c r="S227" s="140"/>
      <c r="T227" s="140"/>
      <c r="U227" s="163"/>
    </row>
    <row r="228" spans="1:21" ht="50.25">
      <c r="A228" s="150">
        <v>175</v>
      </c>
      <c r="B228" s="150" t="s">
        <v>25</v>
      </c>
      <c r="C228" s="158" t="s">
        <v>622</v>
      </c>
      <c r="D228" s="159" t="s">
        <v>623</v>
      </c>
      <c r="E228" s="159" t="s">
        <v>623</v>
      </c>
      <c r="F228" s="140" t="s">
        <v>624</v>
      </c>
      <c r="G228" s="140"/>
      <c r="H228" s="141" t="s">
        <v>48</v>
      </c>
      <c r="I228" s="140">
        <v>2</v>
      </c>
      <c r="J228" s="144" t="s">
        <v>618</v>
      </c>
      <c r="K228" s="144" t="s">
        <v>583</v>
      </c>
      <c r="L228" s="167" t="s">
        <v>584</v>
      </c>
      <c r="M228" s="158" t="s">
        <v>615</v>
      </c>
      <c r="N228" s="168" t="s">
        <v>29</v>
      </c>
      <c r="O228" s="169" t="s">
        <v>584</v>
      </c>
      <c r="P228" s="140" t="s">
        <v>29</v>
      </c>
      <c r="Q228" s="140" t="s">
        <v>29</v>
      </c>
      <c r="R228" s="140"/>
      <c r="S228" s="140"/>
      <c r="T228" s="140"/>
      <c r="U228" s="163"/>
    </row>
    <row r="229" spans="1:21" ht="50.25">
      <c r="A229" s="150">
        <v>176</v>
      </c>
      <c r="B229" s="150" t="s">
        <v>25</v>
      </c>
      <c r="C229" s="158" t="s">
        <v>625</v>
      </c>
      <c r="D229" s="159" t="s">
        <v>626</v>
      </c>
      <c r="E229" s="159" t="s">
        <v>626</v>
      </c>
      <c r="F229" s="140" t="s">
        <v>29</v>
      </c>
      <c r="G229" s="140"/>
      <c r="H229" s="140"/>
      <c r="I229" s="140">
        <v>10</v>
      </c>
      <c r="J229" s="144" t="s">
        <v>618</v>
      </c>
      <c r="K229" s="144" t="s">
        <v>583</v>
      </c>
      <c r="L229" s="167" t="s">
        <v>584</v>
      </c>
      <c r="M229" s="158" t="s">
        <v>615</v>
      </c>
      <c r="N229" s="168" t="s">
        <v>29</v>
      </c>
      <c r="O229" s="169" t="s">
        <v>584</v>
      </c>
      <c r="P229" s="140" t="s">
        <v>29</v>
      </c>
      <c r="Q229" s="140" t="s">
        <v>29</v>
      </c>
      <c r="R229" s="140"/>
      <c r="S229" s="140"/>
      <c r="T229" s="140"/>
      <c r="U229" s="163"/>
    </row>
    <row r="230" spans="1:21" ht="37.5">
      <c r="A230" s="150">
        <v>177</v>
      </c>
      <c r="B230" s="150" t="s">
        <v>25</v>
      </c>
      <c r="C230" s="158" t="s">
        <v>627</v>
      </c>
      <c r="D230" s="141" t="s">
        <v>628</v>
      </c>
      <c r="E230" s="141" t="s">
        <v>628</v>
      </c>
      <c r="F230" s="140" t="s">
        <v>29</v>
      </c>
      <c r="G230" s="140"/>
      <c r="H230" s="140" t="s">
        <v>30</v>
      </c>
      <c r="I230" s="140">
        <v>2</v>
      </c>
      <c r="J230" s="144" t="s">
        <v>618</v>
      </c>
      <c r="K230" s="144" t="s">
        <v>583</v>
      </c>
      <c r="L230" s="167" t="s">
        <v>584</v>
      </c>
      <c r="M230" s="158" t="s">
        <v>615</v>
      </c>
      <c r="N230" s="168" t="s">
        <v>34</v>
      </c>
      <c r="O230" s="169" t="s">
        <v>584</v>
      </c>
      <c r="P230" s="140" t="s">
        <v>29</v>
      </c>
      <c r="Q230" s="140" t="s">
        <v>29</v>
      </c>
      <c r="R230" s="140"/>
      <c r="S230" s="140"/>
      <c r="T230" s="140"/>
      <c r="U230" s="163"/>
    </row>
    <row r="231" spans="1:21" ht="24.75">
      <c r="A231" s="150">
        <v>178</v>
      </c>
      <c r="B231" s="150" t="s">
        <v>25</v>
      </c>
      <c r="C231" s="158" t="s">
        <v>629</v>
      </c>
      <c r="D231" s="159" t="s">
        <v>630</v>
      </c>
      <c r="E231" s="159" t="s">
        <v>630</v>
      </c>
      <c r="F231" s="140" t="s">
        <v>631</v>
      </c>
      <c r="G231" s="140"/>
      <c r="H231" s="141" t="s">
        <v>48</v>
      </c>
      <c r="I231" s="140">
        <v>1</v>
      </c>
      <c r="J231" s="144" t="s">
        <v>618</v>
      </c>
      <c r="K231" s="144" t="s">
        <v>583</v>
      </c>
      <c r="L231" s="167" t="s">
        <v>584</v>
      </c>
      <c r="M231" s="158" t="s">
        <v>615</v>
      </c>
      <c r="N231" s="168" t="s">
        <v>29</v>
      </c>
      <c r="O231" s="169" t="s">
        <v>584</v>
      </c>
      <c r="P231" s="140" t="s">
        <v>29</v>
      </c>
      <c r="Q231" s="140" t="s">
        <v>29</v>
      </c>
      <c r="R231" s="140"/>
      <c r="S231" s="140"/>
      <c r="T231" s="140"/>
      <c r="U231" s="163"/>
    </row>
    <row r="232" spans="1:21" ht="62.25">
      <c r="A232" s="150">
        <v>179</v>
      </c>
      <c r="B232" s="150" t="s">
        <v>25</v>
      </c>
      <c r="C232" s="158" t="s">
        <v>632</v>
      </c>
      <c r="D232" s="159" t="s">
        <v>633</v>
      </c>
      <c r="E232" s="159" t="s">
        <v>633</v>
      </c>
      <c r="F232" s="140" t="s">
        <v>29</v>
      </c>
      <c r="G232" s="140"/>
      <c r="H232" s="141" t="s">
        <v>48</v>
      </c>
      <c r="I232" s="140">
        <v>1</v>
      </c>
      <c r="J232" s="144"/>
      <c r="K232" s="144" t="s">
        <v>583</v>
      </c>
      <c r="L232" s="167" t="s">
        <v>584</v>
      </c>
      <c r="M232" s="158" t="s">
        <v>615</v>
      </c>
      <c r="N232" s="168" t="s">
        <v>29</v>
      </c>
      <c r="O232" s="169" t="s">
        <v>584</v>
      </c>
      <c r="P232" s="140" t="s">
        <v>29</v>
      </c>
      <c r="Q232" s="140" t="s">
        <v>29</v>
      </c>
      <c r="R232" s="140"/>
      <c r="S232" s="140"/>
      <c r="T232" s="140"/>
      <c r="U232" s="163"/>
    </row>
    <row r="233" spans="1:21" ht="24.75">
      <c r="A233" s="150">
        <v>180</v>
      </c>
      <c r="B233" s="150" t="s">
        <v>25</v>
      </c>
      <c r="C233" s="158" t="s">
        <v>634</v>
      </c>
      <c r="D233" s="141" t="s">
        <v>635</v>
      </c>
      <c r="E233" s="141" t="s">
        <v>635</v>
      </c>
      <c r="F233" s="140" t="s">
        <v>29</v>
      </c>
      <c r="G233" s="140"/>
      <c r="H233" s="140" t="s">
        <v>636</v>
      </c>
      <c r="I233" s="140">
        <v>2</v>
      </c>
      <c r="J233" s="144"/>
      <c r="K233" s="144" t="s">
        <v>583</v>
      </c>
      <c r="L233" s="167" t="s">
        <v>584</v>
      </c>
      <c r="M233" s="158" t="s">
        <v>615</v>
      </c>
      <c r="N233" s="168" t="s">
        <v>34</v>
      </c>
      <c r="O233" s="169" t="s">
        <v>584</v>
      </c>
      <c r="P233" s="140" t="s">
        <v>29</v>
      </c>
      <c r="Q233" s="140" t="s">
        <v>29</v>
      </c>
      <c r="R233" s="140"/>
      <c r="S233" s="140"/>
      <c r="T233" s="140"/>
      <c r="U233" s="163"/>
    </row>
    <row r="234" spans="1:21" ht="37.5">
      <c r="A234" s="150">
        <v>181</v>
      </c>
      <c r="B234" s="150" t="s">
        <v>25</v>
      </c>
      <c r="C234" s="158" t="s">
        <v>637</v>
      </c>
      <c r="D234" s="159" t="s">
        <v>638</v>
      </c>
      <c r="E234" s="159" t="s">
        <v>638</v>
      </c>
      <c r="F234" s="140" t="s">
        <v>639</v>
      </c>
      <c r="G234" s="140"/>
      <c r="H234" s="140"/>
      <c r="I234" s="140">
        <v>2</v>
      </c>
      <c r="J234" s="144" t="s">
        <v>640</v>
      </c>
      <c r="K234" s="144" t="s">
        <v>640</v>
      </c>
      <c r="L234" s="167" t="s">
        <v>206</v>
      </c>
      <c r="M234" s="158" t="s">
        <v>205</v>
      </c>
      <c r="N234" s="168" t="s">
        <v>29</v>
      </c>
      <c r="O234" s="169" t="s">
        <v>206</v>
      </c>
      <c r="P234" s="140" t="s">
        <v>29</v>
      </c>
      <c r="Q234" s="140" t="s">
        <v>29</v>
      </c>
      <c r="R234" s="140"/>
      <c r="S234" s="140"/>
      <c r="T234" s="140"/>
      <c r="U234" s="163"/>
    </row>
    <row r="235" spans="1:21" ht="62.25">
      <c r="A235" s="150">
        <v>182</v>
      </c>
      <c r="B235" s="150" t="s">
        <v>25</v>
      </c>
      <c r="C235" s="158" t="s">
        <v>641</v>
      </c>
      <c r="D235" s="159" t="s">
        <v>633</v>
      </c>
      <c r="E235" s="159" t="s">
        <v>633</v>
      </c>
      <c r="F235" s="140" t="s">
        <v>642</v>
      </c>
      <c r="G235" s="140"/>
      <c r="H235" s="141" t="s">
        <v>643</v>
      </c>
      <c r="I235" s="140">
        <v>1</v>
      </c>
      <c r="J235" s="144" t="s">
        <v>644</v>
      </c>
      <c r="K235" s="144" t="s">
        <v>644</v>
      </c>
      <c r="L235" s="167" t="s">
        <v>645</v>
      </c>
      <c r="M235" s="158" t="s">
        <v>615</v>
      </c>
      <c r="N235" s="168" t="s">
        <v>29</v>
      </c>
      <c r="O235" s="169" t="s">
        <v>645</v>
      </c>
      <c r="P235" s="140" t="s">
        <v>29</v>
      </c>
      <c r="Q235" s="140" t="s">
        <v>29</v>
      </c>
      <c r="R235" s="140"/>
      <c r="S235" s="140"/>
      <c r="T235" s="140"/>
      <c r="U235" s="163"/>
    </row>
    <row r="236" spans="1:21" ht="24.75">
      <c r="A236" s="150">
        <v>183</v>
      </c>
      <c r="B236" s="150" t="s">
        <v>25</v>
      </c>
      <c r="C236" s="158" t="s">
        <v>646</v>
      </c>
      <c r="D236" s="141" t="s">
        <v>635</v>
      </c>
      <c r="E236" s="141" t="s">
        <v>635</v>
      </c>
      <c r="F236" s="140" t="s">
        <v>29</v>
      </c>
      <c r="G236" s="140"/>
      <c r="H236" s="140" t="s">
        <v>636</v>
      </c>
      <c r="I236" s="140">
        <v>2</v>
      </c>
      <c r="J236" s="144" t="s">
        <v>647</v>
      </c>
      <c r="K236" s="144" t="s">
        <v>647</v>
      </c>
      <c r="L236" s="167" t="s">
        <v>648</v>
      </c>
      <c r="M236" s="158" t="s">
        <v>615</v>
      </c>
      <c r="N236" s="168" t="s">
        <v>34</v>
      </c>
      <c r="O236" s="169" t="s">
        <v>648</v>
      </c>
      <c r="P236" s="140" t="s">
        <v>29</v>
      </c>
      <c r="Q236" s="140" t="s">
        <v>29</v>
      </c>
      <c r="R236" s="140"/>
      <c r="S236" s="140"/>
      <c r="T236" s="140"/>
      <c r="U236" s="163"/>
    </row>
    <row r="237" spans="1:21" ht="37.5">
      <c r="A237" s="150">
        <v>184</v>
      </c>
      <c r="B237" s="150" t="s">
        <v>25</v>
      </c>
      <c r="C237" s="158" t="s">
        <v>649</v>
      </c>
      <c r="D237" s="141" t="s">
        <v>650</v>
      </c>
      <c r="E237" s="141" t="s">
        <v>650</v>
      </c>
      <c r="F237" s="140" t="s">
        <v>29</v>
      </c>
      <c r="G237" s="140"/>
      <c r="H237" s="140" t="s">
        <v>636</v>
      </c>
      <c r="I237" s="140">
        <v>20</v>
      </c>
      <c r="J237" s="144"/>
      <c r="K237" s="144" t="s">
        <v>328</v>
      </c>
      <c r="L237" s="167" t="s">
        <v>645</v>
      </c>
      <c r="M237" s="158" t="s">
        <v>615</v>
      </c>
      <c r="N237" s="168" t="s">
        <v>29</v>
      </c>
      <c r="O237" s="169" t="s">
        <v>645</v>
      </c>
      <c r="P237" s="140" t="s">
        <v>29</v>
      </c>
      <c r="Q237" s="140" t="s">
        <v>29</v>
      </c>
      <c r="R237" s="140"/>
      <c r="S237" s="140"/>
      <c r="T237" s="140"/>
      <c r="U237" s="163"/>
    </row>
    <row r="238" spans="1:21" ht="24.75">
      <c r="A238" s="150">
        <v>185</v>
      </c>
      <c r="B238" s="150" t="s">
        <v>25</v>
      </c>
      <c r="C238" s="158" t="s">
        <v>651</v>
      </c>
      <c r="D238" s="141" t="s">
        <v>652</v>
      </c>
      <c r="E238" s="141" t="s">
        <v>653</v>
      </c>
      <c r="F238" s="140" t="s">
        <v>29</v>
      </c>
      <c r="G238" s="140"/>
      <c r="H238" s="140"/>
      <c r="I238" s="140">
        <v>2</v>
      </c>
      <c r="J238" s="144"/>
      <c r="K238" s="144" t="s">
        <v>654</v>
      </c>
      <c r="L238" s="167" t="s">
        <v>655</v>
      </c>
      <c r="M238" s="158" t="s">
        <v>615</v>
      </c>
      <c r="N238" s="168" t="s">
        <v>29</v>
      </c>
      <c r="O238" s="169" t="s">
        <v>655</v>
      </c>
      <c r="P238" s="140" t="s">
        <v>29</v>
      </c>
      <c r="Q238" s="140" t="s">
        <v>29</v>
      </c>
      <c r="R238" s="140"/>
      <c r="S238" s="140"/>
      <c r="T238" s="140"/>
      <c r="U238" s="163"/>
    </row>
    <row r="239" spans="1:21" ht="24.75">
      <c r="A239" s="150">
        <v>186</v>
      </c>
      <c r="B239" s="150" t="s">
        <v>25</v>
      </c>
      <c r="C239" s="158" t="s">
        <v>656</v>
      </c>
      <c r="D239" s="141" t="s">
        <v>657</v>
      </c>
      <c r="E239" s="141" t="s">
        <v>657</v>
      </c>
      <c r="F239" s="140" t="s">
        <v>29</v>
      </c>
      <c r="G239" s="140"/>
      <c r="H239" s="140"/>
      <c r="I239" s="140">
        <v>10</v>
      </c>
      <c r="J239" s="144"/>
      <c r="K239" s="144" t="s">
        <v>654</v>
      </c>
      <c r="L239" s="167" t="s">
        <v>655</v>
      </c>
      <c r="M239" s="158" t="s">
        <v>615</v>
      </c>
      <c r="N239" s="168" t="s">
        <v>29</v>
      </c>
      <c r="O239" s="169" t="s">
        <v>655</v>
      </c>
      <c r="P239" s="140" t="s">
        <v>29</v>
      </c>
      <c r="Q239" s="140" t="s">
        <v>29</v>
      </c>
      <c r="R239" s="140"/>
      <c r="S239" s="140"/>
      <c r="T239" s="140"/>
      <c r="U239" s="163"/>
    </row>
    <row r="240" spans="1:21" ht="24.75">
      <c r="A240" s="150">
        <v>187</v>
      </c>
      <c r="B240" s="150" t="s">
        <v>25</v>
      </c>
      <c r="C240" s="158" t="s">
        <v>658</v>
      </c>
      <c r="D240" s="141" t="s">
        <v>659</v>
      </c>
      <c r="E240" s="141" t="s">
        <v>660</v>
      </c>
      <c r="F240" s="140" t="s">
        <v>29</v>
      </c>
      <c r="G240" s="140"/>
      <c r="H240" s="140"/>
      <c r="I240" s="140">
        <v>3</v>
      </c>
      <c r="J240" s="144"/>
      <c r="K240" s="144" t="s">
        <v>654</v>
      </c>
      <c r="L240" s="167" t="s">
        <v>655</v>
      </c>
      <c r="M240" s="158" t="s">
        <v>615</v>
      </c>
      <c r="N240" s="168" t="s">
        <v>29</v>
      </c>
      <c r="O240" s="169" t="s">
        <v>655</v>
      </c>
      <c r="P240" s="140" t="s">
        <v>29</v>
      </c>
      <c r="Q240" s="140" t="s">
        <v>29</v>
      </c>
      <c r="R240" s="140"/>
      <c r="S240" s="140"/>
      <c r="T240" s="140"/>
      <c r="U240" s="163"/>
    </row>
    <row r="241" spans="1:21" s="137" customFormat="1" ht="24.75">
      <c r="A241" s="150">
        <v>188</v>
      </c>
      <c r="B241" s="150" t="s">
        <v>25</v>
      </c>
      <c r="C241" s="171" t="s">
        <v>661</v>
      </c>
      <c r="D241" s="172" t="s">
        <v>662</v>
      </c>
      <c r="E241" s="156" t="s">
        <v>663</v>
      </c>
      <c r="F241" s="138" t="s">
        <v>29</v>
      </c>
      <c r="G241" s="138"/>
      <c r="H241" s="138"/>
      <c r="I241" s="138">
        <v>1</v>
      </c>
      <c r="J241" s="151"/>
      <c r="K241" s="151" t="s">
        <v>664</v>
      </c>
      <c r="L241" s="164" t="s">
        <v>655</v>
      </c>
      <c r="M241" s="150" t="s">
        <v>615</v>
      </c>
      <c r="N241" s="153" t="s">
        <v>29</v>
      </c>
      <c r="O241" s="165" t="s">
        <v>655</v>
      </c>
      <c r="P241" s="138" t="s">
        <v>29</v>
      </c>
      <c r="Q241" s="138" t="s">
        <v>29</v>
      </c>
      <c r="R241" s="138"/>
      <c r="S241" s="138"/>
      <c r="T241" s="138"/>
      <c r="U241" s="155"/>
    </row>
    <row r="242" spans="1:21" s="137" customFormat="1" ht="24.75">
      <c r="A242" s="150">
        <v>189</v>
      </c>
      <c r="B242" s="150" t="s">
        <v>25</v>
      </c>
      <c r="C242" s="171" t="s">
        <v>665</v>
      </c>
      <c r="D242" s="172" t="s">
        <v>662</v>
      </c>
      <c r="E242" s="156" t="s">
        <v>663</v>
      </c>
      <c r="F242" s="138" t="s">
        <v>29</v>
      </c>
      <c r="G242" s="138"/>
      <c r="H242" s="138"/>
      <c r="I242" s="138">
        <v>1</v>
      </c>
      <c r="J242" s="151"/>
      <c r="K242" s="151" t="s">
        <v>664</v>
      </c>
      <c r="L242" s="164" t="s">
        <v>655</v>
      </c>
      <c r="M242" s="150" t="s">
        <v>615</v>
      </c>
      <c r="N242" s="153" t="s">
        <v>29</v>
      </c>
      <c r="O242" s="165" t="s">
        <v>655</v>
      </c>
      <c r="P242" s="138" t="s">
        <v>29</v>
      </c>
      <c r="Q242" s="138" t="s">
        <v>29</v>
      </c>
      <c r="R242" s="138"/>
      <c r="S242" s="138"/>
      <c r="T242" s="138"/>
      <c r="U242" s="155"/>
    </row>
    <row r="243" spans="1:21" s="137" customFormat="1" ht="24.75">
      <c r="A243" s="150">
        <v>190</v>
      </c>
      <c r="B243" s="150" t="s">
        <v>25</v>
      </c>
      <c r="C243" s="171" t="s">
        <v>666</v>
      </c>
      <c r="D243" s="172" t="s">
        <v>662</v>
      </c>
      <c r="E243" s="156" t="s">
        <v>663</v>
      </c>
      <c r="F243" s="138" t="s">
        <v>29</v>
      </c>
      <c r="G243" s="138"/>
      <c r="H243" s="138"/>
      <c r="I243" s="138">
        <v>1</v>
      </c>
      <c r="J243" s="151"/>
      <c r="K243" s="151" t="s">
        <v>664</v>
      </c>
      <c r="L243" s="164" t="s">
        <v>655</v>
      </c>
      <c r="M243" s="150" t="s">
        <v>615</v>
      </c>
      <c r="N243" s="153" t="s">
        <v>29</v>
      </c>
      <c r="O243" s="165" t="s">
        <v>655</v>
      </c>
      <c r="P243" s="138" t="s">
        <v>29</v>
      </c>
      <c r="Q243" s="138" t="s">
        <v>29</v>
      </c>
      <c r="R243" s="138"/>
      <c r="S243" s="138"/>
      <c r="T243" s="138"/>
      <c r="U243" s="155"/>
    </row>
    <row r="244" spans="1:21" s="137" customFormat="1" ht="24.75">
      <c r="A244" s="150">
        <v>191</v>
      </c>
      <c r="B244" s="150" t="s">
        <v>25</v>
      </c>
      <c r="C244" s="171" t="s">
        <v>667</v>
      </c>
      <c r="D244" s="172" t="s">
        <v>662</v>
      </c>
      <c r="E244" s="156" t="s">
        <v>663</v>
      </c>
      <c r="F244" s="138" t="s">
        <v>29</v>
      </c>
      <c r="G244" s="138"/>
      <c r="H244" s="138"/>
      <c r="I244" s="138">
        <v>1</v>
      </c>
      <c r="J244" s="151"/>
      <c r="K244" s="151" t="s">
        <v>664</v>
      </c>
      <c r="L244" s="164" t="s">
        <v>655</v>
      </c>
      <c r="M244" s="150" t="s">
        <v>615</v>
      </c>
      <c r="N244" s="153" t="s">
        <v>29</v>
      </c>
      <c r="O244" s="165" t="s">
        <v>655</v>
      </c>
      <c r="P244" s="138" t="s">
        <v>29</v>
      </c>
      <c r="Q244" s="138" t="s">
        <v>29</v>
      </c>
      <c r="R244" s="138"/>
      <c r="S244" s="138"/>
      <c r="T244" s="138"/>
      <c r="U244" s="155"/>
    </row>
    <row r="245" spans="1:21" s="137" customFormat="1" ht="24.75">
      <c r="A245" s="150">
        <v>192</v>
      </c>
      <c r="B245" s="150" t="s">
        <v>25</v>
      </c>
      <c r="C245" s="171" t="s">
        <v>668</v>
      </c>
      <c r="D245" s="172" t="s">
        <v>662</v>
      </c>
      <c r="E245" s="156" t="s">
        <v>663</v>
      </c>
      <c r="F245" s="138" t="s">
        <v>29</v>
      </c>
      <c r="G245" s="138"/>
      <c r="H245" s="138"/>
      <c r="I245" s="138">
        <v>1</v>
      </c>
      <c r="J245" s="151"/>
      <c r="K245" s="151" t="s">
        <v>664</v>
      </c>
      <c r="L245" s="164" t="s">
        <v>655</v>
      </c>
      <c r="M245" s="150" t="s">
        <v>615</v>
      </c>
      <c r="N245" s="153" t="s">
        <v>29</v>
      </c>
      <c r="O245" s="165" t="s">
        <v>655</v>
      </c>
      <c r="P245" s="138" t="s">
        <v>29</v>
      </c>
      <c r="Q245" s="138" t="s">
        <v>29</v>
      </c>
      <c r="R245" s="138"/>
      <c r="S245" s="138"/>
      <c r="T245" s="138"/>
      <c r="U245" s="155"/>
    </row>
    <row r="246" spans="1:21" ht="24.75">
      <c r="A246" s="150">
        <v>193</v>
      </c>
      <c r="B246" s="150" t="s">
        <v>25</v>
      </c>
      <c r="C246" s="158" t="s">
        <v>669</v>
      </c>
      <c r="D246" s="159" t="s">
        <v>670</v>
      </c>
      <c r="E246" s="159" t="s">
        <v>670</v>
      </c>
      <c r="F246" s="140" t="s">
        <v>29</v>
      </c>
      <c r="G246" s="140"/>
      <c r="H246" s="140"/>
      <c r="I246" s="140">
        <v>120</v>
      </c>
      <c r="J246" s="144"/>
      <c r="K246" s="144" t="s">
        <v>583</v>
      </c>
      <c r="L246" s="167" t="s">
        <v>655</v>
      </c>
      <c r="M246" s="158" t="s">
        <v>615</v>
      </c>
      <c r="N246" s="168" t="s">
        <v>29</v>
      </c>
      <c r="O246" s="169" t="s">
        <v>655</v>
      </c>
      <c r="P246" s="140" t="s">
        <v>29</v>
      </c>
      <c r="Q246" s="140" t="s">
        <v>29</v>
      </c>
      <c r="R246" s="140"/>
      <c r="S246" s="140"/>
      <c r="T246" s="140"/>
      <c r="U246" s="163"/>
    </row>
    <row r="247" spans="1:21" ht="24.75">
      <c r="A247" s="150">
        <v>194</v>
      </c>
      <c r="B247" s="150" t="s">
        <v>25</v>
      </c>
      <c r="C247" s="158" t="s">
        <v>671</v>
      </c>
      <c r="D247" s="159" t="s">
        <v>672</v>
      </c>
      <c r="E247" s="159" t="s">
        <v>672</v>
      </c>
      <c r="F247" s="140" t="s">
        <v>29</v>
      </c>
      <c r="G247" s="140"/>
      <c r="H247" s="140"/>
      <c r="I247" s="140">
        <v>1</v>
      </c>
      <c r="J247" s="144"/>
      <c r="K247" s="144" t="s">
        <v>583</v>
      </c>
      <c r="L247" s="167" t="s">
        <v>655</v>
      </c>
      <c r="M247" s="158" t="s">
        <v>615</v>
      </c>
      <c r="N247" s="168" t="s">
        <v>34</v>
      </c>
      <c r="O247" s="169" t="s">
        <v>655</v>
      </c>
      <c r="P247" s="140" t="s">
        <v>29</v>
      </c>
      <c r="Q247" s="140" t="s">
        <v>29</v>
      </c>
      <c r="R247" s="140"/>
      <c r="S247" s="140"/>
      <c r="T247" s="140"/>
      <c r="U247" s="163"/>
    </row>
    <row r="248" spans="1:21" ht="24.75">
      <c r="A248" s="150">
        <v>195</v>
      </c>
      <c r="B248" s="150" t="s">
        <v>25</v>
      </c>
      <c r="C248" s="158" t="s">
        <v>673</v>
      </c>
      <c r="D248" s="159" t="s">
        <v>674</v>
      </c>
      <c r="E248" s="159" t="s">
        <v>674</v>
      </c>
      <c r="F248" s="140" t="s">
        <v>675</v>
      </c>
      <c r="G248" s="140"/>
      <c r="H248" s="140" t="s">
        <v>636</v>
      </c>
      <c r="I248" s="140">
        <v>3</v>
      </c>
      <c r="J248" s="144"/>
      <c r="K248" s="144" t="s">
        <v>583</v>
      </c>
      <c r="L248" s="167" t="s">
        <v>655</v>
      </c>
      <c r="M248" s="158" t="s">
        <v>615</v>
      </c>
      <c r="N248" s="168" t="s">
        <v>29</v>
      </c>
      <c r="O248" s="169" t="s">
        <v>655</v>
      </c>
      <c r="P248" s="140" t="s">
        <v>29</v>
      </c>
      <c r="Q248" s="140" t="s">
        <v>29</v>
      </c>
      <c r="R248" s="140"/>
      <c r="S248" s="140"/>
      <c r="T248" s="140"/>
      <c r="U248" s="163"/>
    </row>
    <row r="249" spans="1:21" ht="62.25">
      <c r="A249" s="150">
        <v>196</v>
      </c>
      <c r="B249" s="150" t="s">
        <v>25</v>
      </c>
      <c r="C249" s="158" t="s">
        <v>676</v>
      </c>
      <c r="D249" s="159" t="s">
        <v>677</v>
      </c>
      <c r="E249" s="159" t="s">
        <v>677</v>
      </c>
      <c r="F249" s="140" t="s">
        <v>29</v>
      </c>
      <c r="G249" s="140"/>
      <c r="H249" s="140" t="s">
        <v>636</v>
      </c>
      <c r="I249" s="140">
        <v>1</v>
      </c>
      <c r="J249" s="144"/>
      <c r="K249" s="144" t="s">
        <v>583</v>
      </c>
      <c r="L249" s="167" t="s">
        <v>322</v>
      </c>
      <c r="M249" s="158" t="s">
        <v>615</v>
      </c>
      <c r="N249" s="168" t="s">
        <v>29</v>
      </c>
      <c r="O249" s="169" t="s">
        <v>322</v>
      </c>
      <c r="P249" s="140" t="s">
        <v>29</v>
      </c>
      <c r="Q249" s="140" t="s">
        <v>29</v>
      </c>
      <c r="R249" s="140"/>
      <c r="S249" s="140"/>
      <c r="T249" s="140"/>
      <c r="U249" s="163"/>
    </row>
    <row r="250" spans="1:21" ht="40.5" customHeight="1">
      <c r="A250" s="150">
        <v>197</v>
      </c>
      <c r="B250" s="150" t="s">
        <v>25</v>
      </c>
      <c r="C250" s="158" t="s">
        <v>678</v>
      </c>
      <c r="D250" s="159" t="s">
        <v>679</v>
      </c>
      <c r="E250" s="159" t="s">
        <v>679</v>
      </c>
      <c r="F250" s="140" t="s">
        <v>29</v>
      </c>
      <c r="G250" s="140"/>
      <c r="H250" s="140" t="s">
        <v>30</v>
      </c>
      <c r="I250" s="140">
        <v>2</v>
      </c>
      <c r="J250" s="144" t="s">
        <v>680</v>
      </c>
      <c r="K250" s="144" t="s">
        <v>680</v>
      </c>
      <c r="L250" s="167" t="s">
        <v>584</v>
      </c>
      <c r="M250" s="158" t="s">
        <v>205</v>
      </c>
      <c r="N250" s="168" t="s">
        <v>29</v>
      </c>
      <c r="O250" s="169" t="s">
        <v>584</v>
      </c>
      <c r="P250" s="140" t="s">
        <v>29</v>
      </c>
      <c r="Q250" s="140" t="s">
        <v>29</v>
      </c>
      <c r="R250" s="140"/>
      <c r="S250" s="140"/>
      <c r="T250" s="140"/>
      <c r="U250" s="163"/>
    </row>
    <row r="251" spans="1:21" ht="37.5">
      <c r="A251" s="150">
        <v>198</v>
      </c>
      <c r="B251" s="150" t="s">
        <v>25</v>
      </c>
      <c r="C251" s="158" t="s">
        <v>29</v>
      </c>
      <c r="D251" s="158" t="s">
        <v>29</v>
      </c>
      <c r="E251" s="140" t="s">
        <v>681</v>
      </c>
      <c r="F251" s="140" t="s">
        <v>682</v>
      </c>
      <c r="G251" s="140" t="s">
        <v>683</v>
      </c>
      <c r="H251" s="140" t="s">
        <v>30</v>
      </c>
      <c r="I251" s="140">
        <v>1</v>
      </c>
      <c r="J251" s="144" t="s">
        <v>684</v>
      </c>
      <c r="K251" s="144" t="s">
        <v>684</v>
      </c>
      <c r="L251" s="160" t="s">
        <v>32</v>
      </c>
      <c r="M251" s="158" t="s">
        <v>685</v>
      </c>
      <c r="N251" s="168" t="s">
        <v>34</v>
      </c>
      <c r="O251" s="162" t="s">
        <v>32</v>
      </c>
      <c r="P251" s="176" t="s">
        <v>686</v>
      </c>
      <c r="Q251" s="140" t="s">
        <v>29</v>
      </c>
      <c r="R251" s="140"/>
      <c r="S251" s="140"/>
      <c r="T251" s="140"/>
      <c r="U251" s="163"/>
    </row>
    <row r="252" spans="1:21" ht="24.75">
      <c r="A252" s="150">
        <v>199</v>
      </c>
      <c r="B252" s="150" t="s">
        <v>25</v>
      </c>
      <c r="C252" s="158" t="s">
        <v>29</v>
      </c>
      <c r="D252" s="158" t="s">
        <v>29</v>
      </c>
      <c r="E252" s="140" t="s">
        <v>687</v>
      </c>
      <c r="F252" s="140" t="s">
        <v>688</v>
      </c>
      <c r="G252" s="140" t="s">
        <v>689</v>
      </c>
      <c r="H252" s="140" t="s">
        <v>30</v>
      </c>
      <c r="I252" s="140">
        <v>1</v>
      </c>
      <c r="J252" s="144" t="s">
        <v>684</v>
      </c>
      <c r="K252" s="144" t="s">
        <v>684</v>
      </c>
      <c r="L252" s="160" t="s">
        <v>32</v>
      </c>
      <c r="M252" s="158" t="s">
        <v>685</v>
      </c>
      <c r="N252" s="168" t="s">
        <v>34</v>
      </c>
      <c r="O252" s="162" t="s">
        <v>32</v>
      </c>
      <c r="P252" s="140" t="s">
        <v>29</v>
      </c>
      <c r="Q252" s="140" t="s">
        <v>29</v>
      </c>
      <c r="R252" s="140"/>
      <c r="S252" s="140"/>
      <c r="T252" s="140"/>
      <c r="U252" s="163"/>
    </row>
    <row r="253" spans="1:21" ht="37.5">
      <c r="A253" s="150">
        <v>200</v>
      </c>
      <c r="B253" s="150" t="s">
        <v>25</v>
      </c>
      <c r="C253" s="158" t="s">
        <v>29</v>
      </c>
      <c r="D253" s="158" t="s">
        <v>29</v>
      </c>
      <c r="E253" s="140" t="s">
        <v>690</v>
      </c>
      <c r="F253" s="140" t="s">
        <v>691</v>
      </c>
      <c r="G253" s="140" t="s">
        <v>692</v>
      </c>
      <c r="H253" s="140" t="s">
        <v>30</v>
      </c>
      <c r="I253" s="140">
        <v>1</v>
      </c>
      <c r="J253" s="144" t="s">
        <v>684</v>
      </c>
      <c r="K253" s="144" t="s">
        <v>684</v>
      </c>
      <c r="L253" s="160" t="s">
        <v>38</v>
      </c>
      <c r="M253" s="158" t="s">
        <v>685</v>
      </c>
      <c r="N253" s="168" t="s">
        <v>34</v>
      </c>
      <c r="O253" s="162" t="s">
        <v>38</v>
      </c>
      <c r="P253" s="176" t="s">
        <v>693</v>
      </c>
      <c r="Q253" s="140" t="s">
        <v>29</v>
      </c>
      <c r="R253" s="140"/>
      <c r="S253" s="140"/>
      <c r="T253" s="140"/>
      <c r="U253" s="163"/>
    </row>
    <row r="254" spans="1:21" ht="24.75">
      <c r="A254" s="150">
        <v>201</v>
      </c>
      <c r="B254" s="150" t="s">
        <v>25</v>
      </c>
      <c r="C254" s="158" t="s">
        <v>29</v>
      </c>
      <c r="D254" s="158" t="s">
        <v>29</v>
      </c>
      <c r="E254" s="140" t="s">
        <v>694</v>
      </c>
      <c r="F254" s="140"/>
      <c r="G254" s="140" t="s">
        <v>695</v>
      </c>
      <c r="H254" s="140" t="s">
        <v>696</v>
      </c>
      <c r="I254" s="140">
        <v>1</v>
      </c>
      <c r="J254" s="144" t="s">
        <v>684</v>
      </c>
      <c r="K254" s="144" t="s">
        <v>684</v>
      </c>
      <c r="L254" s="160" t="s">
        <v>32</v>
      </c>
      <c r="M254" s="158" t="s">
        <v>685</v>
      </c>
      <c r="N254" s="168" t="s">
        <v>34</v>
      </c>
      <c r="O254" s="162" t="s">
        <v>32</v>
      </c>
      <c r="P254" s="176" t="s">
        <v>686</v>
      </c>
      <c r="Q254" s="140" t="s">
        <v>29</v>
      </c>
      <c r="R254" s="140"/>
      <c r="S254" s="140"/>
      <c r="T254" s="140"/>
      <c r="U254" s="163"/>
    </row>
    <row r="255" spans="1:21" ht="37.5">
      <c r="A255" s="150">
        <v>202</v>
      </c>
      <c r="B255" s="150" t="s">
        <v>25</v>
      </c>
      <c r="C255" s="158" t="s">
        <v>29</v>
      </c>
      <c r="D255" s="158" t="s">
        <v>29</v>
      </c>
      <c r="E255" s="140" t="s">
        <v>697</v>
      </c>
      <c r="F255" s="140" t="s">
        <v>698</v>
      </c>
      <c r="G255" s="140" t="s">
        <v>699</v>
      </c>
      <c r="H255" s="140" t="s">
        <v>30</v>
      </c>
      <c r="I255" s="140">
        <v>1</v>
      </c>
      <c r="J255" s="144" t="s">
        <v>684</v>
      </c>
      <c r="K255" s="144" t="s">
        <v>684</v>
      </c>
      <c r="L255" s="160" t="s">
        <v>368</v>
      </c>
      <c r="M255" s="158" t="s">
        <v>700</v>
      </c>
      <c r="N255" s="168" t="s">
        <v>34</v>
      </c>
      <c r="O255" s="162" t="s">
        <v>368</v>
      </c>
      <c r="P255" s="177" t="s">
        <v>701</v>
      </c>
      <c r="Q255" s="140" t="s">
        <v>29</v>
      </c>
      <c r="R255" s="140"/>
      <c r="S255" s="140"/>
      <c r="T255" s="140"/>
      <c r="U255" s="163"/>
    </row>
    <row r="256" spans="1:21" ht="24.75">
      <c r="A256" s="150">
        <v>202</v>
      </c>
      <c r="B256" s="150" t="s">
        <v>25</v>
      </c>
      <c r="C256" s="158" t="s">
        <v>29</v>
      </c>
      <c r="D256" s="158" t="s">
        <v>29</v>
      </c>
      <c r="E256" s="140" t="s">
        <v>702</v>
      </c>
      <c r="F256" s="140" t="s">
        <v>703</v>
      </c>
      <c r="G256" s="140" t="s">
        <v>704</v>
      </c>
      <c r="H256" s="140" t="s">
        <v>30</v>
      </c>
      <c r="I256" s="140">
        <v>1</v>
      </c>
      <c r="J256" s="144" t="s">
        <v>705</v>
      </c>
      <c r="K256" s="144" t="s">
        <v>684</v>
      </c>
      <c r="L256" s="160" t="s">
        <v>368</v>
      </c>
      <c r="M256" s="158" t="s">
        <v>700</v>
      </c>
      <c r="N256" s="168" t="s">
        <v>34</v>
      </c>
      <c r="O256" s="162" t="s">
        <v>368</v>
      </c>
      <c r="P256" s="140" t="s">
        <v>29</v>
      </c>
      <c r="Q256" s="140" t="s">
        <v>29</v>
      </c>
      <c r="R256" s="140"/>
      <c r="S256" s="140"/>
      <c r="T256" s="140"/>
      <c r="U256" s="163"/>
    </row>
    <row r="257" spans="1:21" ht="37.5">
      <c r="A257" s="150">
        <v>203</v>
      </c>
      <c r="B257" s="150" t="s">
        <v>25</v>
      </c>
      <c r="C257" s="158" t="s">
        <v>29</v>
      </c>
      <c r="D257" s="158" t="s">
        <v>29</v>
      </c>
      <c r="E257" s="140" t="s">
        <v>706</v>
      </c>
      <c r="F257" s="140"/>
      <c r="G257" s="192" t="s">
        <v>707</v>
      </c>
      <c r="H257" s="140" t="s">
        <v>708</v>
      </c>
      <c r="I257" s="140">
        <v>1</v>
      </c>
      <c r="J257" s="144" t="s">
        <v>684</v>
      </c>
      <c r="K257" s="144" t="s">
        <v>684</v>
      </c>
      <c r="L257" s="160" t="s">
        <v>179</v>
      </c>
      <c r="M257" s="158" t="s">
        <v>700</v>
      </c>
      <c r="N257" s="168" t="s">
        <v>34</v>
      </c>
      <c r="O257" s="162" t="s">
        <v>368</v>
      </c>
      <c r="P257" s="177" t="s">
        <v>709</v>
      </c>
      <c r="Q257" s="140" t="s">
        <v>29</v>
      </c>
      <c r="R257" s="140"/>
      <c r="S257" s="140"/>
      <c r="T257" s="140"/>
      <c r="U257" s="163"/>
    </row>
    <row r="258" spans="1:21" ht="24.75">
      <c r="A258" s="150">
        <v>216</v>
      </c>
      <c r="B258" s="150" t="s">
        <v>25</v>
      </c>
      <c r="C258" s="158" t="s">
        <v>29</v>
      </c>
      <c r="D258" s="158" t="s">
        <v>29</v>
      </c>
      <c r="E258" s="141" t="s">
        <v>710</v>
      </c>
      <c r="F258" s="140" t="s">
        <v>711</v>
      </c>
      <c r="G258" s="140" t="s">
        <v>712</v>
      </c>
      <c r="H258" s="140" t="s">
        <v>30</v>
      </c>
      <c r="I258" s="140">
        <v>1</v>
      </c>
      <c r="J258" s="144" t="s">
        <v>713</v>
      </c>
      <c r="K258" s="144" t="s">
        <v>714</v>
      </c>
      <c r="L258" s="167" t="s">
        <v>204</v>
      </c>
      <c r="M258" s="158" t="s">
        <v>715</v>
      </c>
      <c r="N258" s="168" t="s">
        <v>34</v>
      </c>
      <c r="O258" s="169" t="s">
        <v>584</v>
      </c>
      <c r="P258" s="178" t="s">
        <v>29</v>
      </c>
      <c r="Q258" s="140" t="s">
        <v>29</v>
      </c>
      <c r="R258" s="140"/>
      <c r="S258" s="140"/>
      <c r="T258" s="140"/>
      <c r="U258" s="163"/>
    </row>
    <row r="259" spans="1:21" ht="37.5">
      <c r="A259" s="150">
        <v>216</v>
      </c>
      <c r="B259" s="150" t="s">
        <v>25</v>
      </c>
      <c r="C259" s="158" t="s">
        <v>29</v>
      </c>
      <c r="D259" s="158" t="s">
        <v>29</v>
      </c>
      <c r="E259" s="141" t="s">
        <v>716</v>
      </c>
      <c r="F259" s="140" t="s">
        <v>717</v>
      </c>
      <c r="G259" s="140" t="s">
        <v>718</v>
      </c>
      <c r="H259" s="140" t="s">
        <v>30</v>
      </c>
      <c r="I259" s="140">
        <v>1</v>
      </c>
      <c r="J259" s="144" t="s">
        <v>719</v>
      </c>
      <c r="K259" s="144" t="s">
        <v>714</v>
      </c>
      <c r="L259" s="167" t="s">
        <v>204</v>
      </c>
      <c r="M259" s="158" t="s">
        <v>715</v>
      </c>
      <c r="N259" s="168" t="s">
        <v>34</v>
      </c>
      <c r="O259" s="169" t="s">
        <v>584</v>
      </c>
      <c r="P259" s="178" t="s">
        <v>29</v>
      </c>
      <c r="Q259" s="140" t="s">
        <v>29</v>
      </c>
      <c r="R259" s="140"/>
      <c r="S259" s="140"/>
      <c r="T259" s="140"/>
      <c r="U259" s="163"/>
    </row>
    <row r="260" spans="1:21" ht="24.75">
      <c r="A260" s="150">
        <v>216</v>
      </c>
      <c r="B260" s="150" t="s">
        <v>25</v>
      </c>
      <c r="C260" s="158" t="s">
        <v>29</v>
      </c>
      <c r="D260" s="158" t="s">
        <v>29</v>
      </c>
      <c r="E260" s="140" t="s">
        <v>720</v>
      </c>
      <c r="F260" s="140" t="s">
        <v>721</v>
      </c>
      <c r="G260" s="140" t="s">
        <v>722</v>
      </c>
      <c r="H260" s="140" t="s">
        <v>723</v>
      </c>
      <c r="I260" s="140">
        <v>1</v>
      </c>
      <c r="J260" s="144" t="s">
        <v>713</v>
      </c>
      <c r="K260" s="144" t="s">
        <v>714</v>
      </c>
      <c r="L260" s="167" t="s">
        <v>204</v>
      </c>
      <c r="M260" s="158" t="s">
        <v>715</v>
      </c>
      <c r="N260" s="168" t="s">
        <v>34</v>
      </c>
      <c r="O260" s="169" t="s">
        <v>584</v>
      </c>
      <c r="P260" s="177" t="s">
        <v>724</v>
      </c>
      <c r="Q260" s="140" t="s">
        <v>29</v>
      </c>
      <c r="R260" s="140"/>
      <c r="S260" s="140"/>
      <c r="T260" s="140"/>
      <c r="U260" s="163"/>
    </row>
    <row r="261" spans="1:21" ht="24.75">
      <c r="A261" s="150">
        <v>216</v>
      </c>
      <c r="B261" s="150" t="s">
        <v>25</v>
      </c>
      <c r="C261" s="158" t="s">
        <v>29</v>
      </c>
      <c r="D261" s="158" t="s">
        <v>29</v>
      </c>
      <c r="E261" s="140" t="s">
        <v>725</v>
      </c>
      <c r="F261" s="140" t="s">
        <v>726</v>
      </c>
      <c r="G261" s="140" t="s">
        <v>727</v>
      </c>
      <c r="H261" s="140" t="s">
        <v>30</v>
      </c>
      <c r="I261" s="140">
        <v>1</v>
      </c>
      <c r="J261" s="144" t="s">
        <v>713</v>
      </c>
      <c r="K261" s="144" t="s">
        <v>714</v>
      </c>
      <c r="L261" s="167" t="s">
        <v>221</v>
      </c>
      <c r="M261" s="158" t="s">
        <v>728</v>
      </c>
      <c r="N261" s="168" t="s">
        <v>34</v>
      </c>
      <c r="O261" s="169" t="s">
        <v>729</v>
      </c>
      <c r="P261" s="179" t="s">
        <v>29</v>
      </c>
      <c r="Q261" s="140" t="s">
        <v>29</v>
      </c>
      <c r="R261" s="140"/>
      <c r="S261" s="140"/>
      <c r="T261" s="140"/>
      <c r="U261" s="163"/>
    </row>
    <row r="262" spans="1:21" ht="24.75">
      <c r="A262" s="150">
        <v>216</v>
      </c>
      <c r="B262" s="150" t="s">
        <v>25</v>
      </c>
      <c r="C262" s="158" t="s">
        <v>29</v>
      </c>
      <c r="D262" s="158" t="s">
        <v>29</v>
      </c>
      <c r="E262" s="140" t="s">
        <v>730</v>
      </c>
      <c r="F262" s="140" t="s">
        <v>731</v>
      </c>
      <c r="G262" s="140" t="s">
        <v>732</v>
      </c>
      <c r="H262" s="140" t="s">
        <v>30</v>
      </c>
      <c r="I262" s="140">
        <v>1</v>
      </c>
      <c r="J262" s="144" t="s">
        <v>713</v>
      </c>
      <c r="K262" s="144" t="s">
        <v>714</v>
      </c>
      <c r="L262" s="167" t="s">
        <v>221</v>
      </c>
      <c r="M262" s="158" t="s">
        <v>728</v>
      </c>
      <c r="N262" s="168" t="s">
        <v>34</v>
      </c>
      <c r="O262" s="169" t="s">
        <v>729</v>
      </c>
      <c r="P262" s="179" t="s">
        <v>29</v>
      </c>
      <c r="Q262" s="140" t="s">
        <v>29</v>
      </c>
      <c r="R262" s="140"/>
      <c r="S262" s="140"/>
      <c r="T262" s="140"/>
      <c r="U262" s="163"/>
    </row>
    <row r="263" spans="1:21" ht="35.25" customHeight="1">
      <c r="A263" s="150">
        <v>216</v>
      </c>
      <c r="B263" s="150" t="s">
        <v>25</v>
      </c>
      <c r="C263" s="158" t="s">
        <v>29</v>
      </c>
      <c r="D263" s="158" t="s">
        <v>29</v>
      </c>
      <c r="E263" s="140" t="s">
        <v>733</v>
      </c>
      <c r="F263" s="140" t="s">
        <v>734</v>
      </c>
      <c r="G263" s="140" t="s">
        <v>735</v>
      </c>
      <c r="H263" s="140" t="s">
        <v>30</v>
      </c>
      <c r="I263" s="140">
        <v>1</v>
      </c>
      <c r="J263" s="144" t="s">
        <v>705</v>
      </c>
      <c r="K263" s="144" t="s">
        <v>714</v>
      </c>
      <c r="L263" s="167" t="s">
        <v>221</v>
      </c>
      <c r="M263" s="158" t="s">
        <v>728</v>
      </c>
      <c r="N263" s="168" t="s">
        <v>34</v>
      </c>
      <c r="O263" s="169" t="s">
        <v>729</v>
      </c>
      <c r="P263" s="179" t="s">
        <v>29</v>
      </c>
      <c r="Q263" s="140" t="s">
        <v>29</v>
      </c>
      <c r="R263" s="140"/>
      <c r="S263" s="140"/>
      <c r="T263" s="140"/>
      <c r="U263" s="163"/>
    </row>
    <row r="264" spans="1:21" ht="47.25" customHeight="1">
      <c r="A264" s="150">
        <v>216</v>
      </c>
      <c r="B264" s="150" t="s">
        <v>25</v>
      </c>
      <c r="C264" s="158" t="s">
        <v>29</v>
      </c>
      <c r="D264" s="158" t="s">
        <v>29</v>
      </c>
      <c r="E264" s="140" t="s">
        <v>736</v>
      </c>
      <c r="F264" s="140" t="s">
        <v>734</v>
      </c>
      <c r="G264" s="140" t="s">
        <v>737</v>
      </c>
      <c r="H264" s="140" t="s">
        <v>30</v>
      </c>
      <c r="I264" s="140">
        <v>1</v>
      </c>
      <c r="J264" s="144" t="s">
        <v>705</v>
      </c>
      <c r="K264" s="144" t="s">
        <v>714</v>
      </c>
      <c r="L264" s="167" t="s">
        <v>221</v>
      </c>
      <c r="M264" s="158" t="s">
        <v>728</v>
      </c>
      <c r="N264" s="168" t="s">
        <v>34</v>
      </c>
      <c r="O264" s="169" t="s">
        <v>729</v>
      </c>
      <c r="P264" s="179" t="s">
        <v>29</v>
      </c>
      <c r="Q264" s="140" t="s">
        <v>29</v>
      </c>
      <c r="R264" s="140"/>
      <c r="S264" s="140"/>
      <c r="T264" s="140"/>
      <c r="U264" s="163"/>
    </row>
    <row r="265" spans="1:21" ht="24.75">
      <c r="A265" s="150">
        <v>216</v>
      </c>
      <c r="B265" s="150" t="s">
        <v>25</v>
      </c>
      <c r="C265" s="158" t="s">
        <v>29</v>
      </c>
      <c r="D265" s="158" t="s">
        <v>29</v>
      </c>
      <c r="E265" s="140" t="s">
        <v>738</v>
      </c>
      <c r="F265" s="140"/>
      <c r="G265" s="140" t="s">
        <v>739</v>
      </c>
      <c r="H265" s="140" t="s">
        <v>723</v>
      </c>
      <c r="I265" s="140">
        <v>1</v>
      </c>
      <c r="J265" s="144" t="s">
        <v>713</v>
      </c>
      <c r="K265" s="144" t="s">
        <v>714</v>
      </c>
      <c r="L265" s="167" t="s">
        <v>221</v>
      </c>
      <c r="M265" s="158" t="s">
        <v>728</v>
      </c>
      <c r="N265" s="168" t="s">
        <v>34</v>
      </c>
      <c r="O265" s="169" t="s">
        <v>729</v>
      </c>
      <c r="P265" s="176" t="s">
        <v>740</v>
      </c>
      <c r="Q265" s="140" t="s">
        <v>29</v>
      </c>
      <c r="R265" s="140"/>
      <c r="S265" s="140"/>
      <c r="T265" s="140"/>
      <c r="U265" s="163"/>
    </row>
    <row r="266" spans="1:21" ht="24.75">
      <c r="A266" s="150">
        <v>216</v>
      </c>
      <c r="B266" s="150" t="s">
        <v>25</v>
      </c>
      <c r="C266" s="158" t="s">
        <v>29</v>
      </c>
      <c r="D266" s="158" t="s">
        <v>29</v>
      </c>
      <c r="E266" s="140" t="s">
        <v>741</v>
      </c>
      <c r="F266" s="140"/>
      <c r="G266" s="140" t="s">
        <v>742</v>
      </c>
      <c r="H266" s="140" t="s">
        <v>723</v>
      </c>
      <c r="I266" s="140">
        <v>1</v>
      </c>
      <c r="J266" s="144" t="s">
        <v>713</v>
      </c>
      <c r="K266" s="144" t="s">
        <v>714</v>
      </c>
      <c r="L266" s="167" t="s">
        <v>221</v>
      </c>
      <c r="M266" s="158" t="s">
        <v>728</v>
      </c>
      <c r="N266" s="168" t="s">
        <v>34</v>
      </c>
      <c r="O266" s="169" t="s">
        <v>729</v>
      </c>
      <c r="P266" s="176" t="s">
        <v>740</v>
      </c>
      <c r="Q266" s="140" t="s">
        <v>29</v>
      </c>
      <c r="R266" s="140"/>
      <c r="S266" s="140"/>
      <c r="T266" s="140"/>
      <c r="U266" s="163"/>
    </row>
    <row r="267" spans="1:21" ht="50.25">
      <c r="A267" s="150">
        <v>218</v>
      </c>
      <c r="B267" s="150" t="s">
        <v>25</v>
      </c>
      <c r="C267" s="158" t="s">
        <v>29</v>
      </c>
      <c r="D267" s="158" t="s">
        <v>29</v>
      </c>
      <c r="E267" s="140" t="s">
        <v>743</v>
      </c>
      <c r="F267" s="140" t="s">
        <v>744</v>
      </c>
      <c r="G267" s="140"/>
      <c r="H267" s="140"/>
      <c r="I267" s="140">
        <v>1</v>
      </c>
      <c r="J267" s="144"/>
      <c r="K267" s="144"/>
      <c r="L267" s="160" t="s">
        <v>32</v>
      </c>
      <c r="M267" s="158" t="s">
        <v>745</v>
      </c>
      <c r="N267" s="161" t="s">
        <v>29</v>
      </c>
      <c r="O267" s="162" t="s">
        <v>32</v>
      </c>
      <c r="P267" s="176" t="s">
        <v>746</v>
      </c>
      <c r="Q267" s="140" t="s">
        <v>29</v>
      </c>
      <c r="R267" s="140"/>
      <c r="S267" s="140"/>
      <c r="T267" s="140"/>
      <c r="U267" s="163"/>
    </row>
    <row r="268" spans="1:21" ht="50.25">
      <c r="A268" s="150">
        <v>219</v>
      </c>
      <c r="B268" s="150" t="s">
        <v>25</v>
      </c>
      <c r="C268" s="158" t="s">
        <v>29</v>
      </c>
      <c r="D268" s="158" t="s">
        <v>29</v>
      </c>
      <c r="E268" s="140" t="s">
        <v>747</v>
      </c>
      <c r="F268" s="140" t="s">
        <v>748</v>
      </c>
      <c r="G268" s="140"/>
      <c r="H268" s="140"/>
      <c r="I268" s="140">
        <v>1</v>
      </c>
      <c r="J268" s="144"/>
      <c r="K268" s="144"/>
      <c r="L268" s="160" t="s">
        <v>368</v>
      </c>
      <c r="M268" s="158" t="s">
        <v>3</v>
      </c>
      <c r="N268" s="161" t="s">
        <v>29</v>
      </c>
      <c r="O268" s="162" t="s">
        <v>368</v>
      </c>
      <c r="P268" s="176" t="s">
        <v>746</v>
      </c>
      <c r="Q268" s="140" t="s">
        <v>29</v>
      </c>
      <c r="R268" s="140"/>
      <c r="S268" s="140"/>
      <c r="T268" s="140"/>
      <c r="U268" s="163"/>
    </row>
    <row r="269" spans="1:21" ht="50.25">
      <c r="A269" s="150">
        <v>220</v>
      </c>
      <c r="B269" s="150" t="s">
        <v>25</v>
      </c>
      <c r="C269" s="158" t="s">
        <v>29</v>
      </c>
      <c r="D269" s="158" t="s">
        <v>29</v>
      </c>
      <c r="E269" s="140" t="s">
        <v>749</v>
      </c>
      <c r="F269" s="140" t="s">
        <v>750</v>
      </c>
      <c r="G269" s="140"/>
      <c r="H269" s="140"/>
      <c r="I269" s="140">
        <v>1</v>
      </c>
      <c r="J269" s="144"/>
      <c r="K269" s="144"/>
      <c r="L269" s="167" t="s">
        <v>584</v>
      </c>
      <c r="M269" s="158" t="s">
        <v>751</v>
      </c>
      <c r="N269" s="161" t="s">
        <v>29</v>
      </c>
      <c r="O269" s="169" t="s">
        <v>584</v>
      </c>
      <c r="P269" s="176" t="s">
        <v>746</v>
      </c>
      <c r="Q269" s="140" t="s">
        <v>29</v>
      </c>
      <c r="R269" s="140"/>
      <c r="S269" s="140"/>
      <c r="T269" s="140"/>
      <c r="U269" s="163"/>
    </row>
    <row r="270" spans="1:21" ht="50.25">
      <c r="A270" s="150">
        <v>204</v>
      </c>
      <c r="B270" s="150" t="s">
        <v>25</v>
      </c>
      <c r="C270" s="158" t="s">
        <v>29</v>
      </c>
      <c r="D270" s="158" t="s">
        <v>29</v>
      </c>
      <c r="E270" s="140" t="s">
        <v>752</v>
      </c>
      <c r="F270" s="140" t="s">
        <v>29</v>
      </c>
      <c r="G270" s="140"/>
      <c r="H270" s="140" t="s">
        <v>30</v>
      </c>
      <c r="I270" s="140">
        <v>1</v>
      </c>
      <c r="J270" s="144"/>
      <c r="K270" s="144"/>
      <c r="L270" s="160" t="s">
        <v>32</v>
      </c>
      <c r="M270" s="158" t="s">
        <v>753</v>
      </c>
      <c r="N270" s="168" t="s">
        <v>34</v>
      </c>
      <c r="O270" s="162" t="s">
        <v>32</v>
      </c>
      <c r="P270" s="178" t="s">
        <v>29</v>
      </c>
      <c r="Q270" s="140" t="s">
        <v>29</v>
      </c>
      <c r="R270" s="140"/>
      <c r="S270" s="140"/>
      <c r="T270" s="140"/>
      <c r="U270" s="163"/>
    </row>
    <row r="271" spans="1:21" ht="50.25">
      <c r="A271" s="150">
        <v>205</v>
      </c>
      <c r="B271" s="150" t="s">
        <v>25</v>
      </c>
      <c r="C271" s="158" t="s">
        <v>29</v>
      </c>
      <c r="D271" s="158" t="s">
        <v>29</v>
      </c>
      <c r="E271" s="140" t="s">
        <v>754</v>
      </c>
      <c r="F271" s="140" t="s">
        <v>29</v>
      </c>
      <c r="G271" s="140"/>
      <c r="H271" s="140" t="s">
        <v>30</v>
      </c>
      <c r="I271" s="140">
        <v>1</v>
      </c>
      <c r="J271" s="144" t="s">
        <v>755</v>
      </c>
      <c r="K271" s="144" t="s">
        <v>755</v>
      </c>
      <c r="L271" s="160" t="s">
        <v>368</v>
      </c>
      <c r="M271" s="158" t="s">
        <v>756</v>
      </c>
      <c r="N271" s="168" t="s">
        <v>34</v>
      </c>
      <c r="O271" s="162" t="s">
        <v>368</v>
      </c>
      <c r="P271" s="178" t="s">
        <v>29</v>
      </c>
      <c r="Q271" s="140" t="s">
        <v>29</v>
      </c>
      <c r="R271" s="140"/>
      <c r="S271" s="140"/>
      <c r="T271" s="140"/>
      <c r="U271" s="163"/>
    </row>
    <row r="272" spans="1:21" ht="50.25">
      <c r="A272" s="150">
        <v>231</v>
      </c>
      <c r="B272" s="150" t="s">
        <v>25</v>
      </c>
      <c r="C272" s="158" t="s">
        <v>29</v>
      </c>
      <c r="D272" s="158" t="s">
        <v>29</v>
      </c>
      <c r="E272" s="140" t="s">
        <v>757</v>
      </c>
      <c r="F272" s="140" t="s">
        <v>29</v>
      </c>
      <c r="G272" s="140"/>
      <c r="H272" s="140" t="s">
        <v>30</v>
      </c>
      <c r="I272" s="140">
        <v>1</v>
      </c>
      <c r="J272" s="144" t="s">
        <v>755</v>
      </c>
      <c r="K272" s="144" t="s">
        <v>755</v>
      </c>
      <c r="L272" s="167" t="s">
        <v>729</v>
      </c>
      <c r="M272" s="158" t="s">
        <v>756</v>
      </c>
      <c r="N272" s="168" t="s">
        <v>34</v>
      </c>
      <c r="O272" s="169" t="s">
        <v>729</v>
      </c>
      <c r="P272" s="179" t="s">
        <v>29</v>
      </c>
      <c r="Q272" s="140" t="s">
        <v>29</v>
      </c>
      <c r="R272" s="140"/>
      <c r="S272" s="140"/>
      <c r="T272" s="140"/>
      <c r="U272" s="163"/>
    </row>
    <row r="273" spans="1:21" ht="37.5">
      <c r="A273" s="150">
        <v>206</v>
      </c>
      <c r="B273" s="150" t="s">
        <v>25</v>
      </c>
      <c r="C273" s="158" t="s">
        <v>29</v>
      </c>
      <c r="D273" s="158" t="s">
        <v>29</v>
      </c>
      <c r="E273" s="140" t="s">
        <v>758</v>
      </c>
      <c r="F273" s="140" t="s">
        <v>29</v>
      </c>
      <c r="G273" s="140"/>
      <c r="H273" s="140" t="s">
        <v>30</v>
      </c>
      <c r="I273" s="140">
        <v>1</v>
      </c>
      <c r="J273" s="144" t="s">
        <v>759</v>
      </c>
      <c r="K273" s="144" t="s">
        <v>759</v>
      </c>
      <c r="L273" s="160" t="s">
        <v>368</v>
      </c>
      <c r="M273" s="158" t="s">
        <v>728</v>
      </c>
      <c r="N273" s="168" t="s">
        <v>112</v>
      </c>
      <c r="O273" s="162" t="s">
        <v>368</v>
      </c>
      <c r="P273" s="178" t="s">
        <v>29</v>
      </c>
      <c r="Q273" s="140" t="s">
        <v>29</v>
      </c>
      <c r="R273" s="140"/>
      <c r="S273" s="140"/>
      <c r="T273" s="140"/>
      <c r="U273" s="163"/>
    </row>
    <row r="274" spans="1:21" ht="37.5">
      <c r="A274" s="150">
        <v>232</v>
      </c>
      <c r="B274" s="150" t="s">
        <v>25</v>
      </c>
      <c r="C274" s="158" t="s">
        <v>29</v>
      </c>
      <c r="D274" s="158" t="s">
        <v>29</v>
      </c>
      <c r="E274" s="140" t="s">
        <v>760</v>
      </c>
      <c r="F274" s="140" t="s">
        <v>29</v>
      </c>
      <c r="G274" s="140"/>
      <c r="H274" s="140" t="s">
        <v>30</v>
      </c>
      <c r="I274" s="140">
        <v>1</v>
      </c>
      <c r="J274" s="144" t="s">
        <v>367</v>
      </c>
      <c r="K274" s="144" t="s">
        <v>367</v>
      </c>
      <c r="L274" s="167" t="s">
        <v>729</v>
      </c>
      <c r="M274" s="158" t="s">
        <v>728</v>
      </c>
      <c r="N274" s="168" t="s">
        <v>112</v>
      </c>
      <c r="O274" s="169" t="s">
        <v>729</v>
      </c>
      <c r="P274" s="179" t="s">
        <v>29</v>
      </c>
      <c r="Q274" s="140" t="s">
        <v>29</v>
      </c>
      <c r="R274" s="140"/>
      <c r="S274" s="140"/>
      <c r="T274" s="140"/>
      <c r="U274" s="163"/>
    </row>
    <row r="275" spans="1:21" s="137" customFormat="1" ht="24.75">
      <c r="A275" s="150">
        <v>207</v>
      </c>
      <c r="B275" s="150" t="s">
        <v>25</v>
      </c>
      <c r="C275" s="150" t="s">
        <v>761</v>
      </c>
      <c r="D275" s="142" t="s">
        <v>762</v>
      </c>
      <c r="E275" s="142" t="s">
        <v>763</v>
      </c>
      <c r="F275" s="142" t="s">
        <v>764</v>
      </c>
      <c r="G275" s="138"/>
      <c r="H275" s="142" t="s">
        <v>111</v>
      </c>
      <c r="I275" s="142">
        <v>1</v>
      </c>
      <c r="J275" s="156" t="s">
        <v>765</v>
      </c>
      <c r="K275" s="156" t="s">
        <v>765</v>
      </c>
      <c r="L275" s="164" t="s">
        <v>766</v>
      </c>
      <c r="M275" s="157" t="s">
        <v>767</v>
      </c>
      <c r="N275" s="157" t="s">
        <v>29</v>
      </c>
      <c r="O275" s="165" t="s">
        <v>768</v>
      </c>
      <c r="P275" s="180" t="s">
        <v>769</v>
      </c>
      <c r="Q275" s="138" t="s">
        <v>29</v>
      </c>
      <c r="R275" s="138"/>
      <c r="S275" s="138"/>
      <c r="T275" s="138"/>
      <c r="U275" s="155"/>
    </row>
    <row r="276" spans="1:21" s="137" customFormat="1" ht="39" customHeight="1">
      <c r="A276" s="150">
        <v>208</v>
      </c>
      <c r="B276" s="150" t="s">
        <v>25</v>
      </c>
      <c r="C276" s="150" t="s">
        <v>770</v>
      </c>
      <c r="D276" s="142" t="s">
        <v>771</v>
      </c>
      <c r="E276" s="142" t="s">
        <v>772</v>
      </c>
      <c r="F276" s="142" t="s">
        <v>773</v>
      </c>
      <c r="G276" s="138"/>
      <c r="H276" s="142" t="s">
        <v>111</v>
      </c>
      <c r="I276" s="142">
        <v>1</v>
      </c>
      <c r="J276" s="156" t="s">
        <v>765</v>
      </c>
      <c r="K276" s="156" t="s">
        <v>765</v>
      </c>
      <c r="L276" s="152" t="s">
        <v>119</v>
      </c>
      <c r="M276" s="157" t="s">
        <v>767</v>
      </c>
      <c r="N276" s="157" t="s">
        <v>29</v>
      </c>
      <c r="O276" s="154" t="s">
        <v>32</v>
      </c>
      <c r="P276" s="180" t="s">
        <v>774</v>
      </c>
      <c r="Q276" s="138" t="s">
        <v>29</v>
      </c>
      <c r="R276" s="138"/>
      <c r="S276" s="138"/>
      <c r="T276" s="138"/>
      <c r="U276" s="155"/>
    </row>
    <row r="277" spans="1:21" s="137" customFormat="1" ht="37.5">
      <c r="A277" s="150">
        <v>209</v>
      </c>
      <c r="B277" s="150" t="s">
        <v>25</v>
      </c>
      <c r="C277" s="150" t="s">
        <v>775</v>
      </c>
      <c r="D277" s="138" t="s">
        <v>776</v>
      </c>
      <c r="E277" s="138" t="s">
        <v>777</v>
      </c>
      <c r="F277" s="138" t="s">
        <v>29</v>
      </c>
      <c r="G277" s="138"/>
      <c r="H277" s="138"/>
      <c r="I277" s="138">
        <v>1</v>
      </c>
      <c r="J277" s="151" t="s">
        <v>778</v>
      </c>
      <c r="K277" s="151"/>
      <c r="L277" s="152" t="s">
        <v>119</v>
      </c>
      <c r="M277" s="150" t="s">
        <v>779</v>
      </c>
      <c r="N277" s="157" t="s">
        <v>29</v>
      </c>
      <c r="O277" s="154" t="s">
        <v>32</v>
      </c>
      <c r="P277" s="181" t="s">
        <v>29</v>
      </c>
      <c r="Q277" s="138" t="s">
        <v>29</v>
      </c>
      <c r="R277" s="138"/>
      <c r="S277" s="138"/>
      <c r="T277" s="138"/>
      <c r="U277" s="155"/>
    </row>
    <row r="278" spans="1:21" s="137" customFormat="1" ht="37.5">
      <c r="A278" s="150">
        <v>210</v>
      </c>
      <c r="B278" s="150" t="s">
        <v>25</v>
      </c>
      <c r="C278" s="150" t="s">
        <v>780</v>
      </c>
      <c r="D278" s="138" t="s">
        <v>776</v>
      </c>
      <c r="E278" s="138" t="s">
        <v>777</v>
      </c>
      <c r="F278" s="138" t="s">
        <v>29</v>
      </c>
      <c r="G278" s="138"/>
      <c r="H278" s="138"/>
      <c r="I278" s="138">
        <v>1</v>
      </c>
      <c r="J278" s="151" t="s">
        <v>778</v>
      </c>
      <c r="K278" s="151"/>
      <c r="L278" s="152" t="s">
        <v>119</v>
      </c>
      <c r="M278" s="150" t="s">
        <v>779</v>
      </c>
      <c r="N278" s="157" t="s">
        <v>29</v>
      </c>
      <c r="O278" s="154" t="s">
        <v>32</v>
      </c>
      <c r="P278" s="181" t="s">
        <v>29</v>
      </c>
      <c r="Q278" s="138" t="s">
        <v>29</v>
      </c>
      <c r="R278" s="138"/>
      <c r="S278" s="138"/>
      <c r="T278" s="138"/>
      <c r="U278" s="155"/>
    </row>
    <row r="279" spans="1:21" s="137" customFormat="1" ht="37.5">
      <c r="A279" s="150">
        <v>211</v>
      </c>
      <c r="B279" s="150" t="s">
        <v>25</v>
      </c>
      <c r="C279" s="172" t="s">
        <v>781</v>
      </c>
      <c r="D279" s="172" t="s">
        <v>776</v>
      </c>
      <c r="E279" s="138" t="s">
        <v>777</v>
      </c>
      <c r="F279" s="138" t="s">
        <v>29</v>
      </c>
      <c r="G279" s="138"/>
      <c r="H279" s="138"/>
      <c r="I279" s="138">
        <v>1</v>
      </c>
      <c r="J279" s="151" t="s">
        <v>778</v>
      </c>
      <c r="K279" s="151"/>
      <c r="L279" s="152" t="s">
        <v>119</v>
      </c>
      <c r="M279" s="150" t="s">
        <v>779</v>
      </c>
      <c r="N279" s="157" t="s">
        <v>29</v>
      </c>
      <c r="O279" s="154" t="s">
        <v>32</v>
      </c>
      <c r="P279" s="181" t="s">
        <v>29</v>
      </c>
      <c r="Q279" s="138" t="s">
        <v>29</v>
      </c>
      <c r="R279" s="138"/>
      <c r="S279" s="138"/>
      <c r="T279" s="138"/>
      <c r="U279" s="155"/>
    </row>
    <row r="280" spans="1:21" s="137" customFormat="1" ht="37.5">
      <c r="A280" s="150">
        <v>212</v>
      </c>
      <c r="B280" s="150" t="s">
        <v>25</v>
      </c>
      <c r="C280" s="150" t="s">
        <v>782</v>
      </c>
      <c r="D280" s="138" t="s">
        <v>783</v>
      </c>
      <c r="E280" s="138" t="s">
        <v>784</v>
      </c>
      <c r="F280" s="138" t="s">
        <v>29</v>
      </c>
      <c r="G280" s="138"/>
      <c r="H280" s="138"/>
      <c r="I280" s="138">
        <v>1</v>
      </c>
      <c r="J280" s="151" t="s">
        <v>778</v>
      </c>
      <c r="K280" s="151"/>
      <c r="L280" s="152" t="s">
        <v>148</v>
      </c>
      <c r="M280" s="150" t="s">
        <v>779</v>
      </c>
      <c r="N280" s="157" t="s">
        <v>29</v>
      </c>
      <c r="O280" s="154" t="s">
        <v>785</v>
      </c>
      <c r="P280" s="181" t="s">
        <v>29</v>
      </c>
      <c r="Q280" s="138" t="s">
        <v>29</v>
      </c>
      <c r="R280" s="138"/>
      <c r="S280" s="138"/>
      <c r="T280" s="138"/>
      <c r="U280" s="155"/>
    </row>
    <row r="281" spans="1:21" s="143" customFormat="1" ht="37.5">
      <c r="A281" s="150">
        <v>213</v>
      </c>
      <c r="B281" s="138" t="s">
        <v>25</v>
      </c>
      <c r="C281" s="193" t="s">
        <v>786</v>
      </c>
      <c r="D281" s="193" t="s">
        <v>787</v>
      </c>
      <c r="E281" s="138" t="s">
        <v>777</v>
      </c>
      <c r="F281" s="138" t="s">
        <v>29</v>
      </c>
      <c r="G281" s="138"/>
      <c r="H281" s="138"/>
      <c r="I281" s="138">
        <v>1</v>
      </c>
      <c r="J281" s="138" t="s">
        <v>778</v>
      </c>
      <c r="K281" s="138"/>
      <c r="L281" s="164" t="s">
        <v>221</v>
      </c>
      <c r="M281" s="150" t="s">
        <v>779</v>
      </c>
      <c r="N281" s="157" t="s">
        <v>29</v>
      </c>
      <c r="O281" s="182" t="s">
        <v>788</v>
      </c>
      <c r="P281" s="181" t="s">
        <v>29</v>
      </c>
      <c r="Q281" s="138" t="s">
        <v>29</v>
      </c>
      <c r="R281" s="138"/>
      <c r="S281" s="138"/>
      <c r="T281" s="138"/>
      <c r="U281" s="183"/>
    </row>
    <row r="282" spans="1:21" s="137" customFormat="1" ht="24.75">
      <c r="A282" s="150">
        <v>214</v>
      </c>
      <c r="B282" s="150" t="s">
        <v>25</v>
      </c>
      <c r="C282" s="172" t="s">
        <v>789</v>
      </c>
      <c r="D282" s="172" t="s">
        <v>790</v>
      </c>
      <c r="E282" s="138" t="s">
        <v>777</v>
      </c>
      <c r="F282" s="138" t="s">
        <v>791</v>
      </c>
      <c r="G282" s="138"/>
      <c r="H282" s="138"/>
      <c r="I282" s="138">
        <v>1</v>
      </c>
      <c r="J282" s="151"/>
      <c r="K282" s="151" t="s">
        <v>792</v>
      </c>
      <c r="L282" s="164" t="s">
        <v>793</v>
      </c>
      <c r="M282" s="150" t="s">
        <v>745</v>
      </c>
      <c r="N282" s="157" t="s">
        <v>29</v>
      </c>
      <c r="O282" s="165" t="s">
        <v>793</v>
      </c>
      <c r="P282" s="184" t="s">
        <v>29</v>
      </c>
      <c r="Q282" s="138" t="s">
        <v>29</v>
      </c>
      <c r="R282" s="138"/>
      <c r="S282" s="138"/>
      <c r="T282" s="138"/>
      <c r="U282" s="155"/>
    </row>
    <row r="283" spans="1:21" s="137" customFormat="1" ht="24.75">
      <c r="A283" s="150">
        <v>215</v>
      </c>
      <c r="B283" s="150" t="s">
        <v>25</v>
      </c>
      <c r="C283" s="172" t="s">
        <v>794</v>
      </c>
      <c r="D283" s="172" t="s">
        <v>790</v>
      </c>
      <c r="E283" s="138" t="s">
        <v>777</v>
      </c>
      <c r="F283" s="138" t="s">
        <v>791</v>
      </c>
      <c r="G283" s="138"/>
      <c r="H283" s="138"/>
      <c r="I283" s="138">
        <v>1</v>
      </c>
      <c r="J283" s="151"/>
      <c r="K283" s="151" t="s">
        <v>792</v>
      </c>
      <c r="L283" s="164" t="s">
        <v>795</v>
      </c>
      <c r="M283" s="150" t="s">
        <v>796</v>
      </c>
      <c r="N283" s="157" t="s">
        <v>29</v>
      </c>
      <c r="O283" s="165" t="s">
        <v>795</v>
      </c>
      <c r="P283" s="184" t="s">
        <v>29</v>
      </c>
      <c r="Q283" s="138" t="s">
        <v>29</v>
      </c>
      <c r="R283" s="138"/>
      <c r="S283" s="138"/>
      <c r="T283" s="138"/>
      <c r="U283" s="155"/>
    </row>
    <row r="284" spans="1:21" s="137" customFormat="1" ht="50.25">
      <c r="A284" s="150">
        <v>221</v>
      </c>
      <c r="B284" s="150" t="s">
        <v>25</v>
      </c>
      <c r="C284" s="150" t="s">
        <v>797</v>
      </c>
      <c r="D284" s="138" t="s">
        <v>798</v>
      </c>
      <c r="E284" s="138" t="s">
        <v>799</v>
      </c>
      <c r="F284" s="138" t="s">
        <v>800</v>
      </c>
      <c r="G284" s="138"/>
      <c r="H284" s="138" t="s">
        <v>801</v>
      </c>
      <c r="I284" s="138">
        <v>1</v>
      </c>
      <c r="J284" s="151" t="s">
        <v>802</v>
      </c>
      <c r="K284" s="151" t="s">
        <v>802</v>
      </c>
      <c r="L284" s="164" t="s">
        <v>368</v>
      </c>
      <c r="M284" s="150" t="s">
        <v>803</v>
      </c>
      <c r="N284" s="157" t="s">
        <v>29</v>
      </c>
      <c r="O284" s="165" t="s">
        <v>368</v>
      </c>
      <c r="P284" s="184" t="s">
        <v>29</v>
      </c>
      <c r="Q284" s="138" t="s">
        <v>29</v>
      </c>
      <c r="R284" s="138"/>
      <c r="S284" s="138"/>
      <c r="T284" s="138"/>
      <c r="U284" s="155"/>
    </row>
    <row r="285" spans="1:21" s="137" customFormat="1" ht="37.5">
      <c r="A285" s="150">
        <v>222</v>
      </c>
      <c r="B285" s="150" t="s">
        <v>25</v>
      </c>
      <c r="C285" s="172" t="s">
        <v>804</v>
      </c>
      <c r="D285" s="172" t="s">
        <v>805</v>
      </c>
      <c r="E285" s="138" t="s">
        <v>806</v>
      </c>
      <c r="F285" s="138" t="s">
        <v>807</v>
      </c>
      <c r="G285" s="138"/>
      <c r="H285" s="138" t="s">
        <v>808</v>
      </c>
      <c r="I285" s="138">
        <v>1</v>
      </c>
      <c r="J285" s="151" t="s">
        <v>809</v>
      </c>
      <c r="K285" s="151"/>
      <c r="L285" s="164" t="s">
        <v>810</v>
      </c>
      <c r="M285" s="150" t="s">
        <v>803</v>
      </c>
      <c r="N285" s="157" t="s">
        <v>29</v>
      </c>
      <c r="O285" s="165" t="s">
        <v>810</v>
      </c>
      <c r="P285" s="184" t="s">
        <v>29</v>
      </c>
      <c r="Q285" s="138" t="s">
        <v>29</v>
      </c>
      <c r="R285" s="138"/>
      <c r="S285" s="138"/>
      <c r="T285" s="138"/>
      <c r="U285" s="155"/>
    </row>
    <row r="286" spans="1:21" s="137" customFormat="1" ht="24.75">
      <c r="A286" s="150">
        <v>223</v>
      </c>
      <c r="B286" s="150" t="s">
        <v>25</v>
      </c>
      <c r="C286" s="150" t="s">
        <v>811</v>
      </c>
      <c r="D286" s="138" t="s">
        <v>812</v>
      </c>
      <c r="E286" s="138" t="s">
        <v>813</v>
      </c>
      <c r="F286" s="138" t="s">
        <v>814</v>
      </c>
      <c r="G286" s="138"/>
      <c r="H286" s="138" t="s">
        <v>808</v>
      </c>
      <c r="I286" s="138">
        <v>1</v>
      </c>
      <c r="J286" s="151" t="s">
        <v>815</v>
      </c>
      <c r="K286" s="151"/>
      <c r="L286" s="164" t="s">
        <v>810</v>
      </c>
      <c r="M286" s="150" t="s">
        <v>803</v>
      </c>
      <c r="N286" s="157" t="s">
        <v>29</v>
      </c>
      <c r="O286" s="165" t="s">
        <v>810</v>
      </c>
      <c r="P286" s="184" t="s">
        <v>29</v>
      </c>
      <c r="Q286" s="138" t="s">
        <v>29</v>
      </c>
      <c r="R286" s="138"/>
      <c r="S286" s="138"/>
      <c r="T286" s="138"/>
      <c r="U286" s="155"/>
    </row>
    <row r="287" spans="1:21" s="137" customFormat="1" ht="24.75">
      <c r="A287" s="150">
        <v>224</v>
      </c>
      <c r="B287" s="150" t="s">
        <v>25</v>
      </c>
      <c r="C287" s="150" t="s">
        <v>816</v>
      </c>
      <c r="D287" s="138" t="s">
        <v>817</v>
      </c>
      <c r="E287" s="138" t="s">
        <v>818</v>
      </c>
      <c r="F287" s="138" t="s">
        <v>819</v>
      </c>
      <c r="G287" s="138"/>
      <c r="H287" s="138" t="s">
        <v>808</v>
      </c>
      <c r="I287" s="138">
        <v>1</v>
      </c>
      <c r="J287" s="151" t="s">
        <v>809</v>
      </c>
      <c r="K287" s="151"/>
      <c r="L287" s="164" t="s">
        <v>820</v>
      </c>
      <c r="M287" s="150" t="s">
        <v>803</v>
      </c>
      <c r="N287" s="157" t="s">
        <v>29</v>
      </c>
      <c r="O287" s="165" t="s">
        <v>820</v>
      </c>
      <c r="P287" s="184" t="s">
        <v>29</v>
      </c>
      <c r="Q287" s="138" t="s">
        <v>29</v>
      </c>
      <c r="R287" s="138"/>
      <c r="S287" s="138"/>
      <c r="T287" s="138"/>
      <c r="U287" s="155"/>
    </row>
    <row r="288" spans="1:21" s="137" customFormat="1" ht="24.75">
      <c r="A288" s="150">
        <v>225</v>
      </c>
      <c r="B288" s="150" t="s">
        <v>25</v>
      </c>
      <c r="C288" s="150" t="s">
        <v>821</v>
      </c>
      <c r="D288" s="138" t="s">
        <v>822</v>
      </c>
      <c r="E288" s="138" t="s">
        <v>823</v>
      </c>
      <c r="F288" s="138" t="s">
        <v>824</v>
      </c>
      <c r="G288" s="138"/>
      <c r="H288" s="138" t="s">
        <v>825</v>
      </c>
      <c r="I288" s="138">
        <v>1</v>
      </c>
      <c r="J288" s="151" t="s">
        <v>826</v>
      </c>
      <c r="K288" s="151" t="s">
        <v>147</v>
      </c>
      <c r="L288" s="164" t="s">
        <v>827</v>
      </c>
      <c r="M288" s="150" t="s">
        <v>803</v>
      </c>
      <c r="N288" s="157" t="s">
        <v>29</v>
      </c>
      <c r="O288" s="165" t="s">
        <v>827</v>
      </c>
      <c r="P288" s="184" t="s">
        <v>29</v>
      </c>
      <c r="Q288" s="138" t="s">
        <v>29</v>
      </c>
      <c r="R288" s="138"/>
      <c r="S288" s="138"/>
      <c r="T288" s="138"/>
      <c r="U288" s="155"/>
    </row>
    <row r="289" spans="1:21" s="137" customFormat="1" ht="62.25">
      <c r="A289" s="150">
        <v>226</v>
      </c>
      <c r="B289" s="150" t="s">
        <v>25</v>
      </c>
      <c r="C289" s="171" t="s">
        <v>828</v>
      </c>
      <c r="D289" s="172" t="s">
        <v>829</v>
      </c>
      <c r="E289" s="138" t="s">
        <v>830</v>
      </c>
      <c r="F289" s="138" t="s">
        <v>831</v>
      </c>
      <c r="G289" s="138"/>
      <c r="H289" s="138" t="s">
        <v>808</v>
      </c>
      <c r="I289" s="138">
        <v>1</v>
      </c>
      <c r="J289" s="151" t="s">
        <v>802</v>
      </c>
      <c r="K289" s="151" t="s">
        <v>802</v>
      </c>
      <c r="L289" s="185">
        <v>45624</v>
      </c>
      <c r="M289" s="150" t="s">
        <v>803</v>
      </c>
      <c r="N289" s="157" t="s">
        <v>29</v>
      </c>
      <c r="O289" s="165">
        <v>45624</v>
      </c>
      <c r="P289" s="184" t="s">
        <v>29</v>
      </c>
      <c r="Q289" s="138" t="s">
        <v>29</v>
      </c>
      <c r="R289" s="138"/>
      <c r="S289" s="138"/>
      <c r="T289" s="138"/>
      <c r="U289" s="155"/>
    </row>
    <row r="290" spans="1:21" s="137" customFormat="1" ht="24.75">
      <c r="A290" s="150">
        <v>227</v>
      </c>
      <c r="B290" s="150" t="s">
        <v>25</v>
      </c>
      <c r="C290" s="150" t="s">
        <v>832</v>
      </c>
      <c r="D290" s="138" t="s">
        <v>833</v>
      </c>
      <c r="E290" s="138" t="s">
        <v>834</v>
      </c>
      <c r="F290" s="138" t="s">
        <v>835</v>
      </c>
      <c r="G290" s="138"/>
      <c r="H290" s="138" t="s">
        <v>825</v>
      </c>
      <c r="I290" s="138">
        <v>1</v>
      </c>
      <c r="J290" s="151" t="s">
        <v>836</v>
      </c>
      <c r="K290" s="151" t="s">
        <v>837</v>
      </c>
      <c r="L290" s="164" t="s">
        <v>838</v>
      </c>
      <c r="M290" s="150" t="s">
        <v>803</v>
      </c>
      <c r="N290" s="157" t="s">
        <v>29</v>
      </c>
      <c r="O290" s="165" t="s">
        <v>838</v>
      </c>
      <c r="P290" s="184" t="s">
        <v>29</v>
      </c>
      <c r="Q290" s="138" t="s">
        <v>29</v>
      </c>
      <c r="R290" s="138"/>
      <c r="S290" s="138"/>
      <c r="T290" s="138"/>
      <c r="U290" s="155"/>
    </row>
    <row r="291" spans="1:21" ht="50.25">
      <c r="A291" s="150">
        <v>228</v>
      </c>
      <c r="B291" s="150" t="s">
        <v>25</v>
      </c>
      <c r="C291" s="158" t="s">
        <v>839</v>
      </c>
      <c r="D291" s="140" t="s">
        <v>840</v>
      </c>
      <c r="E291" s="140" t="s">
        <v>840</v>
      </c>
      <c r="F291" s="140" t="s">
        <v>29</v>
      </c>
      <c r="G291" s="140"/>
      <c r="H291" s="140"/>
      <c r="I291" s="140">
        <v>1</v>
      </c>
      <c r="J291" s="144"/>
      <c r="K291" s="144"/>
      <c r="L291" s="167" t="s">
        <v>841</v>
      </c>
      <c r="M291" s="158"/>
      <c r="N291" s="161" t="s">
        <v>29</v>
      </c>
      <c r="O291" s="169" t="s">
        <v>841</v>
      </c>
      <c r="P291" s="177" t="s">
        <v>709</v>
      </c>
      <c r="Q291" s="140" t="s">
        <v>29</v>
      </c>
      <c r="R291" s="140"/>
      <c r="S291" s="140"/>
      <c r="T291" s="140"/>
      <c r="U291" s="163"/>
    </row>
    <row r="292" spans="1:21" ht="50.25">
      <c r="A292" s="150">
        <v>229</v>
      </c>
      <c r="B292" s="150" t="s">
        <v>25</v>
      </c>
      <c r="C292" s="158" t="s">
        <v>842</v>
      </c>
      <c r="D292" s="140" t="s">
        <v>843</v>
      </c>
      <c r="E292" s="140" t="s">
        <v>843</v>
      </c>
      <c r="F292" s="140" t="s">
        <v>29</v>
      </c>
      <c r="G292" s="140"/>
      <c r="H292" s="140"/>
      <c r="I292" s="140">
        <v>1</v>
      </c>
      <c r="J292" s="144"/>
      <c r="K292" s="144"/>
      <c r="L292" s="167" t="s">
        <v>841</v>
      </c>
      <c r="M292" s="158" t="s">
        <v>844</v>
      </c>
      <c r="N292" s="161" t="s">
        <v>29</v>
      </c>
      <c r="O292" s="169" t="s">
        <v>841</v>
      </c>
      <c r="P292" s="177" t="s">
        <v>709</v>
      </c>
      <c r="Q292" s="140" t="s">
        <v>29</v>
      </c>
      <c r="R292" s="140"/>
      <c r="S292" s="140"/>
      <c r="T292" s="140"/>
      <c r="U292" s="163"/>
    </row>
    <row r="293" spans="1:21" ht="24.75">
      <c r="A293" s="150">
        <v>230</v>
      </c>
      <c r="B293" s="150" t="s">
        <v>25</v>
      </c>
      <c r="C293" s="158" t="s">
        <v>845</v>
      </c>
      <c r="D293" s="140" t="s">
        <v>846</v>
      </c>
      <c r="E293" s="140" t="s">
        <v>846</v>
      </c>
      <c r="F293" s="140" t="s">
        <v>29</v>
      </c>
      <c r="G293" s="140"/>
      <c r="H293" s="140"/>
      <c r="I293" s="140">
        <v>1</v>
      </c>
      <c r="J293" s="144"/>
      <c r="K293" s="144"/>
      <c r="L293" s="167" t="s">
        <v>179</v>
      </c>
      <c r="M293" s="158" t="s">
        <v>847</v>
      </c>
      <c r="N293" s="161" t="s">
        <v>29</v>
      </c>
      <c r="O293" s="169" t="s">
        <v>179</v>
      </c>
      <c r="P293" s="186" t="s">
        <v>848</v>
      </c>
      <c r="Q293" s="140" t="s">
        <v>29</v>
      </c>
      <c r="R293" s="140"/>
      <c r="S293" s="140"/>
      <c r="T293" s="140"/>
      <c r="U293" s="163"/>
    </row>
    <row r="294" spans="1:21" ht="24.75">
      <c r="A294" s="150">
        <v>235</v>
      </c>
      <c r="B294" s="150" t="s">
        <v>25</v>
      </c>
      <c r="C294" s="158" t="s">
        <v>849</v>
      </c>
      <c r="D294" s="140" t="s">
        <v>850</v>
      </c>
      <c r="E294" s="140" t="s">
        <v>851</v>
      </c>
      <c r="F294" s="187" t="s">
        <v>852</v>
      </c>
      <c r="G294" s="140"/>
      <c r="H294" s="140"/>
      <c r="I294" s="140">
        <v>2</v>
      </c>
      <c r="J294" s="144"/>
      <c r="K294" s="144" t="s">
        <v>583</v>
      </c>
      <c r="L294" s="167" t="s">
        <v>584</v>
      </c>
      <c r="M294" s="158" t="s">
        <v>585</v>
      </c>
      <c r="N294" s="161" t="s">
        <v>29</v>
      </c>
      <c r="O294" s="169" t="s">
        <v>584</v>
      </c>
      <c r="P294" s="169" t="s">
        <v>29</v>
      </c>
      <c r="Q294" s="140" t="s">
        <v>29</v>
      </c>
      <c r="R294" s="140"/>
      <c r="S294" s="140"/>
      <c r="T294" s="140"/>
      <c r="U294" s="163"/>
    </row>
    <row r="295" spans="1:21" ht="37.5">
      <c r="A295" s="150">
        <v>236</v>
      </c>
      <c r="B295" s="150" t="s">
        <v>25</v>
      </c>
      <c r="C295" s="158" t="s">
        <v>853</v>
      </c>
      <c r="D295" s="140" t="s">
        <v>854</v>
      </c>
      <c r="E295" s="140" t="s">
        <v>855</v>
      </c>
      <c r="F295" s="187" t="s">
        <v>856</v>
      </c>
      <c r="G295" s="140"/>
      <c r="H295" s="140"/>
      <c r="I295" s="140">
        <v>2</v>
      </c>
      <c r="J295" s="144"/>
      <c r="K295" s="144" t="s">
        <v>583</v>
      </c>
      <c r="L295" s="167" t="s">
        <v>584</v>
      </c>
      <c r="M295" s="158" t="s">
        <v>585</v>
      </c>
      <c r="N295" s="161" t="s">
        <v>29</v>
      </c>
      <c r="O295" s="169" t="s">
        <v>584</v>
      </c>
      <c r="P295" s="169" t="s">
        <v>29</v>
      </c>
      <c r="Q295" s="140" t="s">
        <v>29</v>
      </c>
      <c r="R295" s="140"/>
      <c r="S295" s="140"/>
      <c r="T295" s="140"/>
      <c r="U295" s="163"/>
    </row>
    <row r="296" spans="1:21" ht="50.25">
      <c r="A296" s="150">
        <v>237</v>
      </c>
      <c r="B296" s="150" t="s">
        <v>25</v>
      </c>
      <c r="C296" s="158" t="s">
        <v>857</v>
      </c>
      <c r="D296" s="140" t="s">
        <v>858</v>
      </c>
      <c r="E296" s="140" t="s">
        <v>858</v>
      </c>
      <c r="F296" s="187" t="s">
        <v>859</v>
      </c>
      <c r="G296" s="140"/>
      <c r="H296" s="140"/>
      <c r="I296" s="140">
        <v>2</v>
      </c>
      <c r="J296" s="144"/>
      <c r="K296" s="144" t="s">
        <v>583</v>
      </c>
      <c r="L296" s="167" t="s">
        <v>584</v>
      </c>
      <c r="M296" s="158" t="s">
        <v>585</v>
      </c>
      <c r="N296" s="161" t="s">
        <v>29</v>
      </c>
      <c r="O296" s="169" t="s">
        <v>584</v>
      </c>
      <c r="P296" s="169" t="s">
        <v>29</v>
      </c>
      <c r="Q296" s="140" t="s">
        <v>29</v>
      </c>
      <c r="R296" s="140"/>
      <c r="S296" s="140"/>
      <c r="T296" s="140"/>
      <c r="U296" s="163"/>
    </row>
    <row r="297" spans="1:21" ht="37.5">
      <c r="A297" s="150">
        <v>238</v>
      </c>
      <c r="B297" s="150" t="s">
        <v>25</v>
      </c>
      <c r="C297" s="158" t="s">
        <v>860</v>
      </c>
      <c r="D297" s="140" t="s">
        <v>861</v>
      </c>
      <c r="E297" s="140" t="s">
        <v>862</v>
      </c>
      <c r="F297" s="187" t="s">
        <v>863</v>
      </c>
      <c r="G297" s="140"/>
      <c r="H297" s="140"/>
      <c r="I297" s="140">
        <v>2</v>
      </c>
      <c r="J297" s="144"/>
      <c r="K297" s="144" t="s">
        <v>583</v>
      </c>
      <c r="L297" s="167" t="s">
        <v>584</v>
      </c>
      <c r="M297" s="158" t="s">
        <v>585</v>
      </c>
      <c r="N297" s="161" t="s">
        <v>29</v>
      </c>
      <c r="O297" s="169" t="s">
        <v>584</v>
      </c>
      <c r="P297" s="169" t="s">
        <v>29</v>
      </c>
      <c r="Q297" s="140" t="s">
        <v>29</v>
      </c>
      <c r="R297" s="140"/>
      <c r="S297" s="140"/>
      <c r="T297" s="140"/>
      <c r="U297" s="163"/>
    </row>
    <row r="298" spans="1:21" ht="37.5">
      <c r="A298" s="150">
        <v>239</v>
      </c>
      <c r="B298" s="150" t="s">
        <v>25</v>
      </c>
      <c r="C298" s="158" t="s">
        <v>864</v>
      </c>
      <c r="D298" s="140" t="s">
        <v>865</v>
      </c>
      <c r="E298" s="140" t="s">
        <v>865</v>
      </c>
      <c r="F298" s="187" t="s">
        <v>866</v>
      </c>
      <c r="G298" s="140"/>
      <c r="H298" s="140"/>
      <c r="I298" s="140">
        <v>2</v>
      </c>
      <c r="J298" s="144"/>
      <c r="K298" s="144" t="s">
        <v>583</v>
      </c>
      <c r="L298" s="167" t="s">
        <v>584</v>
      </c>
      <c r="M298" s="158" t="s">
        <v>585</v>
      </c>
      <c r="N298" s="161" t="s">
        <v>29</v>
      </c>
      <c r="O298" s="169" t="s">
        <v>584</v>
      </c>
      <c r="P298" s="169" t="s">
        <v>29</v>
      </c>
      <c r="Q298" s="140" t="s">
        <v>29</v>
      </c>
      <c r="R298" s="140"/>
      <c r="S298" s="140"/>
      <c r="T298" s="140"/>
      <c r="U298" s="163"/>
    </row>
    <row r="299" spans="1:21" ht="37.5">
      <c r="A299" s="150">
        <v>240</v>
      </c>
      <c r="B299" s="150" t="s">
        <v>25</v>
      </c>
      <c r="C299" s="158" t="s">
        <v>867</v>
      </c>
      <c r="D299" s="140" t="s">
        <v>868</v>
      </c>
      <c r="E299" s="140" t="s">
        <v>868</v>
      </c>
      <c r="F299" s="187" t="s">
        <v>869</v>
      </c>
      <c r="G299" s="140"/>
      <c r="H299" s="140"/>
      <c r="I299" s="140">
        <v>2</v>
      </c>
      <c r="J299" s="144"/>
      <c r="K299" s="144" t="s">
        <v>583</v>
      </c>
      <c r="L299" s="167" t="s">
        <v>584</v>
      </c>
      <c r="M299" s="158" t="s">
        <v>585</v>
      </c>
      <c r="N299" s="161" t="s">
        <v>29</v>
      </c>
      <c r="O299" s="169" t="s">
        <v>584</v>
      </c>
      <c r="P299" s="169" t="s">
        <v>29</v>
      </c>
      <c r="Q299" s="140" t="s">
        <v>29</v>
      </c>
      <c r="R299" s="140"/>
      <c r="S299" s="140"/>
      <c r="T299" s="140"/>
      <c r="U299" s="163"/>
    </row>
    <row r="300" spans="1:21" ht="37.5">
      <c r="A300" s="150">
        <v>241</v>
      </c>
      <c r="B300" s="150" t="s">
        <v>25</v>
      </c>
      <c r="C300" s="158" t="s">
        <v>870</v>
      </c>
      <c r="D300" s="140" t="s">
        <v>871</v>
      </c>
      <c r="E300" s="140" t="s">
        <v>871</v>
      </c>
      <c r="F300" s="187" t="s">
        <v>872</v>
      </c>
      <c r="G300" s="140"/>
      <c r="H300" s="140"/>
      <c r="I300" s="140">
        <v>2</v>
      </c>
      <c r="J300" s="144"/>
      <c r="K300" s="144" t="s">
        <v>583</v>
      </c>
      <c r="L300" s="167" t="s">
        <v>584</v>
      </c>
      <c r="M300" s="158" t="s">
        <v>585</v>
      </c>
      <c r="N300" s="161" t="s">
        <v>29</v>
      </c>
      <c r="O300" s="169" t="s">
        <v>584</v>
      </c>
      <c r="P300" s="169" t="s">
        <v>29</v>
      </c>
      <c r="Q300" s="140" t="s">
        <v>29</v>
      </c>
      <c r="R300" s="140"/>
      <c r="S300" s="140"/>
      <c r="T300" s="140"/>
      <c r="U300" s="163"/>
    </row>
    <row r="301" spans="1:21" ht="24.75">
      <c r="A301" s="150">
        <v>242</v>
      </c>
      <c r="B301" s="150" t="s">
        <v>25</v>
      </c>
      <c r="C301" s="158" t="s">
        <v>873</v>
      </c>
      <c r="D301" s="140" t="s">
        <v>874</v>
      </c>
      <c r="E301" s="140" t="s">
        <v>874</v>
      </c>
      <c r="F301" s="140" t="s">
        <v>875</v>
      </c>
      <c r="G301" s="140"/>
      <c r="H301" s="140"/>
      <c r="I301" s="140">
        <v>1</v>
      </c>
      <c r="J301" s="144"/>
      <c r="K301" s="144" t="s">
        <v>583</v>
      </c>
      <c r="L301" s="167" t="s">
        <v>584</v>
      </c>
      <c r="M301" s="158" t="s">
        <v>585</v>
      </c>
      <c r="N301" s="161" t="s">
        <v>29</v>
      </c>
      <c r="O301" s="169" t="s">
        <v>584</v>
      </c>
      <c r="P301" s="169" t="s">
        <v>29</v>
      </c>
      <c r="Q301" s="140" t="s">
        <v>29</v>
      </c>
      <c r="R301" s="140"/>
      <c r="S301" s="140"/>
      <c r="T301" s="140"/>
      <c r="U301" s="163"/>
    </row>
    <row r="302" spans="1:21" ht="24.75">
      <c r="A302" s="150">
        <v>243</v>
      </c>
      <c r="B302" s="150" t="s">
        <v>25</v>
      </c>
      <c r="C302" s="158" t="s">
        <v>876</v>
      </c>
      <c r="D302" s="140" t="s">
        <v>877</v>
      </c>
      <c r="E302" s="140" t="s">
        <v>877</v>
      </c>
      <c r="F302" s="140" t="s">
        <v>878</v>
      </c>
      <c r="G302" s="140"/>
      <c r="H302" s="140"/>
      <c r="I302" s="140">
        <v>1</v>
      </c>
      <c r="J302" s="144"/>
      <c r="K302" s="144" t="s">
        <v>583</v>
      </c>
      <c r="L302" s="167" t="s">
        <v>584</v>
      </c>
      <c r="M302" s="158" t="s">
        <v>585</v>
      </c>
      <c r="N302" s="161" t="s">
        <v>29</v>
      </c>
      <c r="O302" s="169" t="s">
        <v>584</v>
      </c>
      <c r="P302" s="169" t="s">
        <v>29</v>
      </c>
      <c r="Q302" s="140" t="s">
        <v>29</v>
      </c>
      <c r="R302" s="140"/>
      <c r="S302" s="140"/>
      <c r="T302" s="140"/>
      <c r="U302" s="163"/>
    </row>
    <row r="303" spans="1:21" ht="37.5">
      <c r="A303" s="150">
        <v>244</v>
      </c>
      <c r="B303" s="150" t="s">
        <v>25</v>
      </c>
      <c r="C303" s="158" t="s">
        <v>879</v>
      </c>
      <c r="D303" s="140" t="s">
        <v>880</v>
      </c>
      <c r="E303" s="140" t="s">
        <v>881</v>
      </c>
      <c r="F303" s="140" t="s">
        <v>882</v>
      </c>
      <c r="G303" s="140"/>
      <c r="H303" s="140"/>
      <c r="I303" s="140">
        <v>1</v>
      </c>
      <c r="J303" s="144"/>
      <c r="K303" s="144" t="s">
        <v>583</v>
      </c>
      <c r="L303" s="167" t="s">
        <v>584</v>
      </c>
      <c r="M303" s="158" t="s">
        <v>585</v>
      </c>
      <c r="N303" s="161" t="s">
        <v>29</v>
      </c>
      <c r="O303" s="169" t="s">
        <v>584</v>
      </c>
      <c r="P303" s="169" t="s">
        <v>29</v>
      </c>
      <c r="Q303" s="140" t="s">
        <v>29</v>
      </c>
      <c r="R303" s="140"/>
      <c r="S303" s="140"/>
      <c r="T303" s="140"/>
      <c r="U303" s="163"/>
    </row>
    <row r="304" spans="1:21" ht="37.5">
      <c r="A304" s="150">
        <v>245</v>
      </c>
      <c r="B304" s="150" t="s">
        <v>25</v>
      </c>
      <c r="C304" s="158" t="s">
        <v>883</v>
      </c>
      <c r="D304" s="140" t="s">
        <v>884</v>
      </c>
      <c r="E304" s="140" t="s">
        <v>885</v>
      </c>
      <c r="F304" s="140" t="s">
        <v>886</v>
      </c>
      <c r="G304" s="140"/>
      <c r="H304" s="140"/>
      <c r="I304" s="140">
        <v>1</v>
      </c>
      <c r="J304" s="144"/>
      <c r="K304" s="144" t="s">
        <v>583</v>
      </c>
      <c r="L304" s="167" t="s">
        <v>584</v>
      </c>
      <c r="M304" s="158" t="s">
        <v>585</v>
      </c>
      <c r="N304" s="161" t="s">
        <v>29</v>
      </c>
      <c r="O304" s="169" t="s">
        <v>584</v>
      </c>
      <c r="P304" s="169" t="s">
        <v>29</v>
      </c>
      <c r="Q304" s="140" t="s">
        <v>29</v>
      </c>
      <c r="R304" s="140"/>
      <c r="S304" s="140"/>
      <c r="T304" s="140"/>
      <c r="U304" s="163"/>
    </row>
    <row r="305" spans="1:21" ht="24.75">
      <c r="A305" s="150">
        <v>246</v>
      </c>
      <c r="B305" s="150" t="s">
        <v>25</v>
      </c>
      <c r="C305" s="158" t="s">
        <v>887</v>
      </c>
      <c r="D305" s="140" t="s">
        <v>888</v>
      </c>
      <c r="E305" s="140" t="s">
        <v>889</v>
      </c>
      <c r="F305" s="140" t="s">
        <v>890</v>
      </c>
      <c r="G305" s="140"/>
      <c r="H305" s="140"/>
      <c r="I305" s="140">
        <v>1</v>
      </c>
      <c r="J305" s="144"/>
      <c r="K305" s="144" t="s">
        <v>583</v>
      </c>
      <c r="L305" s="167" t="s">
        <v>584</v>
      </c>
      <c r="M305" s="158" t="s">
        <v>585</v>
      </c>
      <c r="N305" s="161" t="s">
        <v>29</v>
      </c>
      <c r="O305" s="169" t="s">
        <v>584</v>
      </c>
      <c r="P305" s="169" t="s">
        <v>29</v>
      </c>
      <c r="Q305" s="140" t="s">
        <v>29</v>
      </c>
      <c r="R305" s="140"/>
      <c r="S305" s="140"/>
      <c r="T305" s="140"/>
      <c r="U305" s="163"/>
    </row>
    <row r="306" spans="1:21" ht="24.75">
      <c r="A306" s="150">
        <v>247</v>
      </c>
      <c r="B306" s="150" t="s">
        <v>25</v>
      </c>
      <c r="C306" s="158" t="s">
        <v>891</v>
      </c>
      <c r="D306" s="140" t="s">
        <v>892</v>
      </c>
      <c r="E306" s="140" t="s">
        <v>892</v>
      </c>
      <c r="F306" s="140" t="s">
        <v>893</v>
      </c>
      <c r="G306" s="140"/>
      <c r="H306" s="140"/>
      <c r="I306" s="140">
        <v>1</v>
      </c>
      <c r="J306" s="144"/>
      <c r="K306" s="144" t="s">
        <v>583</v>
      </c>
      <c r="L306" s="167" t="s">
        <v>584</v>
      </c>
      <c r="M306" s="158" t="s">
        <v>585</v>
      </c>
      <c r="N306" s="161" t="s">
        <v>29</v>
      </c>
      <c r="O306" s="169" t="s">
        <v>584</v>
      </c>
      <c r="P306" s="169" t="s">
        <v>29</v>
      </c>
      <c r="Q306" s="140" t="s">
        <v>29</v>
      </c>
      <c r="R306" s="140"/>
      <c r="S306" s="140"/>
      <c r="T306" s="140"/>
      <c r="U306" s="163"/>
    </row>
    <row r="307" spans="1:21" ht="24.75">
      <c r="A307" s="150">
        <v>248</v>
      </c>
      <c r="B307" s="150" t="s">
        <v>25</v>
      </c>
      <c r="C307" s="158" t="s">
        <v>894</v>
      </c>
      <c r="D307" s="144" t="s">
        <v>895</v>
      </c>
      <c r="E307" s="144" t="s">
        <v>895</v>
      </c>
      <c r="F307" s="144">
        <v>14094</v>
      </c>
      <c r="G307" s="140"/>
      <c r="H307" s="140"/>
      <c r="I307" s="140">
        <v>1</v>
      </c>
      <c r="J307" s="144"/>
      <c r="K307" s="144" t="s">
        <v>583</v>
      </c>
      <c r="L307" s="167" t="s">
        <v>584</v>
      </c>
      <c r="M307" s="158" t="s">
        <v>585</v>
      </c>
      <c r="N307" s="161" t="s">
        <v>29</v>
      </c>
      <c r="O307" s="169" t="s">
        <v>584</v>
      </c>
      <c r="P307" s="169" t="s">
        <v>29</v>
      </c>
      <c r="Q307" s="140" t="s">
        <v>29</v>
      </c>
      <c r="R307" s="140"/>
      <c r="S307" s="140"/>
      <c r="T307" s="140"/>
      <c r="U307" s="163"/>
    </row>
    <row r="308" spans="1:21" ht="24.75">
      <c r="A308" s="150">
        <v>249</v>
      </c>
      <c r="B308" s="150" t="s">
        <v>25</v>
      </c>
      <c r="C308" s="158" t="s">
        <v>896</v>
      </c>
      <c r="D308" s="144" t="s">
        <v>897</v>
      </c>
      <c r="E308" s="144" t="s">
        <v>897</v>
      </c>
      <c r="F308" s="144">
        <v>14095</v>
      </c>
      <c r="G308" s="140"/>
      <c r="H308" s="140"/>
      <c r="I308" s="140">
        <v>1</v>
      </c>
      <c r="J308" s="144"/>
      <c r="K308" s="144" t="s">
        <v>583</v>
      </c>
      <c r="L308" s="167" t="s">
        <v>584</v>
      </c>
      <c r="M308" s="158" t="s">
        <v>585</v>
      </c>
      <c r="N308" s="161" t="s">
        <v>29</v>
      </c>
      <c r="O308" s="169" t="s">
        <v>584</v>
      </c>
      <c r="P308" s="169" t="s">
        <v>29</v>
      </c>
      <c r="Q308" s="140" t="s">
        <v>29</v>
      </c>
      <c r="R308" s="140"/>
      <c r="S308" s="140"/>
      <c r="T308" s="140"/>
      <c r="U308" s="163"/>
    </row>
    <row r="309" spans="1:21" ht="24.75">
      <c r="A309" s="150">
        <v>250</v>
      </c>
      <c r="B309" s="150" t="s">
        <v>25</v>
      </c>
      <c r="C309" s="158" t="s">
        <v>898</v>
      </c>
      <c r="D309" s="144" t="s">
        <v>899</v>
      </c>
      <c r="E309" s="144" t="s">
        <v>900</v>
      </c>
      <c r="F309" s="144" t="s">
        <v>901</v>
      </c>
      <c r="G309" s="140"/>
      <c r="H309" s="140"/>
      <c r="I309" s="140">
        <v>1</v>
      </c>
      <c r="J309" s="144"/>
      <c r="K309" s="144" t="s">
        <v>583</v>
      </c>
      <c r="L309" s="167" t="s">
        <v>902</v>
      </c>
      <c r="M309" s="158" t="s">
        <v>585</v>
      </c>
      <c r="N309" s="161" t="s">
        <v>29</v>
      </c>
      <c r="O309" s="169" t="s">
        <v>902</v>
      </c>
      <c r="P309" s="169" t="s">
        <v>29</v>
      </c>
      <c r="Q309" s="140" t="s">
        <v>29</v>
      </c>
      <c r="R309" s="140"/>
      <c r="S309" s="140"/>
      <c r="T309" s="140"/>
      <c r="U309" s="163"/>
    </row>
    <row r="310" spans="1:21" ht="24.75">
      <c r="A310" s="150">
        <v>251</v>
      </c>
      <c r="B310" s="150" t="s">
        <v>25</v>
      </c>
      <c r="C310" s="158" t="s">
        <v>903</v>
      </c>
      <c r="D310" s="144" t="s">
        <v>904</v>
      </c>
      <c r="E310" s="144" t="s">
        <v>904</v>
      </c>
      <c r="F310" s="145" t="s">
        <v>905</v>
      </c>
      <c r="G310" s="140"/>
      <c r="H310" s="140"/>
      <c r="I310" s="140">
        <v>1</v>
      </c>
      <c r="J310" s="144"/>
      <c r="K310" s="144" t="s">
        <v>583</v>
      </c>
      <c r="L310" s="167" t="s">
        <v>902</v>
      </c>
      <c r="M310" s="158" t="s">
        <v>585</v>
      </c>
      <c r="N310" s="161" t="s">
        <v>29</v>
      </c>
      <c r="O310" s="169" t="s">
        <v>902</v>
      </c>
      <c r="P310" s="169" t="s">
        <v>29</v>
      </c>
      <c r="Q310" s="140" t="s">
        <v>29</v>
      </c>
      <c r="R310" s="140"/>
      <c r="S310" s="140"/>
      <c r="T310" s="140"/>
      <c r="U310" s="163"/>
    </row>
    <row r="311" spans="1:21" ht="17.25">
      <c r="A311" s="242"/>
      <c r="B311" s="242"/>
      <c r="C311" s="242"/>
      <c r="D311" s="242"/>
      <c r="E311" s="243"/>
      <c r="F311" s="243"/>
      <c r="G311" s="243"/>
      <c r="H311" s="243"/>
      <c r="I311" s="243"/>
      <c r="J311" s="244"/>
      <c r="K311" s="244"/>
      <c r="L311" s="243"/>
      <c r="M311" s="242"/>
      <c r="N311" s="242"/>
      <c r="O311" s="242"/>
      <c r="P311" s="243"/>
      <c r="Q311" s="243"/>
      <c r="R311" s="243"/>
      <c r="S311" s="146"/>
      <c r="T311" s="146"/>
      <c r="U311" s="245"/>
    </row>
    <row r="312" spans="1:21" ht="17.25">
      <c r="A312" s="242"/>
      <c r="B312" s="242"/>
      <c r="C312" s="242"/>
      <c r="D312" s="242"/>
      <c r="E312" s="243"/>
      <c r="F312" s="243"/>
      <c r="G312" s="243"/>
      <c r="H312" s="243"/>
      <c r="I312" s="243"/>
      <c r="J312" s="244"/>
      <c r="K312" s="244"/>
      <c r="L312" s="243"/>
      <c r="M312" s="242"/>
      <c r="N312" s="242"/>
      <c r="O312" s="242"/>
      <c r="P312" s="243"/>
      <c r="Q312" s="243"/>
      <c r="R312" s="243"/>
      <c r="S312" s="146"/>
      <c r="T312" s="146"/>
      <c r="U312" s="245"/>
    </row>
    <row r="313" spans="1:21" ht="17.25">
      <c r="A313" s="242"/>
      <c r="B313" s="242"/>
      <c r="C313" s="242"/>
      <c r="D313" s="242"/>
      <c r="E313" s="243"/>
      <c r="F313" s="243"/>
      <c r="G313" s="243"/>
      <c r="H313" s="243"/>
      <c r="I313" s="243"/>
      <c r="J313" s="244"/>
      <c r="K313" s="244"/>
      <c r="L313" s="243"/>
      <c r="M313" s="242"/>
      <c r="N313" s="242"/>
      <c r="O313" s="242"/>
      <c r="P313" s="243"/>
      <c r="Q313" s="243"/>
      <c r="R313" s="243"/>
      <c r="S313" s="146"/>
      <c r="T313" s="146"/>
      <c r="U313" s="245"/>
    </row>
    <row r="314" spans="1:21" ht="17.25">
      <c r="A314" s="242"/>
      <c r="B314" s="242"/>
      <c r="C314" s="242"/>
      <c r="D314" s="242"/>
      <c r="E314" s="243"/>
      <c r="F314" s="243"/>
      <c r="G314" s="243"/>
      <c r="H314" s="243"/>
      <c r="I314" s="243"/>
      <c r="J314" s="244"/>
      <c r="K314" s="244"/>
      <c r="L314" s="243"/>
      <c r="M314" s="242"/>
      <c r="N314" s="242"/>
      <c r="O314" s="242"/>
      <c r="P314" s="243"/>
      <c r="Q314" s="243"/>
      <c r="R314" s="243"/>
      <c r="S314" s="146"/>
      <c r="T314" s="146"/>
      <c r="U314" s="245"/>
    </row>
    <row r="315" spans="1:21" ht="17.25">
      <c r="A315" s="242"/>
      <c r="B315" s="242"/>
      <c r="C315" s="242"/>
      <c r="D315" s="242"/>
      <c r="E315" s="243"/>
      <c r="F315" s="243"/>
      <c r="G315" s="243"/>
      <c r="H315" s="243"/>
      <c r="I315" s="243"/>
      <c r="J315" s="244"/>
      <c r="K315" s="244"/>
      <c r="L315" s="243"/>
      <c r="M315" s="242"/>
      <c r="N315" s="242"/>
      <c r="O315" s="242"/>
      <c r="P315" s="243"/>
      <c r="Q315" s="243"/>
      <c r="R315" s="243"/>
      <c r="S315" s="146"/>
      <c r="T315" s="146"/>
      <c r="U315" s="245"/>
    </row>
    <row r="316" spans="1:21" ht="17.25">
      <c r="A316" s="242"/>
      <c r="B316" s="242"/>
      <c r="C316" s="242"/>
      <c r="D316" s="242"/>
      <c r="E316" s="243"/>
      <c r="F316" s="243"/>
      <c r="G316" s="243"/>
      <c r="H316" s="243"/>
      <c r="I316" s="243"/>
      <c r="J316" s="244"/>
      <c r="K316" s="244"/>
      <c r="L316" s="243"/>
      <c r="M316" s="242"/>
      <c r="N316" s="242"/>
      <c r="O316" s="242"/>
      <c r="P316" s="243"/>
      <c r="Q316" s="243"/>
      <c r="R316" s="243"/>
      <c r="S316" s="146"/>
      <c r="T316" s="146"/>
      <c r="U316" s="245"/>
    </row>
    <row r="317" spans="1:21" ht="17.25">
      <c r="A317" s="242"/>
      <c r="B317" s="242"/>
      <c r="C317" s="242"/>
      <c r="D317" s="242"/>
      <c r="E317" s="243"/>
      <c r="F317" s="243"/>
      <c r="G317" s="243"/>
      <c r="H317" s="243"/>
      <c r="I317" s="243"/>
      <c r="J317" s="244"/>
      <c r="K317" s="244"/>
      <c r="L317" s="243"/>
      <c r="M317" s="242"/>
      <c r="N317" s="242"/>
      <c r="O317" s="242"/>
      <c r="P317" s="243"/>
      <c r="Q317" s="243"/>
      <c r="R317" s="243"/>
      <c r="S317" s="146"/>
      <c r="T317" s="146"/>
      <c r="U317" s="245"/>
    </row>
    <row r="318" spans="1:21" ht="17.25">
      <c r="A318" s="242"/>
      <c r="B318" s="242"/>
      <c r="C318" s="242"/>
      <c r="D318" s="242"/>
      <c r="E318" s="243"/>
      <c r="F318" s="243"/>
      <c r="G318" s="243"/>
      <c r="H318" s="243"/>
      <c r="I318" s="243"/>
      <c r="J318" s="244"/>
      <c r="K318" s="244"/>
      <c r="L318" s="243"/>
      <c r="M318" s="242"/>
      <c r="N318" s="242"/>
      <c r="O318" s="242"/>
      <c r="P318" s="243"/>
      <c r="Q318" s="243"/>
      <c r="R318" s="243"/>
      <c r="S318" s="146"/>
      <c r="T318" s="146"/>
      <c r="U318" s="245"/>
    </row>
    <row r="319" spans="1:21" ht="17.25">
      <c r="A319" s="147"/>
      <c r="B319" s="147"/>
      <c r="C319" s="147"/>
      <c r="D319" s="147"/>
      <c r="E319" s="146"/>
      <c r="F319" s="146"/>
      <c r="G319" s="146"/>
      <c r="H319" s="146"/>
      <c r="I319" s="146"/>
      <c r="J319" s="148"/>
      <c r="K319" s="148"/>
      <c r="L319" s="146"/>
      <c r="M319" s="147"/>
      <c r="N319" s="147"/>
      <c r="O319" s="147"/>
      <c r="P319" s="146"/>
      <c r="Q319" s="146"/>
      <c r="R319" s="146"/>
      <c r="S319" s="146"/>
      <c r="T319" s="146"/>
      <c r="U319" s="245"/>
    </row>
  </sheetData>
  <sheetProtection sheet="1" objects="1" scenarios="1"/>
  <conditionalFormatting sqref="C275:C1048576 D113 C1:C20 D58:D67 D20 C21:D21 D136 D251 C22:C197 D199:D201 C199:C251 C198:D198 D143:D197 C252:D274">
    <cfRule type="duplicateValues" dxfId="57" priority="11"/>
  </conditionalFormatting>
  <conditionalFormatting sqref="G1:G143 G202:G256 G258:G264 G267:G1048576">
    <cfRule type="duplicateValues" dxfId="56" priority="27"/>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31C08391-77FA-4878-885D-71FFD84FE64F}">
          <x14:formula1>
            <xm:f>Setting!$E:$E</xm:f>
          </x14:formula1>
          <xm:sqref>B2:B310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E865C-0685-467B-9DF5-84019C93CC85}">
  <dimension ref="A1:AC1108"/>
  <sheetViews>
    <sheetView topLeftCell="I45" workbookViewId="0">
      <selection activeCell="AA76" sqref="AA76"/>
    </sheetView>
  </sheetViews>
  <sheetFormatPr defaultRowHeight="15"/>
  <cols>
    <col min="1" max="1" width="7.5703125" style="113" customWidth="1"/>
    <col min="2" max="2" width="23.5703125" style="131" customWidth="1"/>
    <col min="3" max="3" width="18.42578125" style="113" customWidth="1"/>
    <col min="4" max="4" width="9.28515625" style="113" customWidth="1"/>
    <col min="5" max="5" width="8.85546875" style="113" customWidth="1"/>
    <col min="6" max="6" width="14.140625" style="216" customWidth="1"/>
    <col min="7" max="7" width="14.140625" style="113" customWidth="1"/>
    <col min="8" max="8" width="13.42578125" style="113" customWidth="1"/>
    <col min="9" max="9" width="21.85546875" style="230" customWidth="1"/>
    <col min="10" max="10" width="19" style="113" customWidth="1"/>
    <col min="11" max="11" width="16.28515625" style="113" customWidth="1"/>
    <col min="12" max="12" width="15.42578125" style="113" customWidth="1"/>
    <col min="13" max="13" width="14.7109375" style="113" customWidth="1"/>
    <col min="14" max="14" width="16.5703125" style="113" customWidth="1"/>
    <col min="15" max="15" width="30.28515625" style="113" customWidth="1"/>
    <col min="16" max="16" width="30.28515625" customWidth="1"/>
    <col min="17" max="17" width="13.140625" style="113" customWidth="1"/>
    <col min="18" max="18" width="12" style="113" customWidth="1"/>
    <col min="19" max="19" width="17.85546875" style="197" customWidth="1"/>
    <col min="20" max="20" width="10.28515625" style="113" customWidth="1"/>
    <col min="21" max="21" width="16" style="113" customWidth="1"/>
    <col min="22" max="22" width="9.140625" style="113"/>
    <col min="23" max="23" width="13.7109375" style="113" bestFit="1" customWidth="1"/>
    <col min="24" max="24" width="9.140625" style="113"/>
    <col min="25" max="25" width="22.85546875" style="113" customWidth="1"/>
    <col min="26" max="26" width="21.85546875" style="113" customWidth="1"/>
    <col min="27" max="27" width="30.42578125" style="113" customWidth="1"/>
    <col min="28" max="28" width="34.28515625" style="113" customWidth="1"/>
    <col min="29" max="29" width="19" style="113" customWidth="1"/>
    <col min="30" max="16384" width="9.140625" style="113"/>
  </cols>
  <sheetData>
    <row r="1" spans="1:29" s="115" customFormat="1" ht="66.75" customHeight="1">
      <c r="A1" s="115" t="s">
        <v>906</v>
      </c>
      <c r="B1" s="128" t="s">
        <v>907</v>
      </c>
      <c r="C1" s="116" t="s">
        <v>908</v>
      </c>
      <c r="D1" s="115" t="s">
        <v>909</v>
      </c>
      <c r="E1" s="115" t="s">
        <v>910</v>
      </c>
      <c r="F1" s="212" t="s">
        <v>911</v>
      </c>
      <c r="G1" s="115" t="s">
        <v>912</v>
      </c>
      <c r="H1" s="115" t="s">
        <v>913</v>
      </c>
      <c r="I1" s="229" t="s">
        <v>6</v>
      </c>
      <c r="J1" s="115" t="s">
        <v>914</v>
      </c>
      <c r="K1" s="115" t="s">
        <v>915</v>
      </c>
      <c r="L1" s="115" t="s">
        <v>916</v>
      </c>
      <c r="M1" s="115" t="s">
        <v>917</v>
      </c>
      <c r="N1" s="115" t="s">
        <v>918</v>
      </c>
      <c r="O1" s="115" t="s">
        <v>919</v>
      </c>
      <c r="P1" s="115" t="s">
        <v>920</v>
      </c>
      <c r="Q1" s="115" t="s">
        <v>921</v>
      </c>
      <c r="R1" s="115" t="s">
        <v>922</v>
      </c>
      <c r="S1" s="195" t="s">
        <v>923</v>
      </c>
      <c r="T1" s="114" t="s">
        <v>924</v>
      </c>
      <c r="U1" s="114" t="s">
        <v>925</v>
      </c>
      <c r="V1" s="115" t="s">
        <v>926</v>
      </c>
      <c r="W1" s="115" t="s">
        <v>927</v>
      </c>
      <c r="X1" s="115" t="s">
        <v>928</v>
      </c>
      <c r="Y1" s="232" t="s">
        <v>929</v>
      </c>
      <c r="Z1" s="233" t="s">
        <v>930</v>
      </c>
      <c r="AA1" s="233" t="s">
        <v>931</v>
      </c>
      <c r="AB1" s="233" t="s">
        <v>932</v>
      </c>
      <c r="AC1" s="233" t="s">
        <v>933</v>
      </c>
    </row>
    <row r="2" spans="1:29" ht="186.75" customHeight="1">
      <c r="A2" s="117">
        <v>4</v>
      </c>
      <c r="B2" s="129">
        <v>46210.341076388897</v>
      </c>
      <c r="C2" s="118">
        <v>46210.349768518499</v>
      </c>
      <c r="D2" s="117" t="s">
        <v>934</v>
      </c>
      <c r="E2" s="117" t="s">
        <v>935</v>
      </c>
      <c r="F2" s="211">
        <v>46208</v>
      </c>
      <c r="G2" s="117" t="s">
        <v>936</v>
      </c>
      <c r="H2" s="117" t="s">
        <v>530</v>
      </c>
      <c r="I2" s="224" t="str" cm="1">
        <f t="array" aca="1" ref="I2" ca="1">_xlfn.LET(_xlpm.v,IFERROR(IF($I2&lt;&gt;"",_xlfn.XLOOKUP($I2,Equipment_Register!$C:$C,Equipment_Register!$C:$C),NA()),IFERROR(IF($J2&lt;&gt;"",_xlfn.XLOOKUP($J2,Equipment_Register!$D:$D,Equipment_Register!$C:$C),NA()),IFERROR(IF($K2&lt;&gt;"",_xlfn.XLOOKUP($K2,Equipment_Register!$E:$E,Equipment_Register!$C:$C),NA()),IFERROR(IF($K2&lt;&gt;"",_xlfn.XLOOKUP("*"&amp;$K2&amp;"*",Equipment_Register!$E:$E,Equipment_Register!$C:$C,,2),NA()),IFERROR(IF(AND($L2&lt;&gt;"",$L2&lt;&gt;"N/A"),_xlfn.XLOOKUP($L2,Equipment_Register!$F:$F,Equipment_Register!$C:$C),NA()),""))))),IF(OR(_xlpm.v="",_xlpm.v=0),"",_xlpm.v))</f>
        <v>2112000351-0</v>
      </c>
      <c r="J2" s="117"/>
      <c r="K2" s="117" t="s">
        <v>937</v>
      </c>
      <c r="L2" s="119" t="s">
        <v>566</v>
      </c>
      <c r="M2" s="117"/>
      <c r="N2" s="117" t="s">
        <v>938</v>
      </c>
      <c r="O2" s="117" t="s">
        <v>939</v>
      </c>
      <c r="P2" s="120" t="s">
        <v>940</v>
      </c>
      <c r="Q2" s="117" t="s">
        <v>941</v>
      </c>
      <c r="R2" s="117" t="s">
        <v>942</v>
      </c>
      <c r="S2" s="196">
        <v>0</v>
      </c>
      <c r="T2" s="117">
        <v>0</v>
      </c>
      <c r="U2" s="117" t="s">
        <v>943</v>
      </c>
      <c r="V2" s="117"/>
      <c r="W2" s="117" t="s">
        <v>944</v>
      </c>
      <c r="X2" s="117" t="str">
        <f>IF($W2="Duyệt",Setting!$H$2,"")</f>
        <v>Nguyễn Lĩnh</v>
      </c>
      <c r="Y2" s="231" t="str" cm="1">
        <f t="array" aca="1" ref="Y2" ca="1">_xlfn.LET(_xlpm.v,IFERROR(IF($I2&lt;&gt;"",_xlfn.XLOOKUP($I2,Equipment_Register!$C:$C,Equipment_Register!$G:$G),NA()),IFERROR(IF($J2&lt;&gt;"",_xlfn.XLOOKUP($J2,Equipment_Register!$D:$D,Equipment_Register!$G:$G),NA()),IFERROR(IF($K2&lt;&gt;"",_xlfn.XLOOKUP($K2,Equipment_Register!$E:$E,Equipment_Register!$G:$G),NA()),IFERROR(IF($K2&lt;&gt;"",_xlfn.XLOOKUP("*"&amp;$K2&amp;"*",Equipment_Register!$E:$E,Equipment_Register!$G:$G,,2),NA()),IFERROR(IF(AND($L2&lt;&gt;"",$L2&lt;&gt;"N/A"),_xlfn.XLOOKUP($L2,Equipment_Register!$F:$F,Equipment_Register!$G:$G),NA()),""))))),IF(OR(_xlpm.v="",_xlpm.v=0),"",_xlpm.v))</f>
        <v/>
      </c>
      <c r="Z2" s="231" t="str" cm="1">
        <f t="array" aca="1" ref="Z2" ca="1">_xlfn.LET(_xlpm.v,IFERROR(IF($I2&lt;&gt;"",_xlfn.XLOOKUP($I2,Equipment_Register!$C:$C,Equipment_Register!$C:$C),NA()),IFERROR(IF($J2&lt;&gt;"",_xlfn.XLOOKUP($J2,Equipment_Register!$D:$D,Equipment_Register!$C:$C),NA()),IFERROR(IF($K2&lt;&gt;"",_xlfn.XLOOKUP($K2,Equipment_Register!$E:$E,Equipment_Register!$C:$C),NA()),IFERROR(IF($K2&lt;&gt;"",_xlfn.XLOOKUP("*"&amp;$K2&amp;"*",Equipment_Register!$E:$E,Equipment_Register!$C:$C,,2),NA()),IFERROR(IF(AND($L2&lt;&gt;"",$L2&lt;&gt;"N/A"),_xlfn.XLOOKUP($L2,Equipment_Register!$F:$F,Equipment_Register!$C:$C),NA()),""))))),IF(OR(_xlpm.v="",_xlpm.v=0),"",_xlpm.v))</f>
        <v>2112000351-0</v>
      </c>
      <c r="AA2" s="231" t="str" cm="1">
        <f t="array" aca="1" ref="AA2" ca="1">_xlfn.LET(_xlpm.v,IFERROR(IF($I2&lt;&gt;"",_xlfn.XLOOKUP($I2,Equipment_Register!$C:$C,Equipment_Register!$D:$D),NA()),IFERROR(IF($J2&lt;&gt;"",_xlfn.XLOOKUP($J2,Equipment_Register!$D:$D,Equipment_Register!$D:$D),NA()),IFERROR(IF($K2&lt;&gt;"",_xlfn.XLOOKUP($K2,Equipment_Register!$E:$E,Equipment_Register!$D:$D),NA()),IFERROR(IF($K2&lt;&gt;"",_xlfn.XLOOKUP("*"&amp;$K2&amp;"*",Equipment_Register!$E:$E,Equipment_Register!$D:$D,,2),NA()),IFERROR(IF(AND($L2&lt;&gt;"",$L2&lt;&gt;"N/A"),_xlfn.XLOOKUP($L2,Equipment_Register!$F:$F,Equipment_Register!$D:$D),NA()),""))))),IF(OR(_xlpm.v="",_xlpm.v=0),"",_xlpm.v))</f>
        <v>Máy cắt chân linh kiện PCB REN THANG KA-66</v>
      </c>
      <c r="AB2" s="231" t="str" cm="1">
        <f t="array" aca="1" ref="AB2" ca="1">_xlfn.LET(_xlpm.v,IFERROR(IF($I2&lt;&gt;"",_xlfn.XLOOKUP($I2,Equipment_Register!$C:$C,Equipment_Register!$E:$E),NA()),IFERROR(IF($J2&lt;&gt;"",_xlfn.XLOOKUP($J2,Equipment_Register!$D:$D,Equipment_Register!$E:$E),NA()),IFERROR(IF($K2&lt;&gt;"",_xlfn.XLOOKUP($K2,Equipment_Register!$E:$E,Equipment_Register!$E:$E),NA()),IFERROR(IF($K2&lt;&gt;"",_xlfn.XLOOKUP("*"&amp;$K2&amp;"*",Equipment_Register!$E:$E,Equipment_Register!$E:$E,,2),NA()),IFERROR(IF(AND($L2&lt;&gt;"",$L2&lt;&gt;"N/A"),_xlfn.XLOOKUP($L2,Equipment_Register!$F:$F,Equipment_Register!$E:$E),NA()),""))))),IF(OR(_xlpm.v="",_xlpm.v=0),"",_xlpm.v))</f>
        <v>Máy cắt chân linh kiện
Automatic PCB lead cutter</v>
      </c>
      <c r="AC2" s="231" t="str" cm="1">
        <f t="array" aca="1" ref="AC2" ca="1">_xlfn.LET(_xlpm.v,IFERROR(IF($I2&lt;&gt;"",_xlfn.XLOOKUP($I2,Equipment_Register!$C:$C,Equipment_Register!$F:$F),NA()),IFERROR(IF($J2&lt;&gt;"",_xlfn.XLOOKUP($J2,Equipment_Register!$D:$D,Equipment_Register!$F:$F),NA()),IFERROR(IF($K2&lt;&gt;"",_xlfn.XLOOKUP($K2,Equipment_Register!$E:$E,Equipment_Register!$F:$F),NA()),IFERROR(IF($K2&lt;&gt;"",_xlfn.XLOOKUP("*"&amp;$K2&amp;"*",Equipment_Register!$E:$E,Equipment_Register!$F:$F,,2),NA()),IFERROR(IF(AND($L2&lt;&gt;"",$L2&lt;&gt;"N/A"),_xlfn.XLOOKUP($L2,Equipment_Register!$F:$F,Equipment_Register!$F:$F),NA()),""))))),IF(OR(_xlpm.v="",_xlpm.v=0),"",_xlpm.v))</f>
        <v>KA66</v>
      </c>
    </row>
    <row r="3" spans="1:29" ht="124.5" customHeight="1">
      <c r="A3" s="117">
        <v>5</v>
      </c>
      <c r="B3" s="129">
        <v>46210.349849537</v>
      </c>
      <c r="C3" s="118">
        <v>46210.351388888899</v>
      </c>
      <c r="D3" s="117" t="s">
        <v>934</v>
      </c>
      <c r="E3" s="117" t="s">
        <v>935</v>
      </c>
      <c r="F3" s="211">
        <v>46208</v>
      </c>
      <c r="G3" s="117" t="s">
        <v>945</v>
      </c>
      <c r="H3" s="117" t="s">
        <v>33</v>
      </c>
      <c r="I3" s="224" t="str" cm="1">
        <f t="array" aca="1" ref="I3" ca="1">_xlfn.LET(_xlpm.v,IFERROR(IF($I3&lt;&gt;"",_xlfn.XLOOKUP($I3,Equipment_Register!$C:$C,Equipment_Register!$C:$C),NA()),IFERROR(IF($J3&lt;&gt;"",_xlfn.XLOOKUP($J3,Equipment_Register!$D:$D,Equipment_Register!$C:$C),NA()),IFERROR(IF($K3&lt;&gt;"",_xlfn.XLOOKUP($K3,Equipment_Register!$E:$E,Equipment_Register!$C:$C),NA()),IFERROR(IF($K3&lt;&gt;"",_xlfn.XLOOKUP("*"&amp;$K3&amp;"*",Equipment_Register!$E:$E,Equipment_Register!$C:$C,,2),NA()),IFERROR(IF(AND($L3&lt;&gt;"",$L3&lt;&gt;"N/A"),_xlfn.XLOOKUP($L3,Equipment_Register!$F:$F,Equipment_Register!$C:$C),NA()),""))))),IF(OR(_xlpm.v="",_xlpm.v=0),"",_xlpm.v))</f>
        <v>2112000245-0</v>
      </c>
      <c r="J3" s="117"/>
      <c r="K3" s="117" t="s">
        <v>946</v>
      </c>
      <c r="L3" s="117" t="s">
        <v>947</v>
      </c>
      <c r="M3" s="117"/>
      <c r="N3" s="117" t="s">
        <v>948</v>
      </c>
      <c r="O3" s="117" t="s">
        <v>949</v>
      </c>
      <c r="P3" s="121" t="s">
        <v>950</v>
      </c>
      <c r="Q3" s="117" t="s">
        <v>945</v>
      </c>
      <c r="R3" s="117" t="s">
        <v>951</v>
      </c>
      <c r="S3" s="196">
        <v>0</v>
      </c>
      <c r="T3" s="117">
        <v>0</v>
      </c>
      <c r="U3" s="117" t="s">
        <v>952</v>
      </c>
      <c r="V3" s="117"/>
      <c r="W3" s="117" t="s">
        <v>944</v>
      </c>
      <c r="X3" s="117" t="str">
        <f>IF($W3="Duyệt",Setting!$H$2,"")</f>
        <v>Nguyễn Lĩnh</v>
      </c>
      <c r="Y3" s="231" t="str" cm="1">
        <f t="array" aca="1" ref="Y3" ca="1">_xlfn.LET(_xlpm.v,IFERROR(IF($I3&lt;&gt;"",_xlfn.XLOOKUP($I3,Equipment_Register!$C:$C,Equipment_Register!$G:$G),NA()),IFERROR(IF($J3&lt;&gt;"",_xlfn.XLOOKUP($J3,Equipment_Register!$D:$D,Equipment_Register!$G:$G),NA()),IFERROR(IF($K3&lt;&gt;"",_xlfn.XLOOKUP($K3,Equipment_Register!$E:$E,Equipment_Register!$G:$G),NA()),IFERROR(IF($K3&lt;&gt;"",_xlfn.XLOOKUP("*"&amp;$K3&amp;"*",Equipment_Register!$E:$E,Equipment_Register!$G:$G,,2),NA()),IFERROR(IF(AND($L3&lt;&gt;"",$L3&lt;&gt;"N/A"),_xlfn.XLOOKUP($L3,Equipment_Register!$F:$F,Equipment_Register!$G:$G),NA()),""))))),IF(OR(_xlpm.v="",_xlpm.v=0),"",_xlpm.v))</f>
        <v>N/A</v>
      </c>
      <c r="Z3" s="231" t="str" cm="1">
        <f t="array" aca="1" ref="Z3" ca="1">_xlfn.LET(_xlpm.v,IFERROR(IF($I3&lt;&gt;"",_xlfn.XLOOKUP($I3,Equipment_Register!$C:$C,Equipment_Register!$C:$C),NA()),IFERROR(IF($J3&lt;&gt;"",_xlfn.XLOOKUP($J3,Equipment_Register!$D:$D,Equipment_Register!$C:$C),NA()),IFERROR(IF($K3&lt;&gt;"",_xlfn.XLOOKUP($K3,Equipment_Register!$E:$E,Equipment_Register!$C:$C),NA()),IFERROR(IF($K3&lt;&gt;"",_xlfn.XLOOKUP("*"&amp;$K3&amp;"*",Equipment_Register!$E:$E,Equipment_Register!$C:$C,,2),NA()),IFERROR(IF(AND($L3&lt;&gt;"",$L3&lt;&gt;"N/A"),_xlfn.XLOOKUP($L3,Equipment_Register!$F:$F,Equipment_Register!$C:$C),NA()),""))))),IF(OR(_xlpm.v="",_xlpm.v=0),"",_xlpm.v))</f>
        <v>2112000245-0</v>
      </c>
      <c r="AA3" s="231" t="str" cm="1">
        <f t="array" aca="1" ref="AA3" ca="1">_xlfn.LET(_xlpm.v,IFERROR(IF($I3&lt;&gt;"",_xlfn.XLOOKUP($I3,Equipment_Register!$C:$C,Equipment_Register!$D:$D),NA()),IFERROR(IF($J3&lt;&gt;"",_xlfn.XLOOKUP($J3,Equipment_Register!$D:$D,Equipment_Register!$D:$D),NA()),IFERROR(IF($K3&lt;&gt;"",_xlfn.XLOOKUP($K3,Equipment_Register!$E:$E,Equipment_Register!$D:$D),NA()),IFERROR(IF($K3&lt;&gt;"",_xlfn.XLOOKUP("*"&amp;$K3&amp;"*",Equipment_Register!$E:$E,Equipment_Register!$D:$D,,2),NA()),IFERROR(IF(AND($L3&lt;&gt;"",$L3&lt;&gt;"N/A"),_xlfn.XLOOKUP($L3,Equipment_Register!$F:$F,Equipment_Register!$D:$D),NA()),""))))),IF(OR(_xlpm.v="",_xlpm.v=0),"",_xlpm.v))</f>
        <v>Máy châm keo Body Bulb &amp;gắn chụp tự động LED-DG100</v>
      </c>
      <c r="AB3" s="231" t="str" cm="1">
        <f t="array" aca="1" ref="AB3" ca="1">_xlfn.LET(_xlpm.v,IFERROR(IF($I3&lt;&gt;"",_xlfn.XLOOKUP($I3,Equipment_Register!$C:$C,Equipment_Register!$E:$E),NA()),IFERROR(IF($J3&lt;&gt;"",_xlfn.XLOOKUP($J3,Equipment_Register!$D:$D,Equipment_Register!$E:$E),NA()),IFERROR(IF($K3&lt;&gt;"",_xlfn.XLOOKUP($K3,Equipment_Register!$E:$E,Equipment_Register!$E:$E),NA()),IFERROR(IF($K3&lt;&gt;"",_xlfn.XLOOKUP("*"&amp;$K3&amp;"*",Equipment_Register!$E:$E,Equipment_Register!$E:$E,,2),NA()),IFERROR(IF(AND($L3&lt;&gt;"",$L3&lt;&gt;"N/A"),_xlfn.XLOOKUP($L3,Equipment_Register!$F:$F,Equipment_Register!$E:$E),NA()),""))))),IF(OR(_xlpm.v="",_xlpm.v=0),"",_xlpm.v))</f>
        <v xml:space="preserve">Máy châm keo gắn chụp bulb 1
Gluing and attached BULB cover machine 1 </v>
      </c>
      <c r="AC3" s="231" t="str" cm="1">
        <f t="array" aca="1" ref="AC3" ca="1">_xlfn.LET(_xlpm.v,IFERROR(IF($I3&lt;&gt;"",_xlfn.XLOOKUP($I3,Equipment_Register!$C:$C,Equipment_Register!$F:$F),NA()),IFERROR(IF($J3&lt;&gt;"",_xlfn.XLOOKUP($J3,Equipment_Register!$D:$D,Equipment_Register!$F:$F),NA()),IFERROR(IF($K3&lt;&gt;"",_xlfn.XLOOKUP($K3,Equipment_Register!$E:$E,Equipment_Register!$F:$F),NA()),IFERROR(IF($K3&lt;&gt;"",_xlfn.XLOOKUP("*"&amp;$K3&amp;"*",Equipment_Register!$E:$E,Equipment_Register!$F:$F,,2),NA()),IFERROR(IF(AND($L3&lt;&gt;"",$L3&lt;&gt;"N/A"),_xlfn.XLOOKUP($L3,Equipment_Register!$F:$F,Equipment_Register!$F:$F),NA()),""))))),IF(OR(_xlpm.v="",_xlpm.v=0),"",_xlpm.v))</f>
        <v>DG100</v>
      </c>
    </row>
    <row r="4" spans="1:29" ht="146.25" customHeight="1">
      <c r="A4" s="117">
        <v>6</v>
      </c>
      <c r="B4" s="129">
        <v>46210.356701388897</v>
      </c>
      <c r="C4" s="118">
        <v>46210.358645833301</v>
      </c>
      <c r="D4" s="117" t="s">
        <v>934</v>
      </c>
      <c r="E4" s="117" t="s">
        <v>935</v>
      </c>
      <c r="F4" s="211">
        <v>46201</v>
      </c>
      <c r="G4" s="117" t="s">
        <v>953</v>
      </c>
      <c r="H4" s="117" t="s">
        <v>33</v>
      </c>
      <c r="I4" s="224" t="str" cm="1">
        <f t="array" aca="1" ref="I4" ca="1">_xlfn.LET(_xlpm.v,IFERROR(IF($I4&lt;&gt;"",_xlfn.XLOOKUP($I4,Equipment_Register!$C:$C,Equipment_Register!$C:$C),NA()),IFERROR(IF($J4&lt;&gt;"",_xlfn.XLOOKUP($J4,Equipment_Register!$D:$D,Equipment_Register!$C:$C),NA()),IFERROR(IF($K4&lt;&gt;"",_xlfn.XLOOKUP($K4,Equipment_Register!$E:$E,Equipment_Register!$C:$C),NA()),IFERROR(IF($K4&lt;&gt;"",_xlfn.XLOOKUP("*"&amp;$K4&amp;"*",Equipment_Register!$E:$E,Equipment_Register!$C:$C,,2),NA()),IFERROR(IF(AND($L4&lt;&gt;"",$L4&lt;&gt;"N/A"),_xlfn.XLOOKUP($L4,Equipment_Register!$F:$F,Equipment_Register!$C:$C),NA()),""))))),IF(OR(_xlpm.v="",_xlpm.v=0),"",_xlpm.v))</f>
        <v>2112000290-0</v>
      </c>
      <c r="J4" s="117"/>
      <c r="K4" s="117" t="s">
        <v>954</v>
      </c>
      <c r="L4" s="117"/>
      <c r="M4" s="117"/>
      <c r="N4" s="117" t="s">
        <v>955</v>
      </c>
      <c r="O4" s="117" t="s">
        <v>956</v>
      </c>
      <c r="P4" s="121"/>
      <c r="Q4" s="117" t="s">
        <v>941</v>
      </c>
      <c r="R4" s="117" t="s">
        <v>957</v>
      </c>
      <c r="S4" s="196">
        <v>0</v>
      </c>
      <c r="T4" s="117">
        <v>0</v>
      </c>
      <c r="U4" s="117" t="s">
        <v>958</v>
      </c>
      <c r="V4" s="117"/>
      <c r="W4" s="117" t="s">
        <v>944</v>
      </c>
      <c r="X4" s="117" t="str">
        <f>IF($W4="Duyệt",Setting!$H$2,"")</f>
        <v>Nguyễn Lĩnh</v>
      </c>
      <c r="Y4" s="231" t="str" cm="1">
        <f t="array" aca="1" ref="Y4" ca="1">_xlfn.LET(_xlpm.v,IFERROR(IF($I4&lt;&gt;"",_xlfn.XLOOKUP($I4,Equipment_Register!$C:$C,Equipment_Register!$G:$G),NA()),IFERROR(IF($J4&lt;&gt;"",_xlfn.XLOOKUP($J4,Equipment_Register!$D:$D,Equipment_Register!$G:$G),NA()),IFERROR(IF($K4&lt;&gt;"",_xlfn.XLOOKUP($K4,Equipment_Register!$E:$E,Equipment_Register!$G:$G),NA()),IFERROR(IF($K4&lt;&gt;"",_xlfn.XLOOKUP("*"&amp;$K4&amp;"*",Equipment_Register!$E:$E,Equipment_Register!$G:$G,,2),NA()),IFERROR(IF(AND($L4&lt;&gt;"",$L4&lt;&gt;"N/A"),_xlfn.XLOOKUP($L4,Equipment_Register!$F:$F,Equipment_Register!$G:$G),NA()),""))))),IF(OR(_xlpm.v="",_xlpm.v=0),"",_xlpm.v))</f>
        <v>N/A</v>
      </c>
      <c r="Z4" s="231" t="str" cm="1">
        <f t="array" aca="1" ref="Z4" ca="1">_xlfn.LET(_xlpm.v,IFERROR(IF($I4&lt;&gt;"",_xlfn.XLOOKUP($I4,Equipment_Register!$C:$C,Equipment_Register!$C:$C),NA()),IFERROR(IF($J4&lt;&gt;"",_xlfn.XLOOKUP($J4,Equipment_Register!$D:$D,Equipment_Register!$C:$C),NA()),IFERROR(IF($K4&lt;&gt;"",_xlfn.XLOOKUP($K4,Equipment_Register!$E:$E,Equipment_Register!$C:$C),NA()),IFERROR(IF($K4&lt;&gt;"",_xlfn.XLOOKUP("*"&amp;$K4&amp;"*",Equipment_Register!$E:$E,Equipment_Register!$C:$C,,2),NA()),IFERROR(IF(AND($L4&lt;&gt;"",$L4&lt;&gt;"N/A"),_xlfn.XLOOKUP($L4,Equipment_Register!$F:$F,Equipment_Register!$C:$C),NA()),""))))),IF(OR(_xlpm.v="",_xlpm.v=0),"",_xlpm.v))</f>
        <v>2112000290-0</v>
      </c>
      <c r="AA4" s="231" t="str" cm="1">
        <f t="array" aca="1" ref="AA4" ca="1">_xlfn.LET(_xlpm.v,IFERROR(IF($I4&lt;&gt;"",_xlfn.XLOOKUP($I4,Equipment_Register!$C:$C,Equipment_Register!$D:$D),NA()),IFERROR(IF($J4&lt;&gt;"",_xlfn.XLOOKUP($J4,Equipment_Register!$D:$D,Equipment_Register!$D:$D),NA()),IFERROR(IF($K4&lt;&gt;"",_xlfn.XLOOKUP($K4,Equipment_Register!$E:$E,Equipment_Register!$D:$D),NA()),IFERROR(IF($K4&lt;&gt;"",_xlfn.XLOOKUP("*"&amp;$K4&amp;"*",Equipment_Register!$E:$E,Equipment_Register!$D:$D,,2),NA()),IFERROR(IF(AND($L4&lt;&gt;"",$L4&lt;&gt;"N/A"),_xlfn.XLOOKUP($L4,Equipment_Register!$F:$F,Equipment_Register!$D:$D),NA()),""))))),IF(OR(_xlpm.v="",_xlpm.v=0),"",_xlpm.v))</f>
        <v>Máy luyện nghiệp đèn LED -AG500</v>
      </c>
      <c r="AB4" s="231" t="str" cm="1">
        <f t="array" aca="1" ref="AB4" ca="1">_xlfn.LET(_xlpm.v,IFERROR(IF($I4&lt;&gt;"",_xlfn.XLOOKUP($I4,Equipment_Register!$C:$C,Equipment_Register!$E:$E),NA()),IFERROR(IF($J4&lt;&gt;"",_xlfn.XLOOKUP($J4,Equipment_Register!$D:$D,Equipment_Register!$E:$E),NA()),IFERROR(IF($K4&lt;&gt;"",_xlfn.XLOOKUP($K4,Equipment_Register!$E:$E,Equipment_Register!$E:$E),NA()),IFERROR(IF($K4&lt;&gt;"",_xlfn.XLOOKUP("*"&amp;$K4&amp;"*",Equipment_Register!$E:$E,Equipment_Register!$E:$E,,2),NA()),IFERROR(IF(AND($L4&lt;&gt;"",$L4&lt;&gt;"N/A"),_xlfn.XLOOKUP($L4,Equipment_Register!$F:$F,Equipment_Register!$E:$E),NA()),""))))),IF(OR(_xlpm.v="",_xlpm.v=0),"",_xlpm.v))</f>
        <v>Máy luyện nghiệm 2
Aging machine 2</v>
      </c>
      <c r="AC4" s="231" t="str" cm="1">
        <f t="array" aca="1" ref="AC4" ca="1">_xlfn.LET(_xlpm.v,IFERROR(IF($I4&lt;&gt;"",_xlfn.XLOOKUP($I4,Equipment_Register!$C:$C,Equipment_Register!$F:$F),NA()),IFERROR(IF($J4&lt;&gt;"",_xlfn.XLOOKUP($J4,Equipment_Register!$D:$D,Equipment_Register!$F:$F),NA()),IFERROR(IF($K4&lt;&gt;"",_xlfn.XLOOKUP($K4,Equipment_Register!$E:$E,Equipment_Register!$F:$F),NA()),IFERROR(IF($K4&lt;&gt;"",_xlfn.XLOOKUP("*"&amp;$K4&amp;"*",Equipment_Register!$E:$E,Equipment_Register!$F:$F,,2),NA()),IFERROR(IF(AND($L4&lt;&gt;"",$L4&lt;&gt;"N/A"),_xlfn.XLOOKUP($L4,Equipment_Register!$F:$F,Equipment_Register!$F:$F),NA()),""))))),IF(OR(_xlpm.v="",_xlpm.v=0),"",_xlpm.v))</f>
        <v>AG500</v>
      </c>
    </row>
    <row r="5" spans="1:29" ht="200.25" customHeight="1">
      <c r="A5" s="117">
        <v>7</v>
      </c>
      <c r="B5" s="129">
        <v>46210.344305555598</v>
      </c>
      <c r="C5" s="118">
        <v>46210.358807870398</v>
      </c>
      <c r="D5" s="117" t="s">
        <v>959</v>
      </c>
      <c r="E5" s="117" t="s">
        <v>960</v>
      </c>
      <c r="F5" s="211">
        <v>46210</v>
      </c>
      <c r="G5" s="117" t="s">
        <v>961</v>
      </c>
      <c r="H5" s="117" t="s">
        <v>728</v>
      </c>
      <c r="I5" s="224" t="str" cm="1">
        <f t="array" aca="1" ref="I5" ca="1">_xlfn.LET(_xlpm.v,IFERROR(IF($I5&lt;&gt;"",_xlfn.XLOOKUP($I5,Equipment_Register!$C:$C,Equipment_Register!$C:$C),NA()),IFERROR(IF($J5&lt;&gt;"",_xlfn.XLOOKUP($J5,Equipment_Register!$D:$D,Equipment_Register!$C:$C),NA()),IFERROR(IF($K5&lt;&gt;"",_xlfn.XLOOKUP($K5,Equipment_Register!$E:$E,Equipment_Register!$C:$C),NA()),IFERROR(IF($K5&lt;&gt;"",_xlfn.XLOOKUP("*"&amp;$K5&amp;"*",Equipment_Register!$E:$E,Equipment_Register!$C:$C,,2),NA()),IFERROR(IF(AND($L5&lt;&gt;"",$L5&lt;&gt;"N/A"),_xlfn.XLOOKUP($L5,Equipment_Register!$F:$F,Equipment_Register!$C:$C),NA()),""))))),IF(OR(_xlpm.v="",_xlpm.v=0),"",_xlpm.v))</f>
        <v>2112000497-0</v>
      </c>
      <c r="J5" s="117"/>
      <c r="K5" s="117" t="s">
        <v>434</v>
      </c>
      <c r="L5" s="117"/>
      <c r="M5" s="117"/>
      <c r="N5" s="122" t="s">
        <v>962</v>
      </c>
      <c r="O5" s="117" t="s">
        <v>963</v>
      </c>
      <c r="P5" s="121" t="s">
        <v>964</v>
      </c>
      <c r="Q5" s="117" t="s">
        <v>965</v>
      </c>
      <c r="R5" s="117" t="s">
        <v>957</v>
      </c>
      <c r="S5" s="196">
        <v>0</v>
      </c>
      <c r="T5" s="117">
        <v>0</v>
      </c>
      <c r="U5" s="117" t="s">
        <v>966</v>
      </c>
      <c r="V5" s="117"/>
      <c r="W5" s="117" t="s">
        <v>944</v>
      </c>
      <c r="X5" s="117" t="str">
        <f>IF($W5="Duyệt",Setting!$H$2,"")</f>
        <v>Nguyễn Lĩnh</v>
      </c>
      <c r="Y5" s="231" t="str" cm="1">
        <f t="array" aca="1" ref="Y5" ca="1">_xlfn.LET(_xlpm.v,IFERROR(IF($I5&lt;&gt;"",_xlfn.XLOOKUP($I5,Equipment_Register!$C:$C,Equipment_Register!$G:$G),NA()),IFERROR(IF($J5&lt;&gt;"",_xlfn.XLOOKUP($J5,Equipment_Register!$D:$D,Equipment_Register!$G:$G),NA()),IFERROR(IF($K5&lt;&gt;"",_xlfn.XLOOKUP($K5,Equipment_Register!$E:$E,Equipment_Register!$G:$G),NA()),IFERROR(IF($K5&lt;&gt;"",_xlfn.XLOOKUP("*"&amp;$K5&amp;"*",Equipment_Register!$E:$E,Equipment_Register!$G:$G,,2),NA()),IFERROR(IF(AND($L5&lt;&gt;"",$L5&lt;&gt;"N/A"),_xlfn.XLOOKUP($L5,Equipment_Register!$F:$F,Equipment_Register!$G:$G),NA()),""))))),IF(OR(_xlpm.v="",_xlpm.v=0),"",_xlpm.v))</f>
        <v/>
      </c>
      <c r="Z5" s="231" t="str" cm="1">
        <f t="array" aca="1" ref="Z5" ca="1">_xlfn.LET(_xlpm.v,IFERROR(IF($I5&lt;&gt;"",_xlfn.XLOOKUP($I5,Equipment_Register!$C:$C,Equipment_Register!$C:$C),NA()),IFERROR(IF($J5&lt;&gt;"",_xlfn.XLOOKUP($J5,Equipment_Register!$D:$D,Equipment_Register!$C:$C),NA()),IFERROR(IF($K5&lt;&gt;"",_xlfn.XLOOKUP($K5,Equipment_Register!$E:$E,Equipment_Register!$C:$C),NA()),IFERROR(IF($K5&lt;&gt;"",_xlfn.XLOOKUP("*"&amp;$K5&amp;"*",Equipment_Register!$E:$E,Equipment_Register!$C:$C,,2),NA()),IFERROR(IF(AND($L5&lt;&gt;"",$L5&lt;&gt;"N/A"),_xlfn.XLOOKUP($L5,Equipment_Register!$F:$F,Equipment_Register!$C:$C),NA()),""))))),IF(OR(_xlpm.v="",_xlpm.v=0),"",_xlpm.v))</f>
        <v>2112000497-0</v>
      </c>
      <c r="AA5" s="231" t="str" cm="1">
        <f t="array" aca="1" ref="AA5" ca="1">_xlfn.LET(_xlpm.v,IFERROR(IF($I5&lt;&gt;"",_xlfn.XLOOKUP($I5,Equipment_Register!$C:$C,Equipment_Register!$D:$D),NA()),IFERROR(IF($J5&lt;&gt;"",_xlfn.XLOOKUP($J5,Equipment_Register!$D:$D,Equipment_Register!$D:$D),NA()),IFERROR(IF($K5&lt;&gt;"",_xlfn.XLOOKUP($K5,Equipment_Register!$E:$E,Equipment_Register!$D:$D),NA()),IFERROR(IF($K5&lt;&gt;"",_xlfn.XLOOKUP("*"&amp;$K5&amp;"*",Equipment_Register!$E:$E,Equipment_Register!$D:$D,,2),NA()),IFERROR(IF(AND($L5&lt;&gt;"",$L5&lt;&gt;"N/A"),_xlfn.XLOOKUP($L5,Equipment_Register!$F:$F,Equipment_Register!$D:$D),NA()),""))))),IF(OR(_xlpm.v="",_xlpm.v=0),"",_xlpm.v))</f>
        <v>Máy gắn linh kiện điện tử, hiệu Panasonic, Model: NM-EJM7D, hàng mới 100%</v>
      </c>
      <c r="AB5" s="231" t="str" cm="1">
        <f t="array" aca="1" ref="AB5" ca="1">_xlfn.LET(_xlpm.v,IFERROR(IF($I5&lt;&gt;"",_xlfn.XLOOKUP($I5,Equipment_Register!$C:$C,Equipment_Register!$E:$E),NA()),IFERROR(IF($J5&lt;&gt;"",_xlfn.XLOOKUP($J5,Equipment_Register!$D:$D,Equipment_Register!$E:$E),NA()),IFERROR(IF($K5&lt;&gt;"",_xlfn.XLOOKUP($K5,Equipment_Register!$E:$E,Equipment_Register!$E:$E),NA()),IFERROR(IF($K5&lt;&gt;"",_xlfn.XLOOKUP("*"&amp;$K5&amp;"*",Equipment_Register!$E:$E,Equipment_Register!$E:$E,,2),NA()),IFERROR(IF(AND($L5&lt;&gt;"",$L5&lt;&gt;"N/A"),_xlfn.XLOOKUP($L5,Equipment_Register!$F:$F,Equipment_Register!$E:$E),NA()),""))))),IF(OR(_xlpm.v="",_xlpm.v=0),"",_xlpm.v))</f>
        <v>Mounter 2</v>
      </c>
      <c r="AC5" s="231" t="str" cm="1">
        <f t="array" aca="1" ref="AC5" ca="1">_xlfn.LET(_xlpm.v,IFERROR(IF($I5&lt;&gt;"",_xlfn.XLOOKUP($I5,Equipment_Register!$C:$C,Equipment_Register!$F:$F),NA()),IFERROR(IF($J5&lt;&gt;"",_xlfn.XLOOKUP($J5,Equipment_Register!$D:$D,Equipment_Register!$F:$F),NA()),IFERROR(IF($K5&lt;&gt;"",_xlfn.XLOOKUP($K5,Equipment_Register!$E:$E,Equipment_Register!$F:$F),NA()),IFERROR(IF($K5&lt;&gt;"",_xlfn.XLOOKUP("*"&amp;$K5&amp;"*",Equipment_Register!$E:$E,Equipment_Register!$F:$F,,2),NA()),IFERROR(IF(AND($L5&lt;&gt;"",$L5&lt;&gt;"N/A"),_xlfn.XLOOKUP($L5,Equipment_Register!$F:$F,Equipment_Register!$F:$F),NA()),""))))),IF(OR(_xlpm.v="",_xlpm.v=0),"",_xlpm.v))</f>
        <v>NPM-W2</v>
      </c>
    </row>
    <row r="6" spans="1:29" ht="277.5" customHeight="1">
      <c r="A6" s="117">
        <v>8</v>
      </c>
      <c r="B6" s="129">
        <v>46210.359606481499</v>
      </c>
      <c r="C6" s="118">
        <v>46210.361215277801</v>
      </c>
      <c r="D6" s="117" t="s">
        <v>959</v>
      </c>
      <c r="E6" s="117" t="s">
        <v>960</v>
      </c>
      <c r="F6" s="211">
        <v>46210</v>
      </c>
      <c r="G6" s="117" t="s">
        <v>936</v>
      </c>
      <c r="H6" s="117" t="s">
        <v>728</v>
      </c>
      <c r="I6" s="224" t="str" cm="1">
        <f t="array" aca="1" ref="I6" ca="1">_xlfn.LET(_xlpm.v,IFERROR(IF($I6&lt;&gt;"",_xlfn.XLOOKUP($I6,Equipment_Register!$C:$C,Equipment_Register!$C:$C),NA()),IFERROR(IF($J6&lt;&gt;"",_xlfn.XLOOKUP($J6,Equipment_Register!$D:$D,Equipment_Register!$C:$C),NA()),IFERROR(IF($K6&lt;&gt;"",_xlfn.XLOOKUP($K6,Equipment_Register!$E:$E,Equipment_Register!$C:$C),NA()),IFERROR(IF($K6&lt;&gt;"",_xlfn.XLOOKUP("*"&amp;$K6&amp;"*",Equipment_Register!$E:$E,Equipment_Register!$C:$C,,2),NA()),IFERROR(IF(AND($L6&lt;&gt;"",$L6&lt;&gt;"N/A"),_xlfn.XLOOKUP($L6,Equipment_Register!$F:$F,Equipment_Register!$C:$C),NA()),""))))),IF(OR(_xlpm.v="",_xlpm.v=0),"",_xlpm.v))</f>
        <v>2112000497-0</v>
      </c>
      <c r="J6" s="117"/>
      <c r="K6" s="117" t="s">
        <v>434</v>
      </c>
      <c r="L6" s="117"/>
      <c r="M6" s="117"/>
      <c r="N6" s="117" t="s">
        <v>967</v>
      </c>
      <c r="O6" s="117" t="s">
        <v>968</v>
      </c>
      <c r="P6" s="121" t="s">
        <v>969</v>
      </c>
      <c r="Q6" s="117" t="s">
        <v>965</v>
      </c>
      <c r="R6" s="117" t="s">
        <v>957</v>
      </c>
      <c r="S6" s="196">
        <v>0</v>
      </c>
      <c r="T6" s="117">
        <v>0</v>
      </c>
      <c r="U6" s="117" t="s">
        <v>970</v>
      </c>
      <c r="V6" s="117"/>
      <c r="W6" s="117" t="s">
        <v>944</v>
      </c>
      <c r="X6" s="117" t="str">
        <f>IF($W6="Duyệt",Setting!$H$2,"")</f>
        <v>Nguyễn Lĩnh</v>
      </c>
      <c r="Y6" s="231" t="str" cm="1">
        <f t="array" aca="1" ref="Y6" ca="1">_xlfn.LET(_xlpm.v,IFERROR(IF($I6&lt;&gt;"",_xlfn.XLOOKUP($I6,Equipment_Register!$C:$C,Equipment_Register!$G:$G),NA()),IFERROR(IF($J6&lt;&gt;"",_xlfn.XLOOKUP($J6,Equipment_Register!$D:$D,Equipment_Register!$G:$G),NA()),IFERROR(IF($K6&lt;&gt;"",_xlfn.XLOOKUP($K6,Equipment_Register!$E:$E,Equipment_Register!$G:$G),NA()),IFERROR(IF($K6&lt;&gt;"",_xlfn.XLOOKUP("*"&amp;$K6&amp;"*",Equipment_Register!$E:$E,Equipment_Register!$G:$G,,2),NA()),IFERROR(IF(AND($L6&lt;&gt;"",$L6&lt;&gt;"N/A"),_xlfn.XLOOKUP($L6,Equipment_Register!$F:$F,Equipment_Register!$G:$G),NA()),""))))),IF(OR(_xlpm.v="",_xlpm.v=0),"",_xlpm.v))</f>
        <v/>
      </c>
      <c r="Z6" s="231" t="str" cm="1">
        <f t="array" aca="1" ref="Z6" ca="1">_xlfn.LET(_xlpm.v,IFERROR(IF($I6&lt;&gt;"",_xlfn.XLOOKUP($I6,Equipment_Register!$C:$C,Equipment_Register!$C:$C),NA()),IFERROR(IF($J6&lt;&gt;"",_xlfn.XLOOKUP($J6,Equipment_Register!$D:$D,Equipment_Register!$C:$C),NA()),IFERROR(IF($K6&lt;&gt;"",_xlfn.XLOOKUP($K6,Equipment_Register!$E:$E,Equipment_Register!$C:$C),NA()),IFERROR(IF($K6&lt;&gt;"",_xlfn.XLOOKUP("*"&amp;$K6&amp;"*",Equipment_Register!$E:$E,Equipment_Register!$C:$C,,2),NA()),IFERROR(IF(AND($L6&lt;&gt;"",$L6&lt;&gt;"N/A"),_xlfn.XLOOKUP($L6,Equipment_Register!$F:$F,Equipment_Register!$C:$C),NA()),""))))),IF(OR(_xlpm.v="",_xlpm.v=0),"",_xlpm.v))</f>
        <v>2112000497-0</v>
      </c>
      <c r="AA6" s="231" t="str" cm="1">
        <f t="array" aca="1" ref="AA6" ca="1">_xlfn.LET(_xlpm.v,IFERROR(IF($I6&lt;&gt;"",_xlfn.XLOOKUP($I6,Equipment_Register!$C:$C,Equipment_Register!$D:$D),NA()),IFERROR(IF($J6&lt;&gt;"",_xlfn.XLOOKUP($J6,Equipment_Register!$D:$D,Equipment_Register!$D:$D),NA()),IFERROR(IF($K6&lt;&gt;"",_xlfn.XLOOKUP($K6,Equipment_Register!$E:$E,Equipment_Register!$D:$D),NA()),IFERROR(IF($K6&lt;&gt;"",_xlfn.XLOOKUP("*"&amp;$K6&amp;"*",Equipment_Register!$E:$E,Equipment_Register!$D:$D,,2),NA()),IFERROR(IF(AND($L6&lt;&gt;"",$L6&lt;&gt;"N/A"),_xlfn.XLOOKUP($L6,Equipment_Register!$F:$F,Equipment_Register!$D:$D),NA()),""))))),IF(OR(_xlpm.v="",_xlpm.v=0),"",_xlpm.v))</f>
        <v>Máy gắn linh kiện điện tử, hiệu Panasonic, Model: NM-EJM7D, hàng mới 100%</v>
      </c>
      <c r="AB6" s="231" t="str" cm="1">
        <f t="array" aca="1" ref="AB6" ca="1">_xlfn.LET(_xlpm.v,IFERROR(IF($I6&lt;&gt;"",_xlfn.XLOOKUP($I6,Equipment_Register!$C:$C,Equipment_Register!$E:$E),NA()),IFERROR(IF($J6&lt;&gt;"",_xlfn.XLOOKUP($J6,Equipment_Register!$D:$D,Equipment_Register!$E:$E),NA()),IFERROR(IF($K6&lt;&gt;"",_xlfn.XLOOKUP($K6,Equipment_Register!$E:$E,Equipment_Register!$E:$E),NA()),IFERROR(IF($K6&lt;&gt;"",_xlfn.XLOOKUP("*"&amp;$K6&amp;"*",Equipment_Register!$E:$E,Equipment_Register!$E:$E,,2),NA()),IFERROR(IF(AND($L6&lt;&gt;"",$L6&lt;&gt;"N/A"),_xlfn.XLOOKUP($L6,Equipment_Register!$F:$F,Equipment_Register!$E:$E),NA()),""))))),IF(OR(_xlpm.v="",_xlpm.v=0),"",_xlpm.v))</f>
        <v>Mounter 2</v>
      </c>
      <c r="AC6" s="231" t="str" cm="1">
        <f t="array" aca="1" ref="AC6" ca="1">_xlfn.LET(_xlpm.v,IFERROR(IF($I6&lt;&gt;"",_xlfn.XLOOKUP($I6,Equipment_Register!$C:$C,Equipment_Register!$F:$F),NA()),IFERROR(IF($J6&lt;&gt;"",_xlfn.XLOOKUP($J6,Equipment_Register!$D:$D,Equipment_Register!$F:$F),NA()),IFERROR(IF($K6&lt;&gt;"",_xlfn.XLOOKUP($K6,Equipment_Register!$E:$E,Equipment_Register!$F:$F),NA()),IFERROR(IF($K6&lt;&gt;"",_xlfn.XLOOKUP("*"&amp;$K6&amp;"*",Equipment_Register!$E:$E,Equipment_Register!$F:$F,,2),NA()),IFERROR(IF(AND($L6&lt;&gt;"",$L6&lt;&gt;"N/A"),_xlfn.XLOOKUP($L6,Equipment_Register!$F:$F,Equipment_Register!$F:$F),NA()),""))))),IF(OR(_xlpm.v="",_xlpm.v=0),"",_xlpm.v))</f>
        <v>NPM-W2</v>
      </c>
    </row>
    <row r="7" spans="1:29" ht="246.75" customHeight="1">
      <c r="A7" s="117">
        <v>9</v>
      </c>
      <c r="B7" s="129">
        <v>46211.543738425898</v>
      </c>
      <c r="C7" s="118">
        <v>46211.545520833301</v>
      </c>
      <c r="D7" s="117" t="s">
        <v>959</v>
      </c>
      <c r="E7" s="117" t="s">
        <v>960</v>
      </c>
      <c r="F7" s="211">
        <v>46210</v>
      </c>
      <c r="G7" s="117" t="s">
        <v>961</v>
      </c>
      <c r="H7" s="117" t="s">
        <v>700</v>
      </c>
      <c r="I7" s="224" t="str" cm="1">
        <f t="array" aca="1" ref="I7" ca="1">_xlfn.LET(_xlpm.v,IFERROR(IF($I7&lt;&gt;"",_xlfn.XLOOKUP($I7,Equipment_Register!$C:$C,Equipment_Register!$C:$C),NA()),IFERROR(IF($J7&lt;&gt;"",_xlfn.XLOOKUP($J7,Equipment_Register!$D:$D,Equipment_Register!$C:$C),NA()),IFERROR(IF($K7&lt;&gt;"",_xlfn.XLOOKUP($K7,Equipment_Register!$E:$E,Equipment_Register!$C:$C),NA()),IFERROR(IF($K7&lt;&gt;"",_xlfn.XLOOKUP("*"&amp;$K7&amp;"*",Equipment_Register!$E:$E,Equipment_Register!$C:$C,,2),NA()),IFERROR(IF(AND($L7&lt;&gt;"",$L7&lt;&gt;"N/A"),_xlfn.XLOOKUP($L7,Equipment_Register!$F:$F,Equipment_Register!$C:$C),NA()),""))))),IF(OR(_xlpm.v="",_xlpm.v=0),"",_xlpm.v))</f>
        <v>2112000497-0</v>
      </c>
      <c r="J7" s="117"/>
      <c r="K7" s="117" t="s">
        <v>971</v>
      </c>
      <c r="L7" s="117"/>
      <c r="M7" s="117"/>
      <c r="N7" s="117" t="s">
        <v>972</v>
      </c>
      <c r="O7" s="117" t="s">
        <v>973</v>
      </c>
      <c r="P7" s="121" t="s">
        <v>974</v>
      </c>
      <c r="Q7" s="117" t="s">
        <v>965</v>
      </c>
      <c r="R7" s="117" t="s">
        <v>957</v>
      </c>
      <c r="S7" s="196">
        <v>0</v>
      </c>
      <c r="T7" s="117">
        <v>0</v>
      </c>
      <c r="U7" s="117" t="s">
        <v>966</v>
      </c>
      <c r="V7" s="117"/>
      <c r="W7" s="117" t="s">
        <v>944</v>
      </c>
      <c r="X7" s="117" t="str">
        <f>IF($W7="Duyệt",Setting!$H$2,"")</f>
        <v>Nguyễn Lĩnh</v>
      </c>
      <c r="Y7" s="231" t="str" cm="1">
        <f t="array" aca="1" ref="Y7" ca="1">_xlfn.LET(_xlpm.v,IFERROR(IF($I7&lt;&gt;"",_xlfn.XLOOKUP($I7,Equipment_Register!$C:$C,Equipment_Register!$G:$G),NA()),IFERROR(IF($J7&lt;&gt;"",_xlfn.XLOOKUP($J7,Equipment_Register!$D:$D,Equipment_Register!$G:$G),NA()),IFERROR(IF($K7&lt;&gt;"",_xlfn.XLOOKUP($K7,Equipment_Register!$E:$E,Equipment_Register!$G:$G),NA()),IFERROR(IF($K7&lt;&gt;"",_xlfn.XLOOKUP("*"&amp;$K7&amp;"*",Equipment_Register!$E:$E,Equipment_Register!$G:$G,,2),NA()),IFERROR(IF(AND($L7&lt;&gt;"",$L7&lt;&gt;"N/A"),_xlfn.XLOOKUP($L7,Equipment_Register!$F:$F,Equipment_Register!$G:$G),NA()),""))))),IF(OR(_xlpm.v="",_xlpm.v=0),"",_xlpm.v))</f>
        <v/>
      </c>
      <c r="Z7" s="231" t="str" cm="1">
        <f t="array" aca="1" ref="Z7" ca="1">_xlfn.LET(_xlpm.v,IFERROR(IF($I7&lt;&gt;"",_xlfn.XLOOKUP($I7,Equipment_Register!$C:$C,Equipment_Register!$C:$C),NA()),IFERROR(IF($J7&lt;&gt;"",_xlfn.XLOOKUP($J7,Equipment_Register!$D:$D,Equipment_Register!$C:$C),NA()),IFERROR(IF($K7&lt;&gt;"",_xlfn.XLOOKUP($K7,Equipment_Register!$E:$E,Equipment_Register!$C:$C),NA()),IFERROR(IF($K7&lt;&gt;"",_xlfn.XLOOKUP("*"&amp;$K7&amp;"*",Equipment_Register!$E:$E,Equipment_Register!$C:$C,,2),NA()),IFERROR(IF(AND($L7&lt;&gt;"",$L7&lt;&gt;"N/A"),_xlfn.XLOOKUP($L7,Equipment_Register!$F:$F,Equipment_Register!$C:$C),NA()),""))))),IF(OR(_xlpm.v="",_xlpm.v=0),"",_xlpm.v))</f>
        <v>2112000497-0</v>
      </c>
      <c r="AA7" s="231" t="str" cm="1">
        <f t="array" aca="1" ref="AA7" ca="1">_xlfn.LET(_xlpm.v,IFERROR(IF($I7&lt;&gt;"",_xlfn.XLOOKUP($I7,Equipment_Register!$C:$C,Equipment_Register!$D:$D),NA()),IFERROR(IF($J7&lt;&gt;"",_xlfn.XLOOKUP($J7,Equipment_Register!$D:$D,Equipment_Register!$D:$D),NA()),IFERROR(IF($K7&lt;&gt;"",_xlfn.XLOOKUP($K7,Equipment_Register!$E:$E,Equipment_Register!$D:$D),NA()),IFERROR(IF($K7&lt;&gt;"",_xlfn.XLOOKUP("*"&amp;$K7&amp;"*",Equipment_Register!$E:$E,Equipment_Register!$D:$D,,2),NA()),IFERROR(IF(AND($L7&lt;&gt;"",$L7&lt;&gt;"N/A"),_xlfn.XLOOKUP($L7,Equipment_Register!$F:$F,Equipment_Register!$D:$D),NA()),""))))),IF(OR(_xlpm.v="",_xlpm.v=0),"",_xlpm.v))</f>
        <v>Máy gắn linh kiện điện tử, hiệu Panasonic, Model: NM-EJM7D, hàng mới 100%</v>
      </c>
      <c r="AB7" s="231" t="str" cm="1">
        <f t="array" aca="1" ref="AB7" ca="1">_xlfn.LET(_xlpm.v,IFERROR(IF($I7&lt;&gt;"",_xlfn.XLOOKUP($I7,Equipment_Register!$C:$C,Equipment_Register!$E:$E),NA()),IFERROR(IF($J7&lt;&gt;"",_xlfn.XLOOKUP($J7,Equipment_Register!$D:$D,Equipment_Register!$E:$E),NA()),IFERROR(IF($K7&lt;&gt;"",_xlfn.XLOOKUP($K7,Equipment_Register!$E:$E,Equipment_Register!$E:$E),NA()),IFERROR(IF($K7&lt;&gt;"",_xlfn.XLOOKUP("*"&amp;$K7&amp;"*",Equipment_Register!$E:$E,Equipment_Register!$E:$E,,2),NA()),IFERROR(IF(AND($L7&lt;&gt;"",$L7&lt;&gt;"N/A"),_xlfn.XLOOKUP($L7,Equipment_Register!$F:$F,Equipment_Register!$E:$E),NA()),""))))),IF(OR(_xlpm.v="",_xlpm.v=0),"",_xlpm.v))</f>
        <v>Mounter 2</v>
      </c>
      <c r="AC7" s="231" t="str" cm="1">
        <f t="array" aca="1" ref="AC7" ca="1">_xlfn.LET(_xlpm.v,IFERROR(IF($I7&lt;&gt;"",_xlfn.XLOOKUP($I7,Equipment_Register!$C:$C,Equipment_Register!$F:$F),NA()),IFERROR(IF($J7&lt;&gt;"",_xlfn.XLOOKUP($J7,Equipment_Register!$D:$D,Equipment_Register!$F:$F),NA()),IFERROR(IF($K7&lt;&gt;"",_xlfn.XLOOKUP($K7,Equipment_Register!$E:$E,Equipment_Register!$F:$F),NA()),IFERROR(IF($K7&lt;&gt;"",_xlfn.XLOOKUP("*"&amp;$K7&amp;"*",Equipment_Register!$E:$E,Equipment_Register!$F:$F,,2),NA()),IFERROR(IF(AND($L7&lt;&gt;"",$L7&lt;&gt;"N/A"),_xlfn.XLOOKUP($L7,Equipment_Register!$F:$F,Equipment_Register!$F:$F),NA()),""))))),IF(OR(_xlpm.v="",_xlpm.v=0),"",_xlpm.v))</f>
        <v>NPM-W2</v>
      </c>
    </row>
    <row r="8" spans="1:29" ht="64.5" customHeight="1">
      <c r="A8" s="125"/>
      <c r="B8" s="130">
        <v>46217</v>
      </c>
      <c r="C8" s="126"/>
      <c r="D8" s="125"/>
      <c r="E8" s="125"/>
      <c r="F8" s="213" t="s">
        <v>975</v>
      </c>
      <c r="G8" s="125"/>
      <c r="H8" s="125" t="s">
        <v>976</v>
      </c>
      <c r="I8" s="226"/>
      <c r="J8" s="125"/>
      <c r="K8" s="125" t="s">
        <v>977</v>
      </c>
      <c r="L8" s="125"/>
      <c r="M8" s="125"/>
      <c r="N8" s="125" t="s">
        <v>978</v>
      </c>
      <c r="O8" s="125" t="s">
        <v>979</v>
      </c>
      <c r="P8" s="127"/>
      <c r="Q8" s="125" t="s">
        <v>941</v>
      </c>
      <c r="R8" s="117" t="s">
        <v>957</v>
      </c>
      <c r="S8" s="194">
        <v>0</v>
      </c>
      <c r="T8" s="125">
        <v>0</v>
      </c>
      <c r="U8" s="125" t="s">
        <v>980</v>
      </c>
      <c r="V8" s="125"/>
      <c r="W8" s="117" t="s">
        <v>944</v>
      </c>
      <c r="X8" s="117" t="str">
        <f>IF($W8="Duyệt",Setting!$H$2,"")</f>
        <v>Nguyễn Lĩnh</v>
      </c>
      <c r="Y8" s="231" t="str" cm="1">
        <f t="array" ref="Y8">_xlfn.LET(_xlpm.v,IFERROR(IF($I8&lt;&gt;"",_xlfn.XLOOKUP($I8,Equipment_Register!$C:$C,Equipment_Register!$G:$G),NA()),IFERROR(IF($J8&lt;&gt;"",_xlfn.XLOOKUP($J8,Equipment_Register!$D:$D,Equipment_Register!$G:$G),NA()),IFERROR(IF($K8&lt;&gt;"",_xlfn.XLOOKUP($K8,Equipment_Register!$E:$E,Equipment_Register!$G:$G),NA()),IFERROR(IF($K8&lt;&gt;"",_xlfn.XLOOKUP("*"&amp;$K8&amp;"*",Equipment_Register!$E:$E,Equipment_Register!$G:$G,,2),NA()),IFERROR(IF(AND($L8&lt;&gt;"",$L8&lt;&gt;"N/A"),_xlfn.XLOOKUP($L8,Equipment_Register!$F:$F,Equipment_Register!$G:$G),NA()),""))))),IF(OR(_xlpm.v="",_xlpm.v=0),"",_xlpm.v))</f>
        <v/>
      </c>
      <c r="Z8" s="231" t="str" cm="1">
        <f t="array" ref="Z8">_xlfn.LET(_xlpm.v,IFERROR(IF($I8&lt;&gt;"",_xlfn.XLOOKUP($I8,Equipment_Register!$C:$C,Equipment_Register!$C:$C),NA()),IFERROR(IF($J8&lt;&gt;"",_xlfn.XLOOKUP($J8,Equipment_Register!$D:$D,Equipment_Register!$C:$C),NA()),IFERROR(IF($K8&lt;&gt;"",_xlfn.XLOOKUP($K8,Equipment_Register!$E:$E,Equipment_Register!$C:$C),NA()),IFERROR(IF($K8&lt;&gt;"",_xlfn.XLOOKUP("*"&amp;$K8&amp;"*",Equipment_Register!$E:$E,Equipment_Register!$C:$C,,2),NA()),IFERROR(IF(AND($L8&lt;&gt;"",$L8&lt;&gt;"N/A"),_xlfn.XLOOKUP($L8,Equipment_Register!$F:$F,Equipment_Register!$C:$C),NA()),""))))),IF(OR(_xlpm.v="",_xlpm.v=0),"",_xlpm.v))</f>
        <v>2113000101-0 (1)</v>
      </c>
      <c r="AA8" s="231" t="str" cm="1">
        <f t="array" ref="AA8">_xlfn.LET(_xlpm.v,IFERROR(IF($I8&lt;&gt;"",_xlfn.XLOOKUP($I8,Equipment_Register!$C:$C,Equipment_Register!$D:$D),NA()),IFERROR(IF($J8&lt;&gt;"",_xlfn.XLOOKUP($J8,Equipment_Register!$D:$D,Equipment_Register!$D:$D),NA()),IFERROR(IF($K8&lt;&gt;"",_xlfn.XLOOKUP($K8,Equipment_Register!$E:$E,Equipment_Register!$D:$D),NA()),IFERROR(IF($K8&lt;&gt;"",_xlfn.XLOOKUP("*"&amp;$K8&amp;"*",Equipment_Register!$E:$E,Equipment_Register!$D:$D,,2),NA()),IFERROR(IF(AND($L8&lt;&gt;"",$L8&lt;&gt;"N/A"),_xlfn.XLOOKUP($L8,Equipment_Register!$F:$F,Equipment_Register!$D:$D),NA()),""))))),IF(OR(_xlpm.v="",_xlpm.v=0),"",_xlpm.v))</f>
        <v>Băng chuyền lắp ráp (1)</v>
      </c>
      <c r="AB8" s="231" t="str" cm="1">
        <f t="array" ref="AB8">_xlfn.LET(_xlpm.v,IFERROR(IF($I8&lt;&gt;"",_xlfn.XLOOKUP($I8,Equipment_Register!$C:$C,Equipment_Register!$E:$E),NA()),IFERROR(IF($J8&lt;&gt;"",_xlfn.XLOOKUP($J8,Equipment_Register!$D:$D,Equipment_Register!$E:$E),NA()),IFERROR(IF($K8&lt;&gt;"",_xlfn.XLOOKUP($K8,Equipment_Register!$E:$E,Equipment_Register!$E:$E),NA()),IFERROR(IF($K8&lt;&gt;"",_xlfn.XLOOKUP("*"&amp;$K8&amp;"*",Equipment_Register!$E:$E,Equipment_Register!$E:$E,,2),NA()),IFERROR(IF(AND($L8&lt;&gt;"",$L8&lt;&gt;"N/A"),_xlfn.XLOOKUP($L8,Equipment_Register!$F:$F,Equipment_Register!$E:$E),NA()),""))))),IF(OR(_xlpm.v="",_xlpm.v=0),"",_xlpm.v))</f>
        <v>Băng tải lắp ráp 1
Conveyor assembly 1</v>
      </c>
      <c r="AC8" s="231" t="str" cm="1">
        <f t="array" ref="AC8">_xlfn.LET(_xlpm.v,IFERROR(IF($I8&lt;&gt;"",_xlfn.XLOOKUP($I8,Equipment_Register!$C:$C,Equipment_Register!$F:$F),NA()),IFERROR(IF($J8&lt;&gt;"",_xlfn.XLOOKUP($J8,Equipment_Register!$D:$D,Equipment_Register!$F:$F),NA()),IFERROR(IF($K8&lt;&gt;"",_xlfn.XLOOKUP($K8,Equipment_Register!$E:$E,Equipment_Register!$F:$F),NA()),IFERROR(IF($K8&lt;&gt;"",_xlfn.XLOOKUP("*"&amp;$K8&amp;"*",Equipment_Register!$E:$E,Equipment_Register!$F:$F,,2),NA()),IFERROR(IF(AND($L8&lt;&gt;"",$L8&lt;&gt;"N/A"),_xlfn.XLOOKUP($L8,Equipment_Register!$F:$F,Equipment_Register!$F:$F),NA()),""))))),IF(OR(_xlpm.v="",_xlpm.v=0),"",_xlpm.v))</f>
        <v>N/A</v>
      </c>
    </row>
    <row r="9" spans="1:29" ht="64.5" customHeight="1">
      <c r="A9" s="125"/>
      <c r="B9" s="130">
        <v>46217</v>
      </c>
      <c r="C9" s="126"/>
      <c r="D9" s="125"/>
      <c r="E9" s="125"/>
      <c r="F9" s="213" t="s">
        <v>981</v>
      </c>
      <c r="G9" s="125"/>
      <c r="H9" s="125" t="s">
        <v>976</v>
      </c>
      <c r="I9" s="226"/>
      <c r="J9" s="125"/>
      <c r="K9" s="125" t="s">
        <v>977</v>
      </c>
      <c r="L9" s="125"/>
      <c r="M9" s="125"/>
      <c r="N9" s="125" t="s">
        <v>978</v>
      </c>
      <c r="O9" s="125" t="s">
        <v>979</v>
      </c>
      <c r="P9" s="127"/>
      <c r="Q9" s="125" t="s">
        <v>941</v>
      </c>
      <c r="R9" s="117" t="s">
        <v>957</v>
      </c>
      <c r="S9" s="194">
        <v>0</v>
      </c>
      <c r="T9" s="125">
        <v>0</v>
      </c>
      <c r="U9" s="125" t="s">
        <v>980</v>
      </c>
      <c r="V9" s="125"/>
      <c r="W9" s="117" t="s">
        <v>944</v>
      </c>
      <c r="X9" s="117" t="str">
        <f>IF($W9="Duyệt",Setting!$H$2,"")</f>
        <v>Nguyễn Lĩnh</v>
      </c>
      <c r="Y9" s="231" t="str" cm="1">
        <f t="array" ref="Y9">_xlfn.LET(_xlpm.v,IFERROR(IF($I9&lt;&gt;"",_xlfn.XLOOKUP($I9,Equipment_Register!$C:$C,Equipment_Register!$G:$G),NA()),IFERROR(IF($J9&lt;&gt;"",_xlfn.XLOOKUP($J9,Equipment_Register!$D:$D,Equipment_Register!$G:$G),NA()),IFERROR(IF($K9&lt;&gt;"",_xlfn.XLOOKUP($K9,Equipment_Register!$E:$E,Equipment_Register!$G:$G),NA()),IFERROR(IF($K9&lt;&gt;"",_xlfn.XLOOKUP("*"&amp;$K9&amp;"*",Equipment_Register!$E:$E,Equipment_Register!$G:$G,,2),NA()),IFERROR(IF(AND($L9&lt;&gt;"",$L9&lt;&gt;"N/A"),_xlfn.XLOOKUP($L9,Equipment_Register!$F:$F,Equipment_Register!$G:$G),NA()),""))))),IF(OR(_xlpm.v="",_xlpm.v=0),"",_xlpm.v))</f>
        <v/>
      </c>
      <c r="Z9" s="231" t="str" cm="1">
        <f t="array" ref="Z9">_xlfn.LET(_xlpm.v,IFERROR(IF($I9&lt;&gt;"",_xlfn.XLOOKUP($I9,Equipment_Register!$C:$C,Equipment_Register!$C:$C),NA()),IFERROR(IF($J9&lt;&gt;"",_xlfn.XLOOKUP($J9,Equipment_Register!$D:$D,Equipment_Register!$C:$C),NA()),IFERROR(IF($K9&lt;&gt;"",_xlfn.XLOOKUP($K9,Equipment_Register!$E:$E,Equipment_Register!$C:$C),NA()),IFERROR(IF($K9&lt;&gt;"",_xlfn.XLOOKUP("*"&amp;$K9&amp;"*",Equipment_Register!$E:$E,Equipment_Register!$C:$C,,2),NA()),IFERROR(IF(AND($L9&lt;&gt;"",$L9&lt;&gt;"N/A"),_xlfn.XLOOKUP($L9,Equipment_Register!$F:$F,Equipment_Register!$C:$C),NA()),""))))),IF(OR(_xlpm.v="",_xlpm.v=0),"",_xlpm.v))</f>
        <v>2113000101-0 (1)</v>
      </c>
      <c r="AA9" s="231" t="str" cm="1">
        <f t="array" ref="AA9">_xlfn.LET(_xlpm.v,IFERROR(IF($I9&lt;&gt;"",_xlfn.XLOOKUP($I9,Equipment_Register!$C:$C,Equipment_Register!$D:$D),NA()),IFERROR(IF($J9&lt;&gt;"",_xlfn.XLOOKUP($J9,Equipment_Register!$D:$D,Equipment_Register!$D:$D),NA()),IFERROR(IF($K9&lt;&gt;"",_xlfn.XLOOKUP($K9,Equipment_Register!$E:$E,Equipment_Register!$D:$D),NA()),IFERROR(IF($K9&lt;&gt;"",_xlfn.XLOOKUP("*"&amp;$K9&amp;"*",Equipment_Register!$E:$E,Equipment_Register!$D:$D,,2),NA()),IFERROR(IF(AND($L9&lt;&gt;"",$L9&lt;&gt;"N/A"),_xlfn.XLOOKUP($L9,Equipment_Register!$F:$F,Equipment_Register!$D:$D),NA()),""))))),IF(OR(_xlpm.v="",_xlpm.v=0),"",_xlpm.v))</f>
        <v>Băng chuyền lắp ráp (1)</v>
      </c>
      <c r="AB9" s="231" t="str" cm="1">
        <f t="array" ref="AB9">_xlfn.LET(_xlpm.v,IFERROR(IF($I9&lt;&gt;"",_xlfn.XLOOKUP($I9,Equipment_Register!$C:$C,Equipment_Register!$E:$E),NA()),IFERROR(IF($J9&lt;&gt;"",_xlfn.XLOOKUP($J9,Equipment_Register!$D:$D,Equipment_Register!$E:$E),NA()),IFERROR(IF($K9&lt;&gt;"",_xlfn.XLOOKUP($K9,Equipment_Register!$E:$E,Equipment_Register!$E:$E),NA()),IFERROR(IF($K9&lt;&gt;"",_xlfn.XLOOKUP("*"&amp;$K9&amp;"*",Equipment_Register!$E:$E,Equipment_Register!$E:$E,,2),NA()),IFERROR(IF(AND($L9&lt;&gt;"",$L9&lt;&gt;"N/A"),_xlfn.XLOOKUP($L9,Equipment_Register!$F:$F,Equipment_Register!$E:$E),NA()),""))))),IF(OR(_xlpm.v="",_xlpm.v=0),"",_xlpm.v))</f>
        <v>Băng tải lắp ráp 1
Conveyor assembly 1</v>
      </c>
      <c r="AC9" s="231" t="str" cm="1">
        <f t="array" ref="AC9">_xlfn.LET(_xlpm.v,IFERROR(IF($I9&lt;&gt;"",_xlfn.XLOOKUP($I9,Equipment_Register!$C:$C,Equipment_Register!$F:$F),NA()),IFERROR(IF($J9&lt;&gt;"",_xlfn.XLOOKUP($J9,Equipment_Register!$D:$D,Equipment_Register!$F:$F),NA()),IFERROR(IF($K9&lt;&gt;"",_xlfn.XLOOKUP($K9,Equipment_Register!$E:$E,Equipment_Register!$F:$F),NA()),IFERROR(IF($K9&lt;&gt;"",_xlfn.XLOOKUP("*"&amp;$K9&amp;"*",Equipment_Register!$E:$E,Equipment_Register!$F:$F,,2),NA()),IFERROR(IF(AND($L9&lt;&gt;"",$L9&lt;&gt;"N/A"),_xlfn.XLOOKUP($L9,Equipment_Register!$F:$F,Equipment_Register!$F:$F),NA()),""))))),IF(OR(_xlpm.v="",_xlpm.v=0),"",_xlpm.v))</f>
        <v>N/A</v>
      </c>
    </row>
    <row r="10" spans="1:29" ht="64.5" customHeight="1">
      <c r="A10" s="125"/>
      <c r="B10" s="130">
        <v>46217</v>
      </c>
      <c r="C10" s="126"/>
      <c r="D10" s="125"/>
      <c r="E10" s="125"/>
      <c r="F10" s="213" t="s">
        <v>982</v>
      </c>
      <c r="G10" s="125"/>
      <c r="H10" s="125" t="s">
        <v>976</v>
      </c>
      <c r="I10" s="226"/>
      <c r="J10" s="125"/>
      <c r="K10" s="125" t="s">
        <v>977</v>
      </c>
      <c r="L10" s="125"/>
      <c r="M10" s="125"/>
      <c r="N10" s="125" t="s">
        <v>978</v>
      </c>
      <c r="O10" s="125" t="s">
        <v>979</v>
      </c>
      <c r="P10" s="127"/>
      <c r="Q10" s="125" t="s">
        <v>941</v>
      </c>
      <c r="R10" s="117" t="s">
        <v>957</v>
      </c>
      <c r="S10" s="194">
        <v>0</v>
      </c>
      <c r="T10" s="125">
        <v>0</v>
      </c>
      <c r="U10" s="125" t="s">
        <v>980</v>
      </c>
      <c r="V10" s="125"/>
      <c r="W10" s="117" t="s">
        <v>944</v>
      </c>
      <c r="X10" s="117" t="str">
        <f>IF($W10="Duyệt",Setting!$H$2,"")</f>
        <v>Nguyễn Lĩnh</v>
      </c>
      <c r="Y10" s="231" t="str" cm="1">
        <f t="array" ref="Y10">_xlfn.LET(_xlpm.v,IFERROR(IF($I10&lt;&gt;"",_xlfn.XLOOKUP($I10,Equipment_Register!$C:$C,Equipment_Register!$G:$G),NA()),IFERROR(IF($J10&lt;&gt;"",_xlfn.XLOOKUP($J10,Equipment_Register!$D:$D,Equipment_Register!$G:$G),NA()),IFERROR(IF($K10&lt;&gt;"",_xlfn.XLOOKUP($K10,Equipment_Register!$E:$E,Equipment_Register!$G:$G),NA()),IFERROR(IF($K10&lt;&gt;"",_xlfn.XLOOKUP("*"&amp;$K10&amp;"*",Equipment_Register!$E:$E,Equipment_Register!$G:$G,,2),NA()),IFERROR(IF(AND($L10&lt;&gt;"",$L10&lt;&gt;"N/A"),_xlfn.XLOOKUP($L10,Equipment_Register!$F:$F,Equipment_Register!$G:$G),NA()),""))))),IF(OR(_xlpm.v="",_xlpm.v=0),"",_xlpm.v))</f>
        <v/>
      </c>
      <c r="Z10" s="231" t="str" cm="1">
        <f t="array" ref="Z10">_xlfn.LET(_xlpm.v,IFERROR(IF($I10&lt;&gt;"",_xlfn.XLOOKUP($I10,Equipment_Register!$C:$C,Equipment_Register!$C:$C),NA()),IFERROR(IF($J10&lt;&gt;"",_xlfn.XLOOKUP($J10,Equipment_Register!$D:$D,Equipment_Register!$C:$C),NA()),IFERROR(IF($K10&lt;&gt;"",_xlfn.XLOOKUP($K10,Equipment_Register!$E:$E,Equipment_Register!$C:$C),NA()),IFERROR(IF($K10&lt;&gt;"",_xlfn.XLOOKUP("*"&amp;$K10&amp;"*",Equipment_Register!$E:$E,Equipment_Register!$C:$C,,2),NA()),IFERROR(IF(AND($L10&lt;&gt;"",$L10&lt;&gt;"N/A"),_xlfn.XLOOKUP($L10,Equipment_Register!$F:$F,Equipment_Register!$C:$C),NA()),""))))),IF(OR(_xlpm.v="",_xlpm.v=0),"",_xlpm.v))</f>
        <v>2113000101-0 (1)</v>
      </c>
      <c r="AA10" s="231" t="str" cm="1">
        <f t="array" ref="AA10">_xlfn.LET(_xlpm.v,IFERROR(IF($I10&lt;&gt;"",_xlfn.XLOOKUP($I10,Equipment_Register!$C:$C,Equipment_Register!$D:$D),NA()),IFERROR(IF($J10&lt;&gt;"",_xlfn.XLOOKUP($J10,Equipment_Register!$D:$D,Equipment_Register!$D:$D),NA()),IFERROR(IF($K10&lt;&gt;"",_xlfn.XLOOKUP($K10,Equipment_Register!$E:$E,Equipment_Register!$D:$D),NA()),IFERROR(IF($K10&lt;&gt;"",_xlfn.XLOOKUP("*"&amp;$K10&amp;"*",Equipment_Register!$E:$E,Equipment_Register!$D:$D,,2),NA()),IFERROR(IF(AND($L10&lt;&gt;"",$L10&lt;&gt;"N/A"),_xlfn.XLOOKUP($L10,Equipment_Register!$F:$F,Equipment_Register!$D:$D),NA()),""))))),IF(OR(_xlpm.v="",_xlpm.v=0),"",_xlpm.v))</f>
        <v>Băng chuyền lắp ráp (1)</v>
      </c>
      <c r="AB10" s="231" t="str" cm="1">
        <f t="array" ref="AB10">_xlfn.LET(_xlpm.v,IFERROR(IF($I10&lt;&gt;"",_xlfn.XLOOKUP($I10,Equipment_Register!$C:$C,Equipment_Register!$E:$E),NA()),IFERROR(IF($J10&lt;&gt;"",_xlfn.XLOOKUP($J10,Equipment_Register!$D:$D,Equipment_Register!$E:$E),NA()),IFERROR(IF($K10&lt;&gt;"",_xlfn.XLOOKUP($K10,Equipment_Register!$E:$E,Equipment_Register!$E:$E),NA()),IFERROR(IF($K10&lt;&gt;"",_xlfn.XLOOKUP("*"&amp;$K10&amp;"*",Equipment_Register!$E:$E,Equipment_Register!$E:$E,,2),NA()),IFERROR(IF(AND($L10&lt;&gt;"",$L10&lt;&gt;"N/A"),_xlfn.XLOOKUP($L10,Equipment_Register!$F:$F,Equipment_Register!$E:$E),NA()),""))))),IF(OR(_xlpm.v="",_xlpm.v=0),"",_xlpm.v))</f>
        <v>Băng tải lắp ráp 1
Conveyor assembly 1</v>
      </c>
      <c r="AC10" s="231" t="str" cm="1">
        <f t="array" ref="AC10">_xlfn.LET(_xlpm.v,IFERROR(IF($I10&lt;&gt;"",_xlfn.XLOOKUP($I10,Equipment_Register!$C:$C,Equipment_Register!$F:$F),NA()),IFERROR(IF($J10&lt;&gt;"",_xlfn.XLOOKUP($J10,Equipment_Register!$D:$D,Equipment_Register!$F:$F),NA()),IFERROR(IF($K10&lt;&gt;"",_xlfn.XLOOKUP($K10,Equipment_Register!$E:$E,Equipment_Register!$F:$F),NA()),IFERROR(IF($K10&lt;&gt;"",_xlfn.XLOOKUP("*"&amp;$K10&amp;"*",Equipment_Register!$E:$E,Equipment_Register!$F:$F,,2),NA()),IFERROR(IF(AND($L10&lt;&gt;"",$L10&lt;&gt;"N/A"),_xlfn.XLOOKUP($L10,Equipment_Register!$F:$F,Equipment_Register!$F:$F),NA()),""))))),IF(OR(_xlpm.v="",_xlpm.v=0),"",_xlpm.v))</f>
        <v>N/A</v>
      </c>
    </row>
    <row r="11" spans="1:29" ht="64.5" customHeight="1">
      <c r="A11" s="125"/>
      <c r="B11" s="130">
        <v>46217</v>
      </c>
      <c r="C11" s="126"/>
      <c r="D11" s="125"/>
      <c r="E11" s="125"/>
      <c r="F11" s="213" t="s">
        <v>983</v>
      </c>
      <c r="G11" s="125"/>
      <c r="H11" s="125" t="s">
        <v>976</v>
      </c>
      <c r="I11" s="226"/>
      <c r="J11" s="125"/>
      <c r="K11" s="125" t="s">
        <v>977</v>
      </c>
      <c r="L11" s="125"/>
      <c r="M11" s="125"/>
      <c r="N11" s="125" t="s">
        <v>978</v>
      </c>
      <c r="O11" s="125" t="s">
        <v>979</v>
      </c>
      <c r="P11" s="127"/>
      <c r="Q11" s="125" t="s">
        <v>941</v>
      </c>
      <c r="R11" s="117" t="s">
        <v>957</v>
      </c>
      <c r="S11" s="194">
        <v>0</v>
      </c>
      <c r="T11" s="125">
        <v>0</v>
      </c>
      <c r="U11" s="125" t="s">
        <v>980</v>
      </c>
      <c r="V11" s="125"/>
      <c r="W11" s="117" t="s">
        <v>944</v>
      </c>
      <c r="X11" s="117" t="str">
        <f>IF($W11="Duyệt",Setting!$H$2,"")</f>
        <v>Nguyễn Lĩnh</v>
      </c>
      <c r="Y11" s="231" t="str" cm="1">
        <f t="array" ref="Y11">_xlfn.LET(_xlpm.v,IFERROR(IF($I11&lt;&gt;"",_xlfn.XLOOKUP($I11,Equipment_Register!$C:$C,Equipment_Register!$G:$G),NA()),IFERROR(IF($J11&lt;&gt;"",_xlfn.XLOOKUP($J11,Equipment_Register!$D:$D,Equipment_Register!$G:$G),NA()),IFERROR(IF($K11&lt;&gt;"",_xlfn.XLOOKUP($K11,Equipment_Register!$E:$E,Equipment_Register!$G:$G),NA()),IFERROR(IF($K11&lt;&gt;"",_xlfn.XLOOKUP("*"&amp;$K11&amp;"*",Equipment_Register!$E:$E,Equipment_Register!$G:$G,,2),NA()),IFERROR(IF(AND($L11&lt;&gt;"",$L11&lt;&gt;"N/A"),_xlfn.XLOOKUP($L11,Equipment_Register!$F:$F,Equipment_Register!$G:$G),NA()),""))))),IF(OR(_xlpm.v="",_xlpm.v=0),"",_xlpm.v))</f>
        <v/>
      </c>
      <c r="Z11" s="231" t="str" cm="1">
        <f t="array" ref="Z11">_xlfn.LET(_xlpm.v,IFERROR(IF($I11&lt;&gt;"",_xlfn.XLOOKUP($I11,Equipment_Register!$C:$C,Equipment_Register!$C:$C),NA()),IFERROR(IF($J11&lt;&gt;"",_xlfn.XLOOKUP($J11,Equipment_Register!$D:$D,Equipment_Register!$C:$C),NA()),IFERROR(IF($K11&lt;&gt;"",_xlfn.XLOOKUP($K11,Equipment_Register!$E:$E,Equipment_Register!$C:$C),NA()),IFERROR(IF($K11&lt;&gt;"",_xlfn.XLOOKUP("*"&amp;$K11&amp;"*",Equipment_Register!$E:$E,Equipment_Register!$C:$C,,2),NA()),IFERROR(IF(AND($L11&lt;&gt;"",$L11&lt;&gt;"N/A"),_xlfn.XLOOKUP($L11,Equipment_Register!$F:$F,Equipment_Register!$C:$C),NA()),""))))),IF(OR(_xlpm.v="",_xlpm.v=0),"",_xlpm.v))</f>
        <v>2113000101-0 (1)</v>
      </c>
      <c r="AA11" s="231" t="str" cm="1">
        <f t="array" ref="AA11">_xlfn.LET(_xlpm.v,IFERROR(IF($I11&lt;&gt;"",_xlfn.XLOOKUP($I11,Equipment_Register!$C:$C,Equipment_Register!$D:$D),NA()),IFERROR(IF($J11&lt;&gt;"",_xlfn.XLOOKUP($J11,Equipment_Register!$D:$D,Equipment_Register!$D:$D),NA()),IFERROR(IF($K11&lt;&gt;"",_xlfn.XLOOKUP($K11,Equipment_Register!$E:$E,Equipment_Register!$D:$D),NA()),IFERROR(IF($K11&lt;&gt;"",_xlfn.XLOOKUP("*"&amp;$K11&amp;"*",Equipment_Register!$E:$E,Equipment_Register!$D:$D,,2),NA()),IFERROR(IF(AND($L11&lt;&gt;"",$L11&lt;&gt;"N/A"),_xlfn.XLOOKUP($L11,Equipment_Register!$F:$F,Equipment_Register!$D:$D),NA()),""))))),IF(OR(_xlpm.v="",_xlpm.v=0),"",_xlpm.v))</f>
        <v>Băng chuyền lắp ráp (1)</v>
      </c>
      <c r="AB11" s="231" t="str" cm="1">
        <f t="array" ref="AB11">_xlfn.LET(_xlpm.v,IFERROR(IF($I11&lt;&gt;"",_xlfn.XLOOKUP($I11,Equipment_Register!$C:$C,Equipment_Register!$E:$E),NA()),IFERROR(IF($J11&lt;&gt;"",_xlfn.XLOOKUP($J11,Equipment_Register!$D:$D,Equipment_Register!$E:$E),NA()),IFERROR(IF($K11&lt;&gt;"",_xlfn.XLOOKUP($K11,Equipment_Register!$E:$E,Equipment_Register!$E:$E),NA()),IFERROR(IF($K11&lt;&gt;"",_xlfn.XLOOKUP("*"&amp;$K11&amp;"*",Equipment_Register!$E:$E,Equipment_Register!$E:$E,,2),NA()),IFERROR(IF(AND($L11&lt;&gt;"",$L11&lt;&gt;"N/A"),_xlfn.XLOOKUP($L11,Equipment_Register!$F:$F,Equipment_Register!$E:$E),NA()),""))))),IF(OR(_xlpm.v="",_xlpm.v=0),"",_xlpm.v))</f>
        <v>Băng tải lắp ráp 1
Conveyor assembly 1</v>
      </c>
      <c r="AC11" s="231" t="str" cm="1">
        <f t="array" ref="AC11">_xlfn.LET(_xlpm.v,IFERROR(IF($I11&lt;&gt;"",_xlfn.XLOOKUP($I11,Equipment_Register!$C:$C,Equipment_Register!$F:$F),NA()),IFERROR(IF($J11&lt;&gt;"",_xlfn.XLOOKUP($J11,Equipment_Register!$D:$D,Equipment_Register!$F:$F),NA()),IFERROR(IF($K11&lt;&gt;"",_xlfn.XLOOKUP($K11,Equipment_Register!$E:$E,Equipment_Register!$F:$F),NA()),IFERROR(IF($K11&lt;&gt;"",_xlfn.XLOOKUP("*"&amp;$K11&amp;"*",Equipment_Register!$E:$E,Equipment_Register!$F:$F,,2),NA()),IFERROR(IF(AND($L11&lt;&gt;"",$L11&lt;&gt;"N/A"),_xlfn.XLOOKUP($L11,Equipment_Register!$F:$F,Equipment_Register!$F:$F),NA()),""))))),IF(OR(_xlpm.v="",_xlpm.v=0),"",_xlpm.v))</f>
        <v>N/A</v>
      </c>
    </row>
    <row r="12" spans="1:29" ht="64.5" customHeight="1">
      <c r="A12" s="125"/>
      <c r="B12" s="130">
        <v>46217</v>
      </c>
      <c r="C12" s="126"/>
      <c r="D12" s="125"/>
      <c r="E12" s="125"/>
      <c r="F12" s="213" t="s">
        <v>984</v>
      </c>
      <c r="G12" s="125"/>
      <c r="H12" s="125" t="s">
        <v>976</v>
      </c>
      <c r="I12" s="226"/>
      <c r="J12" s="125"/>
      <c r="K12" s="125" t="s">
        <v>977</v>
      </c>
      <c r="L12" s="125"/>
      <c r="M12" s="125"/>
      <c r="N12" s="125" t="s">
        <v>978</v>
      </c>
      <c r="O12" s="125" t="s">
        <v>985</v>
      </c>
      <c r="P12" s="127"/>
      <c r="Q12" s="125" t="s">
        <v>941</v>
      </c>
      <c r="R12" s="117" t="s">
        <v>957</v>
      </c>
      <c r="S12" s="194">
        <v>0</v>
      </c>
      <c r="T12" s="125">
        <v>0</v>
      </c>
      <c r="U12" s="125" t="s">
        <v>980</v>
      </c>
      <c r="V12" s="125"/>
      <c r="W12" s="117" t="s">
        <v>944</v>
      </c>
      <c r="X12" s="117" t="str">
        <f>IF($W12="Duyệt",Setting!$H$2,"")</f>
        <v>Nguyễn Lĩnh</v>
      </c>
      <c r="Y12" s="231" t="str" cm="1">
        <f t="array" ref="Y12">_xlfn.LET(_xlpm.v,IFERROR(IF($I12&lt;&gt;"",_xlfn.XLOOKUP($I12,Equipment_Register!$C:$C,Equipment_Register!$G:$G),NA()),IFERROR(IF($J12&lt;&gt;"",_xlfn.XLOOKUP($J12,Equipment_Register!$D:$D,Equipment_Register!$G:$G),NA()),IFERROR(IF($K12&lt;&gt;"",_xlfn.XLOOKUP($K12,Equipment_Register!$E:$E,Equipment_Register!$G:$G),NA()),IFERROR(IF($K12&lt;&gt;"",_xlfn.XLOOKUP("*"&amp;$K12&amp;"*",Equipment_Register!$E:$E,Equipment_Register!$G:$G,,2),NA()),IFERROR(IF(AND($L12&lt;&gt;"",$L12&lt;&gt;"N/A"),_xlfn.XLOOKUP($L12,Equipment_Register!$F:$F,Equipment_Register!$G:$G),NA()),""))))),IF(OR(_xlpm.v="",_xlpm.v=0),"",_xlpm.v))</f>
        <v/>
      </c>
      <c r="Z12" s="231" t="str" cm="1">
        <f t="array" ref="Z12">_xlfn.LET(_xlpm.v,IFERROR(IF($I12&lt;&gt;"",_xlfn.XLOOKUP($I12,Equipment_Register!$C:$C,Equipment_Register!$C:$C),NA()),IFERROR(IF($J12&lt;&gt;"",_xlfn.XLOOKUP($J12,Equipment_Register!$D:$D,Equipment_Register!$C:$C),NA()),IFERROR(IF($K12&lt;&gt;"",_xlfn.XLOOKUP($K12,Equipment_Register!$E:$E,Equipment_Register!$C:$C),NA()),IFERROR(IF($K12&lt;&gt;"",_xlfn.XLOOKUP("*"&amp;$K12&amp;"*",Equipment_Register!$E:$E,Equipment_Register!$C:$C,,2),NA()),IFERROR(IF(AND($L12&lt;&gt;"",$L12&lt;&gt;"N/A"),_xlfn.XLOOKUP($L12,Equipment_Register!$F:$F,Equipment_Register!$C:$C),NA()),""))))),IF(OR(_xlpm.v="",_xlpm.v=0),"",_xlpm.v))</f>
        <v>2113000101-0 (1)</v>
      </c>
      <c r="AA12" s="231" t="str" cm="1">
        <f t="array" ref="AA12">_xlfn.LET(_xlpm.v,IFERROR(IF($I12&lt;&gt;"",_xlfn.XLOOKUP($I12,Equipment_Register!$C:$C,Equipment_Register!$D:$D),NA()),IFERROR(IF($J12&lt;&gt;"",_xlfn.XLOOKUP($J12,Equipment_Register!$D:$D,Equipment_Register!$D:$D),NA()),IFERROR(IF($K12&lt;&gt;"",_xlfn.XLOOKUP($K12,Equipment_Register!$E:$E,Equipment_Register!$D:$D),NA()),IFERROR(IF($K12&lt;&gt;"",_xlfn.XLOOKUP("*"&amp;$K12&amp;"*",Equipment_Register!$E:$E,Equipment_Register!$D:$D,,2),NA()),IFERROR(IF(AND($L12&lt;&gt;"",$L12&lt;&gt;"N/A"),_xlfn.XLOOKUP($L12,Equipment_Register!$F:$F,Equipment_Register!$D:$D),NA()),""))))),IF(OR(_xlpm.v="",_xlpm.v=0),"",_xlpm.v))</f>
        <v>Băng chuyền lắp ráp (1)</v>
      </c>
      <c r="AB12" s="231" t="str" cm="1">
        <f t="array" ref="AB12">_xlfn.LET(_xlpm.v,IFERROR(IF($I12&lt;&gt;"",_xlfn.XLOOKUP($I12,Equipment_Register!$C:$C,Equipment_Register!$E:$E),NA()),IFERROR(IF($J12&lt;&gt;"",_xlfn.XLOOKUP($J12,Equipment_Register!$D:$D,Equipment_Register!$E:$E),NA()),IFERROR(IF($K12&lt;&gt;"",_xlfn.XLOOKUP($K12,Equipment_Register!$E:$E,Equipment_Register!$E:$E),NA()),IFERROR(IF($K12&lt;&gt;"",_xlfn.XLOOKUP("*"&amp;$K12&amp;"*",Equipment_Register!$E:$E,Equipment_Register!$E:$E,,2),NA()),IFERROR(IF(AND($L12&lt;&gt;"",$L12&lt;&gt;"N/A"),_xlfn.XLOOKUP($L12,Equipment_Register!$F:$F,Equipment_Register!$E:$E),NA()),""))))),IF(OR(_xlpm.v="",_xlpm.v=0),"",_xlpm.v))</f>
        <v>Băng tải lắp ráp 1
Conveyor assembly 1</v>
      </c>
      <c r="AC12" s="231" t="str" cm="1">
        <f t="array" ref="AC12">_xlfn.LET(_xlpm.v,IFERROR(IF($I12&lt;&gt;"",_xlfn.XLOOKUP($I12,Equipment_Register!$C:$C,Equipment_Register!$F:$F),NA()),IFERROR(IF($J12&lt;&gt;"",_xlfn.XLOOKUP($J12,Equipment_Register!$D:$D,Equipment_Register!$F:$F),NA()),IFERROR(IF($K12&lt;&gt;"",_xlfn.XLOOKUP($K12,Equipment_Register!$E:$E,Equipment_Register!$F:$F),NA()),IFERROR(IF($K12&lt;&gt;"",_xlfn.XLOOKUP("*"&amp;$K12&amp;"*",Equipment_Register!$E:$E,Equipment_Register!$F:$F,,2),NA()),IFERROR(IF(AND($L12&lt;&gt;"",$L12&lt;&gt;"N/A"),_xlfn.XLOOKUP($L12,Equipment_Register!$F:$F,Equipment_Register!$F:$F),NA()),""))))),IF(OR(_xlpm.v="",_xlpm.v=0),"",_xlpm.v))</f>
        <v>N/A</v>
      </c>
    </row>
    <row r="13" spans="1:29" ht="64.5" customHeight="1">
      <c r="A13" s="125"/>
      <c r="B13" s="130">
        <v>46217</v>
      </c>
      <c r="C13" s="126"/>
      <c r="D13" s="125"/>
      <c r="E13" s="125"/>
      <c r="F13" s="213" t="s">
        <v>986</v>
      </c>
      <c r="G13" s="125"/>
      <c r="H13" s="125" t="s">
        <v>976</v>
      </c>
      <c r="I13" s="226"/>
      <c r="J13" s="125"/>
      <c r="K13" s="125" t="s">
        <v>977</v>
      </c>
      <c r="L13" s="125"/>
      <c r="M13" s="125"/>
      <c r="N13" s="125" t="s">
        <v>978</v>
      </c>
      <c r="O13" s="125" t="s">
        <v>987</v>
      </c>
      <c r="P13" s="127"/>
      <c r="Q13" s="125" t="s">
        <v>941</v>
      </c>
      <c r="R13" s="117" t="s">
        <v>957</v>
      </c>
      <c r="S13" s="194">
        <v>0</v>
      </c>
      <c r="T13" s="125">
        <v>0</v>
      </c>
      <c r="U13" s="125" t="s">
        <v>980</v>
      </c>
      <c r="V13" s="125"/>
      <c r="W13" s="117" t="s">
        <v>944</v>
      </c>
      <c r="X13" s="117" t="str">
        <f>IF($W13="Duyệt",Setting!$H$2,"")</f>
        <v>Nguyễn Lĩnh</v>
      </c>
      <c r="Y13" s="231" t="str" cm="1">
        <f t="array" ref="Y13">_xlfn.LET(_xlpm.v,IFERROR(IF($I13&lt;&gt;"",_xlfn.XLOOKUP($I13,Equipment_Register!$C:$C,Equipment_Register!$G:$G),NA()),IFERROR(IF($J13&lt;&gt;"",_xlfn.XLOOKUP($J13,Equipment_Register!$D:$D,Equipment_Register!$G:$G),NA()),IFERROR(IF($K13&lt;&gt;"",_xlfn.XLOOKUP($K13,Equipment_Register!$E:$E,Equipment_Register!$G:$G),NA()),IFERROR(IF($K13&lt;&gt;"",_xlfn.XLOOKUP("*"&amp;$K13&amp;"*",Equipment_Register!$E:$E,Equipment_Register!$G:$G,,2),NA()),IFERROR(IF(AND($L13&lt;&gt;"",$L13&lt;&gt;"N/A"),_xlfn.XLOOKUP($L13,Equipment_Register!$F:$F,Equipment_Register!$G:$G),NA()),""))))),IF(OR(_xlpm.v="",_xlpm.v=0),"",_xlpm.v))</f>
        <v/>
      </c>
      <c r="Z13" s="231" t="str" cm="1">
        <f t="array" ref="Z13">_xlfn.LET(_xlpm.v,IFERROR(IF($I13&lt;&gt;"",_xlfn.XLOOKUP($I13,Equipment_Register!$C:$C,Equipment_Register!$C:$C),NA()),IFERROR(IF($J13&lt;&gt;"",_xlfn.XLOOKUP($J13,Equipment_Register!$D:$D,Equipment_Register!$C:$C),NA()),IFERROR(IF($K13&lt;&gt;"",_xlfn.XLOOKUP($K13,Equipment_Register!$E:$E,Equipment_Register!$C:$C),NA()),IFERROR(IF($K13&lt;&gt;"",_xlfn.XLOOKUP("*"&amp;$K13&amp;"*",Equipment_Register!$E:$E,Equipment_Register!$C:$C,,2),NA()),IFERROR(IF(AND($L13&lt;&gt;"",$L13&lt;&gt;"N/A"),_xlfn.XLOOKUP($L13,Equipment_Register!$F:$F,Equipment_Register!$C:$C),NA()),""))))),IF(OR(_xlpm.v="",_xlpm.v=0),"",_xlpm.v))</f>
        <v>2113000101-0 (1)</v>
      </c>
      <c r="AA13" s="231" t="str" cm="1">
        <f t="array" ref="AA13">_xlfn.LET(_xlpm.v,IFERROR(IF($I13&lt;&gt;"",_xlfn.XLOOKUP($I13,Equipment_Register!$C:$C,Equipment_Register!$D:$D),NA()),IFERROR(IF($J13&lt;&gt;"",_xlfn.XLOOKUP($J13,Equipment_Register!$D:$D,Equipment_Register!$D:$D),NA()),IFERROR(IF($K13&lt;&gt;"",_xlfn.XLOOKUP($K13,Equipment_Register!$E:$E,Equipment_Register!$D:$D),NA()),IFERROR(IF($K13&lt;&gt;"",_xlfn.XLOOKUP("*"&amp;$K13&amp;"*",Equipment_Register!$E:$E,Equipment_Register!$D:$D,,2),NA()),IFERROR(IF(AND($L13&lt;&gt;"",$L13&lt;&gt;"N/A"),_xlfn.XLOOKUP($L13,Equipment_Register!$F:$F,Equipment_Register!$D:$D),NA()),""))))),IF(OR(_xlpm.v="",_xlpm.v=0),"",_xlpm.v))</f>
        <v>Băng chuyền lắp ráp (1)</v>
      </c>
      <c r="AB13" s="231" t="str" cm="1">
        <f t="array" ref="AB13">_xlfn.LET(_xlpm.v,IFERROR(IF($I13&lt;&gt;"",_xlfn.XLOOKUP($I13,Equipment_Register!$C:$C,Equipment_Register!$E:$E),NA()),IFERROR(IF($J13&lt;&gt;"",_xlfn.XLOOKUP($J13,Equipment_Register!$D:$D,Equipment_Register!$E:$E),NA()),IFERROR(IF($K13&lt;&gt;"",_xlfn.XLOOKUP($K13,Equipment_Register!$E:$E,Equipment_Register!$E:$E),NA()),IFERROR(IF($K13&lt;&gt;"",_xlfn.XLOOKUP("*"&amp;$K13&amp;"*",Equipment_Register!$E:$E,Equipment_Register!$E:$E,,2),NA()),IFERROR(IF(AND($L13&lt;&gt;"",$L13&lt;&gt;"N/A"),_xlfn.XLOOKUP($L13,Equipment_Register!$F:$F,Equipment_Register!$E:$E),NA()),""))))),IF(OR(_xlpm.v="",_xlpm.v=0),"",_xlpm.v))</f>
        <v>Băng tải lắp ráp 1
Conveyor assembly 1</v>
      </c>
      <c r="AC13" s="231" t="str" cm="1">
        <f t="array" ref="AC13">_xlfn.LET(_xlpm.v,IFERROR(IF($I13&lt;&gt;"",_xlfn.XLOOKUP($I13,Equipment_Register!$C:$C,Equipment_Register!$F:$F),NA()),IFERROR(IF($J13&lt;&gt;"",_xlfn.XLOOKUP($J13,Equipment_Register!$D:$D,Equipment_Register!$F:$F),NA()),IFERROR(IF($K13&lt;&gt;"",_xlfn.XLOOKUP($K13,Equipment_Register!$E:$E,Equipment_Register!$F:$F),NA()),IFERROR(IF($K13&lt;&gt;"",_xlfn.XLOOKUP("*"&amp;$K13&amp;"*",Equipment_Register!$E:$E,Equipment_Register!$F:$F,,2),NA()),IFERROR(IF(AND($L13&lt;&gt;"",$L13&lt;&gt;"N/A"),_xlfn.XLOOKUP($L13,Equipment_Register!$F:$F,Equipment_Register!$F:$F),NA()),""))))),IF(OR(_xlpm.v="",_xlpm.v=0),"",_xlpm.v))</f>
        <v>N/A</v>
      </c>
    </row>
    <row r="14" spans="1:29" ht="64.5" customHeight="1">
      <c r="A14" s="125"/>
      <c r="B14" s="130">
        <v>46217</v>
      </c>
      <c r="C14" s="126"/>
      <c r="D14" s="125"/>
      <c r="E14" s="125"/>
      <c r="F14" s="213" t="s">
        <v>988</v>
      </c>
      <c r="G14" s="125"/>
      <c r="H14" s="125" t="s">
        <v>976</v>
      </c>
      <c r="I14" s="226"/>
      <c r="J14" s="125"/>
      <c r="K14" s="125" t="s">
        <v>977</v>
      </c>
      <c r="L14" s="125"/>
      <c r="M14" s="125"/>
      <c r="N14" s="125" t="s">
        <v>978</v>
      </c>
      <c r="O14" s="125" t="s">
        <v>987</v>
      </c>
      <c r="P14" s="127"/>
      <c r="Q14" s="125" t="s">
        <v>941</v>
      </c>
      <c r="R14" s="117" t="s">
        <v>957</v>
      </c>
      <c r="S14" s="194">
        <v>0</v>
      </c>
      <c r="T14" s="125">
        <v>0</v>
      </c>
      <c r="U14" s="125" t="s">
        <v>980</v>
      </c>
      <c r="V14" s="125"/>
      <c r="W14" s="117" t="s">
        <v>944</v>
      </c>
      <c r="X14" s="117" t="str">
        <f>IF($W14="Duyệt",Setting!$H$2,"")</f>
        <v>Nguyễn Lĩnh</v>
      </c>
      <c r="Y14" s="231" t="str" cm="1">
        <f t="array" ref="Y14">_xlfn.LET(_xlpm.v,IFERROR(IF($I14&lt;&gt;"",_xlfn.XLOOKUP($I14,Equipment_Register!$C:$C,Equipment_Register!$G:$G),NA()),IFERROR(IF($J14&lt;&gt;"",_xlfn.XLOOKUP($J14,Equipment_Register!$D:$D,Equipment_Register!$G:$G),NA()),IFERROR(IF($K14&lt;&gt;"",_xlfn.XLOOKUP($K14,Equipment_Register!$E:$E,Equipment_Register!$G:$G),NA()),IFERROR(IF($K14&lt;&gt;"",_xlfn.XLOOKUP("*"&amp;$K14&amp;"*",Equipment_Register!$E:$E,Equipment_Register!$G:$G,,2),NA()),IFERROR(IF(AND($L14&lt;&gt;"",$L14&lt;&gt;"N/A"),_xlfn.XLOOKUP($L14,Equipment_Register!$F:$F,Equipment_Register!$G:$G),NA()),""))))),IF(OR(_xlpm.v="",_xlpm.v=0),"",_xlpm.v))</f>
        <v/>
      </c>
      <c r="Z14" s="231" t="str" cm="1">
        <f t="array" ref="Z14">_xlfn.LET(_xlpm.v,IFERROR(IF($I14&lt;&gt;"",_xlfn.XLOOKUP($I14,Equipment_Register!$C:$C,Equipment_Register!$C:$C),NA()),IFERROR(IF($J14&lt;&gt;"",_xlfn.XLOOKUP($J14,Equipment_Register!$D:$D,Equipment_Register!$C:$C),NA()),IFERROR(IF($K14&lt;&gt;"",_xlfn.XLOOKUP($K14,Equipment_Register!$E:$E,Equipment_Register!$C:$C),NA()),IFERROR(IF($K14&lt;&gt;"",_xlfn.XLOOKUP("*"&amp;$K14&amp;"*",Equipment_Register!$E:$E,Equipment_Register!$C:$C,,2),NA()),IFERROR(IF(AND($L14&lt;&gt;"",$L14&lt;&gt;"N/A"),_xlfn.XLOOKUP($L14,Equipment_Register!$F:$F,Equipment_Register!$C:$C),NA()),""))))),IF(OR(_xlpm.v="",_xlpm.v=0),"",_xlpm.v))</f>
        <v>2113000101-0 (1)</v>
      </c>
      <c r="AA14" s="231" t="str" cm="1">
        <f t="array" ref="AA14">_xlfn.LET(_xlpm.v,IFERROR(IF($I14&lt;&gt;"",_xlfn.XLOOKUP($I14,Equipment_Register!$C:$C,Equipment_Register!$D:$D),NA()),IFERROR(IF($J14&lt;&gt;"",_xlfn.XLOOKUP($J14,Equipment_Register!$D:$D,Equipment_Register!$D:$D),NA()),IFERROR(IF($K14&lt;&gt;"",_xlfn.XLOOKUP($K14,Equipment_Register!$E:$E,Equipment_Register!$D:$D),NA()),IFERROR(IF($K14&lt;&gt;"",_xlfn.XLOOKUP("*"&amp;$K14&amp;"*",Equipment_Register!$E:$E,Equipment_Register!$D:$D,,2),NA()),IFERROR(IF(AND($L14&lt;&gt;"",$L14&lt;&gt;"N/A"),_xlfn.XLOOKUP($L14,Equipment_Register!$F:$F,Equipment_Register!$D:$D),NA()),""))))),IF(OR(_xlpm.v="",_xlpm.v=0),"",_xlpm.v))</f>
        <v>Băng chuyền lắp ráp (1)</v>
      </c>
      <c r="AB14" s="231" t="str" cm="1">
        <f t="array" ref="AB14">_xlfn.LET(_xlpm.v,IFERROR(IF($I14&lt;&gt;"",_xlfn.XLOOKUP($I14,Equipment_Register!$C:$C,Equipment_Register!$E:$E),NA()),IFERROR(IF($J14&lt;&gt;"",_xlfn.XLOOKUP($J14,Equipment_Register!$D:$D,Equipment_Register!$E:$E),NA()),IFERROR(IF($K14&lt;&gt;"",_xlfn.XLOOKUP($K14,Equipment_Register!$E:$E,Equipment_Register!$E:$E),NA()),IFERROR(IF($K14&lt;&gt;"",_xlfn.XLOOKUP("*"&amp;$K14&amp;"*",Equipment_Register!$E:$E,Equipment_Register!$E:$E,,2),NA()),IFERROR(IF(AND($L14&lt;&gt;"",$L14&lt;&gt;"N/A"),_xlfn.XLOOKUP($L14,Equipment_Register!$F:$F,Equipment_Register!$E:$E),NA()),""))))),IF(OR(_xlpm.v="",_xlpm.v=0),"",_xlpm.v))</f>
        <v>Băng tải lắp ráp 1
Conveyor assembly 1</v>
      </c>
      <c r="AC14" s="231" t="str" cm="1">
        <f t="array" ref="AC14">_xlfn.LET(_xlpm.v,IFERROR(IF($I14&lt;&gt;"",_xlfn.XLOOKUP($I14,Equipment_Register!$C:$C,Equipment_Register!$F:$F),NA()),IFERROR(IF($J14&lt;&gt;"",_xlfn.XLOOKUP($J14,Equipment_Register!$D:$D,Equipment_Register!$F:$F),NA()),IFERROR(IF($K14&lt;&gt;"",_xlfn.XLOOKUP($K14,Equipment_Register!$E:$E,Equipment_Register!$F:$F),NA()),IFERROR(IF($K14&lt;&gt;"",_xlfn.XLOOKUP("*"&amp;$K14&amp;"*",Equipment_Register!$E:$E,Equipment_Register!$F:$F,,2),NA()),IFERROR(IF(AND($L14&lt;&gt;"",$L14&lt;&gt;"N/A"),_xlfn.XLOOKUP($L14,Equipment_Register!$F:$F,Equipment_Register!$F:$F),NA()),""))))),IF(OR(_xlpm.v="",_xlpm.v=0),"",_xlpm.v))</f>
        <v>N/A</v>
      </c>
    </row>
    <row r="15" spans="1:29" ht="64.5" customHeight="1">
      <c r="A15" s="125"/>
      <c r="B15" s="130">
        <v>46217</v>
      </c>
      <c r="C15" s="126"/>
      <c r="D15" s="125"/>
      <c r="E15" s="125"/>
      <c r="F15" s="213" t="s">
        <v>989</v>
      </c>
      <c r="G15" s="125"/>
      <c r="H15" s="125" t="s">
        <v>976</v>
      </c>
      <c r="I15" s="226"/>
      <c r="J15" s="125"/>
      <c r="K15" s="125" t="s">
        <v>977</v>
      </c>
      <c r="L15" s="125"/>
      <c r="M15" s="125"/>
      <c r="N15" s="125" t="s">
        <v>978</v>
      </c>
      <c r="O15" s="125" t="s">
        <v>990</v>
      </c>
      <c r="P15" s="127"/>
      <c r="Q15" s="125" t="s">
        <v>941</v>
      </c>
      <c r="R15" s="117" t="s">
        <v>957</v>
      </c>
      <c r="S15" s="194">
        <v>0</v>
      </c>
      <c r="T15" s="125">
        <v>0</v>
      </c>
      <c r="U15" s="125" t="s">
        <v>980</v>
      </c>
      <c r="V15" s="125"/>
      <c r="W15" s="117" t="s">
        <v>944</v>
      </c>
      <c r="X15" s="117" t="str">
        <f>IF($W15="Duyệt",Setting!$H$2,"")</f>
        <v>Nguyễn Lĩnh</v>
      </c>
      <c r="Y15" s="231" t="str" cm="1">
        <f t="array" ref="Y15">_xlfn.LET(_xlpm.v,IFERROR(IF($I15&lt;&gt;"",_xlfn.XLOOKUP($I15,Equipment_Register!$C:$C,Equipment_Register!$G:$G),NA()),IFERROR(IF($J15&lt;&gt;"",_xlfn.XLOOKUP($J15,Equipment_Register!$D:$D,Equipment_Register!$G:$G),NA()),IFERROR(IF($K15&lt;&gt;"",_xlfn.XLOOKUP($K15,Equipment_Register!$E:$E,Equipment_Register!$G:$G),NA()),IFERROR(IF($K15&lt;&gt;"",_xlfn.XLOOKUP("*"&amp;$K15&amp;"*",Equipment_Register!$E:$E,Equipment_Register!$G:$G,,2),NA()),IFERROR(IF(AND($L15&lt;&gt;"",$L15&lt;&gt;"N/A"),_xlfn.XLOOKUP($L15,Equipment_Register!$F:$F,Equipment_Register!$G:$G),NA()),""))))),IF(OR(_xlpm.v="",_xlpm.v=0),"",_xlpm.v))</f>
        <v/>
      </c>
      <c r="Z15" s="231" t="str" cm="1">
        <f t="array" ref="Z15">_xlfn.LET(_xlpm.v,IFERROR(IF($I15&lt;&gt;"",_xlfn.XLOOKUP($I15,Equipment_Register!$C:$C,Equipment_Register!$C:$C),NA()),IFERROR(IF($J15&lt;&gt;"",_xlfn.XLOOKUP($J15,Equipment_Register!$D:$D,Equipment_Register!$C:$C),NA()),IFERROR(IF($K15&lt;&gt;"",_xlfn.XLOOKUP($K15,Equipment_Register!$E:$E,Equipment_Register!$C:$C),NA()),IFERROR(IF($K15&lt;&gt;"",_xlfn.XLOOKUP("*"&amp;$K15&amp;"*",Equipment_Register!$E:$E,Equipment_Register!$C:$C,,2),NA()),IFERROR(IF(AND($L15&lt;&gt;"",$L15&lt;&gt;"N/A"),_xlfn.XLOOKUP($L15,Equipment_Register!$F:$F,Equipment_Register!$C:$C),NA()),""))))),IF(OR(_xlpm.v="",_xlpm.v=0),"",_xlpm.v))</f>
        <v>2113000101-0 (1)</v>
      </c>
      <c r="AA15" s="231" t="str" cm="1">
        <f t="array" ref="AA15">_xlfn.LET(_xlpm.v,IFERROR(IF($I15&lt;&gt;"",_xlfn.XLOOKUP($I15,Equipment_Register!$C:$C,Equipment_Register!$D:$D),NA()),IFERROR(IF($J15&lt;&gt;"",_xlfn.XLOOKUP($J15,Equipment_Register!$D:$D,Equipment_Register!$D:$D),NA()),IFERROR(IF($K15&lt;&gt;"",_xlfn.XLOOKUP($K15,Equipment_Register!$E:$E,Equipment_Register!$D:$D),NA()),IFERROR(IF($K15&lt;&gt;"",_xlfn.XLOOKUP("*"&amp;$K15&amp;"*",Equipment_Register!$E:$E,Equipment_Register!$D:$D,,2),NA()),IFERROR(IF(AND($L15&lt;&gt;"",$L15&lt;&gt;"N/A"),_xlfn.XLOOKUP($L15,Equipment_Register!$F:$F,Equipment_Register!$D:$D),NA()),""))))),IF(OR(_xlpm.v="",_xlpm.v=0),"",_xlpm.v))</f>
        <v>Băng chuyền lắp ráp (1)</v>
      </c>
      <c r="AB15" s="231" t="str" cm="1">
        <f t="array" ref="AB15">_xlfn.LET(_xlpm.v,IFERROR(IF($I15&lt;&gt;"",_xlfn.XLOOKUP($I15,Equipment_Register!$C:$C,Equipment_Register!$E:$E),NA()),IFERROR(IF($J15&lt;&gt;"",_xlfn.XLOOKUP($J15,Equipment_Register!$D:$D,Equipment_Register!$E:$E),NA()),IFERROR(IF($K15&lt;&gt;"",_xlfn.XLOOKUP($K15,Equipment_Register!$E:$E,Equipment_Register!$E:$E),NA()),IFERROR(IF($K15&lt;&gt;"",_xlfn.XLOOKUP("*"&amp;$K15&amp;"*",Equipment_Register!$E:$E,Equipment_Register!$E:$E,,2),NA()),IFERROR(IF(AND($L15&lt;&gt;"",$L15&lt;&gt;"N/A"),_xlfn.XLOOKUP($L15,Equipment_Register!$F:$F,Equipment_Register!$E:$E),NA()),""))))),IF(OR(_xlpm.v="",_xlpm.v=0),"",_xlpm.v))</f>
        <v>Băng tải lắp ráp 1
Conveyor assembly 1</v>
      </c>
      <c r="AC15" s="231" t="str" cm="1">
        <f t="array" ref="AC15">_xlfn.LET(_xlpm.v,IFERROR(IF($I15&lt;&gt;"",_xlfn.XLOOKUP($I15,Equipment_Register!$C:$C,Equipment_Register!$F:$F),NA()),IFERROR(IF($J15&lt;&gt;"",_xlfn.XLOOKUP($J15,Equipment_Register!$D:$D,Equipment_Register!$F:$F),NA()),IFERROR(IF($K15&lt;&gt;"",_xlfn.XLOOKUP($K15,Equipment_Register!$E:$E,Equipment_Register!$F:$F),NA()),IFERROR(IF($K15&lt;&gt;"",_xlfn.XLOOKUP("*"&amp;$K15&amp;"*",Equipment_Register!$E:$E,Equipment_Register!$F:$F,,2),NA()),IFERROR(IF(AND($L15&lt;&gt;"",$L15&lt;&gt;"N/A"),_xlfn.XLOOKUP($L15,Equipment_Register!$F:$F,Equipment_Register!$F:$F),NA()),""))))),IF(OR(_xlpm.v="",_xlpm.v=0),"",_xlpm.v))</f>
        <v>N/A</v>
      </c>
    </row>
    <row r="16" spans="1:29" ht="64.5" customHeight="1">
      <c r="A16" s="125"/>
      <c r="B16" s="130">
        <v>46217</v>
      </c>
      <c r="C16" s="126"/>
      <c r="D16" s="125"/>
      <c r="E16" s="125"/>
      <c r="F16" s="213" t="s">
        <v>991</v>
      </c>
      <c r="G16" s="125"/>
      <c r="H16" s="125" t="s">
        <v>976</v>
      </c>
      <c r="I16" s="226"/>
      <c r="J16" s="125"/>
      <c r="K16" s="125" t="s">
        <v>977</v>
      </c>
      <c r="L16" s="125"/>
      <c r="M16" s="125"/>
      <c r="N16" s="125" t="s">
        <v>978</v>
      </c>
      <c r="O16" s="125" t="s">
        <v>992</v>
      </c>
      <c r="P16" s="125"/>
      <c r="Q16" s="125" t="s">
        <v>941</v>
      </c>
      <c r="R16" s="117" t="s">
        <v>957</v>
      </c>
      <c r="S16" s="194">
        <v>0</v>
      </c>
      <c r="T16" s="125">
        <v>0</v>
      </c>
      <c r="U16" s="125" t="s">
        <v>980</v>
      </c>
      <c r="V16" s="125"/>
      <c r="W16" s="117" t="s">
        <v>944</v>
      </c>
      <c r="X16" s="117" t="str">
        <f>IF($W16="Duyệt",Setting!$H$2,"")</f>
        <v>Nguyễn Lĩnh</v>
      </c>
      <c r="Y16" s="231" t="str" cm="1">
        <f t="array" ref="Y16">_xlfn.LET(_xlpm.v,IFERROR(IF($I16&lt;&gt;"",_xlfn.XLOOKUP($I16,Equipment_Register!$C:$C,Equipment_Register!$G:$G),NA()),IFERROR(IF($J16&lt;&gt;"",_xlfn.XLOOKUP($J16,Equipment_Register!$D:$D,Equipment_Register!$G:$G),NA()),IFERROR(IF($K16&lt;&gt;"",_xlfn.XLOOKUP($K16,Equipment_Register!$E:$E,Equipment_Register!$G:$G),NA()),IFERROR(IF($K16&lt;&gt;"",_xlfn.XLOOKUP("*"&amp;$K16&amp;"*",Equipment_Register!$E:$E,Equipment_Register!$G:$G,,2),NA()),IFERROR(IF(AND($L16&lt;&gt;"",$L16&lt;&gt;"N/A"),_xlfn.XLOOKUP($L16,Equipment_Register!$F:$F,Equipment_Register!$G:$G),NA()),""))))),IF(OR(_xlpm.v="",_xlpm.v=0),"",_xlpm.v))</f>
        <v/>
      </c>
      <c r="Z16" s="231" t="str" cm="1">
        <f t="array" ref="Z16">_xlfn.LET(_xlpm.v,IFERROR(IF($I16&lt;&gt;"",_xlfn.XLOOKUP($I16,Equipment_Register!$C:$C,Equipment_Register!$C:$C),NA()),IFERROR(IF($J16&lt;&gt;"",_xlfn.XLOOKUP($J16,Equipment_Register!$D:$D,Equipment_Register!$C:$C),NA()),IFERROR(IF($K16&lt;&gt;"",_xlfn.XLOOKUP($K16,Equipment_Register!$E:$E,Equipment_Register!$C:$C),NA()),IFERROR(IF($K16&lt;&gt;"",_xlfn.XLOOKUP("*"&amp;$K16&amp;"*",Equipment_Register!$E:$E,Equipment_Register!$C:$C,,2),NA()),IFERROR(IF(AND($L16&lt;&gt;"",$L16&lt;&gt;"N/A"),_xlfn.XLOOKUP($L16,Equipment_Register!$F:$F,Equipment_Register!$C:$C),NA()),""))))),IF(OR(_xlpm.v="",_xlpm.v=0),"",_xlpm.v))</f>
        <v>2113000101-0 (1)</v>
      </c>
      <c r="AA16" s="231" t="str" cm="1">
        <f t="array" ref="AA16">_xlfn.LET(_xlpm.v,IFERROR(IF($I16&lt;&gt;"",_xlfn.XLOOKUP($I16,Equipment_Register!$C:$C,Equipment_Register!$D:$D),NA()),IFERROR(IF($J16&lt;&gt;"",_xlfn.XLOOKUP($J16,Equipment_Register!$D:$D,Equipment_Register!$D:$D),NA()),IFERROR(IF($K16&lt;&gt;"",_xlfn.XLOOKUP($K16,Equipment_Register!$E:$E,Equipment_Register!$D:$D),NA()),IFERROR(IF($K16&lt;&gt;"",_xlfn.XLOOKUP("*"&amp;$K16&amp;"*",Equipment_Register!$E:$E,Equipment_Register!$D:$D,,2),NA()),IFERROR(IF(AND($L16&lt;&gt;"",$L16&lt;&gt;"N/A"),_xlfn.XLOOKUP($L16,Equipment_Register!$F:$F,Equipment_Register!$D:$D),NA()),""))))),IF(OR(_xlpm.v="",_xlpm.v=0),"",_xlpm.v))</f>
        <v>Băng chuyền lắp ráp (1)</v>
      </c>
      <c r="AB16" s="231" t="str" cm="1">
        <f t="array" ref="AB16">_xlfn.LET(_xlpm.v,IFERROR(IF($I16&lt;&gt;"",_xlfn.XLOOKUP($I16,Equipment_Register!$C:$C,Equipment_Register!$E:$E),NA()),IFERROR(IF($J16&lt;&gt;"",_xlfn.XLOOKUP($J16,Equipment_Register!$D:$D,Equipment_Register!$E:$E),NA()),IFERROR(IF($K16&lt;&gt;"",_xlfn.XLOOKUP($K16,Equipment_Register!$E:$E,Equipment_Register!$E:$E),NA()),IFERROR(IF($K16&lt;&gt;"",_xlfn.XLOOKUP("*"&amp;$K16&amp;"*",Equipment_Register!$E:$E,Equipment_Register!$E:$E,,2),NA()),IFERROR(IF(AND($L16&lt;&gt;"",$L16&lt;&gt;"N/A"),_xlfn.XLOOKUP($L16,Equipment_Register!$F:$F,Equipment_Register!$E:$E),NA()),""))))),IF(OR(_xlpm.v="",_xlpm.v=0),"",_xlpm.v))</f>
        <v>Băng tải lắp ráp 1
Conveyor assembly 1</v>
      </c>
      <c r="AC16" s="231" t="str" cm="1">
        <f t="array" ref="AC16">_xlfn.LET(_xlpm.v,IFERROR(IF($I16&lt;&gt;"",_xlfn.XLOOKUP($I16,Equipment_Register!$C:$C,Equipment_Register!$F:$F),NA()),IFERROR(IF($J16&lt;&gt;"",_xlfn.XLOOKUP($J16,Equipment_Register!$D:$D,Equipment_Register!$F:$F),NA()),IFERROR(IF($K16&lt;&gt;"",_xlfn.XLOOKUP($K16,Equipment_Register!$E:$E,Equipment_Register!$F:$F),NA()),IFERROR(IF($K16&lt;&gt;"",_xlfn.XLOOKUP("*"&amp;$K16&amp;"*",Equipment_Register!$E:$E,Equipment_Register!$F:$F,,2),NA()),IFERROR(IF(AND($L16&lt;&gt;"",$L16&lt;&gt;"N/A"),_xlfn.XLOOKUP($L16,Equipment_Register!$F:$F,Equipment_Register!$F:$F),NA()),""))))),IF(OR(_xlpm.v="",_xlpm.v=0),"",_xlpm.v))</f>
        <v>N/A</v>
      </c>
    </row>
    <row r="17" spans="1:29" ht="64.5" customHeight="1">
      <c r="A17" s="125"/>
      <c r="B17" s="130">
        <v>46217</v>
      </c>
      <c r="C17" s="126"/>
      <c r="D17" s="125"/>
      <c r="E17" s="125"/>
      <c r="F17" s="213" t="s">
        <v>993</v>
      </c>
      <c r="G17" s="125"/>
      <c r="H17" s="125" t="s">
        <v>976</v>
      </c>
      <c r="I17" s="226"/>
      <c r="J17" s="125"/>
      <c r="K17" s="125" t="s">
        <v>977</v>
      </c>
      <c r="L17" s="125"/>
      <c r="M17" s="125"/>
      <c r="N17" s="125" t="s">
        <v>978</v>
      </c>
      <c r="O17" s="125" t="s">
        <v>992</v>
      </c>
      <c r="P17" s="125"/>
      <c r="Q17" s="125" t="s">
        <v>941</v>
      </c>
      <c r="R17" s="117" t="s">
        <v>957</v>
      </c>
      <c r="S17" s="194">
        <v>0</v>
      </c>
      <c r="T17" s="125">
        <v>0</v>
      </c>
      <c r="U17" s="125" t="s">
        <v>980</v>
      </c>
      <c r="V17" s="125"/>
      <c r="W17" s="117" t="s">
        <v>944</v>
      </c>
      <c r="X17" s="117" t="str">
        <f>IF($W17="Duyệt",Setting!$H$2,"")</f>
        <v>Nguyễn Lĩnh</v>
      </c>
      <c r="Y17" s="231" t="str" cm="1">
        <f t="array" ref="Y17">_xlfn.LET(_xlpm.v,IFERROR(IF($I17&lt;&gt;"",_xlfn.XLOOKUP($I17,Equipment_Register!$C:$C,Equipment_Register!$G:$G),NA()),IFERROR(IF($J17&lt;&gt;"",_xlfn.XLOOKUP($J17,Equipment_Register!$D:$D,Equipment_Register!$G:$G),NA()),IFERROR(IF($K17&lt;&gt;"",_xlfn.XLOOKUP($K17,Equipment_Register!$E:$E,Equipment_Register!$G:$G),NA()),IFERROR(IF($K17&lt;&gt;"",_xlfn.XLOOKUP("*"&amp;$K17&amp;"*",Equipment_Register!$E:$E,Equipment_Register!$G:$G,,2),NA()),IFERROR(IF(AND($L17&lt;&gt;"",$L17&lt;&gt;"N/A"),_xlfn.XLOOKUP($L17,Equipment_Register!$F:$F,Equipment_Register!$G:$G),NA()),""))))),IF(OR(_xlpm.v="",_xlpm.v=0),"",_xlpm.v))</f>
        <v/>
      </c>
      <c r="Z17" s="231" t="str" cm="1">
        <f t="array" ref="Z17">_xlfn.LET(_xlpm.v,IFERROR(IF($I17&lt;&gt;"",_xlfn.XLOOKUP($I17,Equipment_Register!$C:$C,Equipment_Register!$C:$C),NA()),IFERROR(IF($J17&lt;&gt;"",_xlfn.XLOOKUP($J17,Equipment_Register!$D:$D,Equipment_Register!$C:$C),NA()),IFERROR(IF($K17&lt;&gt;"",_xlfn.XLOOKUP($K17,Equipment_Register!$E:$E,Equipment_Register!$C:$C),NA()),IFERROR(IF($K17&lt;&gt;"",_xlfn.XLOOKUP("*"&amp;$K17&amp;"*",Equipment_Register!$E:$E,Equipment_Register!$C:$C,,2),NA()),IFERROR(IF(AND($L17&lt;&gt;"",$L17&lt;&gt;"N/A"),_xlfn.XLOOKUP($L17,Equipment_Register!$F:$F,Equipment_Register!$C:$C),NA()),""))))),IF(OR(_xlpm.v="",_xlpm.v=0),"",_xlpm.v))</f>
        <v>2113000101-0 (1)</v>
      </c>
      <c r="AA17" s="231" t="str" cm="1">
        <f t="array" ref="AA17">_xlfn.LET(_xlpm.v,IFERROR(IF($I17&lt;&gt;"",_xlfn.XLOOKUP($I17,Equipment_Register!$C:$C,Equipment_Register!$D:$D),NA()),IFERROR(IF($J17&lt;&gt;"",_xlfn.XLOOKUP($J17,Equipment_Register!$D:$D,Equipment_Register!$D:$D),NA()),IFERROR(IF($K17&lt;&gt;"",_xlfn.XLOOKUP($K17,Equipment_Register!$E:$E,Equipment_Register!$D:$D),NA()),IFERROR(IF($K17&lt;&gt;"",_xlfn.XLOOKUP("*"&amp;$K17&amp;"*",Equipment_Register!$E:$E,Equipment_Register!$D:$D,,2),NA()),IFERROR(IF(AND($L17&lt;&gt;"",$L17&lt;&gt;"N/A"),_xlfn.XLOOKUP($L17,Equipment_Register!$F:$F,Equipment_Register!$D:$D),NA()),""))))),IF(OR(_xlpm.v="",_xlpm.v=0),"",_xlpm.v))</f>
        <v>Băng chuyền lắp ráp (1)</v>
      </c>
      <c r="AB17" s="231" t="str" cm="1">
        <f t="array" ref="AB17">_xlfn.LET(_xlpm.v,IFERROR(IF($I17&lt;&gt;"",_xlfn.XLOOKUP($I17,Equipment_Register!$C:$C,Equipment_Register!$E:$E),NA()),IFERROR(IF($J17&lt;&gt;"",_xlfn.XLOOKUP($J17,Equipment_Register!$D:$D,Equipment_Register!$E:$E),NA()),IFERROR(IF($K17&lt;&gt;"",_xlfn.XLOOKUP($K17,Equipment_Register!$E:$E,Equipment_Register!$E:$E),NA()),IFERROR(IF($K17&lt;&gt;"",_xlfn.XLOOKUP("*"&amp;$K17&amp;"*",Equipment_Register!$E:$E,Equipment_Register!$E:$E,,2),NA()),IFERROR(IF(AND($L17&lt;&gt;"",$L17&lt;&gt;"N/A"),_xlfn.XLOOKUP($L17,Equipment_Register!$F:$F,Equipment_Register!$E:$E),NA()),""))))),IF(OR(_xlpm.v="",_xlpm.v=0),"",_xlpm.v))</f>
        <v>Băng tải lắp ráp 1
Conveyor assembly 1</v>
      </c>
      <c r="AC17" s="231" t="str" cm="1">
        <f t="array" ref="AC17">_xlfn.LET(_xlpm.v,IFERROR(IF($I17&lt;&gt;"",_xlfn.XLOOKUP($I17,Equipment_Register!$C:$C,Equipment_Register!$F:$F),NA()),IFERROR(IF($J17&lt;&gt;"",_xlfn.XLOOKUP($J17,Equipment_Register!$D:$D,Equipment_Register!$F:$F),NA()),IFERROR(IF($K17&lt;&gt;"",_xlfn.XLOOKUP($K17,Equipment_Register!$E:$E,Equipment_Register!$F:$F),NA()),IFERROR(IF($K17&lt;&gt;"",_xlfn.XLOOKUP("*"&amp;$K17&amp;"*",Equipment_Register!$E:$E,Equipment_Register!$F:$F,,2),NA()),IFERROR(IF(AND($L17&lt;&gt;"",$L17&lt;&gt;"N/A"),_xlfn.XLOOKUP($L17,Equipment_Register!$F:$F,Equipment_Register!$F:$F),NA()),""))))),IF(OR(_xlpm.v="",_xlpm.v=0),"",_xlpm.v))</f>
        <v>N/A</v>
      </c>
    </row>
    <row r="18" spans="1:29" ht="64.5" customHeight="1">
      <c r="A18" s="125"/>
      <c r="B18" s="130">
        <v>46217</v>
      </c>
      <c r="C18" s="126"/>
      <c r="D18" s="125"/>
      <c r="E18" s="125"/>
      <c r="F18" s="213" t="s">
        <v>994</v>
      </c>
      <c r="G18" s="125"/>
      <c r="H18" s="125" t="s">
        <v>976</v>
      </c>
      <c r="I18" s="226"/>
      <c r="J18" s="125"/>
      <c r="K18" s="125" t="s">
        <v>977</v>
      </c>
      <c r="L18" s="125"/>
      <c r="M18" s="125"/>
      <c r="N18" s="125" t="s">
        <v>978</v>
      </c>
      <c r="O18" s="125" t="s">
        <v>992</v>
      </c>
      <c r="P18" s="125"/>
      <c r="Q18" s="125" t="s">
        <v>941</v>
      </c>
      <c r="R18" s="117" t="s">
        <v>957</v>
      </c>
      <c r="S18" s="194">
        <v>0</v>
      </c>
      <c r="T18" s="125">
        <v>0</v>
      </c>
      <c r="U18" s="125" t="s">
        <v>980</v>
      </c>
      <c r="V18" s="125"/>
      <c r="W18" s="117" t="s">
        <v>944</v>
      </c>
      <c r="X18" s="117" t="str">
        <f>IF($W18="Duyệt",Setting!$H$2,"")</f>
        <v>Nguyễn Lĩnh</v>
      </c>
      <c r="Y18" s="231" t="str" cm="1">
        <f t="array" ref="Y18">_xlfn.LET(_xlpm.v,IFERROR(IF($I18&lt;&gt;"",_xlfn.XLOOKUP($I18,Equipment_Register!$C:$C,Equipment_Register!$G:$G),NA()),IFERROR(IF($J18&lt;&gt;"",_xlfn.XLOOKUP($J18,Equipment_Register!$D:$D,Equipment_Register!$G:$G),NA()),IFERROR(IF($K18&lt;&gt;"",_xlfn.XLOOKUP($K18,Equipment_Register!$E:$E,Equipment_Register!$G:$G),NA()),IFERROR(IF($K18&lt;&gt;"",_xlfn.XLOOKUP("*"&amp;$K18&amp;"*",Equipment_Register!$E:$E,Equipment_Register!$G:$G,,2),NA()),IFERROR(IF(AND($L18&lt;&gt;"",$L18&lt;&gt;"N/A"),_xlfn.XLOOKUP($L18,Equipment_Register!$F:$F,Equipment_Register!$G:$G),NA()),""))))),IF(OR(_xlpm.v="",_xlpm.v=0),"",_xlpm.v))</f>
        <v/>
      </c>
      <c r="Z18" s="231" t="str" cm="1">
        <f t="array" ref="Z18">_xlfn.LET(_xlpm.v,IFERROR(IF($I18&lt;&gt;"",_xlfn.XLOOKUP($I18,Equipment_Register!$C:$C,Equipment_Register!$C:$C),NA()),IFERROR(IF($J18&lt;&gt;"",_xlfn.XLOOKUP($J18,Equipment_Register!$D:$D,Equipment_Register!$C:$C),NA()),IFERROR(IF($K18&lt;&gt;"",_xlfn.XLOOKUP($K18,Equipment_Register!$E:$E,Equipment_Register!$C:$C),NA()),IFERROR(IF($K18&lt;&gt;"",_xlfn.XLOOKUP("*"&amp;$K18&amp;"*",Equipment_Register!$E:$E,Equipment_Register!$C:$C,,2),NA()),IFERROR(IF(AND($L18&lt;&gt;"",$L18&lt;&gt;"N/A"),_xlfn.XLOOKUP($L18,Equipment_Register!$F:$F,Equipment_Register!$C:$C),NA()),""))))),IF(OR(_xlpm.v="",_xlpm.v=0),"",_xlpm.v))</f>
        <v>2113000101-0 (1)</v>
      </c>
      <c r="AA18" s="231" t="str" cm="1">
        <f t="array" ref="AA18">_xlfn.LET(_xlpm.v,IFERROR(IF($I18&lt;&gt;"",_xlfn.XLOOKUP($I18,Equipment_Register!$C:$C,Equipment_Register!$D:$D),NA()),IFERROR(IF($J18&lt;&gt;"",_xlfn.XLOOKUP($J18,Equipment_Register!$D:$D,Equipment_Register!$D:$D),NA()),IFERROR(IF($K18&lt;&gt;"",_xlfn.XLOOKUP($K18,Equipment_Register!$E:$E,Equipment_Register!$D:$D),NA()),IFERROR(IF($K18&lt;&gt;"",_xlfn.XLOOKUP("*"&amp;$K18&amp;"*",Equipment_Register!$E:$E,Equipment_Register!$D:$D,,2),NA()),IFERROR(IF(AND($L18&lt;&gt;"",$L18&lt;&gt;"N/A"),_xlfn.XLOOKUP($L18,Equipment_Register!$F:$F,Equipment_Register!$D:$D),NA()),""))))),IF(OR(_xlpm.v="",_xlpm.v=0),"",_xlpm.v))</f>
        <v>Băng chuyền lắp ráp (1)</v>
      </c>
      <c r="AB18" s="231" t="str" cm="1">
        <f t="array" ref="AB18">_xlfn.LET(_xlpm.v,IFERROR(IF($I18&lt;&gt;"",_xlfn.XLOOKUP($I18,Equipment_Register!$C:$C,Equipment_Register!$E:$E),NA()),IFERROR(IF($J18&lt;&gt;"",_xlfn.XLOOKUP($J18,Equipment_Register!$D:$D,Equipment_Register!$E:$E),NA()),IFERROR(IF($K18&lt;&gt;"",_xlfn.XLOOKUP($K18,Equipment_Register!$E:$E,Equipment_Register!$E:$E),NA()),IFERROR(IF($K18&lt;&gt;"",_xlfn.XLOOKUP("*"&amp;$K18&amp;"*",Equipment_Register!$E:$E,Equipment_Register!$E:$E,,2),NA()),IFERROR(IF(AND($L18&lt;&gt;"",$L18&lt;&gt;"N/A"),_xlfn.XLOOKUP($L18,Equipment_Register!$F:$F,Equipment_Register!$E:$E),NA()),""))))),IF(OR(_xlpm.v="",_xlpm.v=0),"",_xlpm.v))</f>
        <v>Băng tải lắp ráp 1
Conveyor assembly 1</v>
      </c>
      <c r="AC18" s="231" t="str" cm="1">
        <f t="array" ref="AC18">_xlfn.LET(_xlpm.v,IFERROR(IF($I18&lt;&gt;"",_xlfn.XLOOKUP($I18,Equipment_Register!$C:$C,Equipment_Register!$F:$F),NA()),IFERROR(IF($J18&lt;&gt;"",_xlfn.XLOOKUP($J18,Equipment_Register!$D:$D,Equipment_Register!$F:$F),NA()),IFERROR(IF($K18&lt;&gt;"",_xlfn.XLOOKUP($K18,Equipment_Register!$E:$E,Equipment_Register!$F:$F),NA()),IFERROR(IF($K18&lt;&gt;"",_xlfn.XLOOKUP("*"&amp;$K18&amp;"*",Equipment_Register!$E:$E,Equipment_Register!$F:$F,,2),NA()),IFERROR(IF(AND($L18&lt;&gt;"",$L18&lt;&gt;"N/A"),_xlfn.XLOOKUP($L18,Equipment_Register!$F:$F,Equipment_Register!$F:$F),NA()),""))))),IF(OR(_xlpm.v="",_xlpm.v=0),"",_xlpm.v))</f>
        <v>N/A</v>
      </c>
    </row>
    <row r="19" spans="1:29" ht="64.5" customHeight="1">
      <c r="A19" s="125"/>
      <c r="B19" s="130">
        <v>46217</v>
      </c>
      <c r="C19" s="126"/>
      <c r="D19" s="125"/>
      <c r="E19" s="125"/>
      <c r="F19" s="213" t="s">
        <v>995</v>
      </c>
      <c r="G19" s="125"/>
      <c r="H19" s="125" t="s">
        <v>976</v>
      </c>
      <c r="I19" s="226"/>
      <c r="J19" s="125"/>
      <c r="K19" s="125" t="s">
        <v>977</v>
      </c>
      <c r="L19" s="125"/>
      <c r="M19" s="125"/>
      <c r="N19" s="125" t="s">
        <v>978</v>
      </c>
      <c r="O19" s="125" t="s">
        <v>996</v>
      </c>
      <c r="P19" s="125"/>
      <c r="Q19" s="125" t="s">
        <v>997</v>
      </c>
      <c r="R19" s="117" t="s">
        <v>957</v>
      </c>
      <c r="S19" s="194">
        <v>0</v>
      </c>
      <c r="T19" s="125">
        <v>0</v>
      </c>
      <c r="U19" s="125" t="s">
        <v>980</v>
      </c>
      <c r="V19" s="125"/>
      <c r="W19" s="117" t="s">
        <v>944</v>
      </c>
      <c r="X19" s="117" t="str">
        <f>IF($W19="Duyệt",Setting!$H$2,"")</f>
        <v>Nguyễn Lĩnh</v>
      </c>
      <c r="Y19" s="231" t="str" cm="1">
        <f t="array" ref="Y19">_xlfn.LET(_xlpm.v,IFERROR(IF($I19&lt;&gt;"",_xlfn.XLOOKUP($I19,Equipment_Register!$C:$C,Equipment_Register!$G:$G),NA()),IFERROR(IF($J19&lt;&gt;"",_xlfn.XLOOKUP($J19,Equipment_Register!$D:$D,Equipment_Register!$G:$G),NA()),IFERROR(IF($K19&lt;&gt;"",_xlfn.XLOOKUP($K19,Equipment_Register!$E:$E,Equipment_Register!$G:$G),NA()),IFERROR(IF($K19&lt;&gt;"",_xlfn.XLOOKUP("*"&amp;$K19&amp;"*",Equipment_Register!$E:$E,Equipment_Register!$G:$G,,2),NA()),IFERROR(IF(AND($L19&lt;&gt;"",$L19&lt;&gt;"N/A"),_xlfn.XLOOKUP($L19,Equipment_Register!$F:$F,Equipment_Register!$G:$G),NA()),""))))),IF(OR(_xlpm.v="",_xlpm.v=0),"",_xlpm.v))</f>
        <v/>
      </c>
      <c r="Z19" s="231" t="str" cm="1">
        <f t="array" ref="Z19">_xlfn.LET(_xlpm.v,IFERROR(IF($I19&lt;&gt;"",_xlfn.XLOOKUP($I19,Equipment_Register!$C:$C,Equipment_Register!$C:$C),NA()),IFERROR(IF($J19&lt;&gt;"",_xlfn.XLOOKUP($J19,Equipment_Register!$D:$D,Equipment_Register!$C:$C),NA()),IFERROR(IF($K19&lt;&gt;"",_xlfn.XLOOKUP($K19,Equipment_Register!$E:$E,Equipment_Register!$C:$C),NA()),IFERROR(IF($K19&lt;&gt;"",_xlfn.XLOOKUP("*"&amp;$K19&amp;"*",Equipment_Register!$E:$E,Equipment_Register!$C:$C,,2),NA()),IFERROR(IF(AND($L19&lt;&gt;"",$L19&lt;&gt;"N/A"),_xlfn.XLOOKUP($L19,Equipment_Register!$F:$F,Equipment_Register!$C:$C),NA()),""))))),IF(OR(_xlpm.v="",_xlpm.v=0),"",_xlpm.v))</f>
        <v>2113000101-0 (1)</v>
      </c>
      <c r="AA19" s="231" t="str" cm="1">
        <f t="array" ref="AA19">_xlfn.LET(_xlpm.v,IFERROR(IF($I19&lt;&gt;"",_xlfn.XLOOKUP($I19,Equipment_Register!$C:$C,Equipment_Register!$D:$D),NA()),IFERROR(IF($J19&lt;&gt;"",_xlfn.XLOOKUP($J19,Equipment_Register!$D:$D,Equipment_Register!$D:$D),NA()),IFERROR(IF($K19&lt;&gt;"",_xlfn.XLOOKUP($K19,Equipment_Register!$E:$E,Equipment_Register!$D:$D),NA()),IFERROR(IF($K19&lt;&gt;"",_xlfn.XLOOKUP("*"&amp;$K19&amp;"*",Equipment_Register!$E:$E,Equipment_Register!$D:$D,,2),NA()),IFERROR(IF(AND($L19&lt;&gt;"",$L19&lt;&gt;"N/A"),_xlfn.XLOOKUP($L19,Equipment_Register!$F:$F,Equipment_Register!$D:$D),NA()),""))))),IF(OR(_xlpm.v="",_xlpm.v=0),"",_xlpm.v))</f>
        <v>Băng chuyền lắp ráp (1)</v>
      </c>
      <c r="AB19" s="231" t="str" cm="1">
        <f t="array" ref="AB19">_xlfn.LET(_xlpm.v,IFERROR(IF($I19&lt;&gt;"",_xlfn.XLOOKUP($I19,Equipment_Register!$C:$C,Equipment_Register!$E:$E),NA()),IFERROR(IF($J19&lt;&gt;"",_xlfn.XLOOKUP($J19,Equipment_Register!$D:$D,Equipment_Register!$E:$E),NA()),IFERROR(IF($K19&lt;&gt;"",_xlfn.XLOOKUP($K19,Equipment_Register!$E:$E,Equipment_Register!$E:$E),NA()),IFERROR(IF($K19&lt;&gt;"",_xlfn.XLOOKUP("*"&amp;$K19&amp;"*",Equipment_Register!$E:$E,Equipment_Register!$E:$E,,2),NA()),IFERROR(IF(AND($L19&lt;&gt;"",$L19&lt;&gt;"N/A"),_xlfn.XLOOKUP($L19,Equipment_Register!$F:$F,Equipment_Register!$E:$E),NA()),""))))),IF(OR(_xlpm.v="",_xlpm.v=0),"",_xlpm.v))</f>
        <v>Băng tải lắp ráp 1
Conveyor assembly 1</v>
      </c>
      <c r="AC19" s="231" t="str" cm="1">
        <f t="array" ref="AC19">_xlfn.LET(_xlpm.v,IFERROR(IF($I19&lt;&gt;"",_xlfn.XLOOKUP($I19,Equipment_Register!$C:$C,Equipment_Register!$F:$F),NA()),IFERROR(IF($J19&lt;&gt;"",_xlfn.XLOOKUP($J19,Equipment_Register!$D:$D,Equipment_Register!$F:$F),NA()),IFERROR(IF($K19&lt;&gt;"",_xlfn.XLOOKUP($K19,Equipment_Register!$E:$E,Equipment_Register!$F:$F),NA()),IFERROR(IF($K19&lt;&gt;"",_xlfn.XLOOKUP("*"&amp;$K19&amp;"*",Equipment_Register!$E:$E,Equipment_Register!$F:$F,,2),NA()),IFERROR(IF(AND($L19&lt;&gt;"",$L19&lt;&gt;"N/A"),_xlfn.XLOOKUP($L19,Equipment_Register!$F:$F,Equipment_Register!$F:$F),NA()),""))))),IF(OR(_xlpm.v="",_xlpm.v=0),"",_xlpm.v))</f>
        <v>N/A</v>
      </c>
    </row>
    <row r="20" spans="1:29" ht="64.5" customHeight="1">
      <c r="A20" s="125"/>
      <c r="B20" s="130">
        <v>46217</v>
      </c>
      <c r="C20" s="126"/>
      <c r="D20" s="125"/>
      <c r="E20" s="125"/>
      <c r="F20" s="213" t="s">
        <v>998</v>
      </c>
      <c r="G20" s="125"/>
      <c r="H20" s="125" t="s">
        <v>976</v>
      </c>
      <c r="I20" s="226"/>
      <c r="J20" s="125"/>
      <c r="K20" s="125" t="s">
        <v>977</v>
      </c>
      <c r="L20" s="125"/>
      <c r="M20" s="125"/>
      <c r="N20" s="125" t="s">
        <v>978</v>
      </c>
      <c r="O20" s="125" t="s">
        <v>999</v>
      </c>
      <c r="P20" s="125"/>
      <c r="Q20" s="125" t="s">
        <v>997</v>
      </c>
      <c r="R20" s="117" t="s">
        <v>957</v>
      </c>
      <c r="S20" s="194">
        <v>0</v>
      </c>
      <c r="T20" s="125">
        <v>0</v>
      </c>
      <c r="U20" s="125" t="s">
        <v>980</v>
      </c>
      <c r="V20" s="125"/>
      <c r="W20" s="117" t="s">
        <v>944</v>
      </c>
      <c r="X20" s="117" t="str">
        <f>IF($W20="Duyệt",Setting!$H$2,"")</f>
        <v>Nguyễn Lĩnh</v>
      </c>
      <c r="Y20" s="231" t="str" cm="1">
        <f t="array" ref="Y20">_xlfn.LET(_xlpm.v,IFERROR(IF($I20&lt;&gt;"",_xlfn.XLOOKUP($I20,Equipment_Register!$C:$C,Equipment_Register!$G:$G),NA()),IFERROR(IF($J20&lt;&gt;"",_xlfn.XLOOKUP($J20,Equipment_Register!$D:$D,Equipment_Register!$G:$G),NA()),IFERROR(IF($K20&lt;&gt;"",_xlfn.XLOOKUP($K20,Equipment_Register!$E:$E,Equipment_Register!$G:$G),NA()),IFERROR(IF($K20&lt;&gt;"",_xlfn.XLOOKUP("*"&amp;$K20&amp;"*",Equipment_Register!$E:$E,Equipment_Register!$G:$G,,2),NA()),IFERROR(IF(AND($L20&lt;&gt;"",$L20&lt;&gt;"N/A"),_xlfn.XLOOKUP($L20,Equipment_Register!$F:$F,Equipment_Register!$G:$G),NA()),""))))),IF(OR(_xlpm.v="",_xlpm.v=0),"",_xlpm.v))</f>
        <v/>
      </c>
      <c r="Z20" s="231" t="str" cm="1">
        <f t="array" ref="Z20">_xlfn.LET(_xlpm.v,IFERROR(IF($I20&lt;&gt;"",_xlfn.XLOOKUP($I20,Equipment_Register!$C:$C,Equipment_Register!$C:$C),NA()),IFERROR(IF($J20&lt;&gt;"",_xlfn.XLOOKUP($J20,Equipment_Register!$D:$D,Equipment_Register!$C:$C),NA()),IFERROR(IF($K20&lt;&gt;"",_xlfn.XLOOKUP($K20,Equipment_Register!$E:$E,Equipment_Register!$C:$C),NA()),IFERROR(IF($K20&lt;&gt;"",_xlfn.XLOOKUP("*"&amp;$K20&amp;"*",Equipment_Register!$E:$E,Equipment_Register!$C:$C,,2),NA()),IFERROR(IF(AND($L20&lt;&gt;"",$L20&lt;&gt;"N/A"),_xlfn.XLOOKUP($L20,Equipment_Register!$F:$F,Equipment_Register!$C:$C),NA()),""))))),IF(OR(_xlpm.v="",_xlpm.v=0),"",_xlpm.v))</f>
        <v>2113000101-0 (1)</v>
      </c>
      <c r="AA20" s="231" t="str" cm="1">
        <f t="array" ref="AA20">_xlfn.LET(_xlpm.v,IFERROR(IF($I20&lt;&gt;"",_xlfn.XLOOKUP($I20,Equipment_Register!$C:$C,Equipment_Register!$D:$D),NA()),IFERROR(IF($J20&lt;&gt;"",_xlfn.XLOOKUP($J20,Equipment_Register!$D:$D,Equipment_Register!$D:$D),NA()),IFERROR(IF($K20&lt;&gt;"",_xlfn.XLOOKUP($K20,Equipment_Register!$E:$E,Equipment_Register!$D:$D),NA()),IFERROR(IF($K20&lt;&gt;"",_xlfn.XLOOKUP("*"&amp;$K20&amp;"*",Equipment_Register!$E:$E,Equipment_Register!$D:$D,,2),NA()),IFERROR(IF(AND($L20&lt;&gt;"",$L20&lt;&gt;"N/A"),_xlfn.XLOOKUP($L20,Equipment_Register!$F:$F,Equipment_Register!$D:$D),NA()),""))))),IF(OR(_xlpm.v="",_xlpm.v=0),"",_xlpm.v))</f>
        <v>Băng chuyền lắp ráp (1)</v>
      </c>
      <c r="AB20" s="231" t="str" cm="1">
        <f t="array" ref="AB20">_xlfn.LET(_xlpm.v,IFERROR(IF($I20&lt;&gt;"",_xlfn.XLOOKUP($I20,Equipment_Register!$C:$C,Equipment_Register!$E:$E),NA()),IFERROR(IF($J20&lt;&gt;"",_xlfn.XLOOKUP($J20,Equipment_Register!$D:$D,Equipment_Register!$E:$E),NA()),IFERROR(IF($K20&lt;&gt;"",_xlfn.XLOOKUP($K20,Equipment_Register!$E:$E,Equipment_Register!$E:$E),NA()),IFERROR(IF($K20&lt;&gt;"",_xlfn.XLOOKUP("*"&amp;$K20&amp;"*",Equipment_Register!$E:$E,Equipment_Register!$E:$E,,2),NA()),IFERROR(IF(AND($L20&lt;&gt;"",$L20&lt;&gt;"N/A"),_xlfn.XLOOKUP($L20,Equipment_Register!$F:$F,Equipment_Register!$E:$E),NA()),""))))),IF(OR(_xlpm.v="",_xlpm.v=0),"",_xlpm.v))</f>
        <v>Băng tải lắp ráp 1
Conveyor assembly 1</v>
      </c>
      <c r="AC20" s="231" t="str" cm="1">
        <f t="array" ref="AC20">_xlfn.LET(_xlpm.v,IFERROR(IF($I20&lt;&gt;"",_xlfn.XLOOKUP($I20,Equipment_Register!$C:$C,Equipment_Register!$F:$F),NA()),IFERROR(IF($J20&lt;&gt;"",_xlfn.XLOOKUP($J20,Equipment_Register!$D:$D,Equipment_Register!$F:$F),NA()),IFERROR(IF($K20&lt;&gt;"",_xlfn.XLOOKUP($K20,Equipment_Register!$E:$E,Equipment_Register!$F:$F),NA()),IFERROR(IF($K20&lt;&gt;"",_xlfn.XLOOKUP("*"&amp;$K20&amp;"*",Equipment_Register!$E:$E,Equipment_Register!$F:$F,,2),NA()),IFERROR(IF(AND($L20&lt;&gt;"",$L20&lt;&gt;"N/A"),_xlfn.XLOOKUP($L20,Equipment_Register!$F:$F,Equipment_Register!$F:$F),NA()),""))))),IF(OR(_xlpm.v="",_xlpm.v=0),"",_xlpm.v))</f>
        <v>N/A</v>
      </c>
    </row>
    <row r="21" spans="1:29" ht="64.5" customHeight="1">
      <c r="A21" s="125"/>
      <c r="B21" s="130">
        <v>46217</v>
      </c>
      <c r="C21" s="126"/>
      <c r="D21" s="125"/>
      <c r="E21" s="125"/>
      <c r="F21" s="213" t="s">
        <v>1000</v>
      </c>
      <c r="G21" s="125"/>
      <c r="H21" s="125" t="s">
        <v>976</v>
      </c>
      <c r="I21" s="226"/>
      <c r="J21" s="125"/>
      <c r="K21" s="125" t="s">
        <v>977</v>
      </c>
      <c r="L21" s="125"/>
      <c r="M21" s="125"/>
      <c r="N21" s="125" t="s">
        <v>978</v>
      </c>
      <c r="O21" s="125" t="s">
        <v>999</v>
      </c>
      <c r="P21" s="125"/>
      <c r="Q21" s="125" t="s">
        <v>997</v>
      </c>
      <c r="R21" s="117" t="s">
        <v>957</v>
      </c>
      <c r="S21" s="194">
        <v>0</v>
      </c>
      <c r="T21" s="125">
        <v>0</v>
      </c>
      <c r="U21" s="125" t="s">
        <v>980</v>
      </c>
      <c r="V21" s="125"/>
      <c r="W21" s="117" t="s">
        <v>944</v>
      </c>
      <c r="X21" s="117" t="str">
        <f>IF($W21="Duyệt",Setting!$H$2,"")</f>
        <v>Nguyễn Lĩnh</v>
      </c>
      <c r="Y21" s="231" t="str" cm="1">
        <f t="array" ref="Y21">_xlfn.LET(_xlpm.v,IFERROR(IF($I21&lt;&gt;"",_xlfn.XLOOKUP($I21,Equipment_Register!$C:$C,Equipment_Register!$G:$G),NA()),IFERROR(IF($J21&lt;&gt;"",_xlfn.XLOOKUP($J21,Equipment_Register!$D:$D,Equipment_Register!$G:$G),NA()),IFERROR(IF($K21&lt;&gt;"",_xlfn.XLOOKUP($K21,Equipment_Register!$E:$E,Equipment_Register!$G:$G),NA()),IFERROR(IF($K21&lt;&gt;"",_xlfn.XLOOKUP("*"&amp;$K21&amp;"*",Equipment_Register!$E:$E,Equipment_Register!$G:$G,,2),NA()),IFERROR(IF(AND($L21&lt;&gt;"",$L21&lt;&gt;"N/A"),_xlfn.XLOOKUP($L21,Equipment_Register!$F:$F,Equipment_Register!$G:$G),NA()),""))))),IF(OR(_xlpm.v="",_xlpm.v=0),"",_xlpm.v))</f>
        <v/>
      </c>
      <c r="Z21" s="231" t="str" cm="1">
        <f t="array" ref="Z21">_xlfn.LET(_xlpm.v,IFERROR(IF($I21&lt;&gt;"",_xlfn.XLOOKUP($I21,Equipment_Register!$C:$C,Equipment_Register!$C:$C),NA()),IFERROR(IF($J21&lt;&gt;"",_xlfn.XLOOKUP($J21,Equipment_Register!$D:$D,Equipment_Register!$C:$C),NA()),IFERROR(IF($K21&lt;&gt;"",_xlfn.XLOOKUP($K21,Equipment_Register!$E:$E,Equipment_Register!$C:$C),NA()),IFERROR(IF($K21&lt;&gt;"",_xlfn.XLOOKUP("*"&amp;$K21&amp;"*",Equipment_Register!$E:$E,Equipment_Register!$C:$C,,2),NA()),IFERROR(IF(AND($L21&lt;&gt;"",$L21&lt;&gt;"N/A"),_xlfn.XLOOKUP($L21,Equipment_Register!$F:$F,Equipment_Register!$C:$C),NA()),""))))),IF(OR(_xlpm.v="",_xlpm.v=0),"",_xlpm.v))</f>
        <v>2113000101-0 (1)</v>
      </c>
      <c r="AA21" s="231" t="str" cm="1">
        <f t="array" ref="AA21">_xlfn.LET(_xlpm.v,IFERROR(IF($I21&lt;&gt;"",_xlfn.XLOOKUP($I21,Equipment_Register!$C:$C,Equipment_Register!$D:$D),NA()),IFERROR(IF($J21&lt;&gt;"",_xlfn.XLOOKUP($J21,Equipment_Register!$D:$D,Equipment_Register!$D:$D),NA()),IFERROR(IF($K21&lt;&gt;"",_xlfn.XLOOKUP($K21,Equipment_Register!$E:$E,Equipment_Register!$D:$D),NA()),IFERROR(IF($K21&lt;&gt;"",_xlfn.XLOOKUP("*"&amp;$K21&amp;"*",Equipment_Register!$E:$E,Equipment_Register!$D:$D,,2),NA()),IFERROR(IF(AND($L21&lt;&gt;"",$L21&lt;&gt;"N/A"),_xlfn.XLOOKUP($L21,Equipment_Register!$F:$F,Equipment_Register!$D:$D),NA()),""))))),IF(OR(_xlpm.v="",_xlpm.v=0),"",_xlpm.v))</f>
        <v>Băng chuyền lắp ráp (1)</v>
      </c>
      <c r="AB21" s="231" t="str" cm="1">
        <f t="array" ref="AB21">_xlfn.LET(_xlpm.v,IFERROR(IF($I21&lt;&gt;"",_xlfn.XLOOKUP($I21,Equipment_Register!$C:$C,Equipment_Register!$E:$E),NA()),IFERROR(IF($J21&lt;&gt;"",_xlfn.XLOOKUP($J21,Equipment_Register!$D:$D,Equipment_Register!$E:$E),NA()),IFERROR(IF($K21&lt;&gt;"",_xlfn.XLOOKUP($K21,Equipment_Register!$E:$E,Equipment_Register!$E:$E),NA()),IFERROR(IF($K21&lt;&gt;"",_xlfn.XLOOKUP("*"&amp;$K21&amp;"*",Equipment_Register!$E:$E,Equipment_Register!$E:$E,,2),NA()),IFERROR(IF(AND($L21&lt;&gt;"",$L21&lt;&gt;"N/A"),_xlfn.XLOOKUP($L21,Equipment_Register!$F:$F,Equipment_Register!$E:$E),NA()),""))))),IF(OR(_xlpm.v="",_xlpm.v=0),"",_xlpm.v))</f>
        <v>Băng tải lắp ráp 1
Conveyor assembly 1</v>
      </c>
      <c r="AC21" s="231" t="str" cm="1">
        <f t="array" ref="AC21">_xlfn.LET(_xlpm.v,IFERROR(IF($I21&lt;&gt;"",_xlfn.XLOOKUP($I21,Equipment_Register!$C:$C,Equipment_Register!$F:$F),NA()),IFERROR(IF($J21&lt;&gt;"",_xlfn.XLOOKUP($J21,Equipment_Register!$D:$D,Equipment_Register!$F:$F),NA()),IFERROR(IF($K21&lt;&gt;"",_xlfn.XLOOKUP($K21,Equipment_Register!$E:$E,Equipment_Register!$F:$F),NA()),IFERROR(IF($K21&lt;&gt;"",_xlfn.XLOOKUP("*"&amp;$K21&amp;"*",Equipment_Register!$E:$E,Equipment_Register!$F:$F,,2),NA()),IFERROR(IF(AND($L21&lt;&gt;"",$L21&lt;&gt;"N/A"),_xlfn.XLOOKUP($L21,Equipment_Register!$F:$F,Equipment_Register!$F:$F),NA()),""))))),IF(OR(_xlpm.v="",_xlpm.v=0),"",_xlpm.v))</f>
        <v>N/A</v>
      </c>
    </row>
    <row r="22" spans="1:29" ht="64.5" customHeight="1">
      <c r="A22" s="125"/>
      <c r="B22" s="130">
        <v>46217</v>
      </c>
      <c r="C22" s="126"/>
      <c r="D22" s="125"/>
      <c r="E22" s="125"/>
      <c r="F22" s="213" t="s">
        <v>1001</v>
      </c>
      <c r="G22" s="125"/>
      <c r="H22" s="125" t="s">
        <v>976</v>
      </c>
      <c r="I22" s="226"/>
      <c r="J22" s="125"/>
      <c r="K22" s="125" t="s">
        <v>977</v>
      </c>
      <c r="L22" s="125"/>
      <c r="M22" s="125"/>
      <c r="N22" s="125" t="s">
        <v>978</v>
      </c>
      <c r="O22" s="125" t="s">
        <v>1002</v>
      </c>
      <c r="P22" s="125"/>
      <c r="Q22" s="125" t="s">
        <v>1003</v>
      </c>
      <c r="R22" s="117" t="s">
        <v>957</v>
      </c>
      <c r="S22" s="194"/>
      <c r="T22" s="125"/>
      <c r="U22" s="125" t="s">
        <v>980</v>
      </c>
      <c r="V22" s="125"/>
      <c r="W22" s="117" t="s">
        <v>944</v>
      </c>
      <c r="X22" s="117" t="str">
        <f>IF($W22="Duyệt",Setting!$H$2,"")</f>
        <v>Nguyễn Lĩnh</v>
      </c>
      <c r="Y22" s="231" t="str" cm="1">
        <f t="array" ref="Y22">_xlfn.LET(_xlpm.v,IFERROR(IF($I22&lt;&gt;"",_xlfn.XLOOKUP($I22,Equipment_Register!$C:$C,Equipment_Register!$G:$G),NA()),IFERROR(IF($J22&lt;&gt;"",_xlfn.XLOOKUP($J22,Equipment_Register!$D:$D,Equipment_Register!$G:$G),NA()),IFERROR(IF($K22&lt;&gt;"",_xlfn.XLOOKUP($K22,Equipment_Register!$E:$E,Equipment_Register!$G:$G),NA()),IFERROR(IF($K22&lt;&gt;"",_xlfn.XLOOKUP("*"&amp;$K22&amp;"*",Equipment_Register!$E:$E,Equipment_Register!$G:$G,,2),NA()),IFERROR(IF(AND($L22&lt;&gt;"",$L22&lt;&gt;"N/A"),_xlfn.XLOOKUP($L22,Equipment_Register!$F:$F,Equipment_Register!$G:$G),NA()),""))))),IF(OR(_xlpm.v="",_xlpm.v=0),"",_xlpm.v))</f>
        <v/>
      </c>
      <c r="Z22" s="231" t="str" cm="1">
        <f t="array" ref="Z22">_xlfn.LET(_xlpm.v,IFERROR(IF($I22&lt;&gt;"",_xlfn.XLOOKUP($I22,Equipment_Register!$C:$C,Equipment_Register!$C:$C),NA()),IFERROR(IF($J22&lt;&gt;"",_xlfn.XLOOKUP($J22,Equipment_Register!$D:$D,Equipment_Register!$C:$C),NA()),IFERROR(IF($K22&lt;&gt;"",_xlfn.XLOOKUP($K22,Equipment_Register!$E:$E,Equipment_Register!$C:$C),NA()),IFERROR(IF($K22&lt;&gt;"",_xlfn.XLOOKUP("*"&amp;$K22&amp;"*",Equipment_Register!$E:$E,Equipment_Register!$C:$C,,2),NA()),IFERROR(IF(AND($L22&lt;&gt;"",$L22&lt;&gt;"N/A"),_xlfn.XLOOKUP($L22,Equipment_Register!$F:$F,Equipment_Register!$C:$C),NA()),""))))),IF(OR(_xlpm.v="",_xlpm.v=0),"",_xlpm.v))</f>
        <v>2113000101-0 (1)</v>
      </c>
      <c r="AA22" s="231" t="str" cm="1">
        <f t="array" ref="AA22">_xlfn.LET(_xlpm.v,IFERROR(IF($I22&lt;&gt;"",_xlfn.XLOOKUP($I22,Equipment_Register!$C:$C,Equipment_Register!$D:$D),NA()),IFERROR(IF($J22&lt;&gt;"",_xlfn.XLOOKUP($J22,Equipment_Register!$D:$D,Equipment_Register!$D:$D),NA()),IFERROR(IF($K22&lt;&gt;"",_xlfn.XLOOKUP($K22,Equipment_Register!$E:$E,Equipment_Register!$D:$D),NA()),IFERROR(IF($K22&lt;&gt;"",_xlfn.XLOOKUP("*"&amp;$K22&amp;"*",Equipment_Register!$E:$E,Equipment_Register!$D:$D,,2),NA()),IFERROR(IF(AND($L22&lt;&gt;"",$L22&lt;&gt;"N/A"),_xlfn.XLOOKUP($L22,Equipment_Register!$F:$F,Equipment_Register!$D:$D),NA()),""))))),IF(OR(_xlpm.v="",_xlpm.v=0),"",_xlpm.v))</f>
        <v>Băng chuyền lắp ráp (1)</v>
      </c>
      <c r="AB22" s="231" t="str" cm="1">
        <f t="array" ref="AB22">_xlfn.LET(_xlpm.v,IFERROR(IF($I22&lt;&gt;"",_xlfn.XLOOKUP($I22,Equipment_Register!$C:$C,Equipment_Register!$E:$E),NA()),IFERROR(IF($J22&lt;&gt;"",_xlfn.XLOOKUP($J22,Equipment_Register!$D:$D,Equipment_Register!$E:$E),NA()),IFERROR(IF($K22&lt;&gt;"",_xlfn.XLOOKUP($K22,Equipment_Register!$E:$E,Equipment_Register!$E:$E),NA()),IFERROR(IF($K22&lt;&gt;"",_xlfn.XLOOKUP("*"&amp;$K22&amp;"*",Equipment_Register!$E:$E,Equipment_Register!$E:$E,,2),NA()),IFERROR(IF(AND($L22&lt;&gt;"",$L22&lt;&gt;"N/A"),_xlfn.XLOOKUP($L22,Equipment_Register!$F:$F,Equipment_Register!$E:$E),NA()),""))))),IF(OR(_xlpm.v="",_xlpm.v=0),"",_xlpm.v))</f>
        <v>Băng tải lắp ráp 1
Conveyor assembly 1</v>
      </c>
      <c r="AC22" s="231" t="str" cm="1">
        <f t="array" ref="AC22">_xlfn.LET(_xlpm.v,IFERROR(IF($I22&lt;&gt;"",_xlfn.XLOOKUP($I22,Equipment_Register!$C:$C,Equipment_Register!$F:$F),NA()),IFERROR(IF($J22&lt;&gt;"",_xlfn.XLOOKUP($J22,Equipment_Register!$D:$D,Equipment_Register!$F:$F),NA()),IFERROR(IF($K22&lt;&gt;"",_xlfn.XLOOKUP($K22,Equipment_Register!$E:$E,Equipment_Register!$F:$F),NA()),IFERROR(IF($K22&lt;&gt;"",_xlfn.XLOOKUP("*"&amp;$K22&amp;"*",Equipment_Register!$E:$E,Equipment_Register!$F:$F,,2),NA()),IFERROR(IF(AND($L22&lt;&gt;"",$L22&lt;&gt;"N/A"),_xlfn.XLOOKUP($L22,Equipment_Register!$F:$F,Equipment_Register!$F:$F),NA()),""))))),IF(OR(_xlpm.v="",_xlpm.v=0),"",_xlpm.v))</f>
        <v>N/A</v>
      </c>
    </row>
    <row r="23" spans="1:29" ht="64.5" customHeight="1">
      <c r="A23" s="125"/>
      <c r="B23" s="130">
        <v>46217</v>
      </c>
      <c r="C23" s="126"/>
      <c r="D23" s="125"/>
      <c r="E23" s="125"/>
      <c r="F23" s="213" t="s">
        <v>1004</v>
      </c>
      <c r="G23" s="125"/>
      <c r="H23" s="125" t="s">
        <v>976</v>
      </c>
      <c r="I23" s="226"/>
      <c r="J23" s="125"/>
      <c r="K23" s="125" t="s">
        <v>977</v>
      </c>
      <c r="L23" s="125"/>
      <c r="M23" s="125"/>
      <c r="N23" s="125" t="s">
        <v>978</v>
      </c>
      <c r="O23" s="125" t="s">
        <v>1002</v>
      </c>
      <c r="P23" s="125"/>
      <c r="Q23" s="125" t="s">
        <v>1003</v>
      </c>
      <c r="R23" s="117" t="s">
        <v>957</v>
      </c>
      <c r="S23" s="194"/>
      <c r="T23" s="125"/>
      <c r="U23" s="125" t="s">
        <v>980</v>
      </c>
      <c r="V23" s="125"/>
      <c r="W23" s="117" t="s">
        <v>944</v>
      </c>
      <c r="X23" s="117" t="str">
        <f>IF($W23="Duyệt",Setting!$H$2,"")</f>
        <v>Nguyễn Lĩnh</v>
      </c>
      <c r="Y23" s="231" t="str" cm="1">
        <f t="array" ref="Y23">_xlfn.LET(_xlpm.v,IFERROR(IF($I23&lt;&gt;"",_xlfn.XLOOKUP($I23,Equipment_Register!$C:$C,Equipment_Register!$G:$G),NA()),IFERROR(IF($J23&lt;&gt;"",_xlfn.XLOOKUP($J23,Equipment_Register!$D:$D,Equipment_Register!$G:$G),NA()),IFERROR(IF($K23&lt;&gt;"",_xlfn.XLOOKUP($K23,Equipment_Register!$E:$E,Equipment_Register!$G:$G),NA()),IFERROR(IF($K23&lt;&gt;"",_xlfn.XLOOKUP("*"&amp;$K23&amp;"*",Equipment_Register!$E:$E,Equipment_Register!$G:$G,,2),NA()),IFERROR(IF(AND($L23&lt;&gt;"",$L23&lt;&gt;"N/A"),_xlfn.XLOOKUP($L23,Equipment_Register!$F:$F,Equipment_Register!$G:$G),NA()),""))))),IF(OR(_xlpm.v="",_xlpm.v=0),"",_xlpm.v))</f>
        <v/>
      </c>
      <c r="Z23" s="231" t="str" cm="1">
        <f t="array" ref="Z23">_xlfn.LET(_xlpm.v,IFERROR(IF($I23&lt;&gt;"",_xlfn.XLOOKUP($I23,Equipment_Register!$C:$C,Equipment_Register!$C:$C),NA()),IFERROR(IF($J23&lt;&gt;"",_xlfn.XLOOKUP($J23,Equipment_Register!$D:$D,Equipment_Register!$C:$C),NA()),IFERROR(IF($K23&lt;&gt;"",_xlfn.XLOOKUP($K23,Equipment_Register!$E:$E,Equipment_Register!$C:$C),NA()),IFERROR(IF($K23&lt;&gt;"",_xlfn.XLOOKUP("*"&amp;$K23&amp;"*",Equipment_Register!$E:$E,Equipment_Register!$C:$C,,2),NA()),IFERROR(IF(AND($L23&lt;&gt;"",$L23&lt;&gt;"N/A"),_xlfn.XLOOKUP($L23,Equipment_Register!$F:$F,Equipment_Register!$C:$C),NA()),""))))),IF(OR(_xlpm.v="",_xlpm.v=0),"",_xlpm.v))</f>
        <v>2113000101-0 (1)</v>
      </c>
      <c r="AA23" s="231" t="str" cm="1">
        <f t="array" ref="AA23">_xlfn.LET(_xlpm.v,IFERROR(IF($I23&lt;&gt;"",_xlfn.XLOOKUP($I23,Equipment_Register!$C:$C,Equipment_Register!$D:$D),NA()),IFERROR(IF($J23&lt;&gt;"",_xlfn.XLOOKUP($J23,Equipment_Register!$D:$D,Equipment_Register!$D:$D),NA()),IFERROR(IF($K23&lt;&gt;"",_xlfn.XLOOKUP($K23,Equipment_Register!$E:$E,Equipment_Register!$D:$D),NA()),IFERROR(IF($K23&lt;&gt;"",_xlfn.XLOOKUP("*"&amp;$K23&amp;"*",Equipment_Register!$E:$E,Equipment_Register!$D:$D,,2),NA()),IFERROR(IF(AND($L23&lt;&gt;"",$L23&lt;&gt;"N/A"),_xlfn.XLOOKUP($L23,Equipment_Register!$F:$F,Equipment_Register!$D:$D),NA()),""))))),IF(OR(_xlpm.v="",_xlpm.v=0),"",_xlpm.v))</f>
        <v>Băng chuyền lắp ráp (1)</v>
      </c>
      <c r="AB23" s="231" t="str" cm="1">
        <f t="array" ref="AB23">_xlfn.LET(_xlpm.v,IFERROR(IF($I23&lt;&gt;"",_xlfn.XLOOKUP($I23,Equipment_Register!$C:$C,Equipment_Register!$E:$E),NA()),IFERROR(IF($J23&lt;&gt;"",_xlfn.XLOOKUP($J23,Equipment_Register!$D:$D,Equipment_Register!$E:$E),NA()),IFERROR(IF($K23&lt;&gt;"",_xlfn.XLOOKUP($K23,Equipment_Register!$E:$E,Equipment_Register!$E:$E),NA()),IFERROR(IF($K23&lt;&gt;"",_xlfn.XLOOKUP("*"&amp;$K23&amp;"*",Equipment_Register!$E:$E,Equipment_Register!$E:$E,,2),NA()),IFERROR(IF(AND($L23&lt;&gt;"",$L23&lt;&gt;"N/A"),_xlfn.XLOOKUP($L23,Equipment_Register!$F:$F,Equipment_Register!$E:$E),NA()),""))))),IF(OR(_xlpm.v="",_xlpm.v=0),"",_xlpm.v))</f>
        <v>Băng tải lắp ráp 1
Conveyor assembly 1</v>
      </c>
      <c r="AC23" s="231" t="str" cm="1">
        <f t="array" ref="AC23">_xlfn.LET(_xlpm.v,IFERROR(IF($I23&lt;&gt;"",_xlfn.XLOOKUP($I23,Equipment_Register!$C:$C,Equipment_Register!$F:$F),NA()),IFERROR(IF($J23&lt;&gt;"",_xlfn.XLOOKUP($J23,Equipment_Register!$D:$D,Equipment_Register!$F:$F),NA()),IFERROR(IF($K23&lt;&gt;"",_xlfn.XLOOKUP($K23,Equipment_Register!$E:$E,Equipment_Register!$F:$F),NA()),IFERROR(IF($K23&lt;&gt;"",_xlfn.XLOOKUP("*"&amp;$K23&amp;"*",Equipment_Register!$E:$E,Equipment_Register!$F:$F,,2),NA()),IFERROR(IF(AND($L23&lt;&gt;"",$L23&lt;&gt;"N/A"),_xlfn.XLOOKUP($L23,Equipment_Register!$F:$F,Equipment_Register!$F:$F),NA()),""))))),IF(OR(_xlpm.v="",_xlpm.v=0),"",_xlpm.v))</f>
        <v>N/A</v>
      </c>
    </row>
    <row r="24" spans="1:29" ht="64.5" customHeight="1">
      <c r="A24" s="125"/>
      <c r="B24" s="130">
        <v>46217</v>
      </c>
      <c r="C24" s="126"/>
      <c r="D24" s="125"/>
      <c r="E24" s="125"/>
      <c r="F24" s="213" t="s">
        <v>1005</v>
      </c>
      <c r="G24" s="125"/>
      <c r="H24" s="125" t="s">
        <v>976</v>
      </c>
      <c r="I24" s="226"/>
      <c r="J24" s="125"/>
      <c r="K24" s="125" t="s">
        <v>977</v>
      </c>
      <c r="L24" s="125"/>
      <c r="M24" s="125"/>
      <c r="N24" s="125" t="s">
        <v>978</v>
      </c>
      <c r="O24" s="125" t="s">
        <v>1002</v>
      </c>
      <c r="P24" s="125"/>
      <c r="Q24" s="125" t="s">
        <v>1003</v>
      </c>
      <c r="R24" s="117" t="s">
        <v>957</v>
      </c>
      <c r="S24" s="194"/>
      <c r="T24" s="125"/>
      <c r="U24" s="125" t="s">
        <v>980</v>
      </c>
      <c r="V24" s="125"/>
      <c r="W24" s="117" t="s">
        <v>944</v>
      </c>
      <c r="X24" s="117" t="str">
        <f>IF($W24="Duyệt",Setting!$H$2,"")</f>
        <v>Nguyễn Lĩnh</v>
      </c>
      <c r="Y24" s="231" t="str" cm="1">
        <f t="array" ref="Y24">_xlfn.LET(_xlpm.v,IFERROR(IF($I24&lt;&gt;"",_xlfn.XLOOKUP($I24,Equipment_Register!$C:$C,Equipment_Register!$G:$G),NA()),IFERROR(IF($J24&lt;&gt;"",_xlfn.XLOOKUP($J24,Equipment_Register!$D:$D,Equipment_Register!$G:$G),NA()),IFERROR(IF($K24&lt;&gt;"",_xlfn.XLOOKUP($K24,Equipment_Register!$E:$E,Equipment_Register!$G:$G),NA()),IFERROR(IF($K24&lt;&gt;"",_xlfn.XLOOKUP("*"&amp;$K24&amp;"*",Equipment_Register!$E:$E,Equipment_Register!$G:$G,,2),NA()),IFERROR(IF(AND($L24&lt;&gt;"",$L24&lt;&gt;"N/A"),_xlfn.XLOOKUP($L24,Equipment_Register!$F:$F,Equipment_Register!$G:$G),NA()),""))))),IF(OR(_xlpm.v="",_xlpm.v=0),"",_xlpm.v))</f>
        <v/>
      </c>
      <c r="Z24" s="231" t="str" cm="1">
        <f t="array" ref="Z24">_xlfn.LET(_xlpm.v,IFERROR(IF($I24&lt;&gt;"",_xlfn.XLOOKUP($I24,Equipment_Register!$C:$C,Equipment_Register!$C:$C),NA()),IFERROR(IF($J24&lt;&gt;"",_xlfn.XLOOKUP($J24,Equipment_Register!$D:$D,Equipment_Register!$C:$C),NA()),IFERROR(IF($K24&lt;&gt;"",_xlfn.XLOOKUP($K24,Equipment_Register!$E:$E,Equipment_Register!$C:$C),NA()),IFERROR(IF($K24&lt;&gt;"",_xlfn.XLOOKUP("*"&amp;$K24&amp;"*",Equipment_Register!$E:$E,Equipment_Register!$C:$C,,2),NA()),IFERROR(IF(AND($L24&lt;&gt;"",$L24&lt;&gt;"N/A"),_xlfn.XLOOKUP($L24,Equipment_Register!$F:$F,Equipment_Register!$C:$C),NA()),""))))),IF(OR(_xlpm.v="",_xlpm.v=0),"",_xlpm.v))</f>
        <v>2113000101-0 (1)</v>
      </c>
      <c r="AA24" s="231" t="str" cm="1">
        <f t="array" ref="AA24">_xlfn.LET(_xlpm.v,IFERROR(IF($I24&lt;&gt;"",_xlfn.XLOOKUP($I24,Equipment_Register!$C:$C,Equipment_Register!$D:$D),NA()),IFERROR(IF($J24&lt;&gt;"",_xlfn.XLOOKUP($J24,Equipment_Register!$D:$D,Equipment_Register!$D:$D),NA()),IFERROR(IF($K24&lt;&gt;"",_xlfn.XLOOKUP($K24,Equipment_Register!$E:$E,Equipment_Register!$D:$D),NA()),IFERROR(IF($K24&lt;&gt;"",_xlfn.XLOOKUP("*"&amp;$K24&amp;"*",Equipment_Register!$E:$E,Equipment_Register!$D:$D,,2),NA()),IFERROR(IF(AND($L24&lt;&gt;"",$L24&lt;&gt;"N/A"),_xlfn.XLOOKUP($L24,Equipment_Register!$F:$F,Equipment_Register!$D:$D),NA()),""))))),IF(OR(_xlpm.v="",_xlpm.v=0),"",_xlpm.v))</f>
        <v>Băng chuyền lắp ráp (1)</v>
      </c>
      <c r="AB24" s="231" t="str" cm="1">
        <f t="array" ref="AB24">_xlfn.LET(_xlpm.v,IFERROR(IF($I24&lt;&gt;"",_xlfn.XLOOKUP($I24,Equipment_Register!$C:$C,Equipment_Register!$E:$E),NA()),IFERROR(IF($J24&lt;&gt;"",_xlfn.XLOOKUP($J24,Equipment_Register!$D:$D,Equipment_Register!$E:$E),NA()),IFERROR(IF($K24&lt;&gt;"",_xlfn.XLOOKUP($K24,Equipment_Register!$E:$E,Equipment_Register!$E:$E),NA()),IFERROR(IF($K24&lt;&gt;"",_xlfn.XLOOKUP("*"&amp;$K24&amp;"*",Equipment_Register!$E:$E,Equipment_Register!$E:$E,,2),NA()),IFERROR(IF(AND($L24&lt;&gt;"",$L24&lt;&gt;"N/A"),_xlfn.XLOOKUP($L24,Equipment_Register!$F:$F,Equipment_Register!$E:$E),NA()),""))))),IF(OR(_xlpm.v="",_xlpm.v=0),"",_xlpm.v))</f>
        <v>Băng tải lắp ráp 1
Conveyor assembly 1</v>
      </c>
      <c r="AC24" s="231" t="str" cm="1">
        <f t="array" ref="AC24">_xlfn.LET(_xlpm.v,IFERROR(IF($I24&lt;&gt;"",_xlfn.XLOOKUP($I24,Equipment_Register!$C:$C,Equipment_Register!$F:$F),NA()),IFERROR(IF($J24&lt;&gt;"",_xlfn.XLOOKUP($J24,Equipment_Register!$D:$D,Equipment_Register!$F:$F),NA()),IFERROR(IF($K24&lt;&gt;"",_xlfn.XLOOKUP($K24,Equipment_Register!$E:$E,Equipment_Register!$F:$F),NA()),IFERROR(IF($K24&lt;&gt;"",_xlfn.XLOOKUP("*"&amp;$K24&amp;"*",Equipment_Register!$E:$E,Equipment_Register!$F:$F,,2),NA()),IFERROR(IF(AND($L24&lt;&gt;"",$L24&lt;&gt;"N/A"),_xlfn.XLOOKUP($L24,Equipment_Register!$F:$F,Equipment_Register!$F:$F),NA()),""))))),IF(OR(_xlpm.v="",_xlpm.v=0),"",_xlpm.v))</f>
        <v>N/A</v>
      </c>
    </row>
    <row r="25" spans="1:29" ht="64.5" customHeight="1">
      <c r="A25" s="124"/>
      <c r="B25" s="130">
        <v>46217</v>
      </c>
      <c r="C25" s="123"/>
      <c r="D25" s="124"/>
      <c r="E25" s="124"/>
      <c r="F25" s="214" t="s">
        <v>1006</v>
      </c>
      <c r="G25" s="124"/>
      <c r="H25" s="125" t="s">
        <v>976</v>
      </c>
      <c r="I25" s="226"/>
      <c r="J25" s="125"/>
      <c r="K25" s="125" t="s">
        <v>977</v>
      </c>
      <c r="L25" s="125"/>
      <c r="M25" s="125"/>
      <c r="N25" s="125" t="s">
        <v>978</v>
      </c>
      <c r="O25" s="125" t="s">
        <v>1002</v>
      </c>
      <c r="P25" s="125"/>
      <c r="Q25" s="125" t="s">
        <v>1003</v>
      </c>
      <c r="R25" s="117" t="s">
        <v>957</v>
      </c>
      <c r="S25" s="194"/>
      <c r="T25" s="125"/>
      <c r="U25" s="125" t="s">
        <v>980</v>
      </c>
      <c r="V25" s="124"/>
      <c r="W25" s="117" t="s">
        <v>944</v>
      </c>
      <c r="X25" s="117" t="str">
        <f>IF($W25="Duyệt",Setting!$H$2,"")</f>
        <v>Nguyễn Lĩnh</v>
      </c>
      <c r="Y25" s="231" t="str" cm="1">
        <f t="array" ref="Y25">_xlfn.LET(_xlpm.v,IFERROR(IF($I25&lt;&gt;"",_xlfn.XLOOKUP($I25,Equipment_Register!$C:$C,Equipment_Register!$G:$G),NA()),IFERROR(IF($J25&lt;&gt;"",_xlfn.XLOOKUP($J25,Equipment_Register!$D:$D,Equipment_Register!$G:$G),NA()),IFERROR(IF($K25&lt;&gt;"",_xlfn.XLOOKUP($K25,Equipment_Register!$E:$E,Equipment_Register!$G:$G),NA()),IFERROR(IF($K25&lt;&gt;"",_xlfn.XLOOKUP("*"&amp;$K25&amp;"*",Equipment_Register!$E:$E,Equipment_Register!$G:$G,,2),NA()),IFERROR(IF(AND($L25&lt;&gt;"",$L25&lt;&gt;"N/A"),_xlfn.XLOOKUP($L25,Equipment_Register!$F:$F,Equipment_Register!$G:$G),NA()),""))))),IF(OR(_xlpm.v="",_xlpm.v=0),"",_xlpm.v))</f>
        <v/>
      </c>
      <c r="Z25" s="231" t="str" cm="1">
        <f t="array" ref="Z25">_xlfn.LET(_xlpm.v,IFERROR(IF($I25&lt;&gt;"",_xlfn.XLOOKUP($I25,Equipment_Register!$C:$C,Equipment_Register!$C:$C),NA()),IFERROR(IF($J25&lt;&gt;"",_xlfn.XLOOKUP($J25,Equipment_Register!$D:$D,Equipment_Register!$C:$C),NA()),IFERROR(IF($K25&lt;&gt;"",_xlfn.XLOOKUP($K25,Equipment_Register!$E:$E,Equipment_Register!$C:$C),NA()),IFERROR(IF($K25&lt;&gt;"",_xlfn.XLOOKUP("*"&amp;$K25&amp;"*",Equipment_Register!$E:$E,Equipment_Register!$C:$C,,2),NA()),IFERROR(IF(AND($L25&lt;&gt;"",$L25&lt;&gt;"N/A"),_xlfn.XLOOKUP($L25,Equipment_Register!$F:$F,Equipment_Register!$C:$C),NA()),""))))),IF(OR(_xlpm.v="",_xlpm.v=0),"",_xlpm.v))</f>
        <v>2113000101-0 (1)</v>
      </c>
      <c r="AA25" s="231" t="str" cm="1">
        <f t="array" ref="AA25">_xlfn.LET(_xlpm.v,IFERROR(IF($I25&lt;&gt;"",_xlfn.XLOOKUP($I25,Equipment_Register!$C:$C,Equipment_Register!$D:$D),NA()),IFERROR(IF($J25&lt;&gt;"",_xlfn.XLOOKUP($J25,Equipment_Register!$D:$D,Equipment_Register!$D:$D),NA()),IFERROR(IF($K25&lt;&gt;"",_xlfn.XLOOKUP($K25,Equipment_Register!$E:$E,Equipment_Register!$D:$D),NA()),IFERROR(IF($K25&lt;&gt;"",_xlfn.XLOOKUP("*"&amp;$K25&amp;"*",Equipment_Register!$E:$E,Equipment_Register!$D:$D,,2),NA()),IFERROR(IF(AND($L25&lt;&gt;"",$L25&lt;&gt;"N/A"),_xlfn.XLOOKUP($L25,Equipment_Register!$F:$F,Equipment_Register!$D:$D),NA()),""))))),IF(OR(_xlpm.v="",_xlpm.v=0),"",_xlpm.v))</f>
        <v>Băng chuyền lắp ráp (1)</v>
      </c>
      <c r="AB25" s="231" t="str" cm="1">
        <f t="array" ref="AB25">_xlfn.LET(_xlpm.v,IFERROR(IF($I25&lt;&gt;"",_xlfn.XLOOKUP($I25,Equipment_Register!$C:$C,Equipment_Register!$E:$E),NA()),IFERROR(IF($J25&lt;&gt;"",_xlfn.XLOOKUP($J25,Equipment_Register!$D:$D,Equipment_Register!$E:$E),NA()),IFERROR(IF($K25&lt;&gt;"",_xlfn.XLOOKUP($K25,Equipment_Register!$E:$E,Equipment_Register!$E:$E),NA()),IFERROR(IF($K25&lt;&gt;"",_xlfn.XLOOKUP("*"&amp;$K25&amp;"*",Equipment_Register!$E:$E,Equipment_Register!$E:$E,,2),NA()),IFERROR(IF(AND($L25&lt;&gt;"",$L25&lt;&gt;"N/A"),_xlfn.XLOOKUP($L25,Equipment_Register!$F:$F,Equipment_Register!$E:$E),NA()),""))))),IF(OR(_xlpm.v="",_xlpm.v=0),"",_xlpm.v))</f>
        <v>Băng tải lắp ráp 1
Conveyor assembly 1</v>
      </c>
      <c r="AC25" s="231" t="str" cm="1">
        <f t="array" ref="AC25">_xlfn.LET(_xlpm.v,IFERROR(IF($I25&lt;&gt;"",_xlfn.XLOOKUP($I25,Equipment_Register!$C:$C,Equipment_Register!$F:$F),NA()),IFERROR(IF($J25&lt;&gt;"",_xlfn.XLOOKUP($J25,Equipment_Register!$D:$D,Equipment_Register!$F:$F),NA()),IFERROR(IF($K25&lt;&gt;"",_xlfn.XLOOKUP($K25,Equipment_Register!$E:$E,Equipment_Register!$F:$F),NA()),IFERROR(IF($K25&lt;&gt;"",_xlfn.XLOOKUP("*"&amp;$K25&amp;"*",Equipment_Register!$E:$E,Equipment_Register!$F:$F,,2),NA()),IFERROR(IF(AND($L25&lt;&gt;"",$L25&lt;&gt;"N/A"),_xlfn.XLOOKUP($L25,Equipment_Register!$F:$F,Equipment_Register!$F:$F),NA()),""))))),IF(OR(_xlpm.v="",_xlpm.v=0),"",_xlpm.v))</f>
        <v>N/A</v>
      </c>
    </row>
    <row r="26" spans="1:29" ht="64.5" customHeight="1">
      <c r="A26" s="124"/>
      <c r="B26" s="130">
        <v>46217</v>
      </c>
      <c r="C26" s="123"/>
      <c r="D26" s="124"/>
      <c r="E26" s="124"/>
      <c r="F26" s="214" t="s">
        <v>1007</v>
      </c>
      <c r="G26" s="124"/>
      <c r="H26" s="125" t="s">
        <v>976</v>
      </c>
      <c r="I26" s="226"/>
      <c r="J26" s="125"/>
      <c r="K26" s="125" t="s">
        <v>977</v>
      </c>
      <c r="L26" s="125"/>
      <c r="M26" s="125"/>
      <c r="N26" s="125" t="s">
        <v>978</v>
      </c>
      <c r="O26" s="125" t="s">
        <v>1002</v>
      </c>
      <c r="P26" s="125"/>
      <c r="Q26" s="125" t="s">
        <v>1003</v>
      </c>
      <c r="R26" s="117" t="s">
        <v>957</v>
      </c>
      <c r="S26" s="194"/>
      <c r="T26" s="125"/>
      <c r="U26" s="125" t="s">
        <v>980</v>
      </c>
      <c r="V26" s="124"/>
      <c r="W26" s="117" t="s">
        <v>944</v>
      </c>
      <c r="X26" s="117" t="str">
        <f>IF($W26="Duyệt",Setting!$H$2,"")</f>
        <v>Nguyễn Lĩnh</v>
      </c>
      <c r="Y26" s="231" t="str" cm="1">
        <f t="array" ref="Y26">_xlfn.LET(_xlpm.v,IFERROR(IF($I26&lt;&gt;"",_xlfn.XLOOKUP($I26,Equipment_Register!$C:$C,Equipment_Register!$G:$G),NA()),IFERROR(IF($J26&lt;&gt;"",_xlfn.XLOOKUP($J26,Equipment_Register!$D:$D,Equipment_Register!$G:$G),NA()),IFERROR(IF($K26&lt;&gt;"",_xlfn.XLOOKUP($K26,Equipment_Register!$E:$E,Equipment_Register!$G:$G),NA()),IFERROR(IF($K26&lt;&gt;"",_xlfn.XLOOKUP("*"&amp;$K26&amp;"*",Equipment_Register!$E:$E,Equipment_Register!$G:$G,,2),NA()),IFERROR(IF(AND($L26&lt;&gt;"",$L26&lt;&gt;"N/A"),_xlfn.XLOOKUP($L26,Equipment_Register!$F:$F,Equipment_Register!$G:$G),NA()),""))))),IF(OR(_xlpm.v="",_xlpm.v=0),"",_xlpm.v))</f>
        <v/>
      </c>
      <c r="Z26" s="231" t="str" cm="1">
        <f t="array" ref="Z26">_xlfn.LET(_xlpm.v,IFERROR(IF($I26&lt;&gt;"",_xlfn.XLOOKUP($I26,Equipment_Register!$C:$C,Equipment_Register!$C:$C),NA()),IFERROR(IF($J26&lt;&gt;"",_xlfn.XLOOKUP($J26,Equipment_Register!$D:$D,Equipment_Register!$C:$C),NA()),IFERROR(IF($K26&lt;&gt;"",_xlfn.XLOOKUP($K26,Equipment_Register!$E:$E,Equipment_Register!$C:$C),NA()),IFERROR(IF($K26&lt;&gt;"",_xlfn.XLOOKUP("*"&amp;$K26&amp;"*",Equipment_Register!$E:$E,Equipment_Register!$C:$C,,2),NA()),IFERROR(IF(AND($L26&lt;&gt;"",$L26&lt;&gt;"N/A"),_xlfn.XLOOKUP($L26,Equipment_Register!$F:$F,Equipment_Register!$C:$C),NA()),""))))),IF(OR(_xlpm.v="",_xlpm.v=0),"",_xlpm.v))</f>
        <v>2113000101-0 (1)</v>
      </c>
      <c r="AA26" s="231" t="str" cm="1">
        <f t="array" ref="AA26">_xlfn.LET(_xlpm.v,IFERROR(IF($I26&lt;&gt;"",_xlfn.XLOOKUP($I26,Equipment_Register!$C:$C,Equipment_Register!$D:$D),NA()),IFERROR(IF($J26&lt;&gt;"",_xlfn.XLOOKUP($J26,Equipment_Register!$D:$D,Equipment_Register!$D:$D),NA()),IFERROR(IF($K26&lt;&gt;"",_xlfn.XLOOKUP($K26,Equipment_Register!$E:$E,Equipment_Register!$D:$D),NA()),IFERROR(IF($K26&lt;&gt;"",_xlfn.XLOOKUP("*"&amp;$K26&amp;"*",Equipment_Register!$E:$E,Equipment_Register!$D:$D,,2),NA()),IFERROR(IF(AND($L26&lt;&gt;"",$L26&lt;&gt;"N/A"),_xlfn.XLOOKUP($L26,Equipment_Register!$F:$F,Equipment_Register!$D:$D),NA()),""))))),IF(OR(_xlpm.v="",_xlpm.v=0),"",_xlpm.v))</f>
        <v>Băng chuyền lắp ráp (1)</v>
      </c>
      <c r="AB26" s="231" t="str" cm="1">
        <f t="array" ref="AB26">_xlfn.LET(_xlpm.v,IFERROR(IF($I26&lt;&gt;"",_xlfn.XLOOKUP($I26,Equipment_Register!$C:$C,Equipment_Register!$E:$E),NA()),IFERROR(IF($J26&lt;&gt;"",_xlfn.XLOOKUP($J26,Equipment_Register!$D:$D,Equipment_Register!$E:$E),NA()),IFERROR(IF($K26&lt;&gt;"",_xlfn.XLOOKUP($K26,Equipment_Register!$E:$E,Equipment_Register!$E:$E),NA()),IFERROR(IF($K26&lt;&gt;"",_xlfn.XLOOKUP("*"&amp;$K26&amp;"*",Equipment_Register!$E:$E,Equipment_Register!$E:$E,,2),NA()),IFERROR(IF(AND($L26&lt;&gt;"",$L26&lt;&gt;"N/A"),_xlfn.XLOOKUP($L26,Equipment_Register!$F:$F,Equipment_Register!$E:$E),NA()),""))))),IF(OR(_xlpm.v="",_xlpm.v=0),"",_xlpm.v))</f>
        <v>Băng tải lắp ráp 1
Conveyor assembly 1</v>
      </c>
      <c r="AC26" s="231" t="str" cm="1">
        <f t="array" ref="AC26">_xlfn.LET(_xlpm.v,IFERROR(IF($I26&lt;&gt;"",_xlfn.XLOOKUP($I26,Equipment_Register!$C:$C,Equipment_Register!$F:$F),NA()),IFERROR(IF($J26&lt;&gt;"",_xlfn.XLOOKUP($J26,Equipment_Register!$D:$D,Equipment_Register!$F:$F),NA()),IFERROR(IF($K26&lt;&gt;"",_xlfn.XLOOKUP($K26,Equipment_Register!$E:$E,Equipment_Register!$F:$F),NA()),IFERROR(IF($K26&lt;&gt;"",_xlfn.XLOOKUP("*"&amp;$K26&amp;"*",Equipment_Register!$E:$E,Equipment_Register!$F:$F,,2),NA()),IFERROR(IF(AND($L26&lt;&gt;"",$L26&lt;&gt;"N/A"),_xlfn.XLOOKUP($L26,Equipment_Register!$F:$F,Equipment_Register!$F:$F),NA()),""))))),IF(OR(_xlpm.v="",_xlpm.v=0),"",_xlpm.v))</f>
        <v>N/A</v>
      </c>
    </row>
    <row r="27" spans="1:29" ht="64.5" customHeight="1">
      <c r="A27" s="124"/>
      <c r="B27" s="130">
        <v>46217</v>
      </c>
      <c r="C27" s="123"/>
      <c r="D27" s="124"/>
      <c r="E27" s="124"/>
      <c r="F27" s="214" t="s">
        <v>1008</v>
      </c>
      <c r="G27" s="124"/>
      <c r="H27" s="125" t="s">
        <v>976</v>
      </c>
      <c r="I27" s="226"/>
      <c r="J27" s="125"/>
      <c r="K27" s="125" t="s">
        <v>977</v>
      </c>
      <c r="L27" s="125"/>
      <c r="M27" s="125"/>
      <c r="N27" s="125" t="s">
        <v>978</v>
      </c>
      <c r="O27" s="125" t="s">
        <v>1002</v>
      </c>
      <c r="P27" s="125"/>
      <c r="Q27" s="125" t="s">
        <v>1003</v>
      </c>
      <c r="R27" s="117" t="s">
        <v>957</v>
      </c>
      <c r="S27" s="194"/>
      <c r="T27" s="125"/>
      <c r="U27" s="125" t="s">
        <v>980</v>
      </c>
      <c r="V27" s="124"/>
      <c r="W27" s="117" t="s">
        <v>944</v>
      </c>
      <c r="X27" s="117" t="str">
        <f>IF($W27="Duyệt",Setting!$H$2,"")</f>
        <v>Nguyễn Lĩnh</v>
      </c>
      <c r="Y27" s="231" t="str" cm="1">
        <f t="array" ref="Y27">_xlfn.LET(_xlpm.v,IFERROR(IF($I27&lt;&gt;"",_xlfn.XLOOKUP($I27,Equipment_Register!$C:$C,Equipment_Register!$G:$G),NA()),IFERROR(IF($J27&lt;&gt;"",_xlfn.XLOOKUP($J27,Equipment_Register!$D:$D,Equipment_Register!$G:$G),NA()),IFERROR(IF($K27&lt;&gt;"",_xlfn.XLOOKUP($K27,Equipment_Register!$E:$E,Equipment_Register!$G:$G),NA()),IFERROR(IF($K27&lt;&gt;"",_xlfn.XLOOKUP("*"&amp;$K27&amp;"*",Equipment_Register!$E:$E,Equipment_Register!$G:$G,,2),NA()),IFERROR(IF(AND($L27&lt;&gt;"",$L27&lt;&gt;"N/A"),_xlfn.XLOOKUP($L27,Equipment_Register!$F:$F,Equipment_Register!$G:$G),NA()),""))))),IF(OR(_xlpm.v="",_xlpm.v=0),"",_xlpm.v))</f>
        <v/>
      </c>
      <c r="Z27" s="231" t="str" cm="1">
        <f t="array" ref="Z27">_xlfn.LET(_xlpm.v,IFERROR(IF($I27&lt;&gt;"",_xlfn.XLOOKUP($I27,Equipment_Register!$C:$C,Equipment_Register!$C:$C),NA()),IFERROR(IF($J27&lt;&gt;"",_xlfn.XLOOKUP($J27,Equipment_Register!$D:$D,Equipment_Register!$C:$C),NA()),IFERROR(IF($K27&lt;&gt;"",_xlfn.XLOOKUP($K27,Equipment_Register!$E:$E,Equipment_Register!$C:$C),NA()),IFERROR(IF($K27&lt;&gt;"",_xlfn.XLOOKUP("*"&amp;$K27&amp;"*",Equipment_Register!$E:$E,Equipment_Register!$C:$C,,2),NA()),IFERROR(IF(AND($L27&lt;&gt;"",$L27&lt;&gt;"N/A"),_xlfn.XLOOKUP($L27,Equipment_Register!$F:$F,Equipment_Register!$C:$C),NA()),""))))),IF(OR(_xlpm.v="",_xlpm.v=0),"",_xlpm.v))</f>
        <v>2113000101-0 (1)</v>
      </c>
      <c r="AA27" s="231" t="str" cm="1">
        <f t="array" ref="AA27">_xlfn.LET(_xlpm.v,IFERROR(IF($I27&lt;&gt;"",_xlfn.XLOOKUP($I27,Equipment_Register!$C:$C,Equipment_Register!$D:$D),NA()),IFERROR(IF($J27&lt;&gt;"",_xlfn.XLOOKUP($J27,Equipment_Register!$D:$D,Equipment_Register!$D:$D),NA()),IFERROR(IF($K27&lt;&gt;"",_xlfn.XLOOKUP($K27,Equipment_Register!$E:$E,Equipment_Register!$D:$D),NA()),IFERROR(IF($K27&lt;&gt;"",_xlfn.XLOOKUP("*"&amp;$K27&amp;"*",Equipment_Register!$E:$E,Equipment_Register!$D:$D,,2),NA()),IFERROR(IF(AND($L27&lt;&gt;"",$L27&lt;&gt;"N/A"),_xlfn.XLOOKUP($L27,Equipment_Register!$F:$F,Equipment_Register!$D:$D),NA()),""))))),IF(OR(_xlpm.v="",_xlpm.v=0),"",_xlpm.v))</f>
        <v>Băng chuyền lắp ráp (1)</v>
      </c>
      <c r="AB27" s="231" t="str" cm="1">
        <f t="array" ref="AB27">_xlfn.LET(_xlpm.v,IFERROR(IF($I27&lt;&gt;"",_xlfn.XLOOKUP($I27,Equipment_Register!$C:$C,Equipment_Register!$E:$E),NA()),IFERROR(IF($J27&lt;&gt;"",_xlfn.XLOOKUP($J27,Equipment_Register!$D:$D,Equipment_Register!$E:$E),NA()),IFERROR(IF($K27&lt;&gt;"",_xlfn.XLOOKUP($K27,Equipment_Register!$E:$E,Equipment_Register!$E:$E),NA()),IFERROR(IF($K27&lt;&gt;"",_xlfn.XLOOKUP("*"&amp;$K27&amp;"*",Equipment_Register!$E:$E,Equipment_Register!$E:$E,,2),NA()),IFERROR(IF(AND($L27&lt;&gt;"",$L27&lt;&gt;"N/A"),_xlfn.XLOOKUP($L27,Equipment_Register!$F:$F,Equipment_Register!$E:$E),NA()),""))))),IF(OR(_xlpm.v="",_xlpm.v=0),"",_xlpm.v))</f>
        <v>Băng tải lắp ráp 1
Conveyor assembly 1</v>
      </c>
      <c r="AC27" s="231" t="str" cm="1">
        <f t="array" ref="AC27">_xlfn.LET(_xlpm.v,IFERROR(IF($I27&lt;&gt;"",_xlfn.XLOOKUP($I27,Equipment_Register!$C:$C,Equipment_Register!$F:$F),NA()),IFERROR(IF($J27&lt;&gt;"",_xlfn.XLOOKUP($J27,Equipment_Register!$D:$D,Equipment_Register!$F:$F),NA()),IFERROR(IF($K27&lt;&gt;"",_xlfn.XLOOKUP($K27,Equipment_Register!$E:$E,Equipment_Register!$F:$F),NA()),IFERROR(IF($K27&lt;&gt;"",_xlfn.XLOOKUP("*"&amp;$K27&amp;"*",Equipment_Register!$E:$E,Equipment_Register!$F:$F,,2),NA()),IFERROR(IF(AND($L27&lt;&gt;"",$L27&lt;&gt;"N/A"),_xlfn.XLOOKUP($L27,Equipment_Register!$F:$F,Equipment_Register!$F:$F),NA()),""))))),IF(OR(_xlpm.v="",_xlpm.v=0),"",_xlpm.v))</f>
        <v>N/A</v>
      </c>
    </row>
    <row r="28" spans="1:29" ht="64.5" customHeight="1">
      <c r="A28" s="124"/>
      <c r="B28" s="130">
        <v>46217</v>
      </c>
      <c r="C28" s="123"/>
      <c r="D28" s="124"/>
      <c r="E28" s="124"/>
      <c r="F28" s="214" t="s">
        <v>1009</v>
      </c>
      <c r="G28" s="124"/>
      <c r="H28" s="125" t="s">
        <v>976</v>
      </c>
      <c r="I28" s="226"/>
      <c r="J28" s="125"/>
      <c r="K28" s="125" t="s">
        <v>977</v>
      </c>
      <c r="L28" s="125"/>
      <c r="M28" s="125"/>
      <c r="N28" s="125" t="s">
        <v>978</v>
      </c>
      <c r="O28" s="125" t="s">
        <v>1002</v>
      </c>
      <c r="P28" s="125"/>
      <c r="Q28" s="125" t="s">
        <v>1003</v>
      </c>
      <c r="R28" s="117" t="s">
        <v>957</v>
      </c>
      <c r="S28" s="194"/>
      <c r="T28" s="125"/>
      <c r="U28" s="125" t="s">
        <v>980</v>
      </c>
      <c r="V28" s="124"/>
      <c r="W28" s="117" t="s">
        <v>944</v>
      </c>
      <c r="X28" s="117" t="str">
        <f>IF($W28="Duyệt",Setting!$H$2,"")</f>
        <v>Nguyễn Lĩnh</v>
      </c>
      <c r="Y28" s="231" t="str" cm="1">
        <f t="array" ref="Y28">_xlfn.LET(_xlpm.v,IFERROR(IF($I28&lt;&gt;"",_xlfn.XLOOKUP($I28,Equipment_Register!$C:$C,Equipment_Register!$G:$G),NA()),IFERROR(IF($J28&lt;&gt;"",_xlfn.XLOOKUP($J28,Equipment_Register!$D:$D,Equipment_Register!$G:$G),NA()),IFERROR(IF($K28&lt;&gt;"",_xlfn.XLOOKUP($K28,Equipment_Register!$E:$E,Equipment_Register!$G:$G),NA()),IFERROR(IF($K28&lt;&gt;"",_xlfn.XLOOKUP("*"&amp;$K28&amp;"*",Equipment_Register!$E:$E,Equipment_Register!$G:$G,,2),NA()),IFERROR(IF(AND($L28&lt;&gt;"",$L28&lt;&gt;"N/A"),_xlfn.XLOOKUP($L28,Equipment_Register!$F:$F,Equipment_Register!$G:$G),NA()),""))))),IF(OR(_xlpm.v="",_xlpm.v=0),"",_xlpm.v))</f>
        <v/>
      </c>
      <c r="Z28" s="231" t="str" cm="1">
        <f t="array" ref="Z28">_xlfn.LET(_xlpm.v,IFERROR(IF($I28&lt;&gt;"",_xlfn.XLOOKUP($I28,Equipment_Register!$C:$C,Equipment_Register!$C:$C),NA()),IFERROR(IF($J28&lt;&gt;"",_xlfn.XLOOKUP($J28,Equipment_Register!$D:$D,Equipment_Register!$C:$C),NA()),IFERROR(IF($K28&lt;&gt;"",_xlfn.XLOOKUP($K28,Equipment_Register!$E:$E,Equipment_Register!$C:$C),NA()),IFERROR(IF($K28&lt;&gt;"",_xlfn.XLOOKUP("*"&amp;$K28&amp;"*",Equipment_Register!$E:$E,Equipment_Register!$C:$C,,2),NA()),IFERROR(IF(AND($L28&lt;&gt;"",$L28&lt;&gt;"N/A"),_xlfn.XLOOKUP($L28,Equipment_Register!$F:$F,Equipment_Register!$C:$C),NA()),""))))),IF(OR(_xlpm.v="",_xlpm.v=0),"",_xlpm.v))</f>
        <v>2113000101-0 (1)</v>
      </c>
      <c r="AA28" s="231" t="str" cm="1">
        <f t="array" ref="AA28">_xlfn.LET(_xlpm.v,IFERROR(IF($I28&lt;&gt;"",_xlfn.XLOOKUP($I28,Equipment_Register!$C:$C,Equipment_Register!$D:$D),NA()),IFERROR(IF($J28&lt;&gt;"",_xlfn.XLOOKUP($J28,Equipment_Register!$D:$D,Equipment_Register!$D:$D),NA()),IFERROR(IF($K28&lt;&gt;"",_xlfn.XLOOKUP($K28,Equipment_Register!$E:$E,Equipment_Register!$D:$D),NA()),IFERROR(IF($K28&lt;&gt;"",_xlfn.XLOOKUP("*"&amp;$K28&amp;"*",Equipment_Register!$E:$E,Equipment_Register!$D:$D,,2),NA()),IFERROR(IF(AND($L28&lt;&gt;"",$L28&lt;&gt;"N/A"),_xlfn.XLOOKUP($L28,Equipment_Register!$F:$F,Equipment_Register!$D:$D),NA()),""))))),IF(OR(_xlpm.v="",_xlpm.v=0),"",_xlpm.v))</f>
        <v>Băng chuyền lắp ráp (1)</v>
      </c>
      <c r="AB28" s="231" t="str" cm="1">
        <f t="array" ref="AB28">_xlfn.LET(_xlpm.v,IFERROR(IF($I28&lt;&gt;"",_xlfn.XLOOKUP($I28,Equipment_Register!$C:$C,Equipment_Register!$E:$E),NA()),IFERROR(IF($J28&lt;&gt;"",_xlfn.XLOOKUP($J28,Equipment_Register!$D:$D,Equipment_Register!$E:$E),NA()),IFERROR(IF($K28&lt;&gt;"",_xlfn.XLOOKUP($K28,Equipment_Register!$E:$E,Equipment_Register!$E:$E),NA()),IFERROR(IF($K28&lt;&gt;"",_xlfn.XLOOKUP("*"&amp;$K28&amp;"*",Equipment_Register!$E:$E,Equipment_Register!$E:$E,,2),NA()),IFERROR(IF(AND($L28&lt;&gt;"",$L28&lt;&gt;"N/A"),_xlfn.XLOOKUP($L28,Equipment_Register!$F:$F,Equipment_Register!$E:$E),NA()),""))))),IF(OR(_xlpm.v="",_xlpm.v=0),"",_xlpm.v))</f>
        <v>Băng tải lắp ráp 1
Conveyor assembly 1</v>
      </c>
      <c r="AC28" s="231" t="str" cm="1">
        <f t="array" ref="AC28">_xlfn.LET(_xlpm.v,IFERROR(IF($I28&lt;&gt;"",_xlfn.XLOOKUP($I28,Equipment_Register!$C:$C,Equipment_Register!$F:$F),NA()),IFERROR(IF($J28&lt;&gt;"",_xlfn.XLOOKUP($J28,Equipment_Register!$D:$D,Equipment_Register!$F:$F),NA()),IFERROR(IF($K28&lt;&gt;"",_xlfn.XLOOKUP($K28,Equipment_Register!$E:$E,Equipment_Register!$F:$F),NA()),IFERROR(IF($K28&lt;&gt;"",_xlfn.XLOOKUP("*"&amp;$K28&amp;"*",Equipment_Register!$E:$E,Equipment_Register!$F:$F,,2),NA()),IFERROR(IF(AND($L28&lt;&gt;"",$L28&lt;&gt;"N/A"),_xlfn.XLOOKUP($L28,Equipment_Register!$F:$F,Equipment_Register!$F:$F),NA()),""))))),IF(OR(_xlpm.v="",_xlpm.v=0),"",_xlpm.v))</f>
        <v>N/A</v>
      </c>
    </row>
    <row r="29" spans="1:29" ht="64.5" customHeight="1">
      <c r="A29" s="124"/>
      <c r="B29" s="130">
        <v>46217</v>
      </c>
      <c r="C29" s="123"/>
      <c r="D29" s="124"/>
      <c r="E29" s="124"/>
      <c r="F29" s="214" t="s">
        <v>1010</v>
      </c>
      <c r="G29" s="124"/>
      <c r="H29" s="125" t="s">
        <v>976</v>
      </c>
      <c r="I29" s="226"/>
      <c r="J29" s="125"/>
      <c r="K29" s="125" t="s">
        <v>977</v>
      </c>
      <c r="L29" s="125"/>
      <c r="M29" s="125"/>
      <c r="N29" s="125" t="s">
        <v>978</v>
      </c>
      <c r="O29" s="125" t="s">
        <v>1002</v>
      </c>
      <c r="P29" s="125"/>
      <c r="Q29" s="125" t="s">
        <v>1003</v>
      </c>
      <c r="R29" s="117" t="s">
        <v>957</v>
      </c>
      <c r="S29" s="194"/>
      <c r="T29" s="125"/>
      <c r="U29" s="125" t="s">
        <v>980</v>
      </c>
      <c r="V29" s="124"/>
      <c r="W29" s="117" t="s">
        <v>944</v>
      </c>
      <c r="X29" s="117" t="str">
        <f>IF($W29="Duyệt",Setting!$H$2,"")</f>
        <v>Nguyễn Lĩnh</v>
      </c>
      <c r="Y29" s="231" t="str" cm="1">
        <f t="array" ref="Y29">_xlfn.LET(_xlpm.v,IFERROR(IF($I29&lt;&gt;"",_xlfn.XLOOKUP($I29,Equipment_Register!$C:$C,Equipment_Register!$G:$G),NA()),IFERROR(IF($J29&lt;&gt;"",_xlfn.XLOOKUP($J29,Equipment_Register!$D:$D,Equipment_Register!$G:$G),NA()),IFERROR(IF($K29&lt;&gt;"",_xlfn.XLOOKUP($K29,Equipment_Register!$E:$E,Equipment_Register!$G:$G),NA()),IFERROR(IF($K29&lt;&gt;"",_xlfn.XLOOKUP("*"&amp;$K29&amp;"*",Equipment_Register!$E:$E,Equipment_Register!$G:$G,,2),NA()),IFERROR(IF(AND($L29&lt;&gt;"",$L29&lt;&gt;"N/A"),_xlfn.XLOOKUP($L29,Equipment_Register!$F:$F,Equipment_Register!$G:$G),NA()),""))))),IF(OR(_xlpm.v="",_xlpm.v=0),"",_xlpm.v))</f>
        <v/>
      </c>
      <c r="Z29" s="231" t="str" cm="1">
        <f t="array" ref="Z29">_xlfn.LET(_xlpm.v,IFERROR(IF($I29&lt;&gt;"",_xlfn.XLOOKUP($I29,Equipment_Register!$C:$C,Equipment_Register!$C:$C),NA()),IFERROR(IF($J29&lt;&gt;"",_xlfn.XLOOKUP($J29,Equipment_Register!$D:$D,Equipment_Register!$C:$C),NA()),IFERROR(IF($K29&lt;&gt;"",_xlfn.XLOOKUP($K29,Equipment_Register!$E:$E,Equipment_Register!$C:$C),NA()),IFERROR(IF($K29&lt;&gt;"",_xlfn.XLOOKUP("*"&amp;$K29&amp;"*",Equipment_Register!$E:$E,Equipment_Register!$C:$C,,2),NA()),IFERROR(IF(AND($L29&lt;&gt;"",$L29&lt;&gt;"N/A"),_xlfn.XLOOKUP($L29,Equipment_Register!$F:$F,Equipment_Register!$C:$C),NA()),""))))),IF(OR(_xlpm.v="",_xlpm.v=0),"",_xlpm.v))</f>
        <v>2113000101-0 (1)</v>
      </c>
      <c r="AA29" s="231" t="str" cm="1">
        <f t="array" ref="AA29">_xlfn.LET(_xlpm.v,IFERROR(IF($I29&lt;&gt;"",_xlfn.XLOOKUP($I29,Equipment_Register!$C:$C,Equipment_Register!$D:$D),NA()),IFERROR(IF($J29&lt;&gt;"",_xlfn.XLOOKUP($J29,Equipment_Register!$D:$D,Equipment_Register!$D:$D),NA()),IFERROR(IF($K29&lt;&gt;"",_xlfn.XLOOKUP($K29,Equipment_Register!$E:$E,Equipment_Register!$D:$D),NA()),IFERROR(IF($K29&lt;&gt;"",_xlfn.XLOOKUP("*"&amp;$K29&amp;"*",Equipment_Register!$E:$E,Equipment_Register!$D:$D,,2),NA()),IFERROR(IF(AND($L29&lt;&gt;"",$L29&lt;&gt;"N/A"),_xlfn.XLOOKUP($L29,Equipment_Register!$F:$F,Equipment_Register!$D:$D),NA()),""))))),IF(OR(_xlpm.v="",_xlpm.v=0),"",_xlpm.v))</f>
        <v>Băng chuyền lắp ráp (1)</v>
      </c>
      <c r="AB29" s="231" t="str" cm="1">
        <f t="array" ref="AB29">_xlfn.LET(_xlpm.v,IFERROR(IF($I29&lt;&gt;"",_xlfn.XLOOKUP($I29,Equipment_Register!$C:$C,Equipment_Register!$E:$E),NA()),IFERROR(IF($J29&lt;&gt;"",_xlfn.XLOOKUP($J29,Equipment_Register!$D:$D,Equipment_Register!$E:$E),NA()),IFERROR(IF($K29&lt;&gt;"",_xlfn.XLOOKUP($K29,Equipment_Register!$E:$E,Equipment_Register!$E:$E),NA()),IFERROR(IF($K29&lt;&gt;"",_xlfn.XLOOKUP("*"&amp;$K29&amp;"*",Equipment_Register!$E:$E,Equipment_Register!$E:$E,,2),NA()),IFERROR(IF(AND($L29&lt;&gt;"",$L29&lt;&gt;"N/A"),_xlfn.XLOOKUP($L29,Equipment_Register!$F:$F,Equipment_Register!$E:$E),NA()),""))))),IF(OR(_xlpm.v="",_xlpm.v=0),"",_xlpm.v))</f>
        <v>Băng tải lắp ráp 1
Conveyor assembly 1</v>
      </c>
      <c r="AC29" s="231" t="str" cm="1">
        <f t="array" ref="AC29">_xlfn.LET(_xlpm.v,IFERROR(IF($I29&lt;&gt;"",_xlfn.XLOOKUP($I29,Equipment_Register!$C:$C,Equipment_Register!$F:$F),NA()),IFERROR(IF($J29&lt;&gt;"",_xlfn.XLOOKUP($J29,Equipment_Register!$D:$D,Equipment_Register!$F:$F),NA()),IFERROR(IF($K29&lt;&gt;"",_xlfn.XLOOKUP($K29,Equipment_Register!$E:$E,Equipment_Register!$F:$F),NA()),IFERROR(IF($K29&lt;&gt;"",_xlfn.XLOOKUP("*"&amp;$K29&amp;"*",Equipment_Register!$E:$E,Equipment_Register!$F:$F,,2),NA()),IFERROR(IF(AND($L29&lt;&gt;"",$L29&lt;&gt;"N/A"),_xlfn.XLOOKUP($L29,Equipment_Register!$F:$F,Equipment_Register!$F:$F),NA()),""))))),IF(OR(_xlpm.v="",_xlpm.v=0),"",_xlpm.v))</f>
        <v>N/A</v>
      </c>
    </row>
    <row r="30" spans="1:29" ht="64.5" customHeight="1">
      <c r="A30" s="124"/>
      <c r="B30" s="130">
        <v>46217</v>
      </c>
      <c r="C30" s="123"/>
      <c r="D30" s="124"/>
      <c r="E30" s="124"/>
      <c r="F30" s="214" t="s">
        <v>1011</v>
      </c>
      <c r="G30" s="124"/>
      <c r="H30" s="125" t="s">
        <v>976</v>
      </c>
      <c r="I30" s="226"/>
      <c r="J30" s="125"/>
      <c r="K30" s="125" t="s">
        <v>977</v>
      </c>
      <c r="L30" s="125"/>
      <c r="M30" s="125"/>
      <c r="N30" s="125" t="s">
        <v>978</v>
      </c>
      <c r="O30" s="125" t="s">
        <v>1002</v>
      </c>
      <c r="P30" s="125"/>
      <c r="Q30" s="125" t="s">
        <v>1003</v>
      </c>
      <c r="R30" s="117" t="s">
        <v>957</v>
      </c>
      <c r="S30" s="194"/>
      <c r="T30" s="125"/>
      <c r="U30" s="125" t="s">
        <v>980</v>
      </c>
      <c r="V30" s="124"/>
      <c r="W30" s="117" t="s">
        <v>944</v>
      </c>
      <c r="X30" s="117" t="str">
        <f>IF($W30="Duyệt",Setting!$H$2,"")</f>
        <v>Nguyễn Lĩnh</v>
      </c>
      <c r="Y30" s="231" t="str" cm="1">
        <f t="array" ref="Y30">_xlfn.LET(_xlpm.v,IFERROR(IF($I30&lt;&gt;"",_xlfn.XLOOKUP($I30,Equipment_Register!$C:$C,Equipment_Register!$G:$G),NA()),IFERROR(IF($J30&lt;&gt;"",_xlfn.XLOOKUP($J30,Equipment_Register!$D:$D,Equipment_Register!$G:$G),NA()),IFERROR(IF($K30&lt;&gt;"",_xlfn.XLOOKUP($K30,Equipment_Register!$E:$E,Equipment_Register!$G:$G),NA()),IFERROR(IF($K30&lt;&gt;"",_xlfn.XLOOKUP("*"&amp;$K30&amp;"*",Equipment_Register!$E:$E,Equipment_Register!$G:$G,,2),NA()),IFERROR(IF(AND($L30&lt;&gt;"",$L30&lt;&gt;"N/A"),_xlfn.XLOOKUP($L30,Equipment_Register!$F:$F,Equipment_Register!$G:$G),NA()),""))))),IF(OR(_xlpm.v="",_xlpm.v=0),"",_xlpm.v))</f>
        <v/>
      </c>
      <c r="Z30" s="231" t="str" cm="1">
        <f t="array" ref="Z30">_xlfn.LET(_xlpm.v,IFERROR(IF($I30&lt;&gt;"",_xlfn.XLOOKUP($I30,Equipment_Register!$C:$C,Equipment_Register!$C:$C),NA()),IFERROR(IF($J30&lt;&gt;"",_xlfn.XLOOKUP($J30,Equipment_Register!$D:$D,Equipment_Register!$C:$C),NA()),IFERROR(IF($K30&lt;&gt;"",_xlfn.XLOOKUP($K30,Equipment_Register!$E:$E,Equipment_Register!$C:$C),NA()),IFERROR(IF($K30&lt;&gt;"",_xlfn.XLOOKUP("*"&amp;$K30&amp;"*",Equipment_Register!$E:$E,Equipment_Register!$C:$C,,2),NA()),IFERROR(IF(AND($L30&lt;&gt;"",$L30&lt;&gt;"N/A"),_xlfn.XLOOKUP($L30,Equipment_Register!$F:$F,Equipment_Register!$C:$C),NA()),""))))),IF(OR(_xlpm.v="",_xlpm.v=0),"",_xlpm.v))</f>
        <v>2113000101-0 (1)</v>
      </c>
      <c r="AA30" s="231" t="str" cm="1">
        <f t="array" ref="AA30">_xlfn.LET(_xlpm.v,IFERROR(IF($I30&lt;&gt;"",_xlfn.XLOOKUP($I30,Equipment_Register!$C:$C,Equipment_Register!$D:$D),NA()),IFERROR(IF($J30&lt;&gt;"",_xlfn.XLOOKUP($J30,Equipment_Register!$D:$D,Equipment_Register!$D:$D),NA()),IFERROR(IF($K30&lt;&gt;"",_xlfn.XLOOKUP($K30,Equipment_Register!$E:$E,Equipment_Register!$D:$D),NA()),IFERROR(IF($K30&lt;&gt;"",_xlfn.XLOOKUP("*"&amp;$K30&amp;"*",Equipment_Register!$E:$E,Equipment_Register!$D:$D,,2),NA()),IFERROR(IF(AND($L30&lt;&gt;"",$L30&lt;&gt;"N/A"),_xlfn.XLOOKUP($L30,Equipment_Register!$F:$F,Equipment_Register!$D:$D),NA()),""))))),IF(OR(_xlpm.v="",_xlpm.v=0),"",_xlpm.v))</f>
        <v>Băng chuyền lắp ráp (1)</v>
      </c>
      <c r="AB30" s="231" t="str" cm="1">
        <f t="array" ref="AB30">_xlfn.LET(_xlpm.v,IFERROR(IF($I30&lt;&gt;"",_xlfn.XLOOKUP($I30,Equipment_Register!$C:$C,Equipment_Register!$E:$E),NA()),IFERROR(IF($J30&lt;&gt;"",_xlfn.XLOOKUP($J30,Equipment_Register!$D:$D,Equipment_Register!$E:$E),NA()),IFERROR(IF($K30&lt;&gt;"",_xlfn.XLOOKUP($K30,Equipment_Register!$E:$E,Equipment_Register!$E:$E),NA()),IFERROR(IF($K30&lt;&gt;"",_xlfn.XLOOKUP("*"&amp;$K30&amp;"*",Equipment_Register!$E:$E,Equipment_Register!$E:$E,,2),NA()),IFERROR(IF(AND($L30&lt;&gt;"",$L30&lt;&gt;"N/A"),_xlfn.XLOOKUP($L30,Equipment_Register!$F:$F,Equipment_Register!$E:$E),NA()),""))))),IF(OR(_xlpm.v="",_xlpm.v=0),"",_xlpm.v))</f>
        <v>Băng tải lắp ráp 1
Conveyor assembly 1</v>
      </c>
      <c r="AC30" s="231" t="str" cm="1">
        <f t="array" ref="AC30">_xlfn.LET(_xlpm.v,IFERROR(IF($I30&lt;&gt;"",_xlfn.XLOOKUP($I30,Equipment_Register!$C:$C,Equipment_Register!$F:$F),NA()),IFERROR(IF($J30&lt;&gt;"",_xlfn.XLOOKUP($J30,Equipment_Register!$D:$D,Equipment_Register!$F:$F),NA()),IFERROR(IF($K30&lt;&gt;"",_xlfn.XLOOKUP($K30,Equipment_Register!$E:$E,Equipment_Register!$F:$F),NA()),IFERROR(IF($K30&lt;&gt;"",_xlfn.XLOOKUP("*"&amp;$K30&amp;"*",Equipment_Register!$E:$E,Equipment_Register!$F:$F,,2),NA()),IFERROR(IF(AND($L30&lt;&gt;"",$L30&lt;&gt;"N/A"),_xlfn.XLOOKUP($L30,Equipment_Register!$F:$F,Equipment_Register!$F:$F),NA()),""))))),IF(OR(_xlpm.v="",_xlpm.v=0),"",_xlpm.v))</f>
        <v>N/A</v>
      </c>
    </row>
    <row r="31" spans="1:29" ht="64.5" customHeight="1">
      <c r="A31" s="124"/>
      <c r="B31" s="130">
        <v>46217</v>
      </c>
      <c r="C31" s="123"/>
      <c r="D31" s="124"/>
      <c r="E31" s="124"/>
      <c r="F31" s="214" t="s">
        <v>1012</v>
      </c>
      <c r="G31" s="124"/>
      <c r="H31" s="125" t="s">
        <v>976</v>
      </c>
      <c r="I31" s="226"/>
      <c r="J31" s="125"/>
      <c r="K31" s="125" t="s">
        <v>977</v>
      </c>
      <c r="L31" s="125"/>
      <c r="M31" s="125"/>
      <c r="N31" s="125" t="s">
        <v>978</v>
      </c>
      <c r="O31" s="125" t="s">
        <v>1002</v>
      </c>
      <c r="P31" s="125"/>
      <c r="Q31" s="125" t="s">
        <v>1003</v>
      </c>
      <c r="R31" s="117" t="s">
        <v>957</v>
      </c>
      <c r="S31" s="194"/>
      <c r="T31" s="125"/>
      <c r="U31" s="125" t="s">
        <v>980</v>
      </c>
      <c r="V31" s="124"/>
      <c r="W31" s="117" t="s">
        <v>944</v>
      </c>
      <c r="X31" s="117" t="str">
        <f>IF($W31="Duyệt",Setting!$H$2,"")</f>
        <v>Nguyễn Lĩnh</v>
      </c>
      <c r="Y31" s="231" t="str" cm="1">
        <f t="array" ref="Y31">_xlfn.LET(_xlpm.v,IFERROR(IF($I31&lt;&gt;"",_xlfn.XLOOKUP($I31,Equipment_Register!$C:$C,Equipment_Register!$G:$G),NA()),IFERROR(IF($J31&lt;&gt;"",_xlfn.XLOOKUP($J31,Equipment_Register!$D:$D,Equipment_Register!$G:$G),NA()),IFERROR(IF($K31&lt;&gt;"",_xlfn.XLOOKUP($K31,Equipment_Register!$E:$E,Equipment_Register!$G:$G),NA()),IFERROR(IF($K31&lt;&gt;"",_xlfn.XLOOKUP("*"&amp;$K31&amp;"*",Equipment_Register!$E:$E,Equipment_Register!$G:$G,,2),NA()),IFERROR(IF(AND($L31&lt;&gt;"",$L31&lt;&gt;"N/A"),_xlfn.XLOOKUP($L31,Equipment_Register!$F:$F,Equipment_Register!$G:$G),NA()),""))))),IF(OR(_xlpm.v="",_xlpm.v=0),"",_xlpm.v))</f>
        <v/>
      </c>
      <c r="Z31" s="231" t="str" cm="1">
        <f t="array" ref="Z31">_xlfn.LET(_xlpm.v,IFERROR(IF($I31&lt;&gt;"",_xlfn.XLOOKUP($I31,Equipment_Register!$C:$C,Equipment_Register!$C:$C),NA()),IFERROR(IF($J31&lt;&gt;"",_xlfn.XLOOKUP($J31,Equipment_Register!$D:$D,Equipment_Register!$C:$C),NA()),IFERROR(IF($K31&lt;&gt;"",_xlfn.XLOOKUP($K31,Equipment_Register!$E:$E,Equipment_Register!$C:$C),NA()),IFERROR(IF($K31&lt;&gt;"",_xlfn.XLOOKUP("*"&amp;$K31&amp;"*",Equipment_Register!$E:$E,Equipment_Register!$C:$C,,2),NA()),IFERROR(IF(AND($L31&lt;&gt;"",$L31&lt;&gt;"N/A"),_xlfn.XLOOKUP($L31,Equipment_Register!$F:$F,Equipment_Register!$C:$C),NA()),""))))),IF(OR(_xlpm.v="",_xlpm.v=0),"",_xlpm.v))</f>
        <v>2113000101-0 (1)</v>
      </c>
      <c r="AA31" s="231" t="str" cm="1">
        <f t="array" ref="AA31">_xlfn.LET(_xlpm.v,IFERROR(IF($I31&lt;&gt;"",_xlfn.XLOOKUP($I31,Equipment_Register!$C:$C,Equipment_Register!$D:$D),NA()),IFERROR(IF($J31&lt;&gt;"",_xlfn.XLOOKUP($J31,Equipment_Register!$D:$D,Equipment_Register!$D:$D),NA()),IFERROR(IF($K31&lt;&gt;"",_xlfn.XLOOKUP($K31,Equipment_Register!$E:$E,Equipment_Register!$D:$D),NA()),IFERROR(IF($K31&lt;&gt;"",_xlfn.XLOOKUP("*"&amp;$K31&amp;"*",Equipment_Register!$E:$E,Equipment_Register!$D:$D,,2),NA()),IFERROR(IF(AND($L31&lt;&gt;"",$L31&lt;&gt;"N/A"),_xlfn.XLOOKUP($L31,Equipment_Register!$F:$F,Equipment_Register!$D:$D),NA()),""))))),IF(OR(_xlpm.v="",_xlpm.v=0),"",_xlpm.v))</f>
        <v>Băng chuyền lắp ráp (1)</v>
      </c>
      <c r="AB31" s="231" t="str" cm="1">
        <f t="array" ref="AB31">_xlfn.LET(_xlpm.v,IFERROR(IF($I31&lt;&gt;"",_xlfn.XLOOKUP($I31,Equipment_Register!$C:$C,Equipment_Register!$E:$E),NA()),IFERROR(IF($J31&lt;&gt;"",_xlfn.XLOOKUP($J31,Equipment_Register!$D:$D,Equipment_Register!$E:$E),NA()),IFERROR(IF($K31&lt;&gt;"",_xlfn.XLOOKUP($K31,Equipment_Register!$E:$E,Equipment_Register!$E:$E),NA()),IFERROR(IF($K31&lt;&gt;"",_xlfn.XLOOKUP("*"&amp;$K31&amp;"*",Equipment_Register!$E:$E,Equipment_Register!$E:$E,,2),NA()),IFERROR(IF(AND($L31&lt;&gt;"",$L31&lt;&gt;"N/A"),_xlfn.XLOOKUP($L31,Equipment_Register!$F:$F,Equipment_Register!$E:$E),NA()),""))))),IF(OR(_xlpm.v="",_xlpm.v=0),"",_xlpm.v))</f>
        <v>Băng tải lắp ráp 1
Conveyor assembly 1</v>
      </c>
      <c r="AC31" s="231" t="str" cm="1">
        <f t="array" ref="AC31">_xlfn.LET(_xlpm.v,IFERROR(IF($I31&lt;&gt;"",_xlfn.XLOOKUP($I31,Equipment_Register!$C:$C,Equipment_Register!$F:$F),NA()),IFERROR(IF($J31&lt;&gt;"",_xlfn.XLOOKUP($J31,Equipment_Register!$D:$D,Equipment_Register!$F:$F),NA()),IFERROR(IF($K31&lt;&gt;"",_xlfn.XLOOKUP($K31,Equipment_Register!$E:$E,Equipment_Register!$F:$F),NA()),IFERROR(IF($K31&lt;&gt;"",_xlfn.XLOOKUP("*"&amp;$K31&amp;"*",Equipment_Register!$E:$E,Equipment_Register!$F:$F,,2),NA()),IFERROR(IF(AND($L31&lt;&gt;"",$L31&lt;&gt;"N/A"),_xlfn.XLOOKUP($L31,Equipment_Register!$F:$F,Equipment_Register!$F:$F),NA()),""))))),IF(OR(_xlpm.v="",_xlpm.v=0),"",_xlpm.v))</f>
        <v>N/A</v>
      </c>
    </row>
    <row r="32" spans="1:29" ht="64.5" customHeight="1">
      <c r="A32" s="124"/>
      <c r="B32" s="130">
        <v>46217</v>
      </c>
      <c r="C32" s="123"/>
      <c r="D32" s="124"/>
      <c r="E32" s="124"/>
      <c r="F32" s="214" t="s">
        <v>1013</v>
      </c>
      <c r="G32" s="124"/>
      <c r="H32" s="125" t="s">
        <v>976</v>
      </c>
      <c r="I32" s="226"/>
      <c r="J32" s="125"/>
      <c r="K32" s="125" t="s">
        <v>977</v>
      </c>
      <c r="L32" s="125"/>
      <c r="M32" s="125"/>
      <c r="N32" s="125" t="s">
        <v>978</v>
      </c>
      <c r="O32" s="125" t="s">
        <v>1002</v>
      </c>
      <c r="P32" s="125"/>
      <c r="Q32" s="125" t="s">
        <v>1003</v>
      </c>
      <c r="R32" s="117" t="s">
        <v>957</v>
      </c>
      <c r="S32" s="194"/>
      <c r="T32" s="125"/>
      <c r="U32" s="125" t="s">
        <v>980</v>
      </c>
      <c r="V32" s="124"/>
      <c r="W32" s="117" t="s">
        <v>944</v>
      </c>
      <c r="X32" s="117" t="str">
        <f>IF($W32="Duyệt",Setting!$H$2,"")</f>
        <v>Nguyễn Lĩnh</v>
      </c>
      <c r="Y32" s="231" t="str" cm="1">
        <f t="array" ref="Y32">_xlfn.LET(_xlpm.v,IFERROR(IF($I32&lt;&gt;"",_xlfn.XLOOKUP($I32,Equipment_Register!$C:$C,Equipment_Register!$G:$G),NA()),IFERROR(IF($J32&lt;&gt;"",_xlfn.XLOOKUP($J32,Equipment_Register!$D:$D,Equipment_Register!$G:$G),NA()),IFERROR(IF($K32&lt;&gt;"",_xlfn.XLOOKUP($K32,Equipment_Register!$E:$E,Equipment_Register!$G:$G),NA()),IFERROR(IF($K32&lt;&gt;"",_xlfn.XLOOKUP("*"&amp;$K32&amp;"*",Equipment_Register!$E:$E,Equipment_Register!$G:$G,,2),NA()),IFERROR(IF(AND($L32&lt;&gt;"",$L32&lt;&gt;"N/A"),_xlfn.XLOOKUP($L32,Equipment_Register!$F:$F,Equipment_Register!$G:$G),NA()),""))))),IF(OR(_xlpm.v="",_xlpm.v=0),"",_xlpm.v))</f>
        <v/>
      </c>
      <c r="Z32" s="231" t="str" cm="1">
        <f t="array" ref="Z32">_xlfn.LET(_xlpm.v,IFERROR(IF($I32&lt;&gt;"",_xlfn.XLOOKUP($I32,Equipment_Register!$C:$C,Equipment_Register!$C:$C),NA()),IFERROR(IF($J32&lt;&gt;"",_xlfn.XLOOKUP($J32,Equipment_Register!$D:$D,Equipment_Register!$C:$C),NA()),IFERROR(IF($K32&lt;&gt;"",_xlfn.XLOOKUP($K32,Equipment_Register!$E:$E,Equipment_Register!$C:$C),NA()),IFERROR(IF($K32&lt;&gt;"",_xlfn.XLOOKUP("*"&amp;$K32&amp;"*",Equipment_Register!$E:$E,Equipment_Register!$C:$C,,2),NA()),IFERROR(IF(AND($L32&lt;&gt;"",$L32&lt;&gt;"N/A"),_xlfn.XLOOKUP($L32,Equipment_Register!$F:$F,Equipment_Register!$C:$C),NA()),""))))),IF(OR(_xlpm.v="",_xlpm.v=0),"",_xlpm.v))</f>
        <v>2113000101-0 (1)</v>
      </c>
      <c r="AA32" s="231" t="str" cm="1">
        <f t="array" ref="AA32">_xlfn.LET(_xlpm.v,IFERROR(IF($I32&lt;&gt;"",_xlfn.XLOOKUP($I32,Equipment_Register!$C:$C,Equipment_Register!$D:$D),NA()),IFERROR(IF($J32&lt;&gt;"",_xlfn.XLOOKUP($J32,Equipment_Register!$D:$D,Equipment_Register!$D:$D),NA()),IFERROR(IF($K32&lt;&gt;"",_xlfn.XLOOKUP($K32,Equipment_Register!$E:$E,Equipment_Register!$D:$D),NA()),IFERROR(IF($K32&lt;&gt;"",_xlfn.XLOOKUP("*"&amp;$K32&amp;"*",Equipment_Register!$E:$E,Equipment_Register!$D:$D,,2),NA()),IFERROR(IF(AND($L32&lt;&gt;"",$L32&lt;&gt;"N/A"),_xlfn.XLOOKUP($L32,Equipment_Register!$F:$F,Equipment_Register!$D:$D),NA()),""))))),IF(OR(_xlpm.v="",_xlpm.v=0),"",_xlpm.v))</f>
        <v>Băng chuyền lắp ráp (1)</v>
      </c>
      <c r="AB32" s="231" t="str" cm="1">
        <f t="array" ref="AB32">_xlfn.LET(_xlpm.v,IFERROR(IF($I32&lt;&gt;"",_xlfn.XLOOKUP($I32,Equipment_Register!$C:$C,Equipment_Register!$E:$E),NA()),IFERROR(IF($J32&lt;&gt;"",_xlfn.XLOOKUP($J32,Equipment_Register!$D:$D,Equipment_Register!$E:$E),NA()),IFERROR(IF($K32&lt;&gt;"",_xlfn.XLOOKUP($K32,Equipment_Register!$E:$E,Equipment_Register!$E:$E),NA()),IFERROR(IF($K32&lt;&gt;"",_xlfn.XLOOKUP("*"&amp;$K32&amp;"*",Equipment_Register!$E:$E,Equipment_Register!$E:$E,,2),NA()),IFERROR(IF(AND($L32&lt;&gt;"",$L32&lt;&gt;"N/A"),_xlfn.XLOOKUP($L32,Equipment_Register!$F:$F,Equipment_Register!$E:$E),NA()),""))))),IF(OR(_xlpm.v="",_xlpm.v=0),"",_xlpm.v))</f>
        <v>Băng tải lắp ráp 1
Conveyor assembly 1</v>
      </c>
      <c r="AC32" s="231" t="str" cm="1">
        <f t="array" ref="AC32">_xlfn.LET(_xlpm.v,IFERROR(IF($I32&lt;&gt;"",_xlfn.XLOOKUP($I32,Equipment_Register!$C:$C,Equipment_Register!$F:$F),NA()),IFERROR(IF($J32&lt;&gt;"",_xlfn.XLOOKUP($J32,Equipment_Register!$D:$D,Equipment_Register!$F:$F),NA()),IFERROR(IF($K32&lt;&gt;"",_xlfn.XLOOKUP($K32,Equipment_Register!$E:$E,Equipment_Register!$F:$F),NA()),IFERROR(IF($K32&lt;&gt;"",_xlfn.XLOOKUP("*"&amp;$K32&amp;"*",Equipment_Register!$E:$E,Equipment_Register!$F:$F,,2),NA()),IFERROR(IF(AND($L32&lt;&gt;"",$L32&lt;&gt;"N/A"),_xlfn.XLOOKUP($L32,Equipment_Register!$F:$F,Equipment_Register!$F:$F),NA()),""))))),IF(OR(_xlpm.v="",_xlpm.v=0),"",_xlpm.v))</f>
        <v>N/A</v>
      </c>
    </row>
    <row r="33" spans="1:29" ht="64.5" customHeight="1">
      <c r="A33" s="124"/>
      <c r="B33" s="130">
        <v>46217</v>
      </c>
      <c r="C33" s="123"/>
      <c r="D33" s="124"/>
      <c r="E33" s="124"/>
      <c r="F33" s="214" t="s">
        <v>1014</v>
      </c>
      <c r="G33" s="124"/>
      <c r="H33" s="125" t="s">
        <v>976</v>
      </c>
      <c r="I33" s="226"/>
      <c r="J33" s="125"/>
      <c r="K33" s="125" t="s">
        <v>977</v>
      </c>
      <c r="L33" s="125"/>
      <c r="M33" s="125"/>
      <c r="N33" s="125" t="s">
        <v>978</v>
      </c>
      <c r="O33" s="125" t="s">
        <v>1002</v>
      </c>
      <c r="P33" s="125"/>
      <c r="Q33" s="125" t="s">
        <v>1003</v>
      </c>
      <c r="R33" s="117" t="s">
        <v>957</v>
      </c>
      <c r="S33" s="194"/>
      <c r="T33" s="125"/>
      <c r="U33" s="125" t="s">
        <v>980</v>
      </c>
      <c r="V33" s="124"/>
      <c r="W33" s="117" t="s">
        <v>944</v>
      </c>
      <c r="X33" s="117" t="str">
        <f>IF($W33="Duyệt",Setting!$H$2,"")</f>
        <v>Nguyễn Lĩnh</v>
      </c>
      <c r="Y33" s="231" t="str" cm="1">
        <f t="array" ref="Y33">_xlfn.LET(_xlpm.v,IFERROR(IF($I33&lt;&gt;"",_xlfn.XLOOKUP($I33,Equipment_Register!$C:$C,Equipment_Register!$G:$G),NA()),IFERROR(IF($J33&lt;&gt;"",_xlfn.XLOOKUP($J33,Equipment_Register!$D:$D,Equipment_Register!$G:$G),NA()),IFERROR(IF($K33&lt;&gt;"",_xlfn.XLOOKUP($K33,Equipment_Register!$E:$E,Equipment_Register!$G:$G),NA()),IFERROR(IF($K33&lt;&gt;"",_xlfn.XLOOKUP("*"&amp;$K33&amp;"*",Equipment_Register!$E:$E,Equipment_Register!$G:$G,,2),NA()),IFERROR(IF(AND($L33&lt;&gt;"",$L33&lt;&gt;"N/A"),_xlfn.XLOOKUP($L33,Equipment_Register!$F:$F,Equipment_Register!$G:$G),NA()),""))))),IF(OR(_xlpm.v="",_xlpm.v=0),"",_xlpm.v))</f>
        <v/>
      </c>
      <c r="Z33" s="231" t="str" cm="1">
        <f t="array" ref="Z33">_xlfn.LET(_xlpm.v,IFERROR(IF($I33&lt;&gt;"",_xlfn.XLOOKUP($I33,Equipment_Register!$C:$C,Equipment_Register!$C:$C),NA()),IFERROR(IF($J33&lt;&gt;"",_xlfn.XLOOKUP($J33,Equipment_Register!$D:$D,Equipment_Register!$C:$C),NA()),IFERROR(IF($K33&lt;&gt;"",_xlfn.XLOOKUP($K33,Equipment_Register!$E:$E,Equipment_Register!$C:$C),NA()),IFERROR(IF($K33&lt;&gt;"",_xlfn.XLOOKUP("*"&amp;$K33&amp;"*",Equipment_Register!$E:$E,Equipment_Register!$C:$C,,2),NA()),IFERROR(IF(AND($L33&lt;&gt;"",$L33&lt;&gt;"N/A"),_xlfn.XLOOKUP($L33,Equipment_Register!$F:$F,Equipment_Register!$C:$C),NA()),""))))),IF(OR(_xlpm.v="",_xlpm.v=0),"",_xlpm.v))</f>
        <v>2113000101-0 (1)</v>
      </c>
      <c r="AA33" s="231" t="str" cm="1">
        <f t="array" ref="AA33">_xlfn.LET(_xlpm.v,IFERROR(IF($I33&lt;&gt;"",_xlfn.XLOOKUP($I33,Equipment_Register!$C:$C,Equipment_Register!$D:$D),NA()),IFERROR(IF($J33&lt;&gt;"",_xlfn.XLOOKUP($J33,Equipment_Register!$D:$D,Equipment_Register!$D:$D),NA()),IFERROR(IF($K33&lt;&gt;"",_xlfn.XLOOKUP($K33,Equipment_Register!$E:$E,Equipment_Register!$D:$D),NA()),IFERROR(IF($K33&lt;&gt;"",_xlfn.XLOOKUP("*"&amp;$K33&amp;"*",Equipment_Register!$E:$E,Equipment_Register!$D:$D,,2),NA()),IFERROR(IF(AND($L33&lt;&gt;"",$L33&lt;&gt;"N/A"),_xlfn.XLOOKUP($L33,Equipment_Register!$F:$F,Equipment_Register!$D:$D),NA()),""))))),IF(OR(_xlpm.v="",_xlpm.v=0),"",_xlpm.v))</f>
        <v>Băng chuyền lắp ráp (1)</v>
      </c>
      <c r="AB33" s="231" t="str" cm="1">
        <f t="array" ref="AB33">_xlfn.LET(_xlpm.v,IFERROR(IF($I33&lt;&gt;"",_xlfn.XLOOKUP($I33,Equipment_Register!$C:$C,Equipment_Register!$E:$E),NA()),IFERROR(IF($J33&lt;&gt;"",_xlfn.XLOOKUP($J33,Equipment_Register!$D:$D,Equipment_Register!$E:$E),NA()),IFERROR(IF($K33&lt;&gt;"",_xlfn.XLOOKUP($K33,Equipment_Register!$E:$E,Equipment_Register!$E:$E),NA()),IFERROR(IF($K33&lt;&gt;"",_xlfn.XLOOKUP("*"&amp;$K33&amp;"*",Equipment_Register!$E:$E,Equipment_Register!$E:$E,,2),NA()),IFERROR(IF(AND($L33&lt;&gt;"",$L33&lt;&gt;"N/A"),_xlfn.XLOOKUP($L33,Equipment_Register!$F:$F,Equipment_Register!$E:$E),NA()),""))))),IF(OR(_xlpm.v="",_xlpm.v=0),"",_xlpm.v))</f>
        <v>Băng tải lắp ráp 1
Conveyor assembly 1</v>
      </c>
      <c r="AC33" s="231" t="str" cm="1">
        <f t="array" ref="AC33">_xlfn.LET(_xlpm.v,IFERROR(IF($I33&lt;&gt;"",_xlfn.XLOOKUP($I33,Equipment_Register!$C:$C,Equipment_Register!$F:$F),NA()),IFERROR(IF($J33&lt;&gt;"",_xlfn.XLOOKUP($J33,Equipment_Register!$D:$D,Equipment_Register!$F:$F),NA()),IFERROR(IF($K33&lt;&gt;"",_xlfn.XLOOKUP($K33,Equipment_Register!$E:$E,Equipment_Register!$F:$F),NA()),IFERROR(IF($K33&lt;&gt;"",_xlfn.XLOOKUP("*"&amp;$K33&amp;"*",Equipment_Register!$E:$E,Equipment_Register!$F:$F,,2),NA()),IFERROR(IF(AND($L33&lt;&gt;"",$L33&lt;&gt;"N/A"),_xlfn.XLOOKUP($L33,Equipment_Register!$F:$F,Equipment_Register!$F:$F),NA()),""))))),IF(OR(_xlpm.v="",_xlpm.v=0),"",_xlpm.v))</f>
        <v>N/A</v>
      </c>
    </row>
    <row r="34" spans="1:29" ht="64.5" customHeight="1">
      <c r="A34" s="124"/>
      <c r="B34" s="130">
        <v>46217</v>
      </c>
      <c r="C34" s="123"/>
      <c r="D34" s="124"/>
      <c r="E34" s="124"/>
      <c r="F34" s="214" t="s">
        <v>1015</v>
      </c>
      <c r="G34" s="124"/>
      <c r="H34" s="125" t="s">
        <v>976</v>
      </c>
      <c r="I34" s="226"/>
      <c r="J34" s="125"/>
      <c r="K34" s="125" t="s">
        <v>977</v>
      </c>
      <c r="L34" s="125"/>
      <c r="M34" s="125"/>
      <c r="N34" s="125" t="s">
        <v>978</v>
      </c>
      <c r="O34" s="125" t="s">
        <v>1002</v>
      </c>
      <c r="P34" s="125"/>
      <c r="Q34" s="125" t="s">
        <v>1003</v>
      </c>
      <c r="R34" s="117" t="s">
        <v>957</v>
      </c>
      <c r="S34" s="194"/>
      <c r="T34" s="125"/>
      <c r="U34" s="125" t="s">
        <v>980</v>
      </c>
      <c r="V34" s="124"/>
      <c r="W34" s="117" t="s">
        <v>944</v>
      </c>
      <c r="X34" s="117" t="str">
        <f>IF($W34="Duyệt",Setting!$H$2,"")</f>
        <v>Nguyễn Lĩnh</v>
      </c>
      <c r="Y34" s="231" t="str" cm="1">
        <f t="array" ref="Y34">_xlfn.LET(_xlpm.v,IFERROR(IF($I34&lt;&gt;"",_xlfn.XLOOKUP($I34,Equipment_Register!$C:$C,Equipment_Register!$G:$G),NA()),IFERROR(IF($J34&lt;&gt;"",_xlfn.XLOOKUP($J34,Equipment_Register!$D:$D,Equipment_Register!$G:$G),NA()),IFERROR(IF($K34&lt;&gt;"",_xlfn.XLOOKUP($K34,Equipment_Register!$E:$E,Equipment_Register!$G:$G),NA()),IFERROR(IF($K34&lt;&gt;"",_xlfn.XLOOKUP("*"&amp;$K34&amp;"*",Equipment_Register!$E:$E,Equipment_Register!$G:$G,,2),NA()),IFERROR(IF(AND($L34&lt;&gt;"",$L34&lt;&gt;"N/A"),_xlfn.XLOOKUP($L34,Equipment_Register!$F:$F,Equipment_Register!$G:$G),NA()),""))))),IF(OR(_xlpm.v="",_xlpm.v=0),"",_xlpm.v))</f>
        <v/>
      </c>
      <c r="Z34" s="231" t="str" cm="1">
        <f t="array" ref="Z34">_xlfn.LET(_xlpm.v,IFERROR(IF($I34&lt;&gt;"",_xlfn.XLOOKUP($I34,Equipment_Register!$C:$C,Equipment_Register!$C:$C),NA()),IFERROR(IF($J34&lt;&gt;"",_xlfn.XLOOKUP($J34,Equipment_Register!$D:$D,Equipment_Register!$C:$C),NA()),IFERROR(IF($K34&lt;&gt;"",_xlfn.XLOOKUP($K34,Equipment_Register!$E:$E,Equipment_Register!$C:$C),NA()),IFERROR(IF($K34&lt;&gt;"",_xlfn.XLOOKUP("*"&amp;$K34&amp;"*",Equipment_Register!$E:$E,Equipment_Register!$C:$C,,2),NA()),IFERROR(IF(AND($L34&lt;&gt;"",$L34&lt;&gt;"N/A"),_xlfn.XLOOKUP($L34,Equipment_Register!$F:$F,Equipment_Register!$C:$C),NA()),""))))),IF(OR(_xlpm.v="",_xlpm.v=0),"",_xlpm.v))</f>
        <v>2113000101-0 (1)</v>
      </c>
      <c r="AA34" s="231" t="str" cm="1">
        <f t="array" ref="AA34">_xlfn.LET(_xlpm.v,IFERROR(IF($I34&lt;&gt;"",_xlfn.XLOOKUP($I34,Equipment_Register!$C:$C,Equipment_Register!$D:$D),NA()),IFERROR(IF($J34&lt;&gt;"",_xlfn.XLOOKUP($J34,Equipment_Register!$D:$D,Equipment_Register!$D:$D),NA()),IFERROR(IF($K34&lt;&gt;"",_xlfn.XLOOKUP($K34,Equipment_Register!$E:$E,Equipment_Register!$D:$D),NA()),IFERROR(IF($K34&lt;&gt;"",_xlfn.XLOOKUP("*"&amp;$K34&amp;"*",Equipment_Register!$E:$E,Equipment_Register!$D:$D,,2),NA()),IFERROR(IF(AND($L34&lt;&gt;"",$L34&lt;&gt;"N/A"),_xlfn.XLOOKUP($L34,Equipment_Register!$F:$F,Equipment_Register!$D:$D),NA()),""))))),IF(OR(_xlpm.v="",_xlpm.v=0),"",_xlpm.v))</f>
        <v>Băng chuyền lắp ráp (1)</v>
      </c>
      <c r="AB34" s="231" t="str" cm="1">
        <f t="array" ref="AB34">_xlfn.LET(_xlpm.v,IFERROR(IF($I34&lt;&gt;"",_xlfn.XLOOKUP($I34,Equipment_Register!$C:$C,Equipment_Register!$E:$E),NA()),IFERROR(IF($J34&lt;&gt;"",_xlfn.XLOOKUP($J34,Equipment_Register!$D:$D,Equipment_Register!$E:$E),NA()),IFERROR(IF($K34&lt;&gt;"",_xlfn.XLOOKUP($K34,Equipment_Register!$E:$E,Equipment_Register!$E:$E),NA()),IFERROR(IF($K34&lt;&gt;"",_xlfn.XLOOKUP("*"&amp;$K34&amp;"*",Equipment_Register!$E:$E,Equipment_Register!$E:$E,,2),NA()),IFERROR(IF(AND($L34&lt;&gt;"",$L34&lt;&gt;"N/A"),_xlfn.XLOOKUP($L34,Equipment_Register!$F:$F,Equipment_Register!$E:$E),NA()),""))))),IF(OR(_xlpm.v="",_xlpm.v=0),"",_xlpm.v))</f>
        <v>Băng tải lắp ráp 1
Conveyor assembly 1</v>
      </c>
      <c r="AC34" s="231" t="str" cm="1">
        <f t="array" ref="AC34">_xlfn.LET(_xlpm.v,IFERROR(IF($I34&lt;&gt;"",_xlfn.XLOOKUP($I34,Equipment_Register!$C:$C,Equipment_Register!$F:$F),NA()),IFERROR(IF($J34&lt;&gt;"",_xlfn.XLOOKUP($J34,Equipment_Register!$D:$D,Equipment_Register!$F:$F),NA()),IFERROR(IF($K34&lt;&gt;"",_xlfn.XLOOKUP($K34,Equipment_Register!$E:$E,Equipment_Register!$F:$F),NA()),IFERROR(IF($K34&lt;&gt;"",_xlfn.XLOOKUP("*"&amp;$K34&amp;"*",Equipment_Register!$E:$E,Equipment_Register!$F:$F,,2),NA()),IFERROR(IF(AND($L34&lt;&gt;"",$L34&lt;&gt;"N/A"),_xlfn.XLOOKUP($L34,Equipment_Register!$F:$F,Equipment_Register!$F:$F),NA()),""))))),IF(OR(_xlpm.v="",_xlpm.v=0),"",_xlpm.v))</f>
        <v>N/A</v>
      </c>
    </row>
    <row r="35" spans="1:29" ht="64.5" customHeight="1">
      <c r="A35" s="124"/>
      <c r="B35" s="130">
        <v>46217</v>
      </c>
      <c r="C35" s="123"/>
      <c r="D35" s="124"/>
      <c r="E35" s="124"/>
      <c r="F35" s="214" t="s">
        <v>1016</v>
      </c>
      <c r="G35" s="124"/>
      <c r="H35" s="125" t="s">
        <v>976</v>
      </c>
      <c r="I35" s="226"/>
      <c r="J35" s="125"/>
      <c r="K35" s="125" t="s">
        <v>977</v>
      </c>
      <c r="L35" s="125"/>
      <c r="M35" s="125"/>
      <c r="N35" s="125" t="s">
        <v>978</v>
      </c>
      <c r="O35" s="125" t="s">
        <v>1002</v>
      </c>
      <c r="P35" s="125"/>
      <c r="Q35" s="125" t="s">
        <v>1003</v>
      </c>
      <c r="R35" s="117" t="s">
        <v>957</v>
      </c>
      <c r="S35" s="194"/>
      <c r="T35" s="125"/>
      <c r="U35" s="125" t="s">
        <v>980</v>
      </c>
      <c r="V35" s="124"/>
      <c r="W35" s="117" t="s">
        <v>944</v>
      </c>
      <c r="X35" s="117" t="str">
        <f>IF($W35="Duyệt",Setting!$H$2,"")</f>
        <v>Nguyễn Lĩnh</v>
      </c>
      <c r="Y35" s="231" t="str" cm="1">
        <f t="array" ref="Y35">_xlfn.LET(_xlpm.v,IFERROR(IF($I35&lt;&gt;"",_xlfn.XLOOKUP($I35,Equipment_Register!$C:$C,Equipment_Register!$G:$G),NA()),IFERROR(IF($J35&lt;&gt;"",_xlfn.XLOOKUP($J35,Equipment_Register!$D:$D,Equipment_Register!$G:$G),NA()),IFERROR(IF($K35&lt;&gt;"",_xlfn.XLOOKUP($K35,Equipment_Register!$E:$E,Equipment_Register!$G:$G),NA()),IFERROR(IF($K35&lt;&gt;"",_xlfn.XLOOKUP("*"&amp;$K35&amp;"*",Equipment_Register!$E:$E,Equipment_Register!$G:$G,,2),NA()),IFERROR(IF(AND($L35&lt;&gt;"",$L35&lt;&gt;"N/A"),_xlfn.XLOOKUP($L35,Equipment_Register!$F:$F,Equipment_Register!$G:$G),NA()),""))))),IF(OR(_xlpm.v="",_xlpm.v=0),"",_xlpm.v))</f>
        <v/>
      </c>
      <c r="Z35" s="231" t="str" cm="1">
        <f t="array" ref="Z35">_xlfn.LET(_xlpm.v,IFERROR(IF($I35&lt;&gt;"",_xlfn.XLOOKUP($I35,Equipment_Register!$C:$C,Equipment_Register!$C:$C),NA()),IFERROR(IF($J35&lt;&gt;"",_xlfn.XLOOKUP($J35,Equipment_Register!$D:$D,Equipment_Register!$C:$C),NA()),IFERROR(IF($K35&lt;&gt;"",_xlfn.XLOOKUP($K35,Equipment_Register!$E:$E,Equipment_Register!$C:$C),NA()),IFERROR(IF($K35&lt;&gt;"",_xlfn.XLOOKUP("*"&amp;$K35&amp;"*",Equipment_Register!$E:$E,Equipment_Register!$C:$C,,2),NA()),IFERROR(IF(AND($L35&lt;&gt;"",$L35&lt;&gt;"N/A"),_xlfn.XLOOKUP($L35,Equipment_Register!$F:$F,Equipment_Register!$C:$C),NA()),""))))),IF(OR(_xlpm.v="",_xlpm.v=0),"",_xlpm.v))</f>
        <v>2113000101-0 (1)</v>
      </c>
      <c r="AA35" s="231" t="str" cm="1">
        <f t="array" ref="AA35">_xlfn.LET(_xlpm.v,IFERROR(IF($I35&lt;&gt;"",_xlfn.XLOOKUP($I35,Equipment_Register!$C:$C,Equipment_Register!$D:$D),NA()),IFERROR(IF($J35&lt;&gt;"",_xlfn.XLOOKUP($J35,Equipment_Register!$D:$D,Equipment_Register!$D:$D),NA()),IFERROR(IF($K35&lt;&gt;"",_xlfn.XLOOKUP($K35,Equipment_Register!$E:$E,Equipment_Register!$D:$D),NA()),IFERROR(IF($K35&lt;&gt;"",_xlfn.XLOOKUP("*"&amp;$K35&amp;"*",Equipment_Register!$E:$E,Equipment_Register!$D:$D,,2),NA()),IFERROR(IF(AND($L35&lt;&gt;"",$L35&lt;&gt;"N/A"),_xlfn.XLOOKUP($L35,Equipment_Register!$F:$F,Equipment_Register!$D:$D),NA()),""))))),IF(OR(_xlpm.v="",_xlpm.v=0),"",_xlpm.v))</f>
        <v>Băng chuyền lắp ráp (1)</v>
      </c>
      <c r="AB35" s="231" t="str" cm="1">
        <f t="array" ref="AB35">_xlfn.LET(_xlpm.v,IFERROR(IF($I35&lt;&gt;"",_xlfn.XLOOKUP($I35,Equipment_Register!$C:$C,Equipment_Register!$E:$E),NA()),IFERROR(IF($J35&lt;&gt;"",_xlfn.XLOOKUP($J35,Equipment_Register!$D:$D,Equipment_Register!$E:$E),NA()),IFERROR(IF($K35&lt;&gt;"",_xlfn.XLOOKUP($K35,Equipment_Register!$E:$E,Equipment_Register!$E:$E),NA()),IFERROR(IF($K35&lt;&gt;"",_xlfn.XLOOKUP("*"&amp;$K35&amp;"*",Equipment_Register!$E:$E,Equipment_Register!$E:$E,,2),NA()),IFERROR(IF(AND($L35&lt;&gt;"",$L35&lt;&gt;"N/A"),_xlfn.XLOOKUP($L35,Equipment_Register!$F:$F,Equipment_Register!$E:$E),NA()),""))))),IF(OR(_xlpm.v="",_xlpm.v=0),"",_xlpm.v))</f>
        <v>Băng tải lắp ráp 1
Conveyor assembly 1</v>
      </c>
      <c r="AC35" s="231" t="str" cm="1">
        <f t="array" ref="AC35">_xlfn.LET(_xlpm.v,IFERROR(IF($I35&lt;&gt;"",_xlfn.XLOOKUP($I35,Equipment_Register!$C:$C,Equipment_Register!$F:$F),NA()),IFERROR(IF($J35&lt;&gt;"",_xlfn.XLOOKUP($J35,Equipment_Register!$D:$D,Equipment_Register!$F:$F),NA()),IFERROR(IF($K35&lt;&gt;"",_xlfn.XLOOKUP($K35,Equipment_Register!$E:$E,Equipment_Register!$F:$F),NA()),IFERROR(IF($K35&lt;&gt;"",_xlfn.XLOOKUP("*"&amp;$K35&amp;"*",Equipment_Register!$E:$E,Equipment_Register!$F:$F,,2),NA()),IFERROR(IF(AND($L35&lt;&gt;"",$L35&lt;&gt;"N/A"),_xlfn.XLOOKUP($L35,Equipment_Register!$F:$F,Equipment_Register!$F:$F),NA()),""))))),IF(OR(_xlpm.v="",_xlpm.v=0),"",_xlpm.v))</f>
        <v>N/A</v>
      </c>
    </row>
    <row r="36" spans="1:29" ht="64.5" customHeight="1">
      <c r="A36" s="124"/>
      <c r="B36" s="130">
        <v>46217</v>
      </c>
      <c r="C36" s="123"/>
      <c r="D36" s="124"/>
      <c r="E36" s="124"/>
      <c r="F36" s="214" t="s">
        <v>1017</v>
      </c>
      <c r="G36" s="124"/>
      <c r="H36" s="125" t="s">
        <v>976</v>
      </c>
      <c r="I36" s="226"/>
      <c r="J36" s="125"/>
      <c r="K36" s="125" t="s">
        <v>977</v>
      </c>
      <c r="L36" s="125"/>
      <c r="M36" s="125"/>
      <c r="N36" s="125" t="s">
        <v>978</v>
      </c>
      <c r="O36" s="125" t="s">
        <v>1002</v>
      </c>
      <c r="P36" s="125"/>
      <c r="Q36" s="125" t="s">
        <v>1003</v>
      </c>
      <c r="R36" s="117" t="s">
        <v>957</v>
      </c>
      <c r="S36" s="194"/>
      <c r="T36" s="125"/>
      <c r="U36" s="125" t="s">
        <v>980</v>
      </c>
      <c r="V36" s="124"/>
      <c r="W36" s="117" t="s">
        <v>944</v>
      </c>
      <c r="X36" s="117" t="str">
        <f>IF($W36="Duyệt",Setting!$H$2,"")</f>
        <v>Nguyễn Lĩnh</v>
      </c>
      <c r="Y36" s="231" t="str" cm="1">
        <f t="array" ref="Y36">_xlfn.LET(_xlpm.v,IFERROR(IF($I36&lt;&gt;"",_xlfn.XLOOKUP($I36,Equipment_Register!$C:$C,Equipment_Register!$G:$G),NA()),IFERROR(IF($J36&lt;&gt;"",_xlfn.XLOOKUP($J36,Equipment_Register!$D:$D,Equipment_Register!$G:$G),NA()),IFERROR(IF($K36&lt;&gt;"",_xlfn.XLOOKUP($K36,Equipment_Register!$E:$E,Equipment_Register!$G:$G),NA()),IFERROR(IF($K36&lt;&gt;"",_xlfn.XLOOKUP("*"&amp;$K36&amp;"*",Equipment_Register!$E:$E,Equipment_Register!$G:$G,,2),NA()),IFERROR(IF(AND($L36&lt;&gt;"",$L36&lt;&gt;"N/A"),_xlfn.XLOOKUP($L36,Equipment_Register!$F:$F,Equipment_Register!$G:$G),NA()),""))))),IF(OR(_xlpm.v="",_xlpm.v=0),"",_xlpm.v))</f>
        <v/>
      </c>
      <c r="Z36" s="231" t="str" cm="1">
        <f t="array" ref="Z36">_xlfn.LET(_xlpm.v,IFERROR(IF($I36&lt;&gt;"",_xlfn.XLOOKUP($I36,Equipment_Register!$C:$C,Equipment_Register!$C:$C),NA()),IFERROR(IF($J36&lt;&gt;"",_xlfn.XLOOKUP($J36,Equipment_Register!$D:$D,Equipment_Register!$C:$C),NA()),IFERROR(IF($K36&lt;&gt;"",_xlfn.XLOOKUP($K36,Equipment_Register!$E:$E,Equipment_Register!$C:$C),NA()),IFERROR(IF($K36&lt;&gt;"",_xlfn.XLOOKUP("*"&amp;$K36&amp;"*",Equipment_Register!$E:$E,Equipment_Register!$C:$C,,2),NA()),IFERROR(IF(AND($L36&lt;&gt;"",$L36&lt;&gt;"N/A"),_xlfn.XLOOKUP($L36,Equipment_Register!$F:$F,Equipment_Register!$C:$C),NA()),""))))),IF(OR(_xlpm.v="",_xlpm.v=0),"",_xlpm.v))</f>
        <v>2113000101-0 (1)</v>
      </c>
      <c r="AA36" s="231" t="str" cm="1">
        <f t="array" ref="AA36">_xlfn.LET(_xlpm.v,IFERROR(IF($I36&lt;&gt;"",_xlfn.XLOOKUP($I36,Equipment_Register!$C:$C,Equipment_Register!$D:$D),NA()),IFERROR(IF($J36&lt;&gt;"",_xlfn.XLOOKUP($J36,Equipment_Register!$D:$D,Equipment_Register!$D:$D),NA()),IFERROR(IF($K36&lt;&gt;"",_xlfn.XLOOKUP($K36,Equipment_Register!$E:$E,Equipment_Register!$D:$D),NA()),IFERROR(IF($K36&lt;&gt;"",_xlfn.XLOOKUP("*"&amp;$K36&amp;"*",Equipment_Register!$E:$E,Equipment_Register!$D:$D,,2),NA()),IFERROR(IF(AND($L36&lt;&gt;"",$L36&lt;&gt;"N/A"),_xlfn.XLOOKUP($L36,Equipment_Register!$F:$F,Equipment_Register!$D:$D),NA()),""))))),IF(OR(_xlpm.v="",_xlpm.v=0),"",_xlpm.v))</f>
        <v>Băng chuyền lắp ráp (1)</v>
      </c>
      <c r="AB36" s="231" t="str" cm="1">
        <f t="array" ref="AB36">_xlfn.LET(_xlpm.v,IFERROR(IF($I36&lt;&gt;"",_xlfn.XLOOKUP($I36,Equipment_Register!$C:$C,Equipment_Register!$E:$E),NA()),IFERROR(IF($J36&lt;&gt;"",_xlfn.XLOOKUP($J36,Equipment_Register!$D:$D,Equipment_Register!$E:$E),NA()),IFERROR(IF($K36&lt;&gt;"",_xlfn.XLOOKUP($K36,Equipment_Register!$E:$E,Equipment_Register!$E:$E),NA()),IFERROR(IF($K36&lt;&gt;"",_xlfn.XLOOKUP("*"&amp;$K36&amp;"*",Equipment_Register!$E:$E,Equipment_Register!$E:$E,,2),NA()),IFERROR(IF(AND($L36&lt;&gt;"",$L36&lt;&gt;"N/A"),_xlfn.XLOOKUP($L36,Equipment_Register!$F:$F,Equipment_Register!$E:$E),NA()),""))))),IF(OR(_xlpm.v="",_xlpm.v=0),"",_xlpm.v))</f>
        <v>Băng tải lắp ráp 1
Conveyor assembly 1</v>
      </c>
      <c r="AC36" s="231" t="str" cm="1">
        <f t="array" ref="AC36">_xlfn.LET(_xlpm.v,IFERROR(IF($I36&lt;&gt;"",_xlfn.XLOOKUP($I36,Equipment_Register!$C:$C,Equipment_Register!$F:$F),NA()),IFERROR(IF($J36&lt;&gt;"",_xlfn.XLOOKUP($J36,Equipment_Register!$D:$D,Equipment_Register!$F:$F),NA()),IFERROR(IF($K36&lt;&gt;"",_xlfn.XLOOKUP($K36,Equipment_Register!$E:$E,Equipment_Register!$F:$F),NA()),IFERROR(IF($K36&lt;&gt;"",_xlfn.XLOOKUP("*"&amp;$K36&amp;"*",Equipment_Register!$E:$E,Equipment_Register!$F:$F,,2),NA()),IFERROR(IF(AND($L36&lt;&gt;"",$L36&lt;&gt;"N/A"),_xlfn.XLOOKUP($L36,Equipment_Register!$F:$F,Equipment_Register!$F:$F),NA()),""))))),IF(OR(_xlpm.v="",_xlpm.v=0),"",_xlpm.v))</f>
        <v>N/A</v>
      </c>
    </row>
    <row r="37" spans="1:29" ht="64.5" customHeight="1">
      <c r="A37" s="124"/>
      <c r="B37" s="130">
        <v>46217</v>
      </c>
      <c r="C37" s="123"/>
      <c r="D37" s="124"/>
      <c r="E37" s="124"/>
      <c r="F37" s="214" t="s">
        <v>1018</v>
      </c>
      <c r="G37" s="124"/>
      <c r="H37" s="125" t="s">
        <v>976</v>
      </c>
      <c r="I37" s="226"/>
      <c r="J37" s="125"/>
      <c r="K37" s="125" t="s">
        <v>977</v>
      </c>
      <c r="L37" s="125"/>
      <c r="M37" s="125"/>
      <c r="N37" s="125" t="s">
        <v>978</v>
      </c>
      <c r="O37" s="125" t="s">
        <v>1019</v>
      </c>
      <c r="P37" s="125"/>
      <c r="Q37" s="125" t="s">
        <v>1020</v>
      </c>
      <c r="R37" s="117" t="s">
        <v>957</v>
      </c>
      <c r="S37" s="194"/>
      <c r="T37" s="125"/>
      <c r="U37" s="125" t="s">
        <v>980</v>
      </c>
      <c r="V37" s="124"/>
      <c r="W37" s="117" t="s">
        <v>944</v>
      </c>
      <c r="X37" s="117" t="str">
        <f>IF($W37="Duyệt",Setting!$H$2,"")</f>
        <v>Nguyễn Lĩnh</v>
      </c>
      <c r="Y37" s="231" t="str" cm="1">
        <f t="array" ref="Y37">_xlfn.LET(_xlpm.v,IFERROR(IF($I37&lt;&gt;"",_xlfn.XLOOKUP($I37,Equipment_Register!$C:$C,Equipment_Register!$G:$G),NA()),IFERROR(IF($J37&lt;&gt;"",_xlfn.XLOOKUP($J37,Equipment_Register!$D:$D,Equipment_Register!$G:$G),NA()),IFERROR(IF($K37&lt;&gt;"",_xlfn.XLOOKUP($K37,Equipment_Register!$E:$E,Equipment_Register!$G:$G),NA()),IFERROR(IF($K37&lt;&gt;"",_xlfn.XLOOKUP("*"&amp;$K37&amp;"*",Equipment_Register!$E:$E,Equipment_Register!$G:$G,,2),NA()),IFERROR(IF(AND($L37&lt;&gt;"",$L37&lt;&gt;"N/A"),_xlfn.XLOOKUP($L37,Equipment_Register!$F:$F,Equipment_Register!$G:$G),NA()),""))))),IF(OR(_xlpm.v="",_xlpm.v=0),"",_xlpm.v))</f>
        <v/>
      </c>
      <c r="Z37" s="231" t="str" cm="1">
        <f t="array" ref="Z37">_xlfn.LET(_xlpm.v,IFERROR(IF($I37&lt;&gt;"",_xlfn.XLOOKUP($I37,Equipment_Register!$C:$C,Equipment_Register!$C:$C),NA()),IFERROR(IF($J37&lt;&gt;"",_xlfn.XLOOKUP($J37,Equipment_Register!$D:$D,Equipment_Register!$C:$C),NA()),IFERROR(IF($K37&lt;&gt;"",_xlfn.XLOOKUP($K37,Equipment_Register!$E:$E,Equipment_Register!$C:$C),NA()),IFERROR(IF($K37&lt;&gt;"",_xlfn.XLOOKUP("*"&amp;$K37&amp;"*",Equipment_Register!$E:$E,Equipment_Register!$C:$C,,2),NA()),IFERROR(IF(AND($L37&lt;&gt;"",$L37&lt;&gt;"N/A"),_xlfn.XLOOKUP($L37,Equipment_Register!$F:$F,Equipment_Register!$C:$C),NA()),""))))),IF(OR(_xlpm.v="",_xlpm.v=0),"",_xlpm.v))</f>
        <v>2113000101-0 (1)</v>
      </c>
      <c r="AA37" s="231" t="str" cm="1">
        <f t="array" ref="AA37">_xlfn.LET(_xlpm.v,IFERROR(IF($I37&lt;&gt;"",_xlfn.XLOOKUP($I37,Equipment_Register!$C:$C,Equipment_Register!$D:$D),NA()),IFERROR(IF($J37&lt;&gt;"",_xlfn.XLOOKUP($J37,Equipment_Register!$D:$D,Equipment_Register!$D:$D),NA()),IFERROR(IF($K37&lt;&gt;"",_xlfn.XLOOKUP($K37,Equipment_Register!$E:$E,Equipment_Register!$D:$D),NA()),IFERROR(IF($K37&lt;&gt;"",_xlfn.XLOOKUP("*"&amp;$K37&amp;"*",Equipment_Register!$E:$E,Equipment_Register!$D:$D,,2),NA()),IFERROR(IF(AND($L37&lt;&gt;"",$L37&lt;&gt;"N/A"),_xlfn.XLOOKUP($L37,Equipment_Register!$F:$F,Equipment_Register!$D:$D),NA()),""))))),IF(OR(_xlpm.v="",_xlpm.v=0),"",_xlpm.v))</f>
        <v>Băng chuyền lắp ráp (1)</v>
      </c>
      <c r="AB37" s="231" t="str" cm="1">
        <f t="array" ref="AB37">_xlfn.LET(_xlpm.v,IFERROR(IF($I37&lt;&gt;"",_xlfn.XLOOKUP($I37,Equipment_Register!$C:$C,Equipment_Register!$E:$E),NA()),IFERROR(IF($J37&lt;&gt;"",_xlfn.XLOOKUP($J37,Equipment_Register!$D:$D,Equipment_Register!$E:$E),NA()),IFERROR(IF($K37&lt;&gt;"",_xlfn.XLOOKUP($K37,Equipment_Register!$E:$E,Equipment_Register!$E:$E),NA()),IFERROR(IF($K37&lt;&gt;"",_xlfn.XLOOKUP("*"&amp;$K37&amp;"*",Equipment_Register!$E:$E,Equipment_Register!$E:$E,,2),NA()),IFERROR(IF(AND($L37&lt;&gt;"",$L37&lt;&gt;"N/A"),_xlfn.XLOOKUP($L37,Equipment_Register!$F:$F,Equipment_Register!$E:$E),NA()),""))))),IF(OR(_xlpm.v="",_xlpm.v=0),"",_xlpm.v))</f>
        <v>Băng tải lắp ráp 1
Conveyor assembly 1</v>
      </c>
      <c r="AC37" s="231" t="str" cm="1">
        <f t="array" ref="AC37">_xlfn.LET(_xlpm.v,IFERROR(IF($I37&lt;&gt;"",_xlfn.XLOOKUP($I37,Equipment_Register!$C:$C,Equipment_Register!$F:$F),NA()),IFERROR(IF($J37&lt;&gt;"",_xlfn.XLOOKUP($J37,Equipment_Register!$D:$D,Equipment_Register!$F:$F),NA()),IFERROR(IF($K37&lt;&gt;"",_xlfn.XLOOKUP($K37,Equipment_Register!$E:$E,Equipment_Register!$F:$F),NA()),IFERROR(IF($K37&lt;&gt;"",_xlfn.XLOOKUP("*"&amp;$K37&amp;"*",Equipment_Register!$E:$E,Equipment_Register!$F:$F,,2),NA()),IFERROR(IF(AND($L37&lt;&gt;"",$L37&lt;&gt;"N/A"),_xlfn.XLOOKUP($L37,Equipment_Register!$F:$F,Equipment_Register!$F:$F),NA()),""))))),IF(OR(_xlpm.v="",_xlpm.v=0),"",_xlpm.v))</f>
        <v>N/A</v>
      </c>
    </row>
    <row r="38" spans="1:29" ht="64.5" customHeight="1">
      <c r="A38" s="125"/>
      <c r="B38" s="130">
        <v>46217</v>
      </c>
      <c r="C38" s="126"/>
      <c r="D38" s="125"/>
      <c r="E38" s="125"/>
      <c r="F38" s="213" t="s">
        <v>975</v>
      </c>
      <c r="G38" s="125"/>
      <c r="H38" s="125" t="s">
        <v>976</v>
      </c>
      <c r="I38" s="226"/>
      <c r="J38" s="125"/>
      <c r="K38" s="125" t="s">
        <v>1021</v>
      </c>
      <c r="L38" s="125"/>
      <c r="M38" s="125"/>
      <c r="N38" s="125" t="s">
        <v>978</v>
      </c>
      <c r="O38" s="125" t="s">
        <v>979</v>
      </c>
      <c r="P38" s="127"/>
      <c r="Q38" s="125" t="s">
        <v>941</v>
      </c>
      <c r="R38" s="117" t="s">
        <v>957</v>
      </c>
      <c r="S38" s="194">
        <v>0</v>
      </c>
      <c r="T38" s="125">
        <v>0</v>
      </c>
      <c r="U38" s="125" t="s">
        <v>980</v>
      </c>
      <c r="V38" s="125"/>
      <c r="W38" s="117" t="s">
        <v>944</v>
      </c>
      <c r="X38" s="117" t="str">
        <f>IF($W38="Duyệt",Setting!$H$2,"")</f>
        <v>Nguyễn Lĩnh</v>
      </c>
      <c r="Y38" s="231" t="str" cm="1">
        <f t="array" ref="Y38">_xlfn.LET(_xlpm.v,IFERROR(IF($I38&lt;&gt;"",_xlfn.XLOOKUP($I38,Equipment_Register!$C:$C,Equipment_Register!$G:$G),NA()),IFERROR(IF($J38&lt;&gt;"",_xlfn.XLOOKUP($J38,Equipment_Register!$D:$D,Equipment_Register!$G:$G),NA()),IFERROR(IF($K38&lt;&gt;"",_xlfn.XLOOKUP($K38,Equipment_Register!$E:$E,Equipment_Register!$G:$G),NA()),IFERROR(IF($K38&lt;&gt;"",_xlfn.XLOOKUP("*"&amp;$K38&amp;"*",Equipment_Register!$E:$E,Equipment_Register!$G:$G,,2),NA()),IFERROR(IF(AND($L38&lt;&gt;"",$L38&lt;&gt;"N/A"),_xlfn.XLOOKUP($L38,Equipment_Register!$F:$F,Equipment_Register!$G:$G),NA()),""))))),IF(OR(_xlpm.v="",_xlpm.v=0),"",_xlpm.v))</f>
        <v/>
      </c>
      <c r="Z38" s="231" t="str" cm="1">
        <f t="array" ref="Z38">_xlfn.LET(_xlpm.v,IFERROR(IF($I38&lt;&gt;"",_xlfn.XLOOKUP($I38,Equipment_Register!$C:$C,Equipment_Register!$C:$C),NA()),IFERROR(IF($J38&lt;&gt;"",_xlfn.XLOOKUP($J38,Equipment_Register!$D:$D,Equipment_Register!$C:$C),NA()),IFERROR(IF($K38&lt;&gt;"",_xlfn.XLOOKUP($K38,Equipment_Register!$E:$E,Equipment_Register!$C:$C),NA()),IFERROR(IF($K38&lt;&gt;"",_xlfn.XLOOKUP("*"&amp;$K38&amp;"*",Equipment_Register!$E:$E,Equipment_Register!$C:$C,,2),NA()),IFERROR(IF(AND($L38&lt;&gt;"",$L38&lt;&gt;"N/A"),_xlfn.XLOOKUP($L38,Equipment_Register!$F:$F,Equipment_Register!$C:$C),NA()),""))))),IF(OR(_xlpm.v="",_xlpm.v=0),"",_xlpm.v))</f>
        <v>2113000112-0</v>
      </c>
      <c r="AA38" s="231" t="str" cm="1">
        <f t="array" ref="AA38">_xlfn.LET(_xlpm.v,IFERROR(IF($I38&lt;&gt;"",_xlfn.XLOOKUP($I38,Equipment_Register!$C:$C,Equipment_Register!$D:$D),NA()),IFERROR(IF($J38&lt;&gt;"",_xlfn.XLOOKUP($J38,Equipment_Register!$D:$D,Equipment_Register!$D:$D),NA()),IFERROR(IF($K38&lt;&gt;"",_xlfn.XLOOKUP($K38,Equipment_Register!$E:$E,Equipment_Register!$D:$D),NA()),IFERROR(IF($K38&lt;&gt;"",_xlfn.XLOOKUP("*"&amp;$K38&amp;"*",Equipment_Register!$E:$E,Equipment_Register!$D:$D,,2),NA()),IFERROR(IF(AND($L38&lt;&gt;"",$L38&lt;&gt;"N/A"),_xlfn.XLOOKUP($L38,Equipment_Register!$F:$F,Equipment_Register!$D:$D),NA()),""))))),IF(OR(_xlpm.v="",_xlpm.v=0),"",_xlpm.v))</f>
        <v>Băng Chuyền lắp rắp W1400xL12,000 x H850-1850mm</v>
      </c>
      <c r="AB38" s="231" t="str" cm="1">
        <f t="array" ref="AB38">_xlfn.LET(_xlpm.v,IFERROR(IF($I38&lt;&gt;"",_xlfn.XLOOKUP($I38,Equipment_Register!$C:$C,Equipment_Register!$E:$E),NA()),IFERROR(IF($J38&lt;&gt;"",_xlfn.XLOOKUP($J38,Equipment_Register!$D:$D,Equipment_Register!$E:$E),NA()),IFERROR(IF($K38&lt;&gt;"",_xlfn.XLOOKUP($K38,Equipment_Register!$E:$E,Equipment_Register!$E:$E),NA()),IFERROR(IF($K38&lt;&gt;"",_xlfn.XLOOKUP("*"&amp;$K38&amp;"*",Equipment_Register!$E:$E,Equipment_Register!$E:$E,,2),NA()),IFERROR(IF(AND($L38&lt;&gt;"",$L38&lt;&gt;"N/A"),_xlfn.XLOOKUP($L38,Equipment_Register!$F:$F,Equipment_Register!$E:$E),NA()),""))))),IF(OR(_xlpm.v="",_xlpm.v=0),"",_xlpm.v))</f>
        <v>Băng tải lắp ráp 2
Conveyor assembly 2</v>
      </c>
      <c r="AC38" s="231" t="str" cm="1">
        <f t="array" ref="AC38">_xlfn.LET(_xlpm.v,IFERROR(IF($I38&lt;&gt;"",_xlfn.XLOOKUP($I38,Equipment_Register!$C:$C,Equipment_Register!$F:$F),NA()),IFERROR(IF($J38&lt;&gt;"",_xlfn.XLOOKUP($J38,Equipment_Register!$D:$D,Equipment_Register!$F:$F),NA()),IFERROR(IF($K38&lt;&gt;"",_xlfn.XLOOKUP($K38,Equipment_Register!$E:$E,Equipment_Register!$F:$F),NA()),IFERROR(IF($K38&lt;&gt;"",_xlfn.XLOOKUP("*"&amp;$K38&amp;"*",Equipment_Register!$E:$E,Equipment_Register!$F:$F,,2),NA()),IFERROR(IF(AND($L38&lt;&gt;"",$L38&lt;&gt;"N/A"),_xlfn.XLOOKUP($L38,Equipment_Register!$F:$F,Equipment_Register!$F:$F),NA()),""))))),IF(OR(_xlpm.v="",_xlpm.v=0),"",_xlpm.v))</f>
        <v>N/A</v>
      </c>
    </row>
    <row r="39" spans="1:29" ht="64.5" customHeight="1">
      <c r="A39" s="125"/>
      <c r="B39" s="130">
        <v>46217</v>
      </c>
      <c r="C39" s="126"/>
      <c r="D39" s="125"/>
      <c r="E39" s="125"/>
      <c r="F39" s="213" t="s">
        <v>981</v>
      </c>
      <c r="G39" s="125"/>
      <c r="H39" s="125" t="s">
        <v>976</v>
      </c>
      <c r="I39" s="226"/>
      <c r="J39" s="125"/>
      <c r="K39" s="125" t="s">
        <v>1021</v>
      </c>
      <c r="L39" s="125"/>
      <c r="M39" s="125"/>
      <c r="N39" s="125" t="s">
        <v>978</v>
      </c>
      <c r="O39" s="125" t="s">
        <v>979</v>
      </c>
      <c r="P39" s="127"/>
      <c r="Q39" s="125" t="s">
        <v>941</v>
      </c>
      <c r="R39" s="117" t="s">
        <v>957</v>
      </c>
      <c r="S39" s="194">
        <v>0</v>
      </c>
      <c r="T39" s="125">
        <v>0</v>
      </c>
      <c r="U39" s="125" t="s">
        <v>980</v>
      </c>
      <c r="V39" s="125"/>
      <c r="W39" s="117" t="s">
        <v>944</v>
      </c>
      <c r="X39" s="117" t="str">
        <f>IF($W39="Duyệt",Setting!$H$2,"")</f>
        <v>Nguyễn Lĩnh</v>
      </c>
      <c r="Y39" s="231" t="str" cm="1">
        <f t="array" ref="Y39">_xlfn.LET(_xlpm.v,IFERROR(IF($I39&lt;&gt;"",_xlfn.XLOOKUP($I39,Equipment_Register!$C:$C,Equipment_Register!$G:$G),NA()),IFERROR(IF($J39&lt;&gt;"",_xlfn.XLOOKUP($J39,Equipment_Register!$D:$D,Equipment_Register!$G:$G),NA()),IFERROR(IF($K39&lt;&gt;"",_xlfn.XLOOKUP($K39,Equipment_Register!$E:$E,Equipment_Register!$G:$G),NA()),IFERROR(IF($K39&lt;&gt;"",_xlfn.XLOOKUP("*"&amp;$K39&amp;"*",Equipment_Register!$E:$E,Equipment_Register!$G:$G,,2),NA()),IFERROR(IF(AND($L39&lt;&gt;"",$L39&lt;&gt;"N/A"),_xlfn.XLOOKUP($L39,Equipment_Register!$F:$F,Equipment_Register!$G:$G),NA()),""))))),IF(OR(_xlpm.v="",_xlpm.v=0),"",_xlpm.v))</f>
        <v/>
      </c>
      <c r="Z39" s="231" t="str" cm="1">
        <f t="array" ref="Z39">_xlfn.LET(_xlpm.v,IFERROR(IF($I39&lt;&gt;"",_xlfn.XLOOKUP($I39,Equipment_Register!$C:$C,Equipment_Register!$C:$C),NA()),IFERROR(IF($J39&lt;&gt;"",_xlfn.XLOOKUP($J39,Equipment_Register!$D:$D,Equipment_Register!$C:$C),NA()),IFERROR(IF($K39&lt;&gt;"",_xlfn.XLOOKUP($K39,Equipment_Register!$E:$E,Equipment_Register!$C:$C),NA()),IFERROR(IF($K39&lt;&gt;"",_xlfn.XLOOKUP("*"&amp;$K39&amp;"*",Equipment_Register!$E:$E,Equipment_Register!$C:$C,,2),NA()),IFERROR(IF(AND($L39&lt;&gt;"",$L39&lt;&gt;"N/A"),_xlfn.XLOOKUP($L39,Equipment_Register!$F:$F,Equipment_Register!$C:$C),NA()),""))))),IF(OR(_xlpm.v="",_xlpm.v=0),"",_xlpm.v))</f>
        <v>2113000112-0</v>
      </c>
      <c r="AA39" s="231" t="str" cm="1">
        <f t="array" ref="AA39">_xlfn.LET(_xlpm.v,IFERROR(IF($I39&lt;&gt;"",_xlfn.XLOOKUP($I39,Equipment_Register!$C:$C,Equipment_Register!$D:$D),NA()),IFERROR(IF($J39&lt;&gt;"",_xlfn.XLOOKUP($J39,Equipment_Register!$D:$D,Equipment_Register!$D:$D),NA()),IFERROR(IF($K39&lt;&gt;"",_xlfn.XLOOKUP($K39,Equipment_Register!$E:$E,Equipment_Register!$D:$D),NA()),IFERROR(IF($K39&lt;&gt;"",_xlfn.XLOOKUP("*"&amp;$K39&amp;"*",Equipment_Register!$E:$E,Equipment_Register!$D:$D,,2),NA()),IFERROR(IF(AND($L39&lt;&gt;"",$L39&lt;&gt;"N/A"),_xlfn.XLOOKUP($L39,Equipment_Register!$F:$F,Equipment_Register!$D:$D),NA()),""))))),IF(OR(_xlpm.v="",_xlpm.v=0),"",_xlpm.v))</f>
        <v>Băng Chuyền lắp rắp W1400xL12,000 x H850-1850mm</v>
      </c>
      <c r="AB39" s="231" t="str" cm="1">
        <f t="array" ref="AB39">_xlfn.LET(_xlpm.v,IFERROR(IF($I39&lt;&gt;"",_xlfn.XLOOKUP($I39,Equipment_Register!$C:$C,Equipment_Register!$E:$E),NA()),IFERROR(IF($J39&lt;&gt;"",_xlfn.XLOOKUP($J39,Equipment_Register!$D:$D,Equipment_Register!$E:$E),NA()),IFERROR(IF($K39&lt;&gt;"",_xlfn.XLOOKUP($K39,Equipment_Register!$E:$E,Equipment_Register!$E:$E),NA()),IFERROR(IF($K39&lt;&gt;"",_xlfn.XLOOKUP("*"&amp;$K39&amp;"*",Equipment_Register!$E:$E,Equipment_Register!$E:$E,,2),NA()),IFERROR(IF(AND($L39&lt;&gt;"",$L39&lt;&gt;"N/A"),_xlfn.XLOOKUP($L39,Equipment_Register!$F:$F,Equipment_Register!$E:$E),NA()),""))))),IF(OR(_xlpm.v="",_xlpm.v=0),"",_xlpm.v))</f>
        <v>Băng tải lắp ráp 2
Conveyor assembly 2</v>
      </c>
      <c r="AC39" s="231" t="str" cm="1">
        <f t="array" ref="AC39">_xlfn.LET(_xlpm.v,IFERROR(IF($I39&lt;&gt;"",_xlfn.XLOOKUP($I39,Equipment_Register!$C:$C,Equipment_Register!$F:$F),NA()),IFERROR(IF($J39&lt;&gt;"",_xlfn.XLOOKUP($J39,Equipment_Register!$D:$D,Equipment_Register!$F:$F),NA()),IFERROR(IF($K39&lt;&gt;"",_xlfn.XLOOKUP($K39,Equipment_Register!$E:$E,Equipment_Register!$F:$F),NA()),IFERROR(IF($K39&lt;&gt;"",_xlfn.XLOOKUP("*"&amp;$K39&amp;"*",Equipment_Register!$E:$E,Equipment_Register!$F:$F,,2),NA()),IFERROR(IF(AND($L39&lt;&gt;"",$L39&lt;&gt;"N/A"),_xlfn.XLOOKUP($L39,Equipment_Register!$F:$F,Equipment_Register!$F:$F),NA()),""))))),IF(OR(_xlpm.v="",_xlpm.v=0),"",_xlpm.v))</f>
        <v>N/A</v>
      </c>
    </row>
    <row r="40" spans="1:29" ht="64.5" customHeight="1">
      <c r="A40" s="125"/>
      <c r="B40" s="130">
        <v>46217</v>
      </c>
      <c r="C40" s="126"/>
      <c r="D40" s="125"/>
      <c r="E40" s="125"/>
      <c r="F40" s="213" t="s">
        <v>982</v>
      </c>
      <c r="G40" s="125"/>
      <c r="H40" s="125" t="s">
        <v>976</v>
      </c>
      <c r="I40" s="226"/>
      <c r="J40" s="125"/>
      <c r="K40" s="125" t="s">
        <v>1021</v>
      </c>
      <c r="L40" s="125"/>
      <c r="M40" s="125"/>
      <c r="N40" s="125" t="s">
        <v>978</v>
      </c>
      <c r="O40" s="125" t="s">
        <v>979</v>
      </c>
      <c r="P40" s="127"/>
      <c r="Q40" s="125" t="s">
        <v>941</v>
      </c>
      <c r="R40" s="117" t="s">
        <v>957</v>
      </c>
      <c r="S40" s="194">
        <v>0</v>
      </c>
      <c r="T40" s="125">
        <v>0</v>
      </c>
      <c r="U40" s="125" t="s">
        <v>980</v>
      </c>
      <c r="V40" s="125"/>
      <c r="W40" s="117" t="s">
        <v>944</v>
      </c>
      <c r="X40" s="117" t="str">
        <f>IF($W40="Duyệt",Setting!$H$2,"")</f>
        <v>Nguyễn Lĩnh</v>
      </c>
      <c r="Y40" s="231" t="str" cm="1">
        <f t="array" ref="Y40">_xlfn.LET(_xlpm.v,IFERROR(IF($I40&lt;&gt;"",_xlfn.XLOOKUP($I40,Equipment_Register!$C:$C,Equipment_Register!$G:$G),NA()),IFERROR(IF($J40&lt;&gt;"",_xlfn.XLOOKUP($J40,Equipment_Register!$D:$D,Equipment_Register!$G:$G),NA()),IFERROR(IF($K40&lt;&gt;"",_xlfn.XLOOKUP($K40,Equipment_Register!$E:$E,Equipment_Register!$G:$G),NA()),IFERROR(IF($K40&lt;&gt;"",_xlfn.XLOOKUP("*"&amp;$K40&amp;"*",Equipment_Register!$E:$E,Equipment_Register!$G:$G,,2),NA()),IFERROR(IF(AND($L40&lt;&gt;"",$L40&lt;&gt;"N/A"),_xlfn.XLOOKUP($L40,Equipment_Register!$F:$F,Equipment_Register!$G:$G),NA()),""))))),IF(OR(_xlpm.v="",_xlpm.v=0),"",_xlpm.v))</f>
        <v/>
      </c>
      <c r="Z40" s="231" t="str" cm="1">
        <f t="array" ref="Z40">_xlfn.LET(_xlpm.v,IFERROR(IF($I40&lt;&gt;"",_xlfn.XLOOKUP($I40,Equipment_Register!$C:$C,Equipment_Register!$C:$C),NA()),IFERROR(IF($J40&lt;&gt;"",_xlfn.XLOOKUP($J40,Equipment_Register!$D:$D,Equipment_Register!$C:$C),NA()),IFERROR(IF($K40&lt;&gt;"",_xlfn.XLOOKUP($K40,Equipment_Register!$E:$E,Equipment_Register!$C:$C),NA()),IFERROR(IF($K40&lt;&gt;"",_xlfn.XLOOKUP("*"&amp;$K40&amp;"*",Equipment_Register!$E:$E,Equipment_Register!$C:$C,,2),NA()),IFERROR(IF(AND($L40&lt;&gt;"",$L40&lt;&gt;"N/A"),_xlfn.XLOOKUP($L40,Equipment_Register!$F:$F,Equipment_Register!$C:$C),NA()),""))))),IF(OR(_xlpm.v="",_xlpm.v=0),"",_xlpm.v))</f>
        <v>2113000112-0</v>
      </c>
      <c r="AA40" s="231" t="str" cm="1">
        <f t="array" ref="AA40">_xlfn.LET(_xlpm.v,IFERROR(IF($I40&lt;&gt;"",_xlfn.XLOOKUP($I40,Equipment_Register!$C:$C,Equipment_Register!$D:$D),NA()),IFERROR(IF($J40&lt;&gt;"",_xlfn.XLOOKUP($J40,Equipment_Register!$D:$D,Equipment_Register!$D:$D),NA()),IFERROR(IF($K40&lt;&gt;"",_xlfn.XLOOKUP($K40,Equipment_Register!$E:$E,Equipment_Register!$D:$D),NA()),IFERROR(IF($K40&lt;&gt;"",_xlfn.XLOOKUP("*"&amp;$K40&amp;"*",Equipment_Register!$E:$E,Equipment_Register!$D:$D,,2),NA()),IFERROR(IF(AND($L40&lt;&gt;"",$L40&lt;&gt;"N/A"),_xlfn.XLOOKUP($L40,Equipment_Register!$F:$F,Equipment_Register!$D:$D),NA()),""))))),IF(OR(_xlpm.v="",_xlpm.v=0),"",_xlpm.v))</f>
        <v>Băng Chuyền lắp rắp W1400xL12,000 x H850-1850mm</v>
      </c>
      <c r="AB40" s="231" t="str" cm="1">
        <f t="array" ref="AB40">_xlfn.LET(_xlpm.v,IFERROR(IF($I40&lt;&gt;"",_xlfn.XLOOKUP($I40,Equipment_Register!$C:$C,Equipment_Register!$E:$E),NA()),IFERROR(IF($J40&lt;&gt;"",_xlfn.XLOOKUP($J40,Equipment_Register!$D:$D,Equipment_Register!$E:$E),NA()),IFERROR(IF($K40&lt;&gt;"",_xlfn.XLOOKUP($K40,Equipment_Register!$E:$E,Equipment_Register!$E:$E),NA()),IFERROR(IF($K40&lt;&gt;"",_xlfn.XLOOKUP("*"&amp;$K40&amp;"*",Equipment_Register!$E:$E,Equipment_Register!$E:$E,,2),NA()),IFERROR(IF(AND($L40&lt;&gt;"",$L40&lt;&gt;"N/A"),_xlfn.XLOOKUP($L40,Equipment_Register!$F:$F,Equipment_Register!$E:$E),NA()),""))))),IF(OR(_xlpm.v="",_xlpm.v=0),"",_xlpm.v))</f>
        <v>Băng tải lắp ráp 2
Conveyor assembly 2</v>
      </c>
      <c r="AC40" s="231" t="str" cm="1">
        <f t="array" ref="AC40">_xlfn.LET(_xlpm.v,IFERROR(IF($I40&lt;&gt;"",_xlfn.XLOOKUP($I40,Equipment_Register!$C:$C,Equipment_Register!$F:$F),NA()),IFERROR(IF($J40&lt;&gt;"",_xlfn.XLOOKUP($J40,Equipment_Register!$D:$D,Equipment_Register!$F:$F),NA()),IFERROR(IF($K40&lt;&gt;"",_xlfn.XLOOKUP($K40,Equipment_Register!$E:$E,Equipment_Register!$F:$F),NA()),IFERROR(IF($K40&lt;&gt;"",_xlfn.XLOOKUP("*"&amp;$K40&amp;"*",Equipment_Register!$E:$E,Equipment_Register!$F:$F,,2),NA()),IFERROR(IF(AND($L40&lt;&gt;"",$L40&lt;&gt;"N/A"),_xlfn.XLOOKUP($L40,Equipment_Register!$F:$F,Equipment_Register!$F:$F),NA()),""))))),IF(OR(_xlpm.v="",_xlpm.v=0),"",_xlpm.v))</f>
        <v>N/A</v>
      </c>
    </row>
    <row r="41" spans="1:29" ht="64.5" customHeight="1">
      <c r="A41" s="125"/>
      <c r="B41" s="130">
        <v>46217</v>
      </c>
      <c r="C41" s="126"/>
      <c r="D41" s="125"/>
      <c r="E41" s="125"/>
      <c r="F41" s="213" t="s">
        <v>983</v>
      </c>
      <c r="G41" s="125"/>
      <c r="H41" s="125" t="s">
        <v>976</v>
      </c>
      <c r="I41" s="226"/>
      <c r="J41" s="125"/>
      <c r="K41" s="125" t="s">
        <v>1021</v>
      </c>
      <c r="L41" s="125"/>
      <c r="M41" s="125"/>
      <c r="N41" s="125" t="s">
        <v>978</v>
      </c>
      <c r="O41" s="125" t="s">
        <v>979</v>
      </c>
      <c r="P41" s="127"/>
      <c r="Q41" s="125" t="s">
        <v>941</v>
      </c>
      <c r="R41" s="117" t="s">
        <v>957</v>
      </c>
      <c r="S41" s="194">
        <v>0</v>
      </c>
      <c r="T41" s="125">
        <v>0</v>
      </c>
      <c r="U41" s="125" t="s">
        <v>980</v>
      </c>
      <c r="V41" s="125"/>
      <c r="W41" s="117" t="s">
        <v>944</v>
      </c>
      <c r="X41" s="117" t="str">
        <f>IF($W41="Duyệt",Setting!$H$2,"")</f>
        <v>Nguyễn Lĩnh</v>
      </c>
      <c r="Y41" s="231" t="str" cm="1">
        <f t="array" ref="Y41">_xlfn.LET(_xlpm.v,IFERROR(IF($I41&lt;&gt;"",_xlfn.XLOOKUP($I41,Equipment_Register!$C:$C,Equipment_Register!$G:$G),NA()),IFERROR(IF($J41&lt;&gt;"",_xlfn.XLOOKUP($J41,Equipment_Register!$D:$D,Equipment_Register!$G:$G),NA()),IFERROR(IF($K41&lt;&gt;"",_xlfn.XLOOKUP($K41,Equipment_Register!$E:$E,Equipment_Register!$G:$G),NA()),IFERROR(IF($K41&lt;&gt;"",_xlfn.XLOOKUP("*"&amp;$K41&amp;"*",Equipment_Register!$E:$E,Equipment_Register!$G:$G,,2),NA()),IFERROR(IF(AND($L41&lt;&gt;"",$L41&lt;&gt;"N/A"),_xlfn.XLOOKUP($L41,Equipment_Register!$F:$F,Equipment_Register!$G:$G),NA()),""))))),IF(OR(_xlpm.v="",_xlpm.v=0),"",_xlpm.v))</f>
        <v/>
      </c>
      <c r="Z41" s="231" t="str" cm="1">
        <f t="array" ref="Z41">_xlfn.LET(_xlpm.v,IFERROR(IF($I41&lt;&gt;"",_xlfn.XLOOKUP($I41,Equipment_Register!$C:$C,Equipment_Register!$C:$C),NA()),IFERROR(IF($J41&lt;&gt;"",_xlfn.XLOOKUP($J41,Equipment_Register!$D:$D,Equipment_Register!$C:$C),NA()),IFERROR(IF($K41&lt;&gt;"",_xlfn.XLOOKUP($K41,Equipment_Register!$E:$E,Equipment_Register!$C:$C),NA()),IFERROR(IF($K41&lt;&gt;"",_xlfn.XLOOKUP("*"&amp;$K41&amp;"*",Equipment_Register!$E:$E,Equipment_Register!$C:$C,,2),NA()),IFERROR(IF(AND($L41&lt;&gt;"",$L41&lt;&gt;"N/A"),_xlfn.XLOOKUP($L41,Equipment_Register!$F:$F,Equipment_Register!$C:$C),NA()),""))))),IF(OR(_xlpm.v="",_xlpm.v=0),"",_xlpm.v))</f>
        <v>2113000112-0</v>
      </c>
      <c r="AA41" s="231" t="str" cm="1">
        <f t="array" ref="AA41">_xlfn.LET(_xlpm.v,IFERROR(IF($I41&lt;&gt;"",_xlfn.XLOOKUP($I41,Equipment_Register!$C:$C,Equipment_Register!$D:$D),NA()),IFERROR(IF($J41&lt;&gt;"",_xlfn.XLOOKUP($J41,Equipment_Register!$D:$D,Equipment_Register!$D:$D),NA()),IFERROR(IF($K41&lt;&gt;"",_xlfn.XLOOKUP($K41,Equipment_Register!$E:$E,Equipment_Register!$D:$D),NA()),IFERROR(IF($K41&lt;&gt;"",_xlfn.XLOOKUP("*"&amp;$K41&amp;"*",Equipment_Register!$E:$E,Equipment_Register!$D:$D,,2),NA()),IFERROR(IF(AND($L41&lt;&gt;"",$L41&lt;&gt;"N/A"),_xlfn.XLOOKUP($L41,Equipment_Register!$F:$F,Equipment_Register!$D:$D),NA()),""))))),IF(OR(_xlpm.v="",_xlpm.v=0),"",_xlpm.v))</f>
        <v>Băng Chuyền lắp rắp W1400xL12,000 x H850-1850mm</v>
      </c>
      <c r="AB41" s="231" t="str" cm="1">
        <f t="array" ref="AB41">_xlfn.LET(_xlpm.v,IFERROR(IF($I41&lt;&gt;"",_xlfn.XLOOKUP($I41,Equipment_Register!$C:$C,Equipment_Register!$E:$E),NA()),IFERROR(IF($J41&lt;&gt;"",_xlfn.XLOOKUP($J41,Equipment_Register!$D:$D,Equipment_Register!$E:$E),NA()),IFERROR(IF($K41&lt;&gt;"",_xlfn.XLOOKUP($K41,Equipment_Register!$E:$E,Equipment_Register!$E:$E),NA()),IFERROR(IF($K41&lt;&gt;"",_xlfn.XLOOKUP("*"&amp;$K41&amp;"*",Equipment_Register!$E:$E,Equipment_Register!$E:$E,,2),NA()),IFERROR(IF(AND($L41&lt;&gt;"",$L41&lt;&gt;"N/A"),_xlfn.XLOOKUP($L41,Equipment_Register!$F:$F,Equipment_Register!$E:$E),NA()),""))))),IF(OR(_xlpm.v="",_xlpm.v=0),"",_xlpm.v))</f>
        <v>Băng tải lắp ráp 2
Conveyor assembly 2</v>
      </c>
      <c r="AC41" s="231" t="str" cm="1">
        <f t="array" ref="AC41">_xlfn.LET(_xlpm.v,IFERROR(IF($I41&lt;&gt;"",_xlfn.XLOOKUP($I41,Equipment_Register!$C:$C,Equipment_Register!$F:$F),NA()),IFERROR(IF($J41&lt;&gt;"",_xlfn.XLOOKUP($J41,Equipment_Register!$D:$D,Equipment_Register!$F:$F),NA()),IFERROR(IF($K41&lt;&gt;"",_xlfn.XLOOKUP($K41,Equipment_Register!$E:$E,Equipment_Register!$F:$F),NA()),IFERROR(IF($K41&lt;&gt;"",_xlfn.XLOOKUP("*"&amp;$K41&amp;"*",Equipment_Register!$E:$E,Equipment_Register!$F:$F,,2),NA()),IFERROR(IF(AND($L41&lt;&gt;"",$L41&lt;&gt;"N/A"),_xlfn.XLOOKUP($L41,Equipment_Register!$F:$F,Equipment_Register!$F:$F),NA()),""))))),IF(OR(_xlpm.v="",_xlpm.v=0),"",_xlpm.v))</f>
        <v>N/A</v>
      </c>
    </row>
    <row r="42" spans="1:29" ht="64.5" customHeight="1">
      <c r="A42" s="125"/>
      <c r="B42" s="130">
        <v>46217</v>
      </c>
      <c r="C42" s="126"/>
      <c r="D42" s="125"/>
      <c r="E42" s="125"/>
      <c r="F42" s="213" t="s">
        <v>984</v>
      </c>
      <c r="G42" s="125"/>
      <c r="H42" s="125" t="s">
        <v>976</v>
      </c>
      <c r="I42" s="226"/>
      <c r="J42" s="125"/>
      <c r="K42" s="125" t="s">
        <v>1021</v>
      </c>
      <c r="L42" s="125"/>
      <c r="M42" s="125"/>
      <c r="N42" s="125" t="s">
        <v>978</v>
      </c>
      <c r="O42" s="125" t="s">
        <v>985</v>
      </c>
      <c r="P42" s="127"/>
      <c r="Q42" s="125" t="s">
        <v>941</v>
      </c>
      <c r="R42" s="117" t="s">
        <v>957</v>
      </c>
      <c r="S42" s="194">
        <v>0</v>
      </c>
      <c r="T42" s="125">
        <v>0</v>
      </c>
      <c r="U42" s="125" t="s">
        <v>980</v>
      </c>
      <c r="V42" s="125"/>
      <c r="W42" s="117" t="s">
        <v>944</v>
      </c>
      <c r="X42" s="117" t="str">
        <f>IF($W42="Duyệt",Setting!$H$2,"")</f>
        <v>Nguyễn Lĩnh</v>
      </c>
      <c r="Y42" s="231" t="str" cm="1">
        <f t="array" ref="Y42">_xlfn.LET(_xlpm.v,IFERROR(IF($I42&lt;&gt;"",_xlfn.XLOOKUP($I42,Equipment_Register!$C:$C,Equipment_Register!$G:$G),NA()),IFERROR(IF($J42&lt;&gt;"",_xlfn.XLOOKUP($J42,Equipment_Register!$D:$D,Equipment_Register!$G:$G),NA()),IFERROR(IF($K42&lt;&gt;"",_xlfn.XLOOKUP($K42,Equipment_Register!$E:$E,Equipment_Register!$G:$G),NA()),IFERROR(IF($K42&lt;&gt;"",_xlfn.XLOOKUP("*"&amp;$K42&amp;"*",Equipment_Register!$E:$E,Equipment_Register!$G:$G,,2),NA()),IFERROR(IF(AND($L42&lt;&gt;"",$L42&lt;&gt;"N/A"),_xlfn.XLOOKUP($L42,Equipment_Register!$F:$F,Equipment_Register!$G:$G),NA()),""))))),IF(OR(_xlpm.v="",_xlpm.v=0),"",_xlpm.v))</f>
        <v/>
      </c>
      <c r="Z42" s="231" t="str" cm="1">
        <f t="array" ref="Z42">_xlfn.LET(_xlpm.v,IFERROR(IF($I42&lt;&gt;"",_xlfn.XLOOKUP($I42,Equipment_Register!$C:$C,Equipment_Register!$C:$C),NA()),IFERROR(IF($J42&lt;&gt;"",_xlfn.XLOOKUP($J42,Equipment_Register!$D:$D,Equipment_Register!$C:$C),NA()),IFERROR(IF($K42&lt;&gt;"",_xlfn.XLOOKUP($K42,Equipment_Register!$E:$E,Equipment_Register!$C:$C),NA()),IFERROR(IF($K42&lt;&gt;"",_xlfn.XLOOKUP("*"&amp;$K42&amp;"*",Equipment_Register!$E:$E,Equipment_Register!$C:$C,,2),NA()),IFERROR(IF(AND($L42&lt;&gt;"",$L42&lt;&gt;"N/A"),_xlfn.XLOOKUP($L42,Equipment_Register!$F:$F,Equipment_Register!$C:$C),NA()),""))))),IF(OR(_xlpm.v="",_xlpm.v=0),"",_xlpm.v))</f>
        <v>2113000112-0</v>
      </c>
      <c r="AA42" s="231" t="str" cm="1">
        <f t="array" ref="AA42">_xlfn.LET(_xlpm.v,IFERROR(IF($I42&lt;&gt;"",_xlfn.XLOOKUP($I42,Equipment_Register!$C:$C,Equipment_Register!$D:$D),NA()),IFERROR(IF($J42&lt;&gt;"",_xlfn.XLOOKUP($J42,Equipment_Register!$D:$D,Equipment_Register!$D:$D),NA()),IFERROR(IF($K42&lt;&gt;"",_xlfn.XLOOKUP($K42,Equipment_Register!$E:$E,Equipment_Register!$D:$D),NA()),IFERROR(IF($K42&lt;&gt;"",_xlfn.XLOOKUP("*"&amp;$K42&amp;"*",Equipment_Register!$E:$E,Equipment_Register!$D:$D,,2),NA()),IFERROR(IF(AND($L42&lt;&gt;"",$L42&lt;&gt;"N/A"),_xlfn.XLOOKUP($L42,Equipment_Register!$F:$F,Equipment_Register!$D:$D),NA()),""))))),IF(OR(_xlpm.v="",_xlpm.v=0),"",_xlpm.v))</f>
        <v>Băng Chuyền lắp rắp W1400xL12,000 x H850-1850mm</v>
      </c>
      <c r="AB42" s="231" t="str" cm="1">
        <f t="array" ref="AB42">_xlfn.LET(_xlpm.v,IFERROR(IF($I42&lt;&gt;"",_xlfn.XLOOKUP($I42,Equipment_Register!$C:$C,Equipment_Register!$E:$E),NA()),IFERROR(IF($J42&lt;&gt;"",_xlfn.XLOOKUP($J42,Equipment_Register!$D:$D,Equipment_Register!$E:$E),NA()),IFERROR(IF($K42&lt;&gt;"",_xlfn.XLOOKUP($K42,Equipment_Register!$E:$E,Equipment_Register!$E:$E),NA()),IFERROR(IF($K42&lt;&gt;"",_xlfn.XLOOKUP("*"&amp;$K42&amp;"*",Equipment_Register!$E:$E,Equipment_Register!$E:$E,,2),NA()),IFERROR(IF(AND($L42&lt;&gt;"",$L42&lt;&gt;"N/A"),_xlfn.XLOOKUP($L42,Equipment_Register!$F:$F,Equipment_Register!$E:$E),NA()),""))))),IF(OR(_xlpm.v="",_xlpm.v=0),"",_xlpm.v))</f>
        <v>Băng tải lắp ráp 2
Conveyor assembly 2</v>
      </c>
      <c r="AC42" s="231" t="str" cm="1">
        <f t="array" ref="AC42">_xlfn.LET(_xlpm.v,IFERROR(IF($I42&lt;&gt;"",_xlfn.XLOOKUP($I42,Equipment_Register!$C:$C,Equipment_Register!$F:$F),NA()),IFERROR(IF($J42&lt;&gt;"",_xlfn.XLOOKUP($J42,Equipment_Register!$D:$D,Equipment_Register!$F:$F),NA()),IFERROR(IF($K42&lt;&gt;"",_xlfn.XLOOKUP($K42,Equipment_Register!$E:$E,Equipment_Register!$F:$F),NA()),IFERROR(IF($K42&lt;&gt;"",_xlfn.XLOOKUP("*"&amp;$K42&amp;"*",Equipment_Register!$E:$E,Equipment_Register!$F:$F,,2),NA()),IFERROR(IF(AND($L42&lt;&gt;"",$L42&lt;&gt;"N/A"),_xlfn.XLOOKUP($L42,Equipment_Register!$F:$F,Equipment_Register!$F:$F),NA()),""))))),IF(OR(_xlpm.v="",_xlpm.v=0),"",_xlpm.v))</f>
        <v>N/A</v>
      </c>
    </row>
    <row r="43" spans="1:29" ht="64.5" customHeight="1">
      <c r="A43" s="125"/>
      <c r="B43" s="130">
        <v>46217</v>
      </c>
      <c r="C43" s="126"/>
      <c r="D43" s="125"/>
      <c r="E43" s="125"/>
      <c r="F43" s="213" t="s">
        <v>986</v>
      </c>
      <c r="G43" s="125"/>
      <c r="H43" s="125" t="s">
        <v>976</v>
      </c>
      <c r="I43" s="226"/>
      <c r="J43" s="125"/>
      <c r="K43" s="125" t="s">
        <v>1021</v>
      </c>
      <c r="L43" s="125"/>
      <c r="M43" s="125"/>
      <c r="N43" s="125" t="s">
        <v>978</v>
      </c>
      <c r="O43" s="125" t="s">
        <v>987</v>
      </c>
      <c r="P43" s="127"/>
      <c r="Q43" s="125" t="s">
        <v>941</v>
      </c>
      <c r="R43" s="117" t="s">
        <v>957</v>
      </c>
      <c r="S43" s="194">
        <v>0</v>
      </c>
      <c r="T43" s="125">
        <v>0</v>
      </c>
      <c r="U43" s="125" t="s">
        <v>980</v>
      </c>
      <c r="V43" s="125"/>
      <c r="W43" s="117" t="s">
        <v>944</v>
      </c>
      <c r="X43" s="117" t="str">
        <f>IF($W43="Duyệt",Setting!$H$2,"")</f>
        <v>Nguyễn Lĩnh</v>
      </c>
      <c r="Y43" s="231" t="str" cm="1">
        <f t="array" ref="Y43">_xlfn.LET(_xlpm.v,IFERROR(IF($I43&lt;&gt;"",_xlfn.XLOOKUP($I43,Equipment_Register!$C:$C,Equipment_Register!$G:$G),NA()),IFERROR(IF($J43&lt;&gt;"",_xlfn.XLOOKUP($J43,Equipment_Register!$D:$D,Equipment_Register!$G:$G),NA()),IFERROR(IF($K43&lt;&gt;"",_xlfn.XLOOKUP($K43,Equipment_Register!$E:$E,Equipment_Register!$G:$G),NA()),IFERROR(IF($K43&lt;&gt;"",_xlfn.XLOOKUP("*"&amp;$K43&amp;"*",Equipment_Register!$E:$E,Equipment_Register!$G:$G,,2),NA()),IFERROR(IF(AND($L43&lt;&gt;"",$L43&lt;&gt;"N/A"),_xlfn.XLOOKUP($L43,Equipment_Register!$F:$F,Equipment_Register!$G:$G),NA()),""))))),IF(OR(_xlpm.v="",_xlpm.v=0),"",_xlpm.v))</f>
        <v/>
      </c>
      <c r="Z43" s="231" t="str" cm="1">
        <f t="array" ref="Z43">_xlfn.LET(_xlpm.v,IFERROR(IF($I43&lt;&gt;"",_xlfn.XLOOKUP($I43,Equipment_Register!$C:$C,Equipment_Register!$C:$C),NA()),IFERROR(IF($J43&lt;&gt;"",_xlfn.XLOOKUP($J43,Equipment_Register!$D:$D,Equipment_Register!$C:$C),NA()),IFERROR(IF($K43&lt;&gt;"",_xlfn.XLOOKUP($K43,Equipment_Register!$E:$E,Equipment_Register!$C:$C),NA()),IFERROR(IF($K43&lt;&gt;"",_xlfn.XLOOKUP("*"&amp;$K43&amp;"*",Equipment_Register!$E:$E,Equipment_Register!$C:$C,,2),NA()),IFERROR(IF(AND($L43&lt;&gt;"",$L43&lt;&gt;"N/A"),_xlfn.XLOOKUP($L43,Equipment_Register!$F:$F,Equipment_Register!$C:$C),NA()),""))))),IF(OR(_xlpm.v="",_xlpm.v=0),"",_xlpm.v))</f>
        <v>2113000112-0</v>
      </c>
      <c r="AA43" s="231" t="str" cm="1">
        <f t="array" ref="AA43">_xlfn.LET(_xlpm.v,IFERROR(IF($I43&lt;&gt;"",_xlfn.XLOOKUP($I43,Equipment_Register!$C:$C,Equipment_Register!$D:$D),NA()),IFERROR(IF($J43&lt;&gt;"",_xlfn.XLOOKUP($J43,Equipment_Register!$D:$D,Equipment_Register!$D:$D),NA()),IFERROR(IF($K43&lt;&gt;"",_xlfn.XLOOKUP($K43,Equipment_Register!$E:$E,Equipment_Register!$D:$D),NA()),IFERROR(IF($K43&lt;&gt;"",_xlfn.XLOOKUP("*"&amp;$K43&amp;"*",Equipment_Register!$E:$E,Equipment_Register!$D:$D,,2),NA()),IFERROR(IF(AND($L43&lt;&gt;"",$L43&lt;&gt;"N/A"),_xlfn.XLOOKUP($L43,Equipment_Register!$F:$F,Equipment_Register!$D:$D),NA()),""))))),IF(OR(_xlpm.v="",_xlpm.v=0),"",_xlpm.v))</f>
        <v>Băng Chuyền lắp rắp W1400xL12,000 x H850-1850mm</v>
      </c>
      <c r="AB43" s="231" t="str" cm="1">
        <f t="array" ref="AB43">_xlfn.LET(_xlpm.v,IFERROR(IF($I43&lt;&gt;"",_xlfn.XLOOKUP($I43,Equipment_Register!$C:$C,Equipment_Register!$E:$E),NA()),IFERROR(IF($J43&lt;&gt;"",_xlfn.XLOOKUP($J43,Equipment_Register!$D:$D,Equipment_Register!$E:$E),NA()),IFERROR(IF($K43&lt;&gt;"",_xlfn.XLOOKUP($K43,Equipment_Register!$E:$E,Equipment_Register!$E:$E),NA()),IFERROR(IF($K43&lt;&gt;"",_xlfn.XLOOKUP("*"&amp;$K43&amp;"*",Equipment_Register!$E:$E,Equipment_Register!$E:$E,,2),NA()),IFERROR(IF(AND($L43&lt;&gt;"",$L43&lt;&gt;"N/A"),_xlfn.XLOOKUP($L43,Equipment_Register!$F:$F,Equipment_Register!$E:$E),NA()),""))))),IF(OR(_xlpm.v="",_xlpm.v=0),"",_xlpm.v))</f>
        <v>Băng tải lắp ráp 2
Conveyor assembly 2</v>
      </c>
      <c r="AC43" s="231" t="str" cm="1">
        <f t="array" ref="AC43">_xlfn.LET(_xlpm.v,IFERROR(IF($I43&lt;&gt;"",_xlfn.XLOOKUP($I43,Equipment_Register!$C:$C,Equipment_Register!$F:$F),NA()),IFERROR(IF($J43&lt;&gt;"",_xlfn.XLOOKUP($J43,Equipment_Register!$D:$D,Equipment_Register!$F:$F),NA()),IFERROR(IF($K43&lt;&gt;"",_xlfn.XLOOKUP($K43,Equipment_Register!$E:$E,Equipment_Register!$F:$F),NA()),IFERROR(IF($K43&lt;&gt;"",_xlfn.XLOOKUP("*"&amp;$K43&amp;"*",Equipment_Register!$E:$E,Equipment_Register!$F:$F,,2),NA()),IFERROR(IF(AND($L43&lt;&gt;"",$L43&lt;&gt;"N/A"),_xlfn.XLOOKUP($L43,Equipment_Register!$F:$F,Equipment_Register!$F:$F),NA()),""))))),IF(OR(_xlpm.v="",_xlpm.v=0),"",_xlpm.v))</f>
        <v>N/A</v>
      </c>
    </row>
    <row r="44" spans="1:29" ht="64.5" customHeight="1">
      <c r="A44" s="125"/>
      <c r="B44" s="130">
        <v>46217</v>
      </c>
      <c r="C44" s="126"/>
      <c r="D44" s="125"/>
      <c r="E44" s="125"/>
      <c r="F44" s="213" t="s">
        <v>988</v>
      </c>
      <c r="G44" s="125"/>
      <c r="H44" s="125" t="s">
        <v>976</v>
      </c>
      <c r="I44" s="226"/>
      <c r="J44" s="125"/>
      <c r="K44" s="125" t="s">
        <v>1021</v>
      </c>
      <c r="L44" s="125"/>
      <c r="M44" s="125"/>
      <c r="N44" s="125" t="s">
        <v>978</v>
      </c>
      <c r="O44" s="125" t="s">
        <v>987</v>
      </c>
      <c r="P44" s="127"/>
      <c r="Q44" s="125" t="s">
        <v>941</v>
      </c>
      <c r="R44" s="117" t="s">
        <v>957</v>
      </c>
      <c r="S44" s="194">
        <v>0</v>
      </c>
      <c r="T44" s="125">
        <v>0</v>
      </c>
      <c r="U44" s="125" t="s">
        <v>980</v>
      </c>
      <c r="V44" s="125"/>
      <c r="W44" s="117" t="s">
        <v>944</v>
      </c>
      <c r="X44" s="117" t="str">
        <f>IF($W44="Duyệt",Setting!$H$2,"")</f>
        <v>Nguyễn Lĩnh</v>
      </c>
      <c r="Y44" s="231" t="str" cm="1">
        <f t="array" ref="Y44">_xlfn.LET(_xlpm.v,IFERROR(IF($I44&lt;&gt;"",_xlfn.XLOOKUP($I44,Equipment_Register!$C:$C,Equipment_Register!$G:$G),NA()),IFERROR(IF($J44&lt;&gt;"",_xlfn.XLOOKUP($J44,Equipment_Register!$D:$D,Equipment_Register!$G:$G),NA()),IFERROR(IF($K44&lt;&gt;"",_xlfn.XLOOKUP($K44,Equipment_Register!$E:$E,Equipment_Register!$G:$G),NA()),IFERROR(IF($K44&lt;&gt;"",_xlfn.XLOOKUP("*"&amp;$K44&amp;"*",Equipment_Register!$E:$E,Equipment_Register!$G:$G,,2),NA()),IFERROR(IF(AND($L44&lt;&gt;"",$L44&lt;&gt;"N/A"),_xlfn.XLOOKUP($L44,Equipment_Register!$F:$F,Equipment_Register!$G:$G),NA()),""))))),IF(OR(_xlpm.v="",_xlpm.v=0),"",_xlpm.v))</f>
        <v/>
      </c>
      <c r="Z44" s="231" t="str" cm="1">
        <f t="array" ref="Z44">_xlfn.LET(_xlpm.v,IFERROR(IF($I44&lt;&gt;"",_xlfn.XLOOKUP($I44,Equipment_Register!$C:$C,Equipment_Register!$C:$C),NA()),IFERROR(IF($J44&lt;&gt;"",_xlfn.XLOOKUP($J44,Equipment_Register!$D:$D,Equipment_Register!$C:$C),NA()),IFERROR(IF($K44&lt;&gt;"",_xlfn.XLOOKUP($K44,Equipment_Register!$E:$E,Equipment_Register!$C:$C),NA()),IFERROR(IF($K44&lt;&gt;"",_xlfn.XLOOKUP("*"&amp;$K44&amp;"*",Equipment_Register!$E:$E,Equipment_Register!$C:$C,,2),NA()),IFERROR(IF(AND($L44&lt;&gt;"",$L44&lt;&gt;"N/A"),_xlfn.XLOOKUP($L44,Equipment_Register!$F:$F,Equipment_Register!$C:$C),NA()),""))))),IF(OR(_xlpm.v="",_xlpm.v=0),"",_xlpm.v))</f>
        <v>2113000112-0</v>
      </c>
      <c r="AA44" s="231" t="str" cm="1">
        <f t="array" ref="AA44">_xlfn.LET(_xlpm.v,IFERROR(IF($I44&lt;&gt;"",_xlfn.XLOOKUP($I44,Equipment_Register!$C:$C,Equipment_Register!$D:$D),NA()),IFERROR(IF($J44&lt;&gt;"",_xlfn.XLOOKUP($J44,Equipment_Register!$D:$D,Equipment_Register!$D:$D),NA()),IFERROR(IF($K44&lt;&gt;"",_xlfn.XLOOKUP($K44,Equipment_Register!$E:$E,Equipment_Register!$D:$D),NA()),IFERROR(IF($K44&lt;&gt;"",_xlfn.XLOOKUP("*"&amp;$K44&amp;"*",Equipment_Register!$E:$E,Equipment_Register!$D:$D,,2),NA()),IFERROR(IF(AND($L44&lt;&gt;"",$L44&lt;&gt;"N/A"),_xlfn.XLOOKUP($L44,Equipment_Register!$F:$F,Equipment_Register!$D:$D),NA()),""))))),IF(OR(_xlpm.v="",_xlpm.v=0),"",_xlpm.v))</f>
        <v>Băng Chuyền lắp rắp W1400xL12,000 x H850-1850mm</v>
      </c>
      <c r="AB44" s="231" t="str" cm="1">
        <f t="array" ref="AB44">_xlfn.LET(_xlpm.v,IFERROR(IF($I44&lt;&gt;"",_xlfn.XLOOKUP($I44,Equipment_Register!$C:$C,Equipment_Register!$E:$E),NA()),IFERROR(IF($J44&lt;&gt;"",_xlfn.XLOOKUP($J44,Equipment_Register!$D:$D,Equipment_Register!$E:$E),NA()),IFERROR(IF($K44&lt;&gt;"",_xlfn.XLOOKUP($K44,Equipment_Register!$E:$E,Equipment_Register!$E:$E),NA()),IFERROR(IF($K44&lt;&gt;"",_xlfn.XLOOKUP("*"&amp;$K44&amp;"*",Equipment_Register!$E:$E,Equipment_Register!$E:$E,,2),NA()),IFERROR(IF(AND($L44&lt;&gt;"",$L44&lt;&gt;"N/A"),_xlfn.XLOOKUP($L44,Equipment_Register!$F:$F,Equipment_Register!$E:$E),NA()),""))))),IF(OR(_xlpm.v="",_xlpm.v=0),"",_xlpm.v))</f>
        <v>Băng tải lắp ráp 2
Conveyor assembly 2</v>
      </c>
      <c r="AC44" s="231" t="str" cm="1">
        <f t="array" ref="AC44">_xlfn.LET(_xlpm.v,IFERROR(IF($I44&lt;&gt;"",_xlfn.XLOOKUP($I44,Equipment_Register!$C:$C,Equipment_Register!$F:$F),NA()),IFERROR(IF($J44&lt;&gt;"",_xlfn.XLOOKUP($J44,Equipment_Register!$D:$D,Equipment_Register!$F:$F),NA()),IFERROR(IF($K44&lt;&gt;"",_xlfn.XLOOKUP($K44,Equipment_Register!$E:$E,Equipment_Register!$F:$F),NA()),IFERROR(IF($K44&lt;&gt;"",_xlfn.XLOOKUP("*"&amp;$K44&amp;"*",Equipment_Register!$E:$E,Equipment_Register!$F:$F,,2),NA()),IFERROR(IF(AND($L44&lt;&gt;"",$L44&lt;&gt;"N/A"),_xlfn.XLOOKUP($L44,Equipment_Register!$F:$F,Equipment_Register!$F:$F),NA()),""))))),IF(OR(_xlpm.v="",_xlpm.v=0),"",_xlpm.v))</f>
        <v>N/A</v>
      </c>
    </row>
    <row r="45" spans="1:29" ht="64.5" customHeight="1">
      <c r="A45" s="125"/>
      <c r="B45" s="130">
        <v>46217</v>
      </c>
      <c r="C45" s="126"/>
      <c r="D45" s="125"/>
      <c r="E45" s="125"/>
      <c r="F45" s="213" t="s">
        <v>989</v>
      </c>
      <c r="G45" s="125"/>
      <c r="H45" s="125" t="s">
        <v>976</v>
      </c>
      <c r="I45" s="226"/>
      <c r="J45" s="125"/>
      <c r="K45" s="125" t="s">
        <v>1021</v>
      </c>
      <c r="L45" s="125"/>
      <c r="M45" s="125"/>
      <c r="N45" s="125" t="s">
        <v>978</v>
      </c>
      <c r="O45" s="125" t="s">
        <v>990</v>
      </c>
      <c r="P45" s="127"/>
      <c r="Q45" s="125" t="s">
        <v>941</v>
      </c>
      <c r="R45" s="117" t="s">
        <v>957</v>
      </c>
      <c r="S45" s="194">
        <v>0</v>
      </c>
      <c r="T45" s="125">
        <v>0</v>
      </c>
      <c r="U45" s="125" t="s">
        <v>980</v>
      </c>
      <c r="V45" s="125"/>
      <c r="W45" s="117" t="s">
        <v>944</v>
      </c>
      <c r="X45" s="117" t="str">
        <f>IF($W45="Duyệt",Setting!$H$2,"")</f>
        <v>Nguyễn Lĩnh</v>
      </c>
      <c r="Y45" s="231" t="str" cm="1">
        <f t="array" ref="Y45">_xlfn.LET(_xlpm.v,IFERROR(IF($I45&lt;&gt;"",_xlfn.XLOOKUP($I45,Equipment_Register!$C:$C,Equipment_Register!$G:$G),NA()),IFERROR(IF($J45&lt;&gt;"",_xlfn.XLOOKUP($J45,Equipment_Register!$D:$D,Equipment_Register!$G:$G),NA()),IFERROR(IF($K45&lt;&gt;"",_xlfn.XLOOKUP($K45,Equipment_Register!$E:$E,Equipment_Register!$G:$G),NA()),IFERROR(IF($K45&lt;&gt;"",_xlfn.XLOOKUP("*"&amp;$K45&amp;"*",Equipment_Register!$E:$E,Equipment_Register!$G:$G,,2),NA()),IFERROR(IF(AND($L45&lt;&gt;"",$L45&lt;&gt;"N/A"),_xlfn.XLOOKUP($L45,Equipment_Register!$F:$F,Equipment_Register!$G:$G),NA()),""))))),IF(OR(_xlpm.v="",_xlpm.v=0),"",_xlpm.v))</f>
        <v/>
      </c>
      <c r="Z45" s="231" t="str" cm="1">
        <f t="array" ref="Z45">_xlfn.LET(_xlpm.v,IFERROR(IF($I45&lt;&gt;"",_xlfn.XLOOKUP($I45,Equipment_Register!$C:$C,Equipment_Register!$C:$C),NA()),IFERROR(IF($J45&lt;&gt;"",_xlfn.XLOOKUP($J45,Equipment_Register!$D:$D,Equipment_Register!$C:$C),NA()),IFERROR(IF($K45&lt;&gt;"",_xlfn.XLOOKUP($K45,Equipment_Register!$E:$E,Equipment_Register!$C:$C),NA()),IFERROR(IF($K45&lt;&gt;"",_xlfn.XLOOKUP("*"&amp;$K45&amp;"*",Equipment_Register!$E:$E,Equipment_Register!$C:$C,,2),NA()),IFERROR(IF(AND($L45&lt;&gt;"",$L45&lt;&gt;"N/A"),_xlfn.XLOOKUP($L45,Equipment_Register!$F:$F,Equipment_Register!$C:$C),NA()),""))))),IF(OR(_xlpm.v="",_xlpm.v=0),"",_xlpm.v))</f>
        <v>2113000112-0</v>
      </c>
      <c r="AA45" s="231" t="str" cm="1">
        <f t="array" ref="AA45">_xlfn.LET(_xlpm.v,IFERROR(IF($I45&lt;&gt;"",_xlfn.XLOOKUP($I45,Equipment_Register!$C:$C,Equipment_Register!$D:$D),NA()),IFERROR(IF($J45&lt;&gt;"",_xlfn.XLOOKUP($J45,Equipment_Register!$D:$D,Equipment_Register!$D:$D),NA()),IFERROR(IF($K45&lt;&gt;"",_xlfn.XLOOKUP($K45,Equipment_Register!$E:$E,Equipment_Register!$D:$D),NA()),IFERROR(IF($K45&lt;&gt;"",_xlfn.XLOOKUP("*"&amp;$K45&amp;"*",Equipment_Register!$E:$E,Equipment_Register!$D:$D,,2),NA()),IFERROR(IF(AND($L45&lt;&gt;"",$L45&lt;&gt;"N/A"),_xlfn.XLOOKUP($L45,Equipment_Register!$F:$F,Equipment_Register!$D:$D),NA()),""))))),IF(OR(_xlpm.v="",_xlpm.v=0),"",_xlpm.v))</f>
        <v>Băng Chuyền lắp rắp W1400xL12,000 x H850-1850mm</v>
      </c>
      <c r="AB45" s="231" t="str" cm="1">
        <f t="array" ref="AB45">_xlfn.LET(_xlpm.v,IFERROR(IF($I45&lt;&gt;"",_xlfn.XLOOKUP($I45,Equipment_Register!$C:$C,Equipment_Register!$E:$E),NA()),IFERROR(IF($J45&lt;&gt;"",_xlfn.XLOOKUP($J45,Equipment_Register!$D:$D,Equipment_Register!$E:$E),NA()),IFERROR(IF($K45&lt;&gt;"",_xlfn.XLOOKUP($K45,Equipment_Register!$E:$E,Equipment_Register!$E:$E),NA()),IFERROR(IF($K45&lt;&gt;"",_xlfn.XLOOKUP("*"&amp;$K45&amp;"*",Equipment_Register!$E:$E,Equipment_Register!$E:$E,,2),NA()),IFERROR(IF(AND($L45&lt;&gt;"",$L45&lt;&gt;"N/A"),_xlfn.XLOOKUP($L45,Equipment_Register!$F:$F,Equipment_Register!$E:$E),NA()),""))))),IF(OR(_xlpm.v="",_xlpm.v=0),"",_xlpm.v))</f>
        <v>Băng tải lắp ráp 2
Conveyor assembly 2</v>
      </c>
      <c r="AC45" s="231" t="str" cm="1">
        <f t="array" ref="AC45">_xlfn.LET(_xlpm.v,IFERROR(IF($I45&lt;&gt;"",_xlfn.XLOOKUP($I45,Equipment_Register!$C:$C,Equipment_Register!$F:$F),NA()),IFERROR(IF($J45&lt;&gt;"",_xlfn.XLOOKUP($J45,Equipment_Register!$D:$D,Equipment_Register!$F:$F),NA()),IFERROR(IF($K45&lt;&gt;"",_xlfn.XLOOKUP($K45,Equipment_Register!$E:$E,Equipment_Register!$F:$F),NA()),IFERROR(IF($K45&lt;&gt;"",_xlfn.XLOOKUP("*"&amp;$K45&amp;"*",Equipment_Register!$E:$E,Equipment_Register!$F:$F,,2),NA()),IFERROR(IF(AND($L45&lt;&gt;"",$L45&lt;&gt;"N/A"),_xlfn.XLOOKUP($L45,Equipment_Register!$F:$F,Equipment_Register!$F:$F),NA()),""))))),IF(OR(_xlpm.v="",_xlpm.v=0),"",_xlpm.v))</f>
        <v>N/A</v>
      </c>
    </row>
    <row r="46" spans="1:29" ht="64.5" customHeight="1">
      <c r="A46" s="125"/>
      <c r="B46" s="130">
        <v>46217</v>
      </c>
      <c r="C46" s="126"/>
      <c r="D46" s="125"/>
      <c r="E46" s="125"/>
      <c r="F46" s="213" t="s">
        <v>991</v>
      </c>
      <c r="G46" s="125"/>
      <c r="H46" s="125" t="s">
        <v>976</v>
      </c>
      <c r="I46" s="226"/>
      <c r="J46" s="125"/>
      <c r="K46" s="125" t="s">
        <v>1021</v>
      </c>
      <c r="L46" s="125"/>
      <c r="M46" s="125"/>
      <c r="N46" s="125" t="s">
        <v>978</v>
      </c>
      <c r="O46" s="125" t="s">
        <v>992</v>
      </c>
      <c r="P46" s="125"/>
      <c r="Q46" s="125" t="s">
        <v>941</v>
      </c>
      <c r="R46" s="117" t="s">
        <v>957</v>
      </c>
      <c r="S46" s="194">
        <v>0</v>
      </c>
      <c r="T46" s="125">
        <v>0</v>
      </c>
      <c r="U46" s="125" t="s">
        <v>980</v>
      </c>
      <c r="V46" s="125"/>
      <c r="W46" s="117" t="s">
        <v>944</v>
      </c>
      <c r="X46" s="117" t="str">
        <f>IF($W46="Duyệt",Setting!$H$2,"")</f>
        <v>Nguyễn Lĩnh</v>
      </c>
      <c r="Y46" s="231" t="str" cm="1">
        <f t="array" ref="Y46">_xlfn.LET(_xlpm.v,IFERROR(IF($I46&lt;&gt;"",_xlfn.XLOOKUP($I46,Equipment_Register!$C:$C,Equipment_Register!$G:$G),NA()),IFERROR(IF($J46&lt;&gt;"",_xlfn.XLOOKUP($J46,Equipment_Register!$D:$D,Equipment_Register!$G:$G),NA()),IFERROR(IF($K46&lt;&gt;"",_xlfn.XLOOKUP($K46,Equipment_Register!$E:$E,Equipment_Register!$G:$G),NA()),IFERROR(IF($K46&lt;&gt;"",_xlfn.XLOOKUP("*"&amp;$K46&amp;"*",Equipment_Register!$E:$E,Equipment_Register!$G:$G,,2),NA()),IFERROR(IF(AND($L46&lt;&gt;"",$L46&lt;&gt;"N/A"),_xlfn.XLOOKUP($L46,Equipment_Register!$F:$F,Equipment_Register!$G:$G),NA()),""))))),IF(OR(_xlpm.v="",_xlpm.v=0),"",_xlpm.v))</f>
        <v/>
      </c>
      <c r="Z46" s="231" t="str" cm="1">
        <f t="array" ref="Z46">_xlfn.LET(_xlpm.v,IFERROR(IF($I46&lt;&gt;"",_xlfn.XLOOKUP($I46,Equipment_Register!$C:$C,Equipment_Register!$C:$C),NA()),IFERROR(IF($J46&lt;&gt;"",_xlfn.XLOOKUP($J46,Equipment_Register!$D:$D,Equipment_Register!$C:$C),NA()),IFERROR(IF($K46&lt;&gt;"",_xlfn.XLOOKUP($K46,Equipment_Register!$E:$E,Equipment_Register!$C:$C),NA()),IFERROR(IF($K46&lt;&gt;"",_xlfn.XLOOKUP("*"&amp;$K46&amp;"*",Equipment_Register!$E:$E,Equipment_Register!$C:$C,,2),NA()),IFERROR(IF(AND($L46&lt;&gt;"",$L46&lt;&gt;"N/A"),_xlfn.XLOOKUP($L46,Equipment_Register!$F:$F,Equipment_Register!$C:$C),NA()),""))))),IF(OR(_xlpm.v="",_xlpm.v=0),"",_xlpm.v))</f>
        <v>2113000112-0</v>
      </c>
      <c r="AA46" s="231" t="str" cm="1">
        <f t="array" ref="AA46">_xlfn.LET(_xlpm.v,IFERROR(IF($I46&lt;&gt;"",_xlfn.XLOOKUP($I46,Equipment_Register!$C:$C,Equipment_Register!$D:$D),NA()),IFERROR(IF($J46&lt;&gt;"",_xlfn.XLOOKUP($J46,Equipment_Register!$D:$D,Equipment_Register!$D:$D),NA()),IFERROR(IF($K46&lt;&gt;"",_xlfn.XLOOKUP($K46,Equipment_Register!$E:$E,Equipment_Register!$D:$D),NA()),IFERROR(IF($K46&lt;&gt;"",_xlfn.XLOOKUP("*"&amp;$K46&amp;"*",Equipment_Register!$E:$E,Equipment_Register!$D:$D,,2),NA()),IFERROR(IF(AND($L46&lt;&gt;"",$L46&lt;&gt;"N/A"),_xlfn.XLOOKUP($L46,Equipment_Register!$F:$F,Equipment_Register!$D:$D),NA()),""))))),IF(OR(_xlpm.v="",_xlpm.v=0),"",_xlpm.v))</f>
        <v>Băng Chuyền lắp rắp W1400xL12,000 x H850-1850mm</v>
      </c>
      <c r="AB46" s="231" t="str" cm="1">
        <f t="array" ref="AB46">_xlfn.LET(_xlpm.v,IFERROR(IF($I46&lt;&gt;"",_xlfn.XLOOKUP($I46,Equipment_Register!$C:$C,Equipment_Register!$E:$E),NA()),IFERROR(IF($J46&lt;&gt;"",_xlfn.XLOOKUP($J46,Equipment_Register!$D:$D,Equipment_Register!$E:$E),NA()),IFERROR(IF($K46&lt;&gt;"",_xlfn.XLOOKUP($K46,Equipment_Register!$E:$E,Equipment_Register!$E:$E),NA()),IFERROR(IF($K46&lt;&gt;"",_xlfn.XLOOKUP("*"&amp;$K46&amp;"*",Equipment_Register!$E:$E,Equipment_Register!$E:$E,,2),NA()),IFERROR(IF(AND($L46&lt;&gt;"",$L46&lt;&gt;"N/A"),_xlfn.XLOOKUP($L46,Equipment_Register!$F:$F,Equipment_Register!$E:$E),NA()),""))))),IF(OR(_xlpm.v="",_xlpm.v=0),"",_xlpm.v))</f>
        <v>Băng tải lắp ráp 2
Conveyor assembly 2</v>
      </c>
      <c r="AC46" s="231" t="str" cm="1">
        <f t="array" ref="AC46">_xlfn.LET(_xlpm.v,IFERROR(IF($I46&lt;&gt;"",_xlfn.XLOOKUP($I46,Equipment_Register!$C:$C,Equipment_Register!$F:$F),NA()),IFERROR(IF($J46&lt;&gt;"",_xlfn.XLOOKUP($J46,Equipment_Register!$D:$D,Equipment_Register!$F:$F),NA()),IFERROR(IF($K46&lt;&gt;"",_xlfn.XLOOKUP($K46,Equipment_Register!$E:$E,Equipment_Register!$F:$F),NA()),IFERROR(IF($K46&lt;&gt;"",_xlfn.XLOOKUP("*"&amp;$K46&amp;"*",Equipment_Register!$E:$E,Equipment_Register!$F:$F,,2),NA()),IFERROR(IF(AND($L46&lt;&gt;"",$L46&lt;&gt;"N/A"),_xlfn.XLOOKUP($L46,Equipment_Register!$F:$F,Equipment_Register!$F:$F),NA()),""))))),IF(OR(_xlpm.v="",_xlpm.v=0),"",_xlpm.v))</f>
        <v>N/A</v>
      </c>
    </row>
    <row r="47" spans="1:29" ht="64.5" customHeight="1">
      <c r="A47" s="125"/>
      <c r="B47" s="130">
        <v>46217</v>
      </c>
      <c r="C47" s="126"/>
      <c r="D47" s="125"/>
      <c r="E47" s="125"/>
      <c r="F47" s="213" t="s">
        <v>993</v>
      </c>
      <c r="G47" s="125"/>
      <c r="H47" s="125" t="s">
        <v>976</v>
      </c>
      <c r="I47" s="226"/>
      <c r="J47" s="125"/>
      <c r="K47" s="125" t="s">
        <v>1021</v>
      </c>
      <c r="L47" s="125"/>
      <c r="M47" s="125"/>
      <c r="N47" s="125" t="s">
        <v>978</v>
      </c>
      <c r="O47" s="125" t="s">
        <v>992</v>
      </c>
      <c r="P47" s="125"/>
      <c r="Q47" s="125" t="s">
        <v>941</v>
      </c>
      <c r="R47" s="117" t="s">
        <v>957</v>
      </c>
      <c r="S47" s="194">
        <v>0</v>
      </c>
      <c r="T47" s="125">
        <v>0</v>
      </c>
      <c r="U47" s="125" t="s">
        <v>980</v>
      </c>
      <c r="V47" s="125"/>
      <c r="W47" s="117" t="s">
        <v>944</v>
      </c>
      <c r="X47" s="117" t="str">
        <f>IF($W47="Duyệt",Setting!$H$2,"")</f>
        <v>Nguyễn Lĩnh</v>
      </c>
      <c r="Y47" s="231" t="str" cm="1">
        <f t="array" ref="Y47">_xlfn.LET(_xlpm.v,IFERROR(IF($I47&lt;&gt;"",_xlfn.XLOOKUP($I47,Equipment_Register!$C:$C,Equipment_Register!$G:$G),NA()),IFERROR(IF($J47&lt;&gt;"",_xlfn.XLOOKUP($J47,Equipment_Register!$D:$D,Equipment_Register!$G:$G),NA()),IFERROR(IF($K47&lt;&gt;"",_xlfn.XLOOKUP($K47,Equipment_Register!$E:$E,Equipment_Register!$G:$G),NA()),IFERROR(IF($K47&lt;&gt;"",_xlfn.XLOOKUP("*"&amp;$K47&amp;"*",Equipment_Register!$E:$E,Equipment_Register!$G:$G,,2),NA()),IFERROR(IF(AND($L47&lt;&gt;"",$L47&lt;&gt;"N/A"),_xlfn.XLOOKUP($L47,Equipment_Register!$F:$F,Equipment_Register!$G:$G),NA()),""))))),IF(OR(_xlpm.v="",_xlpm.v=0),"",_xlpm.v))</f>
        <v/>
      </c>
      <c r="Z47" s="231" t="str" cm="1">
        <f t="array" ref="Z47">_xlfn.LET(_xlpm.v,IFERROR(IF($I47&lt;&gt;"",_xlfn.XLOOKUP($I47,Equipment_Register!$C:$C,Equipment_Register!$C:$C),NA()),IFERROR(IF($J47&lt;&gt;"",_xlfn.XLOOKUP($J47,Equipment_Register!$D:$D,Equipment_Register!$C:$C),NA()),IFERROR(IF($K47&lt;&gt;"",_xlfn.XLOOKUP($K47,Equipment_Register!$E:$E,Equipment_Register!$C:$C),NA()),IFERROR(IF($K47&lt;&gt;"",_xlfn.XLOOKUP("*"&amp;$K47&amp;"*",Equipment_Register!$E:$E,Equipment_Register!$C:$C,,2),NA()),IFERROR(IF(AND($L47&lt;&gt;"",$L47&lt;&gt;"N/A"),_xlfn.XLOOKUP($L47,Equipment_Register!$F:$F,Equipment_Register!$C:$C),NA()),""))))),IF(OR(_xlpm.v="",_xlpm.v=0),"",_xlpm.v))</f>
        <v>2113000112-0</v>
      </c>
      <c r="AA47" s="231" t="str" cm="1">
        <f t="array" ref="AA47">_xlfn.LET(_xlpm.v,IFERROR(IF($I47&lt;&gt;"",_xlfn.XLOOKUP($I47,Equipment_Register!$C:$C,Equipment_Register!$D:$D),NA()),IFERROR(IF($J47&lt;&gt;"",_xlfn.XLOOKUP($J47,Equipment_Register!$D:$D,Equipment_Register!$D:$D),NA()),IFERROR(IF($K47&lt;&gt;"",_xlfn.XLOOKUP($K47,Equipment_Register!$E:$E,Equipment_Register!$D:$D),NA()),IFERROR(IF($K47&lt;&gt;"",_xlfn.XLOOKUP("*"&amp;$K47&amp;"*",Equipment_Register!$E:$E,Equipment_Register!$D:$D,,2),NA()),IFERROR(IF(AND($L47&lt;&gt;"",$L47&lt;&gt;"N/A"),_xlfn.XLOOKUP($L47,Equipment_Register!$F:$F,Equipment_Register!$D:$D),NA()),""))))),IF(OR(_xlpm.v="",_xlpm.v=0),"",_xlpm.v))</f>
        <v>Băng Chuyền lắp rắp W1400xL12,000 x H850-1850mm</v>
      </c>
      <c r="AB47" s="231" t="str" cm="1">
        <f t="array" ref="AB47">_xlfn.LET(_xlpm.v,IFERROR(IF($I47&lt;&gt;"",_xlfn.XLOOKUP($I47,Equipment_Register!$C:$C,Equipment_Register!$E:$E),NA()),IFERROR(IF($J47&lt;&gt;"",_xlfn.XLOOKUP($J47,Equipment_Register!$D:$D,Equipment_Register!$E:$E),NA()),IFERROR(IF($K47&lt;&gt;"",_xlfn.XLOOKUP($K47,Equipment_Register!$E:$E,Equipment_Register!$E:$E),NA()),IFERROR(IF($K47&lt;&gt;"",_xlfn.XLOOKUP("*"&amp;$K47&amp;"*",Equipment_Register!$E:$E,Equipment_Register!$E:$E,,2),NA()),IFERROR(IF(AND($L47&lt;&gt;"",$L47&lt;&gt;"N/A"),_xlfn.XLOOKUP($L47,Equipment_Register!$F:$F,Equipment_Register!$E:$E),NA()),""))))),IF(OR(_xlpm.v="",_xlpm.v=0),"",_xlpm.v))</f>
        <v>Băng tải lắp ráp 2
Conveyor assembly 2</v>
      </c>
      <c r="AC47" s="231" t="str" cm="1">
        <f t="array" ref="AC47">_xlfn.LET(_xlpm.v,IFERROR(IF($I47&lt;&gt;"",_xlfn.XLOOKUP($I47,Equipment_Register!$C:$C,Equipment_Register!$F:$F),NA()),IFERROR(IF($J47&lt;&gt;"",_xlfn.XLOOKUP($J47,Equipment_Register!$D:$D,Equipment_Register!$F:$F),NA()),IFERROR(IF($K47&lt;&gt;"",_xlfn.XLOOKUP($K47,Equipment_Register!$E:$E,Equipment_Register!$F:$F),NA()),IFERROR(IF($K47&lt;&gt;"",_xlfn.XLOOKUP("*"&amp;$K47&amp;"*",Equipment_Register!$E:$E,Equipment_Register!$F:$F,,2),NA()),IFERROR(IF(AND($L47&lt;&gt;"",$L47&lt;&gt;"N/A"),_xlfn.XLOOKUP($L47,Equipment_Register!$F:$F,Equipment_Register!$F:$F),NA()),""))))),IF(OR(_xlpm.v="",_xlpm.v=0),"",_xlpm.v))</f>
        <v>N/A</v>
      </c>
    </row>
    <row r="48" spans="1:29" ht="64.5" customHeight="1">
      <c r="A48" s="125"/>
      <c r="B48" s="130">
        <v>46217</v>
      </c>
      <c r="C48" s="126"/>
      <c r="D48" s="125"/>
      <c r="E48" s="125"/>
      <c r="F48" s="213" t="s">
        <v>994</v>
      </c>
      <c r="G48" s="125"/>
      <c r="H48" s="125" t="s">
        <v>976</v>
      </c>
      <c r="I48" s="226"/>
      <c r="J48" s="125"/>
      <c r="K48" s="125" t="s">
        <v>1021</v>
      </c>
      <c r="L48" s="125"/>
      <c r="M48" s="125"/>
      <c r="N48" s="125" t="s">
        <v>978</v>
      </c>
      <c r="O48" s="125" t="s">
        <v>992</v>
      </c>
      <c r="P48" s="125"/>
      <c r="Q48" s="125" t="s">
        <v>941</v>
      </c>
      <c r="R48" s="117" t="s">
        <v>957</v>
      </c>
      <c r="S48" s="194">
        <v>0</v>
      </c>
      <c r="T48" s="125">
        <v>0</v>
      </c>
      <c r="U48" s="125" t="s">
        <v>980</v>
      </c>
      <c r="V48" s="125"/>
      <c r="W48" s="117" t="s">
        <v>944</v>
      </c>
      <c r="X48" s="117" t="str">
        <f>IF($W48="Duyệt",Setting!$H$2,"")</f>
        <v>Nguyễn Lĩnh</v>
      </c>
      <c r="Y48" s="231" t="str" cm="1">
        <f t="array" ref="Y48">_xlfn.LET(_xlpm.v,IFERROR(IF($I48&lt;&gt;"",_xlfn.XLOOKUP($I48,Equipment_Register!$C:$C,Equipment_Register!$G:$G),NA()),IFERROR(IF($J48&lt;&gt;"",_xlfn.XLOOKUP($J48,Equipment_Register!$D:$D,Equipment_Register!$G:$G),NA()),IFERROR(IF($K48&lt;&gt;"",_xlfn.XLOOKUP($K48,Equipment_Register!$E:$E,Equipment_Register!$G:$G),NA()),IFERROR(IF($K48&lt;&gt;"",_xlfn.XLOOKUP("*"&amp;$K48&amp;"*",Equipment_Register!$E:$E,Equipment_Register!$G:$G,,2),NA()),IFERROR(IF(AND($L48&lt;&gt;"",$L48&lt;&gt;"N/A"),_xlfn.XLOOKUP($L48,Equipment_Register!$F:$F,Equipment_Register!$G:$G),NA()),""))))),IF(OR(_xlpm.v="",_xlpm.v=0),"",_xlpm.v))</f>
        <v/>
      </c>
      <c r="Z48" s="231" t="str" cm="1">
        <f t="array" ref="Z48">_xlfn.LET(_xlpm.v,IFERROR(IF($I48&lt;&gt;"",_xlfn.XLOOKUP($I48,Equipment_Register!$C:$C,Equipment_Register!$C:$C),NA()),IFERROR(IF($J48&lt;&gt;"",_xlfn.XLOOKUP($J48,Equipment_Register!$D:$D,Equipment_Register!$C:$C),NA()),IFERROR(IF($K48&lt;&gt;"",_xlfn.XLOOKUP($K48,Equipment_Register!$E:$E,Equipment_Register!$C:$C),NA()),IFERROR(IF($K48&lt;&gt;"",_xlfn.XLOOKUP("*"&amp;$K48&amp;"*",Equipment_Register!$E:$E,Equipment_Register!$C:$C,,2),NA()),IFERROR(IF(AND($L48&lt;&gt;"",$L48&lt;&gt;"N/A"),_xlfn.XLOOKUP($L48,Equipment_Register!$F:$F,Equipment_Register!$C:$C),NA()),""))))),IF(OR(_xlpm.v="",_xlpm.v=0),"",_xlpm.v))</f>
        <v>2113000112-0</v>
      </c>
      <c r="AA48" s="231" t="str" cm="1">
        <f t="array" ref="AA48">_xlfn.LET(_xlpm.v,IFERROR(IF($I48&lt;&gt;"",_xlfn.XLOOKUP($I48,Equipment_Register!$C:$C,Equipment_Register!$D:$D),NA()),IFERROR(IF($J48&lt;&gt;"",_xlfn.XLOOKUP($J48,Equipment_Register!$D:$D,Equipment_Register!$D:$D),NA()),IFERROR(IF($K48&lt;&gt;"",_xlfn.XLOOKUP($K48,Equipment_Register!$E:$E,Equipment_Register!$D:$D),NA()),IFERROR(IF($K48&lt;&gt;"",_xlfn.XLOOKUP("*"&amp;$K48&amp;"*",Equipment_Register!$E:$E,Equipment_Register!$D:$D,,2),NA()),IFERROR(IF(AND($L48&lt;&gt;"",$L48&lt;&gt;"N/A"),_xlfn.XLOOKUP($L48,Equipment_Register!$F:$F,Equipment_Register!$D:$D),NA()),""))))),IF(OR(_xlpm.v="",_xlpm.v=0),"",_xlpm.v))</f>
        <v>Băng Chuyền lắp rắp W1400xL12,000 x H850-1850mm</v>
      </c>
      <c r="AB48" s="231" t="str" cm="1">
        <f t="array" ref="AB48">_xlfn.LET(_xlpm.v,IFERROR(IF($I48&lt;&gt;"",_xlfn.XLOOKUP($I48,Equipment_Register!$C:$C,Equipment_Register!$E:$E),NA()),IFERROR(IF($J48&lt;&gt;"",_xlfn.XLOOKUP($J48,Equipment_Register!$D:$D,Equipment_Register!$E:$E),NA()),IFERROR(IF($K48&lt;&gt;"",_xlfn.XLOOKUP($K48,Equipment_Register!$E:$E,Equipment_Register!$E:$E),NA()),IFERROR(IF($K48&lt;&gt;"",_xlfn.XLOOKUP("*"&amp;$K48&amp;"*",Equipment_Register!$E:$E,Equipment_Register!$E:$E,,2),NA()),IFERROR(IF(AND($L48&lt;&gt;"",$L48&lt;&gt;"N/A"),_xlfn.XLOOKUP($L48,Equipment_Register!$F:$F,Equipment_Register!$E:$E),NA()),""))))),IF(OR(_xlpm.v="",_xlpm.v=0),"",_xlpm.v))</f>
        <v>Băng tải lắp ráp 2
Conveyor assembly 2</v>
      </c>
      <c r="AC48" s="231" t="str" cm="1">
        <f t="array" ref="AC48">_xlfn.LET(_xlpm.v,IFERROR(IF($I48&lt;&gt;"",_xlfn.XLOOKUP($I48,Equipment_Register!$C:$C,Equipment_Register!$F:$F),NA()),IFERROR(IF($J48&lt;&gt;"",_xlfn.XLOOKUP($J48,Equipment_Register!$D:$D,Equipment_Register!$F:$F),NA()),IFERROR(IF($K48&lt;&gt;"",_xlfn.XLOOKUP($K48,Equipment_Register!$E:$E,Equipment_Register!$F:$F),NA()),IFERROR(IF($K48&lt;&gt;"",_xlfn.XLOOKUP("*"&amp;$K48&amp;"*",Equipment_Register!$E:$E,Equipment_Register!$F:$F,,2),NA()),IFERROR(IF(AND($L48&lt;&gt;"",$L48&lt;&gt;"N/A"),_xlfn.XLOOKUP($L48,Equipment_Register!$F:$F,Equipment_Register!$F:$F),NA()),""))))),IF(OR(_xlpm.v="",_xlpm.v=0),"",_xlpm.v))</f>
        <v>N/A</v>
      </c>
    </row>
    <row r="49" spans="1:29" ht="48">
      <c r="A49" s="125"/>
      <c r="B49" s="130">
        <v>46217</v>
      </c>
      <c r="C49" s="126"/>
      <c r="D49" s="125"/>
      <c r="E49" s="125"/>
      <c r="F49" s="213" t="s">
        <v>995</v>
      </c>
      <c r="G49" s="125"/>
      <c r="H49" s="125" t="s">
        <v>976</v>
      </c>
      <c r="I49" s="226"/>
      <c r="J49" s="125"/>
      <c r="K49" s="125" t="s">
        <v>1021</v>
      </c>
      <c r="L49" s="125"/>
      <c r="M49" s="125"/>
      <c r="N49" s="125" t="s">
        <v>978</v>
      </c>
      <c r="O49" s="125" t="s">
        <v>996</v>
      </c>
      <c r="P49" s="125"/>
      <c r="Q49" s="125" t="s">
        <v>997</v>
      </c>
      <c r="R49" s="117" t="s">
        <v>957</v>
      </c>
      <c r="S49" s="194">
        <v>0</v>
      </c>
      <c r="T49" s="125">
        <v>0</v>
      </c>
      <c r="U49" s="125" t="s">
        <v>980</v>
      </c>
      <c r="V49" s="125"/>
      <c r="W49" s="117" t="s">
        <v>944</v>
      </c>
      <c r="X49" s="117" t="str">
        <f>IF($W49="Duyệt",Setting!$H$2,"")</f>
        <v>Nguyễn Lĩnh</v>
      </c>
      <c r="Y49" s="231" t="str" cm="1">
        <f t="array" ref="Y49">_xlfn.LET(_xlpm.v,IFERROR(IF($I49&lt;&gt;"",_xlfn.XLOOKUP($I49,Equipment_Register!$C:$C,Equipment_Register!$G:$G),NA()),IFERROR(IF($J49&lt;&gt;"",_xlfn.XLOOKUP($J49,Equipment_Register!$D:$D,Equipment_Register!$G:$G),NA()),IFERROR(IF($K49&lt;&gt;"",_xlfn.XLOOKUP($K49,Equipment_Register!$E:$E,Equipment_Register!$G:$G),NA()),IFERROR(IF($K49&lt;&gt;"",_xlfn.XLOOKUP("*"&amp;$K49&amp;"*",Equipment_Register!$E:$E,Equipment_Register!$G:$G,,2),NA()),IFERROR(IF(AND($L49&lt;&gt;"",$L49&lt;&gt;"N/A"),_xlfn.XLOOKUP($L49,Equipment_Register!$F:$F,Equipment_Register!$G:$G),NA()),""))))),IF(OR(_xlpm.v="",_xlpm.v=0),"",_xlpm.v))</f>
        <v/>
      </c>
      <c r="Z49" s="231" t="str" cm="1">
        <f t="array" ref="Z49">_xlfn.LET(_xlpm.v,IFERROR(IF($I49&lt;&gt;"",_xlfn.XLOOKUP($I49,Equipment_Register!$C:$C,Equipment_Register!$C:$C),NA()),IFERROR(IF($J49&lt;&gt;"",_xlfn.XLOOKUP($J49,Equipment_Register!$D:$D,Equipment_Register!$C:$C),NA()),IFERROR(IF($K49&lt;&gt;"",_xlfn.XLOOKUP($K49,Equipment_Register!$E:$E,Equipment_Register!$C:$C),NA()),IFERROR(IF($K49&lt;&gt;"",_xlfn.XLOOKUP("*"&amp;$K49&amp;"*",Equipment_Register!$E:$E,Equipment_Register!$C:$C,,2),NA()),IFERROR(IF(AND($L49&lt;&gt;"",$L49&lt;&gt;"N/A"),_xlfn.XLOOKUP($L49,Equipment_Register!$F:$F,Equipment_Register!$C:$C),NA()),""))))),IF(OR(_xlpm.v="",_xlpm.v=0),"",_xlpm.v))</f>
        <v>2113000112-0</v>
      </c>
      <c r="AA49" s="231" t="str" cm="1">
        <f t="array" ref="AA49">_xlfn.LET(_xlpm.v,IFERROR(IF($I49&lt;&gt;"",_xlfn.XLOOKUP($I49,Equipment_Register!$C:$C,Equipment_Register!$D:$D),NA()),IFERROR(IF($J49&lt;&gt;"",_xlfn.XLOOKUP($J49,Equipment_Register!$D:$D,Equipment_Register!$D:$D),NA()),IFERROR(IF($K49&lt;&gt;"",_xlfn.XLOOKUP($K49,Equipment_Register!$E:$E,Equipment_Register!$D:$D),NA()),IFERROR(IF($K49&lt;&gt;"",_xlfn.XLOOKUP("*"&amp;$K49&amp;"*",Equipment_Register!$E:$E,Equipment_Register!$D:$D,,2),NA()),IFERROR(IF(AND($L49&lt;&gt;"",$L49&lt;&gt;"N/A"),_xlfn.XLOOKUP($L49,Equipment_Register!$F:$F,Equipment_Register!$D:$D),NA()),""))))),IF(OR(_xlpm.v="",_xlpm.v=0),"",_xlpm.v))</f>
        <v>Băng Chuyền lắp rắp W1400xL12,000 x H850-1850mm</v>
      </c>
      <c r="AB49" s="231" t="str" cm="1">
        <f t="array" ref="AB49">_xlfn.LET(_xlpm.v,IFERROR(IF($I49&lt;&gt;"",_xlfn.XLOOKUP($I49,Equipment_Register!$C:$C,Equipment_Register!$E:$E),NA()),IFERROR(IF($J49&lt;&gt;"",_xlfn.XLOOKUP($J49,Equipment_Register!$D:$D,Equipment_Register!$E:$E),NA()),IFERROR(IF($K49&lt;&gt;"",_xlfn.XLOOKUP($K49,Equipment_Register!$E:$E,Equipment_Register!$E:$E),NA()),IFERROR(IF($K49&lt;&gt;"",_xlfn.XLOOKUP("*"&amp;$K49&amp;"*",Equipment_Register!$E:$E,Equipment_Register!$E:$E,,2),NA()),IFERROR(IF(AND($L49&lt;&gt;"",$L49&lt;&gt;"N/A"),_xlfn.XLOOKUP($L49,Equipment_Register!$F:$F,Equipment_Register!$E:$E),NA()),""))))),IF(OR(_xlpm.v="",_xlpm.v=0),"",_xlpm.v))</f>
        <v>Băng tải lắp ráp 2
Conveyor assembly 2</v>
      </c>
      <c r="AC49" s="231" t="str" cm="1">
        <f t="array" ref="AC49">_xlfn.LET(_xlpm.v,IFERROR(IF($I49&lt;&gt;"",_xlfn.XLOOKUP($I49,Equipment_Register!$C:$C,Equipment_Register!$F:$F),NA()),IFERROR(IF($J49&lt;&gt;"",_xlfn.XLOOKUP($J49,Equipment_Register!$D:$D,Equipment_Register!$F:$F),NA()),IFERROR(IF($K49&lt;&gt;"",_xlfn.XLOOKUP($K49,Equipment_Register!$E:$E,Equipment_Register!$F:$F),NA()),IFERROR(IF($K49&lt;&gt;"",_xlfn.XLOOKUP("*"&amp;$K49&amp;"*",Equipment_Register!$E:$E,Equipment_Register!$F:$F,,2),NA()),IFERROR(IF(AND($L49&lt;&gt;"",$L49&lt;&gt;"N/A"),_xlfn.XLOOKUP($L49,Equipment_Register!$F:$F,Equipment_Register!$F:$F),NA()),""))))),IF(OR(_xlpm.v="",_xlpm.v=0),"",_xlpm.v))</f>
        <v>N/A</v>
      </c>
    </row>
    <row r="50" spans="1:29" ht="48">
      <c r="A50" s="125"/>
      <c r="B50" s="130">
        <v>46217</v>
      </c>
      <c r="C50" s="126"/>
      <c r="D50" s="125"/>
      <c r="E50" s="125"/>
      <c r="F50" s="213" t="s">
        <v>998</v>
      </c>
      <c r="G50" s="125"/>
      <c r="H50" s="125" t="s">
        <v>976</v>
      </c>
      <c r="I50" s="226"/>
      <c r="J50" s="125"/>
      <c r="K50" s="125" t="s">
        <v>1021</v>
      </c>
      <c r="L50" s="125"/>
      <c r="M50" s="125"/>
      <c r="N50" s="125" t="s">
        <v>978</v>
      </c>
      <c r="O50" s="125" t="s">
        <v>999</v>
      </c>
      <c r="P50" s="125"/>
      <c r="Q50" s="125" t="s">
        <v>997</v>
      </c>
      <c r="R50" s="117" t="s">
        <v>957</v>
      </c>
      <c r="S50" s="194">
        <v>0</v>
      </c>
      <c r="T50" s="125">
        <v>0</v>
      </c>
      <c r="U50" s="125" t="s">
        <v>980</v>
      </c>
      <c r="V50" s="125"/>
      <c r="W50" s="117" t="s">
        <v>944</v>
      </c>
      <c r="X50" s="117" t="str">
        <f>IF($W50="Duyệt",Setting!$H$2,"")</f>
        <v>Nguyễn Lĩnh</v>
      </c>
      <c r="Y50" s="231" t="str" cm="1">
        <f t="array" ref="Y50">_xlfn.LET(_xlpm.v,IFERROR(IF($I50&lt;&gt;"",_xlfn.XLOOKUP($I50,Equipment_Register!$C:$C,Equipment_Register!$G:$G),NA()),IFERROR(IF($J50&lt;&gt;"",_xlfn.XLOOKUP($J50,Equipment_Register!$D:$D,Equipment_Register!$G:$G),NA()),IFERROR(IF($K50&lt;&gt;"",_xlfn.XLOOKUP($K50,Equipment_Register!$E:$E,Equipment_Register!$G:$G),NA()),IFERROR(IF($K50&lt;&gt;"",_xlfn.XLOOKUP("*"&amp;$K50&amp;"*",Equipment_Register!$E:$E,Equipment_Register!$G:$G,,2),NA()),IFERROR(IF(AND($L50&lt;&gt;"",$L50&lt;&gt;"N/A"),_xlfn.XLOOKUP($L50,Equipment_Register!$F:$F,Equipment_Register!$G:$G),NA()),""))))),IF(OR(_xlpm.v="",_xlpm.v=0),"",_xlpm.v))</f>
        <v/>
      </c>
      <c r="Z50" s="231" t="str" cm="1">
        <f t="array" ref="Z50">_xlfn.LET(_xlpm.v,IFERROR(IF($I50&lt;&gt;"",_xlfn.XLOOKUP($I50,Equipment_Register!$C:$C,Equipment_Register!$C:$C),NA()),IFERROR(IF($J50&lt;&gt;"",_xlfn.XLOOKUP($J50,Equipment_Register!$D:$D,Equipment_Register!$C:$C),NA()),IFERROR(IF($K50&lt;&gt;"",_xlfn.XLOOKUP($K50,Equipment_Register!$E:$E,Equipment_Register!$C:$C),NA()),IFERROR(IF($K50&lt;&gt;"",_xlfn.XLOOKUP("*"&amp;$K50&amp;"*",Equipment_Register!$E:$E,Equipment_Register!$C:$C,,2),NA()),IFERROR(IF(AND($L50&lt;&gt;"",$L50&lt;&gt;"N/A"),_xlfn.XLOOKUP($L50,Equipment_Register!$F:$F,Equipment_Register!$C:$C),NA()),""))))),IF(OR(_xlpm.v="",_xlpm.v=0),"",_xlpm.v))</f>
        <v>2113000112-0</v>
      </c>
      <c r="AA50" s="231" t="str" cm="1">
        <f t="array" ref="AA50">_xlfn.LET(_xlpm.v,IFERROR(IF($I50&lt;&gt;"",_xlfn.XLOOKUP($I50,Equipment_Register!$C:$C,Equipment_Register!$D:$D),NA()),IFERROR(IF($J50&lt;&gt;"",_xlfn.XLOOKUP($J50,Equipment_Register!$D:$D,Equipment_Register!$D:$D),NA()),IFERROR(IF($K50&lt;&gt;"",_xlfn.XLOOKUP($K50,Equipment_Register!$E:$E,Equipment_Register!$D:$D),NA()),IFERROR(IF($K50&lt;&gt;"",_xlfn.XLOOKUP("*"&amp;$K50&amp;"*",Equipment_Register!$E:$E,Equipment_Register!$D:$D,,2),NA()),IFERROR(IF(AND($L50&lt;&gt;"",$L50&lt;&gt;"N/A"),_xlfn.XLOOKUP($L50,Equipment_Register!$F:$F,Equipment_Register!$D:$D),NA()),""))))),IF(OR(_xlpm.v="",_xlpm.v=0),"",_xlpm.v))</f>
        <v>Băng Chuyền lắp rắp W1400xL12,000 x H850-1850mm</v>
      </c>
      <c r="AB50" s="231" t="str" cm="1">
        <f t="array" ref="AB50">_xlfn.LET(_xlpm.v,IFERROR(IF($I50&lt;&gt;"",_xlfn.XLOOKUP($I50,Equipment_Register!$C:$C,Equipment_Register!$E:$E),NA()),IFERROR(IF($J50&lt;&gt;"",_xlfn.XLOOKUP($J50,Equipment_Register!$D:$D,Equipment_Register!$E:$E),NA()),IFERROR(IF($K50&lt;&gt;"",_xlfn.XLOOKUP($K50,Equipment_Register!$E:$E,Equipment_Register!$E:$E),NA()),IFERROR(IF($K50&lt;&gt;"",_xlfn.XLOOKUP("*"&amp;$K50&amp;"*",Equipment_Register!$E:$E,Equipment_Register!$E:$E,,2),NA()),IFERROR(IF(AND($L50&lt;&gt;"",$L50&lt;&gt;"N/A"),_xlfn.XLOOKUP($L50,Equipment_Register!$F:$F,Equipment_Register!$E:$E),NA()),""))))),IF(OR(_xlpm.v="",_xlpm.v=0),"",_xlpm.v))</f>
        <v>Băng tải lắp ráp 2
Conveyor assembly 2</v>
      </c>
      <c r="AC50" s="231" t="str" cm="1">
        <f t="array" ref="AC50">_xlfn.LET(_xlpm.v,IFERROR(IF($I50&lt;&gt;"",_xlfn.XLOOKUP($I50,Equipment_Register!$C:$C,Equipment_Register!$F:$F),NA()),IFERROR(IF($J50&lt;&gt;"",_xlfn.XLOOKUP($J50,Equipment_Register!$D:$D,Equipment_Register!$F:$F),NA()),IFERROR(IF($K50&lt;&gt;"",_xlfn.XLOOKUP($K50,Equipment_Register!$E:$E,Equipment_Register!$F:$F),NA()),IFERROR(IF($K50&lt;&gt;"",_xlfn.XLOOKUP("*"&amp;$K50&amp;"*",Equipment_Register!$E:$E,Equipment_Register!$F:$F,,2),NA()),IFERROR(IF(AND($L50&lt;&gt;"",$L50&lt;&gt;"N/A"),_xlfn.XLOOKUP($L50,Equipment_Register!$F:$F,Equipment_Register!$F:$F),NA()),""))))),IF(OR(_xlpm.v="",_xlpm.v=0),"",_xlpm.v))</f>
        <v>N/A</v>
      </c>
    </row>
    <row r="51" spans="1:29" ht="48">
      <c r="A51" s="125"/>
      <c r="B51" s="130">
        <v>46217</v>
      </c>
      <c r="C51" s="126"/>
      <c r="D51" s="125"/>
      <c r="E51" s="125"/>
      <c r="F51" s="213" t="s">
        <v>1000</v>
      </c>
      <c r="G51" s="125"/>
      <c r="H51" s="125" t="s">
        <v>976</v>
      </c>
      <c r="I51" s="226"/>
      <c r="J51" s="125"/>
      <c r="K51" s="125" t="s">
        <v>1021</v>
      </c>
      <c r="L51" s="125"/>
      <c r="M51" s="125"/>
      <c r="N51" s="125" t="s">
        <v>978</v>
      </c>
      <c r="O51" s="125" t="s">
        <v>999</v>
      </c>
      <c r="P51" s="125"/>
      <c r="Q51" s="125" t="s">
        <v>997</v>
      </c>
      <c r="R51" s="117" t="s">
        <v>957</v>
      </c>
      <c r="S51" s="194">
        <v>0</v>
      </c>
      <c r="T51" s="125">
        <v>0</v>
      </c>
      <c r="U51" s="125" t="s">
        <v>980</v>
      </c>
      <c r="V51" s="125"/>
      <c r="W51" s="117" t="s">
        <v>944</v>
      </c>
      <c r="X51" s="117" t="str">
        <f>IF($W51="Duyệt",Setting!$H$2,"")</f>
        <v>Nguyễn Lĩnh</v>
      </c>
      <c r="Y51" s="231" t="str" cm="1">
        <f t="array" ref="Y51">_xlfn.LET(_xlpm.v,IFERROR(IF($I51&lt;&gt;"",_xlfn.XLOOKUP($I51,Equipment_Register!$C:$C,Equipment_Register!$G:$G),NA()),IFERROR(IF($J51&lt;&gt;"",_xlfn.XLOOKUP($J51,Equipment_Register!$D:$D,Equipment_Register!$G:$G),NA()),IFERROR(IF($K51&lt;&gt;"",_xlfn.XLOOKUP($K51,Equipment_Register!$E:$E,Equipment_Register!$G:$G),NA()),IFERROR(IF($K51&lt;&gt;"",_xlfn.XLOOKUP("*"&amp;$K51&amp;"*",Equipment_Register!$E:$E,Equipment_Register!$G:$G,,2),NA()),IFERROR(IF(AND($L51&lt;&gt;"",$L51&lt;&gt;"N/A"),_xlfn.XLOOKUP($L51,Equipment_Register!$F:$F,Equipment_Register!$G:$G),NA()),""))))),IF(OR(_xlpm.v="",_xlpm.v=0),"",_xlpm.v))</f>
        <v/>
      </c>
      <c r="Z51" s="231" t="str" cm="1">
        <f t="array" ref="Z51">_xlfn.LET(_xlpm.v,IFERROR(IF($I51&lt;&gt;"",_xlfn.XLOOKUP($I51,Equipment_Register!$C:$C,Equipment_Register!$C:$C),NA()),IFERROR(IF($J51&lt;&gt;"",_xlfn.XLOOKUP($J51,Equipment_Register!$D:$D,Equipment_Register!$C:$C),NA()),IFERROR(IF($K51&lt;&gt;"",_xlfn.XLOOKUP($K51,Equipment_Register!$E:$E,Equipment_Register!$C:$C),NA()),IFERROR(IF($K51&lt;&gt;"",_xlfn.XLOOKUP("*"&amp;$K51&amp;"*",Equipment_Register!$E:$E,Equipment_Register!$C:$C,,2),NA()),IFERROR(IF(AND($L51&lt;&gt;"",$L51&lt;&gt;"N/A"),_xlfn.XLOOKUP($L51,Equipment_Register!$F:$F,Equipment_Register!$C:$C),NA()),""))))),IF(OR(_xlpm.v="",_xlpm.v=0),"",_xlpm.v))</f>
        <v>2113000112-0</v>
      </c>
      <c r="AA51" s="231" t="str" cm="1">
        <f t="array" ref="AA51">_xlfn.LET(_xlpm.v,IFERROR(IF($I51&lt;&gt;"",_xlfn.XLOOKUP($I51,Equipment_Register!$C:$C,Equipment_Register!$D:$D),NA()),IFERROR(IF($J51&lt;&gt;"",_xlfn.XLOOKUP($J51,Equipment_Register!$D:$D,Equipment_Register!$D:$D),NA()),IFERROR(IF($K51&lt;&gt;"",_xlfn.XLOOKUP($K51,Equipment_Register!$E:$E,Equipment_Register!$D:$D),NA()),IFERROR(IF($K51&lt;&gt;"",_xlfn.XLOOKUP("*"&amp;$K51&amp;"*",Equipment_Register!$E:$E,Equipment_Register!$D:$D,,2),NA()),IFERROR(IF(AND($L51&lt;&gt;"",$L51&lt;&gt;"N/A"),_xlfn.XLOOKUP($L51,Equipment_Register!$F:$F,Equipment_Register!$D:$D),NA()),""))))),IF(OR(_xlpm.v="",_xlpm.v=0),"",_xlpm.v))</f>
        <v>Băng Chuyền lắp rắp W1400xL12,000 x H850-1850mm</v>
      </c>
      <c r="AB51" s="231" t="str" cm="1">
        <f t="array" ref="AB51">_xlfn.LET(_xlpm.v,IFERROR(IF($I51&lt;&gt;"",_xlfn.XLOOKUP($I51,Equipment_Register!$C:$C,Equipment_Register!$E:$E),NA()),IFERROR(IF($J51&lt;&gt;"",_xlfn.XLOOKUP($J51,Equipment_Register!$D:$D,Equipment_Register!$E:$E),NA()),IFERROR(IF($K51&lt;&gt;"",_xlfn.XLOOKUP($K51,Equipment_Register!$E:$E,Equipment_Register!$E:$E),NA()),IFERROR(IF($K51&lt;&gt;"",_xlfn.XLOOKUP("*"&amp;$K51&amp;"*",Equipment_Register!$E:$E,Equipment_Register!$E:$E,,2),NA()),IFERROR(IF(AND($L51&lt;&gt;"",$L51&lt;&gt;"N/A"),_xlfn.XLOOKUP($L51,Equipment_Register!$F:$F,Equipment_Register!$E:$E),NA()),""))))),IF(OR(_xlpm.v="",_xlpm.v=0),"",_xlpm.v))</f>
        <v>Băng tải lắp ráp 2
Conveyor assembly 2</v>
      </c>
      <c r="AC51" s="231" t="str" cm="1">
        <f t="array" ref="AC51">_xlfn.LET(_xlpm.v,IFERROR(IF($I51&lt;&gt;"",_xlfn.XLOOKUP($I51,Equipment_Register!$C:$C,Equipment_Register!$F:$F),NA()),IFERROR(IF($J51&lt;&gt;"",_xlfn.XLOOKUP($J51,Equipment_Register!$D:$D,Equipment_Register!$F:$F),NA()),IFERROR(IF($K51&lt;&gt;"",_xlfn.XLOOKUP($K51,Equipment_Register!$E:$E,Equipment_Register!$F:$F),NA()),IFERROR(IF($K51&lt;&gt;"",_xlfn.XLOOKUP("*"&amp;$K51&amp;"*",Equipment_Register!$E:$E,Equipment_Register!$F:$F,,2),NA()),IFERROR(IF(AND($L51&lt;&gt;"",$L51&lt;&gt;"N/A"),_xlfn.XLOOKUP($L51,Equipment_Register!$F:$F,Equipment_Register!$F:$F),NA()),""))))),IF(OR(_xlpm.v="",_xlpm.v=0),"",_xlpm.v))</f>
        <v>N/A</v>
      </c>
    </row>
    <row r="52" spans="1:29" ht="48">
      <c r="A52" s="125"/>
      <c r="B52" s="130">
        <v>46217</v>
      </c>
      <c r="C52" s="126"/>
      <c r="D52" s="125"/>
      <c r="E52" s="125"/>
      <c r="F52" s="213" t="s">
        <v>1001</v>
      </c>
      <c r="G52" s="125"/>
      <c r="H52" s="125" t="s">
        <v>976</v>
      </c>
      <c r="I52" s="226"/>
      <c r="J52" s="125"/>
      <c r="K52" s="125" t="s">
        <v>1021</v>
      </c>
      <c r="L52" s="125"/>
      <c r="M52" s="125"/>
      <c r="N52" s="125" t="s">
        <v>978</v>
      </c>
      <c r="O52" s="125" t="s">
        <v>1002</v>
      </c>
      <c r="P52" s="125"/>
      <c r="Q52" s="125" t="s">
        <v>1003</v>
      </c>
      <c r="R52" s="117" t="s">
        <v>957</v>
      </c>
      <c r="S52" s="194">
        <v>0</v>
      </c>
      <c r="T52" s="125"/>
      <c r="U52" s="125" t="s">
        <v>980</v>
      </c>
      <c r="V52" s="125"/>
      <c r="W52" s="117" t="s">
        <v>944</v>
      </c>
      <c r="X52" s="117" t="str">
        <f>IF($W52="Duyệt",Setting!$H$2,"")</f>
        <v>Nguyễn Lĩnh</v>
      </c>
      <c r="Y52" s="231" t="str" cm="1">
        <f t="array" ref="Y52">_xlfn.LET(_xlpm.v,IFERROR(IF($I52&lt;&gt;"",_xlfn.XLOOKUP($I52,Equipment_Register!$C:$C,Equipment_Register!$G:$G),NA()),IFERROR(IF($J52&lt;&gt;"",_xlfn.XLOOKUP($J52,Equipment_Register!$D:$D,Equipment_Register!$G:$G),NA()),IFERROR(IF($K52&lt;&gt;"",_xlfn.XLOOKUP($K52,Equipment_Register!$E:$E,Equipment_Register!$G:$G),NA()),IFERROR(IF($K52&lt;&gt;"",_xlfn.XLOOKUP("*"&amp;$K52&amp;"*",Equipment_Register!$E:$E,Equipment_Register!$G:$G,,2),NA()),IFERROR(IF(AND($L52&lt;&gt;"",$L52&lt;&gt;"N/A"),_xlfn.XLOOKUP($L52,Equipment_Register!$F:$F,Equipment_Register!$G:$G),NA()),""))))),IF(OR(_xlpm.v="",_xlpm.v=0),"",_xlpm.v))</f>
        <v/>
      </c>
      <c r="Z52" s="231" t="str" cm="1">
        <f t="array" ref="Z52">_xlfn.LET(_xlpm.v,IFERROR(IF($I52&lt;&gt;"",_xlfn.XLOOKUP($I52,Equipment_Register!$C:$C,Equipment_Register!$C:$C),NA()),IFERROR(IF($J52&lt;&gt;"",_xlfn.XLOOKUP($J52,Equipment_Register!$D:$D,Equipment_Register!$C:$C),NA()),IFERROR(IF($K52&lt;&gt;"",_xlfn.XLOOKUP($K52,Equipment_Register!$E:$E,Equipment_Register!$C:$C),NA()),IFERROR(IF($K52&lt;&gt;"",_xlfn.XLOOKUP("*"&amp;$K52&amp;"*",Equipment_Register!$E:$E,Equipment_Register!$C:$C,,2),NA()),IFERROR(IF(AND($L52&lt;&gt;"",$L52&lt;&gt;"N/A"),_xlfn.XLOOKUP($L52,Equipment_Register!$F:$F,Equipment_Register!$C:$C),NA()),""))))),IF(OR(_xlpm.v="",_xlpm.v=0),"",_xlpm.v))</f>
        <v>2113000112-0</v>
      </c>
      <c r="AA52" s="231" t="str" cm="1">
        <f t="array" ref="AA52">_xlfn.LET(_xlpm.v,IFERROR(IF($I52&lt;&gt;"",_xlfn.XLOOKUP($I52,Equipment_Register!$C:$C,Equipment_Register!$D:$D),NA()),IFERROR(IF($J52&lt;&gt;"",_xlfn.XLOOKUP($J52,Equipment_Register!$D:$D,Equipment_Register!$D:$D),NA()),IFERROR(IF($K52&lt;&gt;"",_xlfn.XLOOKUP($K52,Equipment_Register!$E:$E,Equipment_Register!$D:$D),NA()),IFERROR(IF($K52&lt;&gt;"",_xlfn.XLOOKUP("*"&amp;$K52&amp;"*",Equipment_Register!$E:$E,Equipment_Register!$D:$D,,2),NA()),IFERROR(IF(AND($L52&lt;&gt;"",$L52&lt;&gt;"N/A"),_xlfn.XLOOKUP($L52,Equipment_Register!$F:$F,Equipment_Register!$D:$D),NA()),""))))),IF(OR(_xlpm.v="",_xlpm.v=0),"",_xlpm.v))</f>
        <v>Băng Chuyền lắp rắp W1400xL12,000 x H850-1850mm</v>
      </c>
      <c r="AB52" s="231" t="str" cm="1">
        <f t="array" ref="AB52">_xlfn.LET(_xlpm.v,IFERROR(IF($I52&lt;&gt;"",_xlfn.XLOOKUP($I52,Equipment_Register!$C:$C,Equipment_Register!$E:$E),NA()),IFERROR(IF($J52&lt;&gt;"",_xlfn.XLOOKUP($J52,Equipment_Register!$D:$D,Equipment_Register!$E:$E),NA()),IFERROR(IF($K52&lt;&gt;"",_xlfn.XLOOKUP($K52,Equipment_Register!$E:$E,Equipment_Register!$E:$E),NA()),IFERROR(IF($K52&lt;&gt;"",_xlfn.XLOOKUP("*"&amp;$K52&amp;"*",Equipment_Register!$E:$E,Equipment_Register!$E:$E,,2),NA()),IFERROR(IF(AND($L52&lt;&gt;"",$L52&lt;&gt;"N/A"),_xlfn.XLOOKUP($L52,Equipment_Register!$F:$F,Equipment_Register!$E:$E),NA()),""))))),IF(OR(_xlpm.v="",_xlpm.v=0),"",_xlpm.v))</f>
        <v>Băng tải lắp ráp 2
Conveyor assembly 2</v>
      </c>
      <c r="AC52" s="231" t="str" cm="1">
        <f t="array" ref="AC52">_xlfn.LET(_xlpm.v,IFERROR(IF($I52&lt;&gt;"",_xlfn.XLOOKUP($I52,Equipment_Register!$C:$C,Equipment_Register!$F:$F),NA()),IFERROR(IF($J52&lt;&gt;"",_xlfn.XLOOKUP($J52,Equipment_Register!$D:$D,Equipment_Register!$F:$F),NA()),IFERROR(IF($K52&lt;&gt;"",_xlfn.XLOOKUP($K52,Equipment_Register!$E:$E,Equipment_Register!$F:$F),NA()),IFERROR(IF($K52&lt;&gt;"",_xlfn.XLOOKUP("*"&amp;$K52&amp;"*",Equipment_Register!$E:$E,Equipment_Register!$F:$F,,2),NA()),IFERROR(IF(AND($L52&lt;&gt;"",$L52&lt;&gt;"N/A"),_xlfn.XLOOKUP($L52,Equipment_Register!$F:$F,Equipment_Register!$F:$F),NA()),""))))),IF(OR(_xlpm.v="",_xlpm.v=0),"",_xlpm.v))</f>
        <v>N/A</v>
      </c>
    </row>
    <row r="53" spans="1:29" ht="48">
      <c r="A53" s="125"/>
      <c r="B53" s="130">
        <v>46217</v>
      </c>
      <c r="C53" s="126"/>
      <c r="D53" s="125"/>
      <c r="E53" s="125"/>
      <c r="F53" s="213" t="s">
        <v>1004</v>
      </c>
      <c r="G53" s="125"/>
      <c r="H53" s="125" t="s">
        <v>976</v>
      </c>
      <c r="I53" s="226"/>
      <c r="J53" s="125"/>
      <c r="K53" s="125" t="s">
        <v>1021</v>
      </c>
      <c r="L53" s="125"/>
      <c r="M53" s="125"/>
      <c r="N53" s="125" t="s">
        <v>978</v>
      </c>
      <c r="O53" s="125" t="s">
        <v>1002</v>
      </c>
      <c r="P53" s="125"/>
      <c r="Q53" s="125" t="s">
        <v>1003</v>
      </c>
      <c r="R53" s="117" t="s">
        <v>957</v>
      </c>
      <c r="S53" s="194">
        <v>0</v>
      </c>
      <c r="T53" s="125"/>
      <c r="U53" s="125" t="s">
        <v>980</v>
      </c>
      <c r="V53" s="125"/>
      <c r="W53" s="117" t="s">
        <v>944</v>
      </c>
      <c r="X53" s="117" t="str">
        <f>IF($W53="Duyệt",Setting!$H$2,"")</f>
        <v>Nguyễn Lĩnh</v>
      </c>
      <c r="Y53" s="231" t="str" cm="1">
        <f t="array" ref="Y53">_xlfn.LET(_xlpm.v,IFERROR(IF($I53&lt;&gt;"",_xlfn.XLOOKUP($I53,Equipment_Register!$C:$C,Equipment_Register!$G:$G),NA()),IFERROR(IF($J53&lt;&gt;"",_xlfn.XLOOKUP($J53,Equipment_Register!$D:$D,Equipment_Register!$G:$G),NA()),IFERROR(IF($K53&lt;&gt;"",_xlfn.XLOOKUP($K53,Equipment_Register!$E:$E,Equipment_Register!$G:$G),NA()),IFERROR(IF($K53&lt;&gt;"",_xlfn.XLOOKUP("*"&amp;$K53&amp;"*",Equipment_Register!$E:$E,Equipment_Register!$G:$G,,2),NA()),IFERROR(IF(AND($L53&lt;&gt;"",$L53&lt;&gt;"N/A"),_xlfn.XLOOKUP($L53,Equipment_Register!$F:$F,Equipment_Register!$G:$G),NA()),""))))),IF(OR(_xlpm.v="",_xlpm.v=0),"",_xlpm.v))</f>
        <v/>
      </c>
      <c r="Z53" s="231" t="str" cm="1">
        <f t="array" ref="Z53">_xlfn.LET(_xlpm.v,IFERROR(IF($I53&lt;&gt;"",_xlfn.XLOOKUP($I53,Equipment_Register!$C:$C,Equipment_Register!$C:$C),NA()),IFERROR(IF($J53&lt;&gt;"",_xlfn.XLOOKUP($J53,Equipment_Register!$D:$D,Equipment_Register!$C:$C),NA()),IFERROR(IF($K53&lt;&gt;"",_xlfn.XLOOKUP($K53,Equipment_Register!$E:$E,Equipment_Register!$C:$C),NA()),IFERROR(IF($K53&lt;&gt;"",_xlfn.XLOOKUP("*"&amp;$K53&amp;"*",Equipment_Register!$E:$E,Equipment_Register!$C:$C,,2),NA()),IFERROR(IF(AND($L53&lt;&gt;"",$L53&lt;&gt;"N/A"),_xlfn.XLOOKUP($L53,Equipment_Register!$F:$F,Equipment_Register!$C:$C),NA()),""))))),IF(OR(_xlpm.v="",_xlpm.v=0),"",_xlpm.v))</f>
        <v>2113000112-0</v>
      </c>
      <c r="AA53" s="231" t="str" cm="1">
        <f t="array" ref="AA53">_xlfn.LET(_xlpm.v,IFERROR(IF($I53&lt;&gt;"",_xlfn.XLOOKUP($I53,Equipment_Register!$C:$C,Equipment_Register!$D:$D),NA()),IFERROR(IF($J53&lt;&gt;"",_xlfn.XLOOKUP($J53,Equipment_Register!$D:$D,Equipment_Register!$D:$D),NA()),IFERROR(IF($K53&lt;&gt;"",_xlfn.XLOOKUP($K53,Equipment_Register!$E:$E,Equipment_Register!$D:$D),NA()),IFERROR(IF($K53&lt;&gt;"",_xlfn.XLOOKUP("*"&amp;$K53&amp;"*",Equipment_Register!$E:$E,Equipment_Register!$D:$D,,2),NA()),IFERROR(IF(AND($L53&lt;&gt;"",$L53&lt;&gt;"N/A"),_xlfn.XLOOKUP($L53,Equipment_Register!$F:$F,Equipment_Register!$D:$D),NA()),""))))),IF(OR(_xlpm.v="",_xlpm.v=0),"",_xlpm.v))</f>
        <v>Băng Chuyền lắp rắp W1400xL12,000 x H850-1850mm</v>
      </c>
      <c r="AB53" s="231" t="str" cm="1">
        <f t="array" ref="AB53">_xlfn.LET(_xlpm.v,IFERROR(IF($I53&lt;&gt;"",_xlfn.XLOOKUP($I53,Equipment_Register!$C:$C,Equipment_Register!$E:$E),NA()),IFERROR(IF($J53&lt;&gt;"",_xlfn.XLOOKUP($J53,Equipment_Register!$D:$D,Equipment_Register!$E:$E),NA()),IFERROR(IF($K53&lt;&gt;"",_xlfn.XLOOKUP($K53,Equipment_Register!$E:$E,Equipment_Register!$E:$E),NA()),IFERROR(IF($K53&lt;&gt;"",_xlfn.XLOOKUP("*"&amp;$K53&amp;"*",Equipment_Register!$E:$E,Equipment_Register!$E:$E,,2),NA()),IFERROR(IF(AND($L53&lt;&gt;"",$L53&lt;&gt;"N/A"),_xlfn.XLOOKUP($L53,Equipment_Register!$F:$F,Equipment_Register!$E:$E),NA()),""))))),IF(OR(_xlpm.v="",_xlpm.v=0),"",_xlpm.v))</f>
        <v>Băng tải lắp ráp 2
Conveyor assembly 2</v>
      </c>
      <c r="AC53" s="231" t="str" cm="1">
        <f t="array" ref="AC53">_xlfn.LET(_xlpm.v,IFERROR(IF($I53&lt;&gt;"",_xlfn.XLOOKUP($I53,Equipment_Register!$C:$C,Equipment_Register!$F:$F),NA()),IFERROR(IF($J53&lt;&gt;"",_xlfn.XLOOKUP($J53,Equipment_Register!$D:$D,Equipment_Register!$F:$F),NA()),IFERROR(IF($K53&lt;&gt;"",_xlfn.XLOOKUP($K53,Equipment_Register!$E:$E,Equipment_Register!$F:$F),NA()),IFERROR(IF($K53&lt;&gt;"",_xlfn.XLOOKUP("*"&amp;$K53&amp;"*",Equipment_Register!$E:$E,Equipment_Register!$F:$F,,2),NA()),IFERROR(IF(AND($L53&lt;&gt;"",$L53&lt;&gt;"N/A"),_xlfn.XLOOKUP($L53,Equipment_Register!$F:$F,Equipment_Register!$F:$F),NA()),""))))),IF(OR(_xlpm.v="",_xlpm.v=0),"",_xlpm.v))</f>
        <v>N/A</v>
      </c>
    </row>
    <row r="54" spans="1:29" ht="48">
      <c r="A54" s="125"/>
      <c r="B54" s="130">
        <v>46217</v>
      </c>
      <c r="C54" s="126"/>
      <c r="D54" s="125"/>
      <c r="E54" s="125"/>
      <c r="F54" s="213" t="s">
        <v>1005</v>
      </c>
      <c r="G54" s="125"/>
      <c r="H54" s="125" t="s">
        <v>976</v>
      </c>
      <c r="I54" s="226"/>
      <c r="J54" s="125"/>
      <c r="K54" s="125" t="s">
        <v>1021</v>
      </c>
      <c r="L54" s="125"/>
      <c r="M54" s="125"/>
      <c r="N54" s="125" t="s">
        <v>978</v>
      </c>
      <c r="O54" s="125" t="s">
        <v>1002</v>
      </c>
      <c r="P54" s="125"/>
      <c r="Q54" s="125" t="s">
        <v>1003</v>
      </c>
      <c r="R54" s="117" t="s">
        <v>957</v>
      </c>
      <c r="S54" s="194">
        <v>0</v>
      </c>
      <c r="T54" s="125"/>
      <c r="U54" s="125" t="s">
        <v>980</v>
      </c>
      <c r="V54" s="125"/>
      <c r="W54" s="117" t="s">
        <v>944</v>
      </c>
      <c r="X54" s="117" t="str">
        <f>IF($W54="Duyệt",Setting!$H$2,"")</f>
        <v>Nguyễn Lĩnh</v>
      </c>
      <c r="Y54" s="231" t="str" cm="1">
        <f t="array" ref="Y54">_xlfn.LET(_xlpm.v,IFERROR(IF($I54&lt;&gt;"",_xlfn.XLOOKUP($I54,Equipment_Register!$C:$C,Equipment_Register!$G:$G),NA()),IFERROR(IF($J54&lt;&gt;"",_xlfn.XLOOKUP($J54,Equipment_Register!$D:$D,Equipment_Register!$G:$G),NA()),IFERROR(IF($K54&lt;&gt;"",_xlfn.XLOOKUP($K54,Equipment_Register!$E:$E,Equipment_Register!$G:$G),NA()),IFERROR(IF($K54&lt;&gt;"",_xlfn.XLOOKUP("*"&amp;$K54&amp;"*",Equipment_Register!$E:$E,Equipment_Register!$G:$G,,2),NA()),IFERROR(IF(AND($L54&lt;&gt;"",$L54&lt;&gt;"N/A"),_xlfn.XLOOKUP($L54,Equipment_Register!$F:$F,Equipment_Register!$G:$G),NA()),""))))),IF(OR(_xlpm.v="",_xlpm.v=0),"",_xlpm.v))</f>
        <v/>
      </c>
      <c r="Z54" s="231" t="str" cm="1">
        <f t="array" ref="Z54">_xlfn.LET(_xlpm.v,IFERROR(IF($I54&lt;&gt;"",_xlfn.XLOOKUP($I54,Equipment_Register!$C:$C,Equipment_Register!$C:$C),NA()),IFERROR(IF($J54&lt;&gt;"",_xlfn.XLOOKUP($J54,Equipment_Register!$D:$D,Equipment_Register!$C:$C),NA()),IFERROR(IF($K54&lt;&gt;"",_xlfn.XLOOKUP($K54,Equipment_Register!$E:$E,Equipment_Register!$C:$C),NA()),IFERROR(IF($K54&lt;&gt;"",_xlfn.XLOOKUP("*"&amp;$K54&amp;"*",Equipment_Register!$E:$E,Equipment_Register!$C:$C,,2),NA()),IFERROR(IF(AND($L54&lt;&gt;"",$L54&lt;&gt;"N/A"),_xlfn.XLOOKUP($L54,Equipment_Register!$F:$F,Equipment_Register!$C:$C),NA()),""))))),IF(OR(_xlpm.v="",_xlpm.v=0),"",_xlpm.v))</f>
        <v>2113000112-0</v>
      </c>
      <c r="AA54" s="231" t="str" cm="1">
        <f t="array" ref="AA54">_xlfn.LET(_xlpm.v,IFERROR(IF($I54&lt;&gt;"",_xlfn.XLOOKUP($I54,Equipment_Register!$C:$C,Equipment_Register!$D:$D),NA()),IFERROR(IF($J54&lt;&gt;"",_xlfn.XLOOKUP($J54,Equipment_Register!$D:$D,Equipment_Register!$D:$D),NA()),IFERROR(IF($K54&lt;&gt;"",_xlfn.XLOOKUP($K54,Equipment_Register!$E:$E,Equipment_Register!$D:$D),NA()),IFERROR(IF($K54&lt;&gt;"",_xlfn.XLOOKUP("*"&amp;$K54&amp;"*",Equipment_Register!$E:$E,Equipment_Register!$D:$D,,2),NA()),IFERROR(IF(AND($L54&lt;&gt;"",$L54&lt;&gt;"N/A"),_xlfn.XLOOKUP($L54,Equipment_Register!$F:$F,Equipment_Register!$D:$D),NA()),""))))),IF(OR(_xlpm.v="",_xlpm.v=0),"",_xlpm.v))</f>
        <v>Băng Chuyền lắp rắp W1400xL12,000 x H850-1850mm</v>
      </c>
      <c r="AB54" s="231" t="str" cm="1">
        <f t="array" ref="AB54">_xlfn.LET(_xlpm.v,IFERROR(IF($I54&lt;&gt;"",_xlfn.XLOOKUP($I54,Equipment_Register!$C:$C,Equipment_Register!$E:$E),NA()),IFERROR(IF($J54&lt;&gt;"",_xlfn.XLOOKUP($J54,Equipment_Register!$D:$D,Equipment_Register!$E:$E),NA()),IFERROR(IF($K54&lt;&gt;"",_xlfn.XLOOKUP($K54,Equipment_Register!$E:$E,Equipment_Register!$E:$E),NA()),IFERROR(IF($K54&lt;&gt;"",_xlfn.XLOOKUP("*"&amp;$K54&amp;"*",Equipment_Register!$E:$E,Equipment_Register!$E:$E,,2),NA()),IFERROR(IF(AND($L54&lt;&gt;"",$L54&lt;&gt;"N/A"),_xlfn.XLOOKUP($L54,Equipment_Register!$F:$F,Equipment_Register!$E:$E),NA()),""))))),IF(OR(_xlpm.v="",_xlpm.v=0),"",_xlpm.v))</f>
        <v>Băng tải lắp ráp 2
Conveyor assembly 2</v>
      </c>
      <c r="AC54" s="231" t="str" cm="1">
        <f t="array" ref="AC54">_xlfn.LET(_xlpm.v,IFERROR(IF($I54&lt;&gt;"",_xlfn.XLOOKUP($I54,Equipment_Register!$C:$C,Equipment_Register!$F:$F),NA()),IFERROR(IF($J54&lt;&gt;"",_xlfn.XLOOKUP($J54,Equipment_Register!$D:$D,Equipment_Register!$F:$F),NA()),IFERROR(IF($K54&lt;&gt;"",_xlfn.XLOOKUP($K54,Equipment_Register!$E:$E,Equipment_Register!$F:$F),NA()),IFERROR(IF($K54&lt;&gt;"",_xlfn.XLOOKUP("*"&amp;$K54&amp;"*",Equipment_Register!$E:$E,Equipment_Register!$F:$F,,2),NA()),IFERROR(IF(AND($L54&lt;&gt;"",$L54&lt;&gt;"N/A"),_xlfn.XLOOKUP($L54,Equipment_Register!$F:$F,Equipment_Register!$F:$F),NA()),""))))),IF(OR(_xlpm.v="",_xlpm.v=0),"",_xlpm.v))</f>
        <v>N/A</v>
      </c>
    </row>
    <row r="55" spans="1:29" ht="48">
      <c r="A55" s="124"/>
      <c r="B55" s="130">
        <v>46217</v>
      </c>
      <c r="C55" s="123"/>
      <c r="D55" s="124"/>
      <c r="E55" s="124"/>
      <c r="F55" s="214" t="s">
        <v>1006</v>
      </c>
      <c r="G55" s="124"/>
      <c r="H55" s="125" t="s">
        <v>976</v>
      </c>
      <c r="I55" s="226"/>
      <c r="J55" s="125"/>
      <c r="K55" s="125" t="s">
        <v>1021</v>
      </c>
      <c r="L55" s="125"/>
      <c r="M55" s="125"/>
      <c r="N55" s="125" t="s">
        <v>978</v>
      </c>
      <c r="O55" s="125" t="s">
        <v>1002</v>
      </c>
      <c r="P55" s="125"/>
      <c r="Q55" s="125" t="s">
        <v>1003</v>
      </c>
      <c r="R55" s="117" t="s">
        <v>957</v>
      </c>
      <c r="S55" s="194">
        <v>0</v>
      </c>
      <c r="T55" s="125"/>
      <c r="U55" s="125" t="s">
        <v>980</v>
      </c>
      <c r="V55" s="124"/>
      <c r="W55" s="117" t="s">
        <v>944</v>
      </c>
      <c r="X55" s="117" t="str">
        <f>IF($W55="Duyệt",Setting!$H$2,"")</f>
        <v>Nguyễn Lĩnh</v>
      </c>
      <c r="Y55" s="231" t="str" cm="1">
        <f t="array" ref="Y55">_xlfn.LET(_xlpm.v,IFERROR(IF($I55&lt;&gt;"",_xlfn.XLOOKUP($I55,Equipment_Register!$C:$C,Equipment_Register!$G:$G),NA()),IFERROR(IF($J55&lt;&gt;"",_xlfn.XLOOKUP($J55,Equipment_Register!$D:$D,Equipment_Register!$G:$G),NA()),IFERROR(IF($K55&lt;&gt;"",_xlfn.XLOOKUP($K55,Equipment_Register!$E:$E,Equipment_Register!$G:$G),NA()),IFERROR(IF($K55&lt;&gt;"",_xlfn.XLOOKUP("*"&amp;$K55&amp;"*",Equipment_Register!$E:$E,Equipment_Register!$G:$G,,2),NA()),IFERROR(IF(AND($L55&lt;&gt;"",$L55&lt;&gt;"N/A"),_xlfn.XLOOKUP($L55,Equipment_Register!$F:$F,Equipment_Register!$G:$G),NA()),""))))),IF(OR(_xlpm.v="",_xlpm.v=0),"",_xlpm.v))</f>
        <v/>
      </c>
      <c r="Z55" s="231" t="str" cm="1">
        <f t="array" ref="Z55">_xlfn.LET(_xlpm.v,IFERROR(IF($I55&lt;&gt;"",_xlfn.XLOOKUP($I55,Equipment_Register!$C:$C,Equipment_Register!$C:$C),NA()),IFERROR(IF($J55&lt;&gt;"",_xlfn.XLOOKUP($J55,Equipment_Register!$D:$D,Equipment_Register!$C:$C),NA()),IFERROR(IF($K55&lt;&gt;"",_xlfn.XLOOKUP($K55,Equipment_Register!$E:$E,Equipment_Register!$C:$C),NA()),IFERROR(IF($K55&lt;&gt;"",_xlfn.XLOOKUP("*"&amp;$K55&amp;"*",Equipment_Register!$E:$E,Equipment_Register!$C:$C,,2),NA()),IFERROR(IF(AND($L55&lt;&gt;"",$L55&lt;&gt;"N/A"),_xlfn.XLOOKUP($L55,Equipment_Register!$F:$F,Equipment_Register!$C:$C),NA()),""))))),IF(OR(_xlpm.v="",_xlpm.v=0),"",_xlpm.v))</f>
        <v>2113000112-0</v>
      </c>
      <c r="AA55" s="231" t="str" cm="1">
        <f t="array" ref="AA55">_xlfn.LET(_xlpm.v,IFERROR(IF($I55&lt;&gt;"",_xlfn.XLOOKUP($I55,Equipment_Register!$C:$C,Equipment_Register!$D:$D),NA()),IFERROR(IF($J55&lt;&gt;"",_xlfn.XLOOKUP($J55,Equipment_Register!$D:$D,Equipment_Register!$D:$D),NA()),IFERROR(IF($K55&lt;&gt;"",_xlfn.XLOOKUP($K55,Equipment_Register!$E:$E,Equipment_Register!$D:$D),NA()),IFERROR(IF($K55&lt;&gt;"",_xlfn.XLOOKUP("*"&amp;$K55&amp;"*",Equipment_Register!$E:$E,Equipment_Register!$D:$D,,2),NA()),IFERROR(IF(AND($L55&lt;&gt;"",$L55&lt;&gt;"N/A"),_xlfn.XLOOKUP($L55,Equipment_Register!$F:$F,Equipment_Register!$D:$D),NA()),""))))),IF(OR(_xlpm.v="",_xlpm.v=0),"",_xlpm.v))</f>
        <v>Băng Chuyền lắp rắp W1400xL12,000 x H850-1850mm</v>
      </c>
      <c r="AB55" s="231" t="str" cm="1">
        <f t="array" ref="AB55">_xlfn.LET(_xlpm.v,IFERROR(IF($I55&lt;&gt;"",_xlfn.XLOOKUP($I55,Equipment_Register!$C:$C,Equipment_Register!$E:$E),NA()),IFERROR(IF($J55&lt;&gt;"",_xlfn.XLOOKUP($J55,Equipment_Register!$D:$D,Equipment_Register!$E:$E),NA()),IFERROR(IF($K55&lt;&gt;"",_xlfn.XLOOKUP($K55,Equipment_Register!$E:$E,Equipment_Register!$E:$E),NA()),IFERROR(IF($K55&lt;&gt;"",_xlfn.XLOOKUP("*"&amp;$K55&amp;"*",Equipment_Register!$E:$E,Equipment_Register!$E:$E,,2),NA()),IFERROR(IF(AND($L55&lt;&gt;"",$L55&lt;&gt;"N/A"),_xlfn.XLOOKUP($L55,Equipment_Register!$F:$F,Equipment_Register!$E:$E),NA()),""))))),IF(OR(_xlpm.v="",_xlpm.v=0),"",_xlpm.v))</f>
        <v>Băng tải lắp ráp 2
Conveyor assembly 2</v>
      </c>
      <c r="AC55" s="231" t="str" cm="1">
        <f t="array" ref="AC55">_xlfn.LET(_xlpm.v,IFERROR(IF($I55&lt;&gt;"",_xlfn.XLOOKUP($I55,Equipment_Register!$C:$C,Equipment_Register!$F:$F),NA()),IFERROR(IF($J55&lt;&gt;"",_xlfn.XLOOKUP($J55,Equipment_Register!$D:$D,Equipment_Register!$F:$F),NA()),IFERROR(IF($K55&lt;&gt;"",_xlfn.XLOOKUP($K55,Equipment_Register!$E:$E,Equipment_Register!$F:$F),NA()),IFERROR(IF($K55&lt;&gt;"",_xlfn.XLOOKUP("*"&amp;$K55&amp;"*",Equipment_Register!$E:$E,Equipment_Register!$F:$F,,2),NA()),IFERROR(IF(AND($L55&lt;&gt;"",$L55&lt;&gt;"N/A"),_xlfn.XLOOKUP($L55,Equipment_Register!$F:$F,Equipment_Register!$F:$F),NA()),""))))),IF(OR(_xlpm.v="",_xlpm.v=0),"",_xlpm.v))</f>
        <v>N/A</v>
      </c>
    </row>
    <row r="56" spans="1:29" ht="48">
      <c r="A56" s="124"/>
      <c r="B56" s="130">
        <v>46217</v>
      </c>
      <c r="C56" s="123"/>
      <c r="D56" s="124"/>
      <c r="E56" s="124"/>
      <c r="F56" s="214" t="s">
        <v>1007</v>
      </c>
      <c r="G56" s="124"/>
      <c r="H56" s="125" t="s">
        <v>976</v>
      </c>
      <c r="I56" s="226"/>
      <c r="J56" s="125"/>
      <c r="K56" s="125" t="s">
        <v>1021</v>
      </c>
      <c r="L56" s="125"/>
      <c r="M56" s="125"/>
      <c r="N56" s="125" t="s">
        <v>978</v>
      </c>
      <c r="O56" s="125" t="s">
        <v>1002</v>
      </c>
      <c r="P56" s="125"/>
      <c r="Q56" s="125" t="s">
        <v>1003</v>
      </c>
      <c r="R56" s="117" t="s">
        <v>957</v>
      </c>
      <c r="S56" s="194">
        <v>0</v>
      </c>
      <c r="T56" s="125"/>
      <c r="U56" s="125" t="s">
        <v>980</v>
      </c>
      <c r="V56" s="124"/>
      <c r="W56" s="117" t="s">
        <v>944</v>
      </c>
      <c r="X56" s="117" t="str">
        <f>IF($W56="Duyệt",Setting!$H$2,"")</f>
        <v>Nguyễn Lĩnh</v>
      </c>
      <c r="Y56" s="231" t="str" cm="1">
        <f t="array" ref="Y56">_xlfn.LET(_xlpm.v,IFERROR(IF($I56&lt;&gt;"",_xlfn.XLOOKUP($I56,Equipment_Register!$C:$C,Equipment_Register!$G:$G),NA()),IFERROR(IF($J56&lt;&gt;"",_xlfn.XLOOKUP($J56,Equipment_Register!$D:$D,Equipment_Register!$G:$G),NA()),IFERROR(IF($K56&lt;&gt;"",_xlfn.XLOOKUP($K56,Equipment_Register!$E:$E,Equipment_Register!$G:$G),NA()),IFERROR(IF($K56&lt;&gt;"",_xlfn.XLOOKUP("*"&amp;$K56&amp;"*",Equipment_Register!$E:$E,Equipment_Register!$G:$G,,2),NA()),IFERROR(IF(AND($L56&lt;&gt;"",$L56&lt;&gt;"N/A"),_xlfn.XLOOKUP($L56,Equipment_Register!$F:$F,Equipment_Register!$G:$G),NA()),""))))),IF(OR(_xlpm.v="",_xlpm.v=0),"",_xlpm.v))</f>
        <v/>
      </c>
      <c r="Z56" s="231" t="str" cm="1">
        <f t="array" ref="Z56">_xlfn.LET(_xlpm.v,IFERROR(IF($I56&lt;&gt;"",_xlfn.XLOOKUP($I56,Equipment_Register!$C:$C,Equipment_Register!$C:$C),NA()),IFERROR(IF($J56&lt;&gt;"",_xlfn.XLOOKUP($J56,Equipment_Register!$D:$D,Equipment_Register!$C:$C),NA()),IFERROR(IF($K56&lt;&gt;"",_xlfn.XLOOKUP($K56,Equipment_Register!$E:$E,Equipment_Register!$C:$C),NA()),IFERROR(IF($K56&lt;&gt;"",_xlfn.XLOOKUP("*"&amp;$K56&amp;"*",Equipment_Register!$E:$E,Equipment_Register!$C:$C,,2),NA()),IFERROR(IF(AND($L56&lt;&gt;"",$L56&lt;&gt;"N/A"),_xlfn.XLOOKUP($L56,Equipment_Register!$F:$F,Equipment_Register!$C:$C),NA()),""))))),IF(OR(_xlpm.v="",_xlpm.v=0),"",_xlpm.v))</f>
        <v>2113000112-0</v>
      </c>
      <c r="AA56" s="231" t="str" cm="1">
        <f t="array" ref="AA56">_xlfn.LET(_xlpm.v,IFERROR(IF($I56&lt;&gt;"",_xlfn.XLOOKUP($I56,Equipment_Register!$C:$C,Equipment_Register!$D:$D),NA()),IFERROR(IF($J56&lt;&gt;"",_xlfn.XLOOKUP($J56,Equipment_Register!$D:$D,Equipment_Register!$D:$D),NA()),IFERROR(IF($K56&lt;&gt;"",_xlfn.XLOOKUP($K56,Equipment_Register!$E:$E,Equipment_Register!$D:$D),NA()),IFERROR(IF($K56&lt;&gt;"",_xlfn.XLOOKUP("*"&amp;$K56&amp;"*",Equipment_Register!$E:$E,Equipment_Register!$D:$D,,2),NA()),IFERROR(IF(AND($L56&lt;&gt;"",$L56&lt;&gt;"N/A"),_xlfn.XLOOKUP($L56,Equipment_Register!$F:$F,Equipment_Register!$D:$D),NA()),""))))),IF(OR(_xlpm.v="",_xlpm.v=0),"",_xlpm.v))</f>
        <v>Băng Chuyền lắp rắp W1400xL12,000 x H850-1850mm</v>
      </c>
      <c r="AB56" s="231" t="str" cm="1">
        <f t="array" ref="AB56">_xlfn.LET(_xlpm.v,IFERROR(IF($I56&lt;&gt;"",_xlfn.XLOOKUP($I56,Equipment_Register!$C:$C,Equipment_Register!$E:$E),NA()),IFERROR(IF($J56&lt;&gt;"",_xlfn.XLOOKUP($J56,Equipment_Register!$D:$D,Equipment_Register!$E:$E),NA()),IFERROR(IF($K56&lt;&gt;"",_xlfn.XLOOKUP($K56,Equipment_Register!$E:$E,Equipment_Register!$E:$E),NA()),IFERROR(IF($K56&lt;&gt;"",_xlfn.XLOOKUP("*"&amp;$K56&amp;"*",Equipment_Register!$E:$E,Equipment_Register!$E:$E,,2),NA()),IFERROR(IF(AND($L56&lt;&gt;"",$L56&lt;&gt;"N/A"),_xlfn.XLOOKUP($L56,Equipment_Register!$F:$F,Equipment_Register!$E:$E),NA()),""))))),IF(OR(_xlpm.v="",_xlpm.v=0),"",_xlpm.v))</f>
        <v>Băng tải lắp ráp 2
Conveyor assembly 2</v>
      </c>
      <c r="AC56" s="231" t="str" cm="1">
        <f t="array" ref="AC56">_xlfn.LET(_xlpm.v,IFERROR(IF($I56&lt;&gt;"",_xlfn.XLOOKUP($I56,Equipment_Register!$C:$C,Equipment_Register!$F:$F),NA()),IFERROR(IF($J56&lt;&gt;"",_xlfn.XLOOKUP($J56,Equipment_Register!$D:$D,Equipment_Register!$F:$F),NA()),IFERROR(IF($K56&lt;&gt;"",_xlfn.XLOOKUP($K56,Equipment_Register!$E:$E,Equipment_Register!$F:$F),NA()),IFERROR(IF($K56&lt;&gt;"",_xlfn.XLOOKUP("*"&amp;$K56&amp;"*",Equipment_Register!$E:$E,Equipment_Register!$F:$F,,2),NA()),IFERROR(IF(AND($L56&lt;&gt;"",$L56&lt;&gt;"N/A"),_xlfn.XLOOKUP($L56,Equipment_Register!$F:$F,Equipment_Register!$F:$F),NA()),""))))),IF(OR(_xlpm.v="",_xlpm.v=0),"",_xlpm.v))</f>
        <v>N/A</v>
      </c>
    </row>
    <row r="57" spans="1:29" ht="48">
      <c r="A57" s="124"/>
      <c r="B57" s="130">
        <v>46217</v>
      </c>
      <c r="C57" s="123"/>
      <c r="D57" s="124"/>
      <c r="E57" s="124"/>
      <c r="F57" s="214" t="s">
        <v>1008</v>
      </c>
      <c r="G57" s="124"/>
      <c r="H57" s="125" t="s">
        <v>976</v>
      </c>
      <c r="I57" s="226"/>
      <c r="J57" s="125"/>
      <c r="K57" s="125" t="s">
        <v>1021</v>
      </c>
      <c r="L57" s="125"/>
      <c r="M57" s="125"/>
      <c r="N57" s="125" t="s">
        <v>978</v>
      </c>
      <c r="O57" s="125" t="s">
        <v>1002</v>
      </c>
      <c r="P57" s="125"/>
      <c r="Q57" s="125" t="s">
        <v>1003</v>
      </c>
      <c r="R57" s="117" t="s">
        <v>957</v>
      </c>
      <c r="S57" s="194">
        <v>0</v>
      </c>
      <c r="T57" s="125"/>
      <c r="U57" s="125" t="s">
        <v>980</v>
      </c>
      <c r="V57" s="124"/>
      <c r="W57" s="117" t="s">
        <v>944</v>
      </c>
      <c r="X57" s="117" t="str">
        <f>IF($W57="Duyệt",Setting!$H$2,"")</f>
        <v>Nguyễn Lĩnh</v>
      </c>
      <c r="Y57" s="231" t="str" cm="1">
        <f t="array" ref="Y57">_xlfn.LET(_xlpm.v,IFERROR(IF($I57&lt;&gt;"",_xlfn.XLOOKUP($I57,Equipment_Register!$C:$C,Equipment_Register!$G:$G),NA()),IFERROR(IF($J57&lt;&gt;"",_xlfn.XLOOKUP($J57,Equipment_Register!$D:$D,Equipment_Register!$G:$G),NA()),IFERROR(IF($K57&lt;&gt;"",_xlfn.XLOOKUP($K57,Equipment_Register!$E:$E,Equipment_Register!$G:$G),NA()),IFERROR(IF($K57&lt;&gt;"",_xlfn.XLOOKUP("*"&amp;$K57&amp;"*",Equipment_Register!$E:$E,Equipment_Register!$G:$G,,2),NA()),IFERROR(IF(AND($L57&lt;&gt;"",$L57&lt;&gt;"N/A"),_xlfn.XLOOKUP($L57,Equipment_Register!$F:$F,Equipment_Register!$G:$G),NA()),""))))),IF(OR(_xlpm.v="",_xlpm.v=0),"",_xlpm.v))</f>
        <v/>
      </c>
      <c r="Z57" s="231" t="str" cm="1">
        <f t="array" ref="Z57">_xlfn.LET(_xlpm.v,IFERROR(IF($I57&lt;&gt;"",_xlfn.XLOOKUP($I57,Equipment_Register!$C:$C,Equipment_Register!$C:$C),NA()),IFERROR(IF($J57&lt;&gt;"",_xlfn.XLOOKUP($J57,Equipment_Register!$D:$D,Equipment_Register!$C:$C),NA()),IFERROR(IF($K57&lt;&gt;"",_xlfn.XLOOKUP($K57,Equipment_Register!$E:$E,Equipment_Register!$C:$C),NA()),IFERROR(IF($K57&lt;&gt;"",_xlfn.XLOOKUP("*"&amp;$K57&amp;"*",Equipment_Register!$E:$E,Equipment_Register!$C:$C,,2),NA()),IFERROR(IF(AND($L57&lt;&gt;"",$L57&lt;&gt;"N/A"),_xlfn.XLOOKUP($L57,Equipment_Register!$F:$F,Equipment_Register!$C:$C),NA()),""))))),IF(OR(_xlpm.v="",_xlpm.v=0),"",_xlpm.v))</f>
        <v>2113000112-0</v>
      </c>
      <c r="AA57" s="231" t="str" cm="1">
        <f t="array" ref="AA57">_xlfn.LET(_xlpm.v,IFERROR(IF($I57&lt;&gt;"",_xlfn.XLOOKUP($I57,Equipment_Register!$C:$C,Equipment_Register!$D:$D),NA()),IFERROR(IF($J57&lt;&gt;"",_xlfn.XLOOKUP($J57,Equipment_Register!$D:$D,Equipment_Register!$D:$D),NA()),IFERROR(IF($K57&lt;&gt;"",_xlfn.XLOOKUP($K57,Equipment_Register!$E:$E,Equipment_Register!$D:$D),NA()),IFERROR(IF($K57&lt;&gt;"",_xlfn.XLOOKUP("*"&amp;$K57&amp;"*",Equipment_Register!$E:$E,Equipment_Register!$D:$D,,2),NA()),IFERROR(IF(AND($L57&lt;&gt;"",$L57&lt;&gt;"N/A"),_xlfn.XLOOKUP($L57,Equipment_Register!$F:$F,Equipment_Register!$D:$D),NA()),""))))),IF(OR(_xlpm.v="",_xlpm.v=0),"",_xlpm.v))</f>
        <v>Băng Chuyền lắp rắp W1400xL12,000 x H850-1850mm</v>
      </c>
      <c r="AB57" s="231" t="str" cm="1">
        <f t="array" ref="AB57">_xlfn.LET(_xlpm.v,IFERROR(IF($I57&lt;&gt;"",_xlfn.XLOOKUP($I57,Equipment_Register!$C:$C,Equipment_Register!$E:$E),NA()),IFERROR(IF($J57&lt;&gt;"",_xlfn.XLOOKUP($J57,Equipment_Register!$D:$D,Equipment_Register!$E:$E),NA()),IFERROR(IF($K57&lt;&gt;"",_xlfn.XLOOKUP($K57,Equipment_Register!$E:$E,Equipment_Register!$E:$E),NA()),IFERROR(IF($K57&lt;&gt;"",_xlfn.XLOOKUP("*"&amp;$K57&amp;"*",Equipment_Register!$E:$E,Equipment_Register!$E:$E,,2),NA()),IFERROR(IF(AND($L57&lt;&gt;"",$L57&lt;&gt;"N/A"),_xlfn.XLOOKUP($L57,Equipment_Register!$F:$F,Equipment_Register!$E:$E),NA()),""))))),IF(OR(_xlpm.v="",_xlpm.v=0),"",_xlpm.v))</f>
        <v>Băng tải lắp ráp 2
Conveyor assembly 2</v>
      </c>
      <c r="AC57" s="231" t="str" cm="1">
        <f t="array" ref="AC57">_xlfn.LET(_xlpm.v,IFERROR(IF($I57&lt;&gt;"",_xlfn.XLOOKUP($I57,Equipment_Register!$C:$C,Equipment_Register!$F:$F),NA()),IFERROR(IF($J57&lt;&gt;"",_xlfn.XLOOKUP($J57,Equipment_Register!$D:$D,Equipment_Register!$F:$F),NA()),IFERROR(IF($K57&lt;&gt;"",_xlfn.XLOOKUP($K57,Equipment_Register!$E:$E,Equipment_Register!$F:$F),NA()),IFERROR(IF($K57&lt;&gt;"",_xlfn.XLOOKUP("*"&amp;$K57&amp;"*",Equipment_Register!$E:$E,Equipment_Register!$F:$F,,2),NA()),IFERROR(IF(AND($L57&lt;&gt;"",$L57&lt;&gt;"N/A"),_xlfn.XLOOKUP($L57,Equipment_Register!$F:$F,Equipment_Register!$F:$F),NA()),""))))),IF(OR(_xlpm.v="",_xlpm.v=0),"",_xlpm.v))</f>
        <v>N/A</v>
      </c>
    </row>
    <row r="58" spans="1:29" ht="48">
      <c r="A58" s="124"/>
      <c r="B58" s="130">
        <v>46217</v>
      </c>
      <c r="C58" s="123"/>
      <c r="D58" s="124"/>
      <c r="E58" s="124"/>
      <c r="F58" s="214" t="s">
        <v>1009</v>
      </c>
      <c r="G58" s="124"/>
      <c r="H58" s="125" t="s">
        <v>976</v>
      </c>
      <c r="I58" s="226"/>
      <c r="J58" s="125"/>
      <c r="K58" s="125" t="s">
        <v>1021</v>
      </c>
      <c r="L58" s="125"/>
      <c r="M58" s="125"/>
      <c r="N58" s="125" t="s">
        <v>978</v>
      </c>
      <c r="O58" s="125" t="s">
        <v>1002</v>
      </c>
      <c r="P58" s="125"/>
      <c r="Q58" s="125" t="s">
        <v>1003</v>
      </c>
      <c r="R58" s="117" t="s">
        <v>957</v>
      </c>
      <c r="S58" s="194">
        <v>0</v>
      </c>
      <c r="T58" s="125"/>
      <c r="U58" s="125" t="s">
        <v>980</v>
      </c>
      <c r="V58" s="124"/>
      <c r="W58" s="117" t="s">
        <v>944</v>
      </c>
      <c r="X58" s="117" t="str">
        <f>IF($W58="Duyệt",Setting!$H$2,"")</f>
        <v>Nguyễn Lĩnh</v>
      </c>
      <c r="Y58" s="231" t="str" cm="1">
        <f t="array" ref="Y58">_xlfn.LET(_xlpm.v,IFERROR(IF($I58&lt;&gt;"",_xlfn.XLOOKUP($I58,Equipment_Register!$C:$C,Equipment_Register!$G:$G),NA()),IFERROR(IF($J58&lt;&gt;"",_xlfn.XLOOKUP($J58,Equipment_Register!$D:$D,Equipment_Register!$G:$G),NA()),IFERROR(IF($K58&lt;&gt;"",_xlfn.XLOOKUP($K58,Equipment_Register!$E:$E,Equipment_Register!$G:$G),NA()),IFERROR(IF($K58&lt;&gt;"",_xlfn.XLOOKUP("*"&amp;$K58&amp;"*",Equipment_Register!$E:$E,Equipment_Register!$G:$G,,2),NA()),IFERROR(IF(AND($L58&lt;&gt;"",$L58&lt;&gt;"N/A"),_xlfn.XLOOKUP($L58,Equipment_Register!$F:$F,Equipment_Register!$G:$G),NA()),""))))),IF(OR(_xlpm.v="",_xlpm.v=0),"",_xlpm.v))</f>
        <v/>
      </c>
      <c r="Z58" s="231" t="str" cm="1">
        <f t="array" ref="Z58">_xlfn.LET(_xlpm.v,IFERROR(IF($I58&lt;&gt;"",_xlfn.XLOOKUP($I58,Equipment_Register!$C:$C,Equipment_Register!$C:$C),NA()),IFERROR(IF($J58&lt;&gt;"",_xlfn.XLOOKUP($J58,Equipment_Register!$D:$D,Equipment_Register!$C:$C),NA()),IFERROR(IF($K58&lt;&gt;"",_xlfn.XLOOKUP($K58,Equipment_Register!$E:$E,Equipment_Register!$C:$C),NA()),IFERROR(IF($K58&lt;&gt;"",_xlfn.XLOOKUP("*"&amp;$K58&amp;"*",Equipment_Register!$E:$E,Equipment_Register!$C:$C,,2),NA()),IFERROR(IF(AND($L58&lt;&gt;"",$L58&lt;&gt;"N/A"),_xlfn.XLOOKUP($L58,Equipment_Register!$F:$F,Equipment_Register!$C:$C),NA()),""))))),IF(OR(_xlpm.v="",_xlpm.v=0),"",_xlpm.v))</f>
        <v>2113000112-0</v>
      </c>
      <c r="AA58" s="231" t="str" cm="1">
        <f t="array" ref="AA58">_xlfn.LET(_xlpm.v,IFERROR(IF($I58&lt;&gt;"",_xlfn.XLOOKUP($I58,Equipment_Register!$C:$C,Equipment_Register!$D:$D),NA()),IFERROR(IF($J58&lt;&gt;"",_xlfn.XLOOKUP($J58,Equipment_Register!$D:$D,Equipment_Register!$D:$D),NA()),IFERROR(IF($K58&lt;&gt;"",_xlfn.XLOOKUP($K58,Equipment_Register!$E:$E,Equipment_Register!$D:$D),NA()),IFERROR(IF($K58&lt;&gt;"",_xlfn.XLOOKUP("*"&amp;$K58&amp;"*",Equipment_Register!$E:$E,Equipment_Register!$D:$D,,2),NA()),IFERROR(IF(AND($L58&lt;&gt;"",$L58&lt;&gt;"N/A"),_xlfn.XLOOKUP($L58,Equipment_Register!$F:$F,Equipment_Register!$D:$D),NA()),""))))),IF(OR(_xlpm.v="",_xlpm.v=0),"",_xlpm.v))</f>
        <v>Băng Chuyền lắp rắp W1400xL12,000 x H850-1850mm</v>
      </c>
      <c r="AB58" s="231" t="str" cm="1">
        <f t="array" ref="AB58">_xlfn.LET(_xlpm.v,IFERROR(IF($I58&lt;&gt;"",_xlfn.XLOOKUP($I58,Equipment_Register!$C:$C,Equipment_Register!$E:$E),NA()),IFERROR(IF($J58&lt;&gt;"",_xlfn.XLOOKUP($J58,Equipment_Register!$D:$D,Equipment_Register!$E:$E),NA()),IFERROR(IF($K58&lt;&gt;"",_xlfn.XLOOKUP($K58,Equipment_Register!$E:$E,Equipment_Register!$E:$E),NA()),IFERROR(IF($K58&lt;&gt;"",_xlfn.XLOOKUP("*"&amp;$K58&amp;"*",Equipment_Register!$E:$E,Equipment_Register!$E:$E,,2),NA()),IFERROR(IF(AND($L58&lt;&gt;"",$L58&lt;&gt;"N/A"),_xlfn.XLOOKUP($L58,Equipment_Register!$F:$F,Equipment_Register!$E:$E),NA()),""))))),IF(OR(_xlpm.v="",_xlpm.v=0),"",_xlpm.v))</f>
        <v>Băng tải lắp ráp 2
Conveyor assembly 2</v>
      </c>
      <c r="AC58" s="231" t="str" cm="1">
        <f t="array" ref="AC58">_xlfn.LET(_xlpm.v,IFERROR(IF($I58&lt;&gt;"",_xlfn.XLOOKUP($I58,Equipment_Register!$C:$C,Equipment_Register!$F:$F),NA()),IFERROR(IF($J58&lt;&gt;"",_xlfn.XLOOKUP($J58,Equipment_Register!$D:$D,Equipment_Register!$F:$F),NA()),IFERROR(IF($K58&lt;&gt;"",_xlfn.XLOOKUP($K58,Equipment_Register!$E:$E,Equipment_Register!$F:$F),NA()),IFERROR(IF($K58&lt;&gt;"",_xlfn.XLOOKUP("*"&amp;$K58&amp;"*",Equipment_Register!$E:$E,Equipment_Register!$F:$F,,2),NA()),IFERROR(IF(AND($L58&lt;&gt;"",$L58&lt;&gt;"N/A"),_xlfn.XLOOKUP($L58,Equipment_Register!$F:$F,Equipment_Register!$F:$F),NA()),""))))),IF(OR(_xlpm.v="",_xlpm.v=0),"",_xlpm.v))</f>
        <v>N/A</v>
      </c>
    </row>
    <row r="59" spans="1:29" ht="48">
      <c r="A59" s="124"/>
      <c r="B59" s="130">
        <v>46217</v>
      </c>
      <c r="C59" s="123"/>
      <c r="D59" s="124"/>
      <c r="E59" s="124"/>
      <c r="F59" s="214" t="s">
        <v>1010</v>
      </c>
      <c r="G59" s="124"/>
      <c r="H59" s="125" t="s">
        <v>976</v>
      </c>
      <c r="I59" s="226"/>
      <c r="J59" s="125"/>
      <c r="K59" s="125" t="s">
        <v>1021</v>
      </c>
      <c r="L59" s="125"/>
      <c r="M59" s="125"/>
      <c r="N59" s="125" t="s">
        <v>978</v>
      </c>
      <c r="O59" s="125" t="s">
        <v>1002</v>
      </c>
      <c r="P59" s="125"/>
      <c r="Q59" s="125" t="s">
        <v>1003</v>
      </c>
      <c r="R59" s="117" t="s">
        <v>957</v>
      </c>
      <c r="S59" s="194">
        <v>0</v>
      </c>
      <c r="T59" s="125"/>
      <c r="U59" s="125" t="s">
        <v>980</v>
      </c>
      <c r="V59" s="124"/>
      <c r="W59" s="117" t="s">
        <v>944</v>
      </c>
      <c r="X59" s="117" t="str">
        <f>IF($W59="Duyệt",Setting!$H$2,"")</f>
        <v>Nguyễn Lĩnh</v>
      </c>
      <c r="Y59" s="231" t="str" cm="1">
        <f t="array" ref="Y59">_xlfn.LET(_xlpm.v,IFERROR(IF($I59&lt;&gt;"",_xlfn.XLOOKUP($I59,Equipment_Register!$C:$C,Equipment_Register!$G:$G),NA()),IFERROR(IF($J59&lt;&gt;"",_xlfn.XLOOKUP($J59,Equipment_Register!$D:$D,Equipment_Register!$G:$G),NA()),IFERROR(IF($K59&lt;&gt;"",_xlfn.XLOOKUP($K59,Equipment_Register!$E:$E,Equipment_Register!$G:$G),NA()),IFERROR(IF($K59&lt;&gt;"",_xlfn.XLOOKUP("*"&amp;$K59&amp;"*",Equipment_Register!$E:$E,Equipment_Register!$G:$G,,2),NA()),IFERROR(IF(AND($L59&lt;&gt;"",$L59&lt;&gt;"N/A"),_xlfn.XLOOKUP($L59,Equipment_Register!$F:$F,Equipment_Register!$G:$G),NA()),""))))),IF(OR(_xlpm.v="",_xlpm.v=0),"",_xlpm.v))</f>
        <v/>
      </c>
      <c r="Z59" s="231" t="str" cm="1">
        <f t="array" ref="Z59">_xlfn.LET(_xlpm.v,IFERROR(IF($I59&lt;&gt;"",_xlfn.XLOOKUP($I59,Equipment_Register!$C:$C,Equipment_Register!$C:$C),NA()),IFERROR(IF($J59&lt;&gt;"",_xlfn.XLOOKUP($J59,Equipment_Register!$D:$D,Equipment_Register!$C:$C),NA()),IFERROR(IF($K59&lt;&gt;"",_xlfn.XLOOKUP($K59,Equipment_Register!$E:$E,Equipment_Register!$C:$C),NA()),IFERROR(IF($K59&lt;&gt;"",_xlfn.XLOOKUP("*"&amp;$K59&amp;"*",Equipment_Register!$E:$E,Equipment_Register!$C:$C,,2),NA()),IFERROR(IF(AND($L59&lt;&gt;"",$L59&lt;&gt;"N/A"),_xlfn.XLOOKUP($L59,Equipment_Register!$F:$F,Equipment_Register!$C:$C),NA()),""))))),IF(OR(_xlpm.v="",_xlpm.v=0),"",_xlpm.v))</f>
        <v>2113000112-0</v>
      </c>
      <c r="AA59" s="231" t="str" cm="1">
        <f t="array" ref="AA59">_xlfn.LET(_xlpm.v,IFERROR(IF($I59&lt;&gt;"",_xlfn.XLOOKUP($I59,Equipment_Register!$C:$C,Equipment_Register!$D:$D),NA()),IFERROR(IF($J59&lt;&gt;"",_xlfn.XLOOKUP($J59,Equipment_Register!$D:$D,Equipment_Register!$D:$D),NA()),IFERROR(IF($K59&lt;&gt;"",_xlfn.XLOOKUP($K59,Equipment_Register!$E:$E,Equipment_Register!$D:$D),NA()),IFERROR(IF($K59&lt;&gt;"",_xlfn.XLOOKUP("*"&amp;$K59&amp;"*",Equipment_Register!$E:$E,Equipment_Register!$D:$D,,2),NA()),IFERROR(IF(AND($L59&lt;&gt;"",$L59&lt;&gt;"N/A"),_xlfn.XLOOKUP($L59,Equipment_Register!$F:$F,Equipment_Register!$D:$D),NA()),""))))),IF(OR(_xlpm.v="",_xlpm.v=0),"",_xlpm.v))</f>
        <v>Băng Chuyền lắp rắp W1400xL12,000 x H850-1850mm</v>
      </c>
      <c r="AB59" s="231" t="str" cm="1">
        <f t="array" ref="AB59">_xlfn.LET(_xlpm.v,IFERROR(IF($I59&lt;&gt;"",_xlfn.XLOOKUP($I59,Equipment_Register!$C:$C,Equipment_Register!$E:$E),NA()),IFERROR(IF($J59&lt;&gt;"",_xlfn.XLOOKUP($J59,Equipment_Register!$D:$D,Equipment_Register!$E:$E),NA()),IFERROR(IF($K59&lt;&gt;"",_xlfn.XLOOKUP($K59,Equipment_Register!$E:$E,Equipment_Register!$E:$E),NA()),IFERROR(IF($K59&lt;&gt;"",_xlfn.XLOOKUP("*"&amp;$K59&amp;"*",Equipment_Register!$E:$E,Equipment_Register!$E:$E,,2),NA()),IFERROR(IF(AND($L59&lt;&gt;"",$L59&lt;&gt;"N/A"),_xlfn.XLOOKUP($L59,Equipment_Register!$F:$F,Equipment_Register!$E:$E),NA()),""))))),IF(OR(_xlpm.v="",_xlpm.v=0),"",_xlpm.v))</f>
        <v>Băng tải lắp ráp 2
Conveyor assembly 2</v>
      </c>
      <c r="AC59" s="231" t="str" cm="1">
        <f t="array" ref="AC59">_xlfn.LET(_xlpm.v,IFERROR(IF($I59&lt;&gt;"",_xlfn.XLOOKUP($I59,Equipment_Register!$C:$C,Equipment_Register!$F:$F),NA()),IFERROR(IF($J59&lt;&gt;"",_xlfn.XLOOKUP($J59,Equipment_Register!$D:$D,Equipment_Register!$F:$F),NA()),IFERROR(IF($K59&lt;&gt;"",_xlfn.XLOOKUP($K59,Equipment_Register!$E:$E,Equipment_Register!$F:$F),NA()),IFERROR(IF($K59&lt;&gt;"",_xlfn.XLOOKUP("*"&amp;$K59&amp;"*",Equipment_Register!$E:$E,Equipment_Register!$F:$F,,2),NA()),IFERROR(IF(AND($L59&lt;&gt;"",$L59&lt;&gt;"N/A"),_xlfn.XLOOKUP($L59,Equipment_Register!$F:$F,Equipment_Register!$F:$F),NA()),""))))),IF(OR(_xlpm.v="",_xlpm.v=0),"",_xlpm.v))</f>
        <v>N/A</v>
      </c>
    </row>
    <row r="60" spans="1:29" ht="48">
      <c r="A60" s="124"/>
      <c r="B60" s="130">
        <v>46217</v>
      </c>
      <c r="C60" s="123"/>
      <c r="D60" s="124"/>
      <c r="E60" s="124"/>
      <c r="F60" s="214" t="s">
        <v>1011</v>
      </c>
      <c r="G60" s="124"/>
      <c r="H60" s="125" t="s">
        <v>976</v>
      </c>
      <c r="I60" s="226"/>
      <c r="J60" s="125"/>
      <c r="K60" s="125" t="s">
        <v>1021</v>
      </c>
      <c r="L60" s="125"/>
      <c r="M60" s="125"/>
      <c r="N60" s="125" t="s">
        <v>978</v>
      </c>
      <c r="O60" s="125" t="s">
        <v>1002</v>
      </c>
      <c r="P60" s="125"/>
      <c r="Q60" s="125" t="s">
        <v>1003</v>
      </c>
      <c r="R60" s="117" t="s">
        <v>957</v>
      </c>
      <c r="S60" s="194">
        <v>0</v>
      </c>
      <c r="T60" s="125"/>
      <c r="U60" s="125" t="s">
        <v>980</v>
      </c>
      <c r="V60" s="124"/>
      <c r="W60" s="117" t="s">
        <v>944</v>
      </c>
      <c r="X60" s="117" t="str">
        <f>IF($W60="Duyệt",Setting!$H$2,"")</f>
        <v>Nguyễn Lĩnh</v>
      </c>
      <c r="Y60" s="231" t="str" cm="1">
        <f t="array" ref="Y60">_xlfn.LET(_xlpm.v,IFERROR(IF($I60&lt;&gt;"",_xlfn.XLOOKUP($I60,Equipment_Register!$C:$C,Equipment_Register!$G:$G),NA()),IFERROR(IF($J60&lt;&gt;"",_xlfn.XLOOKUP($J60,Equipment_Register!$D:$D,Equipment_Register!$G:$G),NA()),IFERROR(IF($K60&lt;&gt;"",_xlfn.XLOOKUP($K60,Equipment_Register!$E:$E,Equipment_Register!$G:$G),NA()),IFERROR(IF($K60&lt;&gt;"",_xlfn.XLOOKUP("*"&amp;$K60&amp;"*",Equipment_Register!$E:$E,Equipment_Register!$G:$G,,2),NA()),IFERROR(IF(AND($L60&lt;&gt;"",$L60&lt;&gt;"N/A"),_xlfn.XLOOKUP($L60,Equipment_Register!$F:$F,Equipment_Register!$G:$G),NA()),""))))),IF(OR(_xlpm.v="",_xlpm.v=0),"",_xlpm.v))</f>
        <v/>
      </c>
      <c r="Z60" s="231" t="str" cm="1">
        <f t="array" ref="Z60">_xlfn.LET(_xlpm.v,IFERROR(IF($I60&lt;&gt;"",_xlfn.XLOOKUP($I60,Equipment_Register!$C:$C,Equipment_Register!$C:$C),NA()),IFERROR(IF($J60&lt;&gt;"",_xlfn.XLOOKUP($J60,Equipment_Register!$D:$D,Equipment_Register!$C:$C),NA()),IFERROR(IF($K60&lt;&gt;"",_xlfn.XLOOKUP($K60,Equipment_Register!$E:$E,Equipment_Register!$C:$C),NA()),IFERROR(IF($K60&lt;&gt;"",_xlfn.XLOOKUP("*"&amp;$K60&amp;"*",Equipment_Register!$E:$E,Equipment_Register!$C:$C,,2),NA()),IFERROR(IF(AND($L60&lt;&gt;"",$L60&lt;&gt;"N/A"),_xlfn.XLOOKUP($L60,Equipment_Register!$F:$F,Equipment_Register!$C:$C),NA()),""))))),IF(OR(_xlpm.v="",_xlpm.v=0),"",_xlpm.v))</f>
        <v>2113000112-0</v>
      </c>
      <c r="AA60" s="231" t="str" cm="1">
        <f t="array" ref="AA60">_xlfn.LET(_xlpm.v,IFERROR(IF($I60&lt;&gt;"",_xlfn.XLOOKUP($I60,Equipment_Register!$C:$C,Equipment_Register!$D:$D),NA()),IFERROR(IF($J60&lt;&gt;"",_xlfn.XLOOKUP($J60,Equipment_Register!$D:$D,Equipment_Register!$D:$D),NA()),IFERROR(IF($K60&lt;&gt;"",_xlfn.XLOOKUP($K60,Equipment_Register!$E:$E,Equipment_Register!$D:$D),NA()),IFERROR(IF($K60&lt;&gt;"",_xlfn.XLOOKUP("*"&amp;$K60&amp;"*",Equipment_Register!$E:$E,Equipment_Register!$D:$D,,2),NA()),IFERROR(IF(AND($L60&lt;&gt;"",$L60&lt;&gt;"N/A"),_xlfn.XLOOKUP($L60,Equipment_Register!$F:$F,Equipment_Register!$D:$D),NA()),""))))),IF(OR(_xlpm.v="",_xlpm.v=0),"",_xlpm.v))</f>
        <v>Băng Chuyền lắp rắp W1400xL12,000 x H850-1850mm</v>
      </c>
      <c r="AB60" s="231" t="str" cm="1">
        <f t="array" ref="AB60">_xlfn.LET(_xlpm.v,IFERROR(IF($I60&lt;&gt;"",_xlfn.XLOOKUP($I60,Equipment_Register!$C:$C,Equipment_Register!$E:$E),NA()),IFERROR(IF($J60&lt;&gt;"",_xlfn.XLOOKUP($J60,Equipment_Register!$D:$D,Equipment_Register!$E:$E),NA()),IFERROR(IF($K60&lt;&gt;"",_xlfn.XLOOKUP($K60,Equipment_Register!$E:$E,Equipment_Register!$E:$E),NA()),IFERROR(IF($K60&lt;&gt;"",_xlfn.XLOOKUP("*"&amp;$K60&amp;"*",Equipment_Register!$E:$E,Equipment_Register!$E:$E,,2),NA()),IFERROR(IF(AND($L60&lt;&gt;"",$L60&lt;&gt;"N/A"),_xlfn.XLOOKUP($L60,Equipment_Register!$F:$F,Equipment_Register!$E:$E),NA()),""))))),IF(OR(_xlpm.v="",_xlpm.v=0),"",_xlpm.v))</f>
        <v>Băng tải lắp ráp 2
Conveyor assembly 2</v>
      </c>
      <c r="AC60" s="231" t="str" cm="1">
        <f t="array" ref="AC60">_xlfn.LET(_xlpm.v,IFERROR(IF($I60&lt;&gt;"",_xlfn.XLOOKUP($I60,Equipment_Register!$C:$C,Equipment_Register!$F:$F),NA()),IFERROR(IF($J60&lt;&gt;"",_xlfn.XLOOKUP($J60,Equipment_Register!$D:$D,Equipment_Register!$F:$F),NA()),IFERROR(IF($K60&lt;&gt;"",_xlfn.XLOOKUP($K60,Equipment_Register!$E:$E,Equipment_Register!$F:$F),NA()),IFERROR(IF($K60&lt;&gt;"",_xlfn.XLOOKUP("*"&amp;$K60&amp;"*",Equipment_Register!$E:$E,Equipment_Register!$F:$F,,2),NA()),IFERROR(IF(AND($L60&lt;&gt;"",$L60&lt;&gt;"N/A"),_xlfn.XLOOKUP($L60,Equipment_Register!$F:$F,Equipment_Register!$F:$F),NA()),""))))),IF(OR(_xlpm.v="",_xlpm.v=0),"",_xlpm.v))</f>
        <v>N/A</v>
      </c>
    </row>
    <row r="61" spans="1:29" ht="48">
      <c r="A61" s="124"/>
      <c r="B61" s="130">
        <v>46217</v>
      </c>
      <c r="C61" s="123"/>
      <c r="D61" s="124"/>
      <c r="E61" s="124"/>
      <c r="F61" s="214" t="s">
        <v>1012</v>
      </c>
      <c r="G61" s="124"/>
      <c r="H61" s="125" t="s">
        <v>976</v>
      </c>
      <c r="I61" s="226"/>
      <c r="J61" s="125"/>
      <c r="K61" s="125" t="s">
        <v>1021</v>
      </c>
      <c r="L61" s="125"/>
      <c r="M61" s="125"/>
      <c r="N61" s="125" t="s">
        <v>978</v>
      </c>
      <c r="O61" s="125" t="s">
        <v>1002</v>
      </c>
      <c r="P61" s="125"/>
      <c r="Q61" s="125" t="s">
        <v>1003</v>
      </c>
      <c r="R61" s="117" t="s">
        <v>957</v>
      </c>
      <c r="S61" s="194">
        <v>0</v>
      </c>
      <c r="T61" s="125"/>
      <c r="U61" s="125" t="s">
        <v>980</v>
      </c>
      <c r="V61" s="124"/>
      <c r="W61" s="117" t="s">
        <v>944</v>
      </c>
      <c r="X61" s="117" t="str">
        <f>IF($W61="Duyệt",Setting!$H$2,"")</f>
        <v>Nguyễn Lĩnh</v>
      </c>
      <c r="Y61" s="231" t="str" cm="1">
        <f t="array" ref="Y61">_xlfn.LET(_xlpm.v,IFERROR(IF($I61&lt;&gt;"",_xlfn.XLOOKUP($I61,Equipment_Register!$C:$C,Equipment_Register!$G:$G),NA()),IFERROR(IF($J61&lt;&gt;"",_xlfn.XLOOKUP($J61,Equipment_Register!$D:$D,Equipment_Register!$G:$G),NA()),IFERROR(IF($K61&lt;&gt;"",_xlfn.XLOOKUP($K61,Equipment_Register!$E:$E,Equipment_Register!$G:$G),NA()),IFERROR(IF($K61&lt;&gt;"",_xlfn.XLOOKUP("*"&amp;$K61&amp;"*",Equipment_Register!$E:$E,Equipment_Register!$G:$G,,2),NA()),IFERROR(IF(AND($L61&lt;&gt;"",$L61&lt;&gt;"N/A"),_xlfn.XLOOKUP($L61,Equipment_Register!$F:$F,Equipment_Register!$G:$G),NA()),""))))),IF(OR(_xlpm.v="",_xlpm.v=0),"",_xlpm.v))</f>
        <v/>
      </c>
      <c r="Z61" s="231" t="str" cm="1">
        <f t="array" ref="Z61">_xlfn.LET(_xlpm.v,IFERROR(IF($I61&lt;&gt;"",_xlfn.XLOOKUP($I61,Equipment_Register!$C:$C,Equipment_Register!$C:$C),NA()),IFERROR(IF($J61&lt;&gt;"",_xlfn.XLOOKUP($J61,Equipment_Register!$D:$D,Equipment_Register!$C:$C),NA()),IFERROR(IF($K61&lt;&gt;"",_xlfn.XLOOKUP($K61,Equipment_Register!$E:$E,Equipment_Register!$C:$C),NA()),IFERROR(IF($K61&lt;&gt;"",_xlfn.XLOOKUP("*"&amp;$K61&amp;"*",Equipment_Register!$E:$E,Equipment_Register!$C:$C,,2),NA()),IFERROR(IF(AND($L61&lt;&gt;"",$L61&lt;&gt;"N/A"),_xlfn.XLOOKUP($L61,Equipment_Register!$F:$F,Equipment_Register!$C:$C),NA()),""))))),IF(OR(_xlpm.v="",_xlpm.v=0),"",_xlpm.v))</f>
        <v>2113000112-0</v>
      </c>
      <c r="AA61" s="231" t="str" cm="1">
        <f t="array" ref="AA61">_xlfn.LET(_xlpm.v,IFERROR(IF($I61&lt;&gt;"",_xlfn.XLOOKUP($I61,Equipment_Register!$C:$C,Equipment_Register!$D:$D),NA()),IFERROR(IF($J61&lt;&gt;"",_xlfn.XLOOKUP($J61,Equipment_Register!$D:$D,Equipment_Register!$D:$D),NA()),IFERROR(IF($K61&lt;&gt;"",_xlfn.XLOOKUP($K61,Equipment_Register!$E:$E,Equipment_Register!$D:$D),NA()),IFERROR(IF($K61&lt;&gt;"",_xlfn.XLOOKUP("*"&amp;$K61&amp;"*",Equipment_Register!$E:$E,Equipment_Register!$D:$D,,2),NA()),IFERROR(IF(AND($L61&lt;&gt;"",$L61&lt;&gt;"N/A"),_xlfn.XLOOKUP($L61,Equipment_Register!$F:$F,Equipment_Register!$D:$D),NA()),""))))),IF(OR(_xlpm.v="",_xlpm.v=0),"",_xlpm.v))</f>
        <v>Băng Chuyền lắp rắp W1400xL12,000 x H850-1850mm</v>
      </c>
      <c r="AB61" s="231" t="str" cm="1">
        <f t="array" ref="AB61">_xlfn.LET(_xlpm.v,IFERROR(IF($I61&lt;&gt;"",_xlfn.XLOOKUP($I61,Equipment_Register!$C:$C,Equipment_Register!$E:$E),NA()),IFERROR(IF($J61&lt;&gt;"",_xlfn.XLOOKUP($J61,Equipment_Register!$D:$D,Equipment_Register!$E:$E),NA()),IFERROR(IF($K61&lt;&gt;"",_xlfn.XLOOKUP($K61,Equipment_Register!$E:$E,Equipment_Register!$E:$E),NA()),IFERROR(IF($K61&lt;&gt;"",_xlfn.XLOOKUP("*"&amp;$K61&amp;"*",Equipment_Register!$E:$E,Equipment_Register!$E:$E,,2),NA()),IFERROR(IF(AND($L61&lt;&gt;"",$L61&lt;&gt;"N/A"),_xlfn.XLOOKUP($L61,Equipment_Register!$F:$F,Equipment_Register!$E:$E),NA()),""))))),IF(OR(_xlpm.v="",_xlpm.v=0),"",_xlpm.v))</f>
        <v>Băng tải lắp ráp 2
Conveyor assembly 2</v>
      </c>
      <c r="AC61" s="231" t="str" cm="1">
        <f t="array" ref="AC61">_xlfn.LET(_xlpm.v,IFERROR(IF($I61&lt;&gt;"",_xlfn.XLOOKUP($I61,Equipment_Register!$C:$C,Equipment_Register!$F:$F),NA()),IFERROR(IF($J61&lt;&gt;"",_xlfn.XLOOKUP($J61,Equipment_Register!$D:$D,Equipment_Register!$F:$F),NA()),IFERROR(IF($K61&lt;&gt;"",_xlfn.XLOOKUP($K61,Equipment_Register!$E:$E,Equipment_Register!$F:$F),NA()),IFERROR(IF($K61&lt;&gt;"",_xlfn.XLOOKUP("*"&amp;$K61&amp;"*",Equipment_Register!$E:$E,Equipment_Register!$F:$F,,2),NA()),IFERROR(IF(AND($L61&lt;&gt;"",$L61&lt;&gt;"N/A"),_xlfn.XLOOKUP($L61,Equipment_Register!$F:$F,Equipment_Register!$F:$F),NA()),""))))),IF(OR(_xlpm.v="",_xlpm.v=0),"",_xlpm.v))</f>
        <v>N/A</v>
      </c>
    </row>
    <row r="62" spans="1:29" ht="48">
      <c r="A62" s="124"/>
      <c r="B62" s="130">
        <v>46217</v>
      </c>
      <c r="C62" s="123"/>
      <c r="D62" s="124"/>
      <c r="E62" s="124"/>
      <c r="F62" s="214" t="s">
        <v>1013</v>
      </c>
      <c r="G62" s="124"/>
      <c r="H62" s="125" t="s">
        <v>976</v>
      </c>
      <c r="I62" s="226"/>
      <c r="J62" s="125"/>
      <c r="K62" s="125" t="s">
        <v>1021</v>
      </c>
      <c r="L62" s="125"/>
      <c r="M62" s="125"/>
      <c r="N62" s="125" t="s">
        <v>978</v>
      </c>
      <c r="O62" s="125" t="s">
        <v>1002</v>
      </c>
      <c r="P62" s="125"/>
      <c r="Q62" s="125" t="s">
        <v>1003</v>
      </c>
      <c r="R62" s="117" t="s">
        <v>957</v>
      </c>
      <c r="S62" s="194">
        <v>0</v>
      </c>
      <c r="T62" s="125"/>
      <c r="U62" s="125" t="s">
        <v>980</v>
      </c>
      <c r="V62" s="124"/>
      <c r="W62" s="117" t="s">
        <v>944</v>
      </c>
      <c r="X62" s="117" t="str">
        <f>IF($W62="Duyệt",Setting!$H$2,"")</f>
        <v>Nguyễn Lĩnh</v>
      </c>
      <c r="Y62" s="231" t="str" cm="1">
        <f t="array" ref="Y62">_xlfn.LET(_xlpm.v,IFERROR(IF($I62&lt;&gt;"",_xlfn.XLOOKUP($I62,Equipment_Register!$C:$C,Equipment_Register!$G:$G),NA()),IFERROR(IF($J62&lt;&gt;"",_xlfn.XLOOKUP($J62,Equipment_Register!$D:$D,Equipment_Register!$G:$G),NA()),IFERROR(IF($K62&lt;&gt;"",_xlfn.XLOOKUP($K62,Equipment_Register!$E:$E,Equipment_Register!$G:$G),NA()),IFERROR(IF($K62&lt;&gt;"",_xlfn.XLOOKUP("*"&amp;$K62&amp;"*",Equipment_Register!$E:$E,Equipment_Register!$G:$G,,2),NA()),IFERROR(IF(AND($L62&lt;&gt;"",$L62&lt;&gt;"N/A"),_xlfn.XLOOKUP($L62,Equipment_Register!$F:$F,Equipment_Register!$G:$G),NA()),""))))),IF(OR(_xlpm.v="",_xlpm.v=0),"",_xlpm.v))</f>
        <v/>
      </c>
      <c r="Z62" s="231" t="str" cm="1">
        <f t="array" ref="Z62">_xlfn.LET(_xlpm.v,IFERROR(IF($I62&lt;&gt;"",_xlfn.XLOOKUP($I62,Equipment_Register!$C:$C,Equipment_Register!$C:$C),NA()),IFERROR(IF($J62&lt;&gt;"",_xlfn.XLOOKUP($J62,Equipment_Register!$D:$D,Equipment_Register!$C:$C),NA()),IFERROR(IF($K62&lt;&gt;"",_xlfn.XLOOKUP($K62,Equipment_Register!$E:$E,Equipment_Register!$C:$C),NA()),IFERROR(IF($K62&lt;&gt;"",_xlfn.XLOOKUP("*"&amp;$K62&amp;"*",Equipment_Register!$E:$E,Equipment_Register!$C:$C,,2),NA()),IFERROR(IF(AND($L62&lt;&gt;"",$L62&lt;&gt;"N/A"),_xlfn.XLOOKUP($L62,Equipment_Register!$F:$F,Equipment_Register!$C:$C),NA()),""))))),IF(OR(_xlpm.v="",_xlpm.v=0),"",_xlpm.v))</f>
        <v>2113000112-0</v>
      </c>
      <c r="AA62" s="231" t="str" cm="1">
        <f t="array" ref="AA62">_xlfn.LET(_xlpm.v,IFERROR(IF($I62&lt;&gt;"",_xlfn.XLOOKUP($I62,Equipment_Register!$C:$C,Equipment_Register!$D:$D),NA()),IFERROR(IF($J62&lt;&gt;"",_xlfn.XLOOKUP($J62,Equipment_Register!$D:$D,Equipment_Register!$D:$D),NA()),IFERROR(IF($K62&lt;&gt;"",_xlfn.XLOOKUP($K62,Equipment_Register!$E:$E,Equipment_Register!$D:$D),NA()),IFERROR(IF($K62&lt;&gt;"",_xlfn.XLOOKUP("*"&amp;$K62&amp;"*",Equipment_Register!$E:$E,Equipment_Register!$D:$D,,2),NA()),IFERROR(IF(AND($L62&lt;&gt;"",$L62&lt;&gt;"N/A"),_xlfn.XLOOKUP($L62,Equipment_Register!$F:$F,Equipment_Register!$D:$D),NA()),""))))),IF(OR(_xlpm.v="",_xlpm.v=0),"",_xlpm.v))</f>
        <v>Băng Chuyền lắp rắp W1400xL12,000 x H850-1850mm</v>
      </c>
      <c r="AB62" s="231" t="str" cm="1">
        <f t="array" ref="AB62">_xlfn.LET(_xlpm.v,IFERROR(IF($I62&lt;&gt;"",_xlfn.XLOOKUP($I62,Equipment_Register!$C:$C,Equipment_Register!$E:$E),NA()),IFERROR(IF($J62&lt;&gt;"",_xlfn.XLOOKUP($J62,Equipment_Register!$D:$D,Equipment_Register!$E:$E),NA()),IFERROR(IF($K62&lt;&gt;"",_xlfn.XLOOKUP($K62,Equipment_Register!$E:$E,Equipment_Register!$E:$E),NA()),IFERROR(IF($K62&lt;&gt;"",_xlfn.XLOOKUP("*"&amp;$K62&amp;"*",Equipment_Register!$E:$E,Equipment_Register!$E:$E,,2),NA()),IFERROR(IF(AND($L62&lt;&gt;"",$L62&lt;&gt;"N/A"),_xlfn.XLOOKUP($L62,Equipment_Register!$F:$F,Equipment_Register!$E:$E),NA()),""))))),IF(OR(_xlpm.v="",_xlpm.v=0),"",_xlpm.v))</f>
        <v>Băng tải lắp ráp 2
Conveyor assembly 2</v>
      </c>
      <c r="AC62" s="231" t="str" cm="1">
        <f t="array" ref="AC62">_xlfn.LET(_xlpm.v,IFERROR(IF($I62&lt;&gt;"",_xlfn.XLOOKUP($I62,Equipment_Register!$C:$C,Equipment_Register!$F:$F),NA()),IFERROR(IF($J62&lt;&gt;"",_xlfn.XLOOKUP($J62,Equipment_Register!$D:$D,Equipment_Register!$F:$F),NA()),IFERROR(IF($K62&lt;&gt;"",_xlfn.XLOOKUP($K62,Equipment_Register!$E:$E,Equipment_Register!$F:$F),NA()),IFERROR(IF($K62&lt;&gt;"",_xlfn.XLOOKUP("*"&amp;$K62&amp;"*",Equipment_Register!$E:$E,Equipment_Register!$F:$F,,2),NA()),IFERROR(IF(AND($L62&lt;&gt;"",$L62&lt;&gt;"N/A"),_xlfn.XLOOKUP($L62,Equipment_Register!$F:$F,Equipment_Register!$F:$F),NA()),""))))),IF(OR(_xlpm.v="",_xlpm.v=0),"",_xlpm.v))</f>
        <v>N/A</v>
      </c>
    </row>
    <row r="63" spans="1:29" ht="48">
      <c r="A63" s="124"/>
      <c r="B63" s="130">
        <v>46217</v>
      </c>
      <c r="C63" s="123"/>
      <c r="D63" s="124"/>
      <c r="E63" s="124"/>
      <c r="F63" s="214" t="s">
        <v>1014</v>
      </c>
      <c r="G63" s="124"/>
      <c r="H63" s="125" t="s">
        <v>976</v>
      </c>
      <c r="I63" s="226"/>
      <c r="J63" s="125"/>
      <c r="K63" s="125" t="s">
        <v>1021</v>
      </c>
      <c r="L63" s="125"/>
      <c r="M63" s="125"/>
      <c r="N63" s="125" t="s">
        <v>978</v>
      </c>
      <c r="O63" s="125" t="s">
        <v>1002</v>
      </c>
      <c r="P63" s="125"/>
      <c r="Q63" s="125" t="s">
        <v>1003</v>
      </c>
      <c r="R63" s="117" t="s">
        <v>957</v>
      </c>
      <c r="S63" s="194">
        <v>0</v>
      </c>
      <c r="T63" s="125"/>
      <c r="U63" s="125" t="s">
        <v>980</v>
      </c>
      <c r="V63" s="124"/>
      <c r="W63" s="117" t="s">
        <v>944</v>
      </c>
      <c r="X63" s="117" t="str">
        <f>IF($W63="Duyệt",Setting!$H$2,"")</f>
        <v>Nguyễn Lĩnh</v>
      </c>
      <c r="Y63" s="231" t="str" cm="1">
        <f t="array" ref="Y63">_xlfn.LET(_xlpm.v,IFERROR(IF($I63&lt;&gt;"",_xlfn.XLOOKUP($I63,Equipment_Register!$C:$C,Equipment_Register!$G:$G),NA()),IFERROR(IF($J63&lt;&gt;"",_xlfn.XLOOKUP($J63,Equipment_Register!$D:$D,Equipment_Register!$G:$G),NA()),IFERROR(IF($K63&lt;&gt;"",_xlfn.XLOOKUP($K63,Equipment_Register!$E:$E,Equipment_Register!$G:$G),NA()),IFERROR(IF($K63&lt;&gt;"",_xlfn.XLOOKUP("*"&amp;$K63&amp;"*",Equipment_Register!$E:$E,Equipment_Register!$G:$G,,2),NA()),IFERROR(IF(AND($L63&lt;&gt;"",$L63&lt;&gt;"N/A"),_xlfn.XLOOKUP($L63,Equipment_Register!$F:$F,Equipment_Register!$G:$G),NA()),""))))),IF(OR(_xlpm.v="",_xlpm.v=0),"",_xlpm.v))</f>
        <v/>
      </c>
      <c r="Z63" s="231" t="str" cm="1">
        <f t="array" ref="Z63">_xlfn.LET(_xlpm.v,IFERROR(IF($I63&lt;&gt;"",_xlfn.XLOOKUP($I63,Equipment_Register!$C:$C,Equipment_Register!$C:$C),NA()),IFERROR(IF($J63&lt;&gt;"",_xlfn.XLOOKUP($J63,Equipment_Register!$D:$D,Equipment_Register!$C:$C),NA()),IFERROR(IF($K63&lt;&gt;"",_xlfn.XLOOKUP($K63,Equipment_Register!$E:$E,Equipment_Register!$C:$C),NA()),IFERROR(IF($K63&lt;&gt;"",_xlfn.XLOOKUP("*"&amp;$K63&amp;"*",Equipment_Register!$E:$E,Equipment_Register!$C:$C,,2),NA()),IFERROR(IF(AND($L63&lt;&gt;"",$L63&lt;&gt;"N/A"),_xlfn.XLOOKUP($L63,Equipment_Register!$F:$F,Equipment_Register!$C:$C),NA()),""))))),IF(OR(_xlpm.v="",_xlpm.v=0),"",_xlpm.v))</f>
        <v>2113000112-0</v>
      </c>
      <c r="AA63" s="231" t="str" cm="1">
        <f t="array" ref="AA63">_xlfn.LET(_xlpm.v,IFERROR(IF($I63&lt;&gt;"",_xlfn.XLOOKUP($I63,Equipment_Register!$C:$C,Equipment_Register!$D:$D),NA()),IFERROR(IF($J63&lt;&gt;"",_xlfn.XLOOKUP($J63,Equipment_Register!$D:$D,Equipment_Register!$D:$D),NA()),IFERROR(IF($K63&lt;&gt;"",_xlfn.XLOOKUP($K63,Equipment_Register!$E:$E,Equipment_Register!$D:$D),NA()),IFERROR(IF($K63&lt;&gt;"",_xlfn.XLOOKUP("*"&amp;$K63&amp;"*",Equipment_Register!$E:$E,Equipment_Register!$D:$D,,2),NA()),IFERROR(IF(AND($L63&lt;&gt;"",$L63&lt;&gt;"N/A"),_xlfn.XLOOKUP($L63,Equipment_Register!$F:$F,Equipment_Register!$D:$D),NA()),""))))),IF(OR(_xlpm.v="",_xlpm.v=0),"",_xlpm.v))</f>
        <v>Băng Chuyền lắp rắp W1400xL12,000 x H850-1850mm</v>
      </c>
      <c r="AB63" s="231" t="str" cm="1">
        <f t="array" ref="AB63">_xlfn.LET(_xlpm.v,IFERROR(IF($I63&lt;&gt;"",_xlfn.XLOOKUP($I63,Equipment_Register!$C:$C,Equipment_Register!$E:$E),NA()),IFERROR(IF($J63&lt;&gt;"",_xlfn.XLOOKUP($J63,Equipment_Register!$D:$D,Equipment_Register!$E:$E),NA()),IFERROR(IF($K63&lt;&gt;"",_xlfn.XLOOKUP($K63,Equipment_Register!$E:$E,Equipment_Register!$E:$E),NA()),IFERROR(IF($K63&lt;&gt;"",_xlfn.XLOOKUP("*"&amp;$K63&amp;"*",Equipment_Register!$E:$E,Equipment_Register!$E:$E,,2),NA()),IFERROR(IF(AND($L63&lt;&gt;"",$L63&lt;&gt;"N/A"),_xlfn.XLOOKUP($L63,Equipment_Register!$F:$F,Equipment_Register!$E:$E),NA()),""))))),IF(OR(_xlpm.v="",_xlpm.v=0),"",_xlpm.v))</f>
        <v>Băng tải lắp ráp 2
Conveyor assembly 2</v>
      </c>
      <c r="AC63" s="231" t="str" cm="1">
        <f t="array" ref="AC63">_xlfn.LET(_xlpm.v,IFERROR(IF($I63&lt;&gt;"",_xlfn.XLOOKUP($I63,Equipment_Register!$C:$C,Equipment_Register!$F:$F),NA()),IFERROR(IF($J63&lt;&gt;"",_xlfn.XLOOKUP($J63,Equipment_Register!$D:$D,Equipment_Register!$F:$F),NA()),IFERROR(IF($K63&lt;&gt;"",_xlfn.XLOOKUP($K63,Equipment_Register!$E:$E,Equipment_Register!$F:$F),NA()),IFERROR(IF($K63&lt;&gt;"",_xlfn.XLOOKUP("*"&amp;$K63&amp;"*",Equipment_Register!$E:$E,Equipment_Register!$F:$F,,2),NA()),IFERROR(IF(AND($L63&lt;&gt;"",$L63&lt;&gt;"N/A"),_xlfn.XLOOKUP($L63,Equipment_Register!$F:$F,Equipment_Register!$F:$F),NA()),""))))),IF(OR(_xlpm.v="",_xlpm.v=0),"",_xlpm.v))</f>
        <v>N/A</v>
      </c>
    </row>
    <row r="64" spans="1:29" ht="48">
      <c r="A64" s="124"/>
      <c r="B64" s="130">
        <v>46217</v>
      </c>
      <c r="C64" s="123"/>
      <c r="D64" s="124"/>
      <c r="E64" s="124"/>
      <c r="F64" s="214" t="s">
        <v>1015</v>
      </c>
      <c r="G64" s="124"/>
      <c r="H64" s="125" t="s">
        <v>976</v>
      </c>
      <c r="I64" s="226"/>
      <c r="J64" s="125"/>
      <c r="K64" s="125" t="s">
        <v>1021</v>
      </c>
      <c r="L64" s="125"/>
      <c r="M64" s="125"/>
      <c r="N64" s="125" t="s">
        <v>978</v>
      </c>
      <c r="O64" s="125" t="s">
        <v>1002</v>
      </c>
      <c r="P64" s="125"/>
      <c r="Q64" s="125" t="s">
        <v>1003</v>
      </c>
      <c r="R64" s="117" t="s">
        <v>957</v>
      </c>
      <c r="S64" s="194">
        <v>0</v>
      </c>
      <c r="T64" s="125"/>
      <c r="U64" s="125" t="s">
        <v>980</v>
      </c>
      <c r="V64" s="124"/>
      <c r="W64" s="117" t="s">
        <v>944</v>
      </c>
      <c r="X64" s="117" t="str">
        <f>IF($W64="Duyệt",Setting!$H$2,"")</f>
        <v>Nguyễn Lĩnh</v>
      </c>
      <c r="Y64" s="231" t="str" cm="1">
        <f t="array" ref="Y64">_xlfn.LET(_xlpm.v,IFERROR(IF($I64&lt;&gt;"",_xlfn.XLOOKUP($I64,Equipment_Register!$C:$C,Equipment_Register!$G:$G),NA()),IFERROR(IF($J64&lt;&gt;"",_xlfn.XLOOKUP($J64,Equipment_Register!$D:$D,Equipment_Register!$G:$G),NA()),IFERROR(IF($K64&lt;&gt;"",_xlfn.XLOOKUP($K64,Equipment_Register!$E:$E,Equipment_Register!$G:$G),NA()),IFERROR(IF($K64&lt;&gt;"",_xlfn.XLOOKUP("*"&amp;$K64&amp;"*",Equipment_Register!$E:$E,Equipment_Register!$G:$G,,2),NA()),IFERROR(IF(AND($L64&lt;&gt;"",$L64&lt;&gt;"N/A"),_xlfn.XLOOKUP($L64,Equipment_Register!$F:$F,Equipment_Register!$G:$G),NA()),""))))),IF(OR(_xlpm.v="",_xlpm.v=0),"",_xlpm.v))</f>
        <v/>
      </c>
      <c r="Z64" s="231" t="str" cm="1">
        <f t="array" ref="Z64">_xlfn.LET(_xlpm.v,IFERROR(IF($I64&lt;&gt;"",_xlfn.XLOOKUP($I64,Equipment_Register!$C:$C,Equipment_Register!$C:$C),NA()),IFERROR(IF($J64&lt;&gt;"",_xlfn.XLOOKUP($J64,Equipment_Register!$D:$D,Equipment_Register!$C:$C),NA()),IFERROR(IF($K64&lt;&gt;"",_xlfn.XLOOKUP($K64,Equipment_Register!$E:$E,Equipment_Register!$C:$C),NA()),IFERROR(IF($K64&lt;&gt;"",_xlfn.XLOOKUP("*"&amp;$K64&amp;"*",Equipment_Register!$E:$E,Equipment_Register!$C:$C,,2),NA()),IFERROR(IF(AND($L64&lt;&gt;"",$L64&lt;&gt;"N/A"),_xlfn.XLOOKUP($L64,Equipment_Register!$F:$F,Equipment_Register!$C:$C),NA()),""))))),IF(OR(_xlpm.v="",_xlpm.v=0),"",_xlpm.v))</f>
        <v>2113000112-0</v>
      </c>
      <c r="AA64" s="231" t="str" cm="1">
        <f t="array" ref="AA64">_xlfn.LET(_xlpm.v,IFERROR(IF($I64&lt;&gt;"",_xlfn.XLOOKUP($I64,Equipment_Register!$C:$C,Equipment_Register!$D:$D),NA()),IFERROR(IF($J64&lt;&gt;"",_xlfn.XLOOKUP($J64,Equipment_Register!$D:$D,Equipment_Register!$D:$D),NA()),IFERROR(IF($K64&lt;&gt;"",_xlfn.XLOOKUP($K64,Equipment_Register!$E:$E,Equipment_Register!$D:$D),NA()),IFERROR(IF($K64&lt;&gt;"",_xlfn.XLOOKUP("*"&amp;$K64&amp;"*",Equipment_Register!$E:$E,Equipment_Register!$D:$D,,2),NA()),IFERROR(IF(AND($L64&lt;&gt;"",$L64&lt;&gt;"N/A"),_xlfn.XLOOKUP($L64,Equipment_Register!$F:$F,Equipment_Register!$D:$D),NA()),""))))),IF(OR(_xlpm.v="",_xlpm.v=0),"",_xlpm.v))</f>
        <v>Băng Chuyền lắp rắp W1400xL12,000 x H850-1850mm</v>
      </c>
      <c r="AB64" s="231" t="str" cm="1">
        <f t="array" ref="AB64">_xlfn.LET(_xlpm.v,IFERROR(IF($I64&lt;&gt;"",_xlfn.XLOOKUP($I64,Equipment_Register!$C:$C,Equipment_Register!$E:$E),NA()),IFERROR(IF($J64&lt;&gt;"",_xlfn.XLOOKUP($J64,Equipment_Register!$D:$D,Equipment_Register!$E:$E),NA()),IFERROR(IF($K64&lt;&gt;"",_xlfn.XLOOKUP($K64,Equipment_Register!$E:$E,Equipment_Register!$E:$E),NA()),IFERROR(IF($K64&lt;&gt;"",_xlfn.XLOOKUP("*"&amp;$K64&amp;"*",Equipment_Register!$E:$E,Equipment_Register!$E:$E,,2),NA()),IFERROR(IF(AND($L64&lt;&gt;"",$L64&lt;&gt;"N/A"),_xlfn.XLOOKUP($L64,Equipment_Register!$F:$F,Equipment_Register!$E:$E),NA()),""))))),IF(OR(_xlpm.v="",_xlpm.v=0),"",_xlpm.v))</f>
        <v>Băng tải lắp ráp 2
Conveyor assembly 2</v>
      </c>
      <c r="AC64" s="231" t="str" cm="1">
        <f t="array" ref="AC64">_xlfn.LET(_xlpm.v,IFERROR(IF($I64&lt;&gt;"",_xlfn.XLOOKUP($I64,Equipment_Register!$C:$C,Equipment_Register!$F:$F),NA()),IFERROR(IF($J64&lt;&gt;"",_xlfn.XLOOKUP($J64,Equipment_Register!$D:$D,Equipment_Register!$F:$F),NA()),IFERROR(IF($K64&lt;&gt;"",_xlfn.XLOOKUP($K64,Equipment_Register!$E:$E,Equipment_Register!$F:$F),NA()),IFERROR(IF($K64&lt;&gt;"",_xlfn.XLOOKUP("*"&amp;$K64&amp;"*",Equipment_Register!$E:$E,Equipment_Register!$F:$F,,2),NA()),IFERROR(IF(AND($L64&lt;&gt;"",$L64&lt;&gt;"N/A"),_xlfn.XLOOKUP($L64,Equipment_Register!$F:$F,Equipment_Register!$F:$F),NA()),""))))),IF(OR(_xlpm.v="",_xlpm.v=0),"",_xlpm.v))</f>
        <v>N/A</v>
      </c>
    </row>
    <row r="65" spans="1:29" ht="48">
      <c r="A65" s="124"/>
      <c r="B65" s="130">
        <v>46217</v>
      </c>
      <c r="C65" s="123"/>
      <c r="D65" s="124"/>
      <c r="E65" s="124"/>
      <c r="F65" s="214" t="s">
        <v>1016</v>
      </c>
      <c r="G65" s="124"/>
      <c r="H65" s="125" t="s">
        <v>976</v>
      </c>
      <c r="I65" s="226"/>
      <c r="J65" s="125"/>
      <c r="K65" s="125" t="s">
        <v>1021</v>
      </c>
      <c r="L65" s="125"/>
      <c r="M65" s="125"/>
      <c r="N65" s="125" t="s">
        <v>978</v>
      </c>
      <c r="O65" s="125" t="s">
        <v>1002</v>
      </c>
      <c r="P65" s="125"/>
      <c r="Q65" s="125" t="s">
        <v>1003</v>
      </c>
      <c r="R65" s="117" t="s">
        <v>957</v>
      </c>
      <c r="S65" s="194">
        <v>0</v>
      </c>
      <c r="T65" s="125"/>
      <c r="U65" s="125" t="s">
        <v>980</v>
      </c>
      <c r="V65" s="124"/>
      <c r="W65" s="117" t="s">
        <v>944</v>
      </c>
      <c r="X65" s="117" t="str">
        <f>IF($W65="Duyệt",Setting!$H$2,"")</f>
        <v>Nguyễn Lĩnh</v>
      </c>
      <c r="Y65" s="231" t="str" cm="1">
        <f t="array" ref="Y65">_xlfn.LET(_xlpm.v,IFERROR(IF($I65&lt;&gt;"",_xlfn.XLOOKUP($I65,Equipment_Register!$C:$C,Equipment_Register!$G:$G),NA()),IFERROR(IF($J65&lt;&gt;"",_xlfn.XLOOKUP($J65,Equipment_Register!$D:$D,Equipment_Register!$G:$G),NA()),IFERROR(IF($K65&lt;&gt;"",_xlfn.XLOOKUP($K65,Equipment_Register!$E:$E,Equipment_Register!$G:$G),NA()),IFERROR(IF($K65&lt;&gt;"",_xlfn.XLOOKUP("*"&amp;$K65&amp;"*",Equipment_Register!$E:$E,Equipment_Register!$G:$G,,2),NA()),IFERROR(IF(AND($L65&lt;&gt;"",$L65&lt;&gt;"N/A"),_xlfn.XLOOKUP($L65,Equipment_Register!$F:$F,Equipment_Register!$G:$G),NA()),""))))),IF(OR(_xlpm.v="",_xlpm.v=0),"",_xlpm.v))</f>
        <v/>
      </c>
      <c r="Z65" s="231" t="str" cm="1">
        <f t="array" ref="Z65">_xlfn.LET(_xlpm.v,IFERROR(IF($I65&lt;&gt;"",_xlfn.XLOOKUP($I65,Equipment_Register!$C:$C,Equipment_Register!$C:$C),NA()),IFERROR(IF($J65&lt;&gt;"",_xlfn.XLOOKUP($J65,Equipment_Register!$D:$D,Equipment_Register!$C:$C),NA()),IFERROR(IF($K65&lt;&gt;"",_xlfn.XLOOKUP($K65,Equipment_Register!$E:$E,Equipment_Register!$C:$C),NA()),IFERROR(IF($K65&lt;&gt;"",_xlfn.XLOOKUP("*"&amp;$K65&amp;"*",Equipment_Register!$E:$E,Equipment_Register!$C:$C,,2),NA()),IFERROR(IF(AND($L65&lt;&gt;"",$L65&lt;&gt;"N/A"),_xlfn.XLOOKUP($L65,Equipment_Register!$F:$F,Equipment_Register!$C:$C),NA()),""))))),IF(OR(_xlpm.v="",_xlpm.v=0),"",_xlpm.v))</f>
        <v>2113000112-0</v>
      </c>
      <c r="AA65" s="231" t="str" cm="1">
        <f t="array" ref="AA65">_xlfn.LET(_xlpm.v,IFERROR(IF($I65&lt;&gt;"",_xlfn.XLOOKUP($I65,Equipment_Register!$C:$C,Equipment_Register!$D:$D),NA()),IFERROR(IF($J65&lt;&gt;"",_xlfn.XLOOKUP($J65,Equipment_Register!$D:$D,Equipment_Register!$D:$D),NA()),IFERROR(IF($K65&lt;&gt;"",_xlfn.XLOOKUP($K65,Equipment_Register!$E:$E,Equipment_Register!$D:$D),NA()),IFERROR(IF($K65&lt;&gt;"",_xlfn.XLOOKUP("*"&amp;$K65&amp;"*",Equipment_Register!$E:$E,Equipment_Register!$D:$D,,2),NA()),IFERROR(IF(AND($L65&lt;&gt;"",$L65&lt;&gt;"N/A"),_xlfn.XLOOKUP($L65,Equipment_Register!$F:$F,Equipment_Register!$D:$D),NA()),""))))),IF(OR(_xlpm.v="",_xlpm.v=0),"",_xlpm.v))</f>
        <v>Băng Chuyền lắp rắp W1400xL12,000 x H850-1850mm</v>
      </c>
      <c r="AB65" s="231" t="str" cm="1">
        <f t="array" ref="AB65">_xlfn.LET(_xlpm.v,IFERROR(IF($I65&lt;&gt;"",_xlfn.XLOOKUP($I65,Equipment_Register!$C:$C,Equipment_Register!$E:$E),NA()),IFERROR(IF($J65&lt;&gt;"",_xlfn.XLOOKUP($J65,Equipment_Register!$D:$D,Equipment_Register!$E:$E),NA()),IFERROR(IF($K65&lt;&gt;"",_xlfn.XLOOKUP($K65,Equipment_Register!$E:$E,Equipment_Register!$E:$E),NA()),IFERROR(IF($K65&lt;&gt;"",_xlfn.XLOOKUP("*"&amp;$K65&amp;"*",Equipment_Register!$E:$E,Equipment_Register!$E:$E,,2),NA()),IFERROR(IF(AND($L65&lt;&gt;"",$L65&lt;&gt;"N/A"),_xlfn.XLOOKUP($L65,Equipment_Register!$F:$F,Equipment_Register!$E:$E),NA()),""))))),IF(OR(_xlpm.v="",_xlpm.v=0),"",_xlpm.v))</f>
        <v>Băng tải lắp ráp 2
Conveyor assembly 2</v>
      </c>
      <c r="AC65" s="231" t="str" cm="1">
        <f t="array" ref="AC65">_xlfn.LET(_xlpm.v,IFERROR(IF($I65&lt;&gt;"",_xlfn.XLOOKUP($I65,Equipment_Register!$C:$C,Equipment_Register!$F:$F),NA()),IFERROR(IF($J65&lt;&gt;"",_xlfn.XLOOKUP($J65,Equipment_Register!$D:$D,Equipment_Register!$F:$F),NA()),IFERROR(IF($K65&lt;&gt;"",_xlfn.XLOOKUP($K65,Equipment_Register!$E:$E,Equipment_Register!$F:$F),NA()),IFERROR(IF($K65&lt;&gt;"",_xlfn.XLOOKUP("*"&amp;$K65&amp;"*",Equipment_Register!$E:$E,Equipment_Register!$F:$F,,2),NA()),IFERROR(IF(AND($L65&lt;&gt;"",$L65&lt;&gt;"N/A"),_xlfn.XLOOKUP($L65,Equipment_Register!$F:$F,Equipment_Register!$F:$F),NA()),""))))),IF(OR(_xlpm.v="",_xlpm.v=0),"",_xlpm.v))</f>
        <v>N/A</v>
      </c>
    </row>
    <row r="66" spans="1:29" ht="48">
      <c r="A66" s="124"/>
      <c r="B66" s="130">
        <v>46217</v>
      </c>
      <c r="C66" s="123"/>
      <c r="D66" s="124"/>
      <c r="E66" s="124"/>
      <c r="F66" s="214">
        <v>46235</v>
      </c>
      <c r="G66" s="124"/>
      <c r="H66" s="125" t="s">
        <v>976</v>
      </c>
      <c r="I66" s="226"/>
      <c r="J66" s="125"/>
      <c r="K66" s="125" t="s">
        <v>1021</v>
      </c>
      <c r="L66" s="125"/>
      <c r="M66" s="125"/>
      <c r="N66" s="125" t="s">
        <v>978</v>
      </c>
      <c r="O66" s="125" t="s">
        <v>1022</v>
      </c>
      <c r="P66" s="125"/>
      <c r="Q66" s="125" t="s">
        <v>1003</v>
      </c>
      <c r="R66" s="117" t="s">
        <v>957</v>
      </c>
      <c r="S66" s="194">
        <v>0</v>
      </c>
      <c r="T66" s="125"/>
      <c r="U66" s="125" t="s">
        <v>980</v>
      </c>
      <c r="V66" s="124"/>
      <c r="W66" s="117" t="s">
        <v>944</v>
      </c>
      <c r="X66" s="117" t="str">
        <f>IF($W66="Duyệt",Setting!$H$2,"")</f>
        <v>Nguyễn Lĩnh</v>
      </c>
      <c r="Y66" s="231" t="str" cm="1">
        <f t="array" ref="Y66">_xlfn.LET(_xlpm.v,IFERROR(IF($I66&lt;&gt;"",_xlfn.XLOOKUP($I66,Equipment_Register!$C:$C,Equipment_Register!$G:$G),NA()),IFERROR(IF($J66&lt;&gt;"",_xlfn.XLOOKUP($J66,Equipment_Register!$D:$D,Equipment_Register!$G:$G),NA()),IFERROR(IF($K66&lt;&gt;"",_xlfn.XLOOKUP($K66,Equipment_Register!$E:$E,Equipment_Register!$G:$G),NA()),IFERROR(IF($K66&lt;&gt;"",_xlfn.XLOOKUP("*"&amp;$K66&amp;"*",Equipment_Register!$E:$E,Equipment_Register!$G:$G,,2),NA()),IFERROR(IF(AND($L66&lt;&gt;"",$L66&lt;&gt;"N/A"),_xlfn.XLOOKUP($L66,Equipment_Register!$F:$F,Equipment_Register!$G:$G),NA()),""))))),IF(OR(_xlpm.v="",_xlpm.v=0),"",_xlpm.v))</f>
        <v/>
      </c>
      <c r="Z66" s="231" t="str" cm="1">
        <f t="array" ref="Z66">_xlfn.LET(_xlpm.v,IFERROR(IF($I66&lt;&gt;"",_xlfn.XLOOKUP($I66,Equipment_Register!$C:$C,Equipment_Register!$C:$C),NA()),IFERROR(IF($J66&lt;&gt;"",_xlfn.XLOOKUP($J66,Equipment_Register!$D:$D,Equipment_Register!$C:$C),NA()),IFERROR(IF($K66&lt;&gt;"",_xlfn.XLOOKUP($K66,Equipment_Register!$E:$E,Equipment_Register!$C:$C),NA()),IFERROR(IF($K66&lt;&gt;"",_xlfn.XLOOKUP("*"&amp;$K66&amp;"*",Equipment_Register!$E:$E,Equipment_Register!$C:$C,,2),NA()),IFERROR(IF(AND($L66&lt;&gt;"",$L66&lt;&gt;"N/A"),_xlfn.XLOOKUP($L66,Equipment_Register!$F:$F,Equipment_Register!$C:$C),NA()),""))))),IF(OR(_xlpm.v="",_xlpm.v=0),"",_xlpm.v))</f>
        <v>2113000112-0</v>
      </c>
      <c r="AA66" s="231" t="str" cm="1">
        <f t="array" ref="AA66">_xlfn.LET(_xlpm.v,IFERROR(IF($I66&lt;&gt;"",_xlfn.XLOOKUP($I66,Equipment_Register!$C:$C,Equipment_Register!$D:$D),NA()),IFERROR(IF($J66&lt;&gt;"",_xlfn.XLOOKUP($J66,Equipment_Register!$D:$D,Equipment_Register!$D:$D),NA()),IFERROR(IF($K66&lt;&gt;"",_xlfn.XLOOKUP($K66,Equipment_Register!$E:$E,Equipment_Register!$D:$D),NA()),IFERROR(IF($K66&lt;&gt;"",_xlfn.XLOOKUP("*"&amp;$K66&amp;"*",Equipment_Register!$E:$E,Equipment_Register!$D:$D,,2),NA()),IFERROR(IF(AND($L66&lt;&gt;"",$L66&lt;&gt;"N/A"),_xlfn.XLOOKUP($L66,Equipment_Register!$F:$F,Equipment_Register!$D:$D),NA()),""))))),IF(OR(_xlpm.v="",_xlpm.v=0),"",_xlpm.v))</f>
        <v>Băng Chuyền lắp rắp W1400xL12,000 x H850-1850mm</v>
      </c>
      <c r="AB66" s="231" t="str" cm="1">
        <f t="array" ref="AB66">_xlfn.LET(_xlpm.v,IFERROR(IF($I66&lt;&gt;"",_xlfn.XLOOKUP($I66,Equipment_Register!$C:$C,Equipment_Register!$E:$E),NA()),IFERROR(IF($J66&lt;&gt;"",_xlfn.XLOOKUP($J66,Equipment_Register!$D:$D,Equipment_Register!$E:$E),NA()),IFERROR(IF($K66&lt;&gt;"",_xlfn.XLOOKUP($K66,Equipment_Register!$E:$E,Equipment_Register!$E:$E),NA()),IFERROR(IF($K66&lt;&gt;"",_xlfn.XLOOKUP("*"&amp;$K66&amp;"*",Equipment_Register!$E:$E,Equipment_Register!$E:$E,,2),NA()),IFERROR(IF(AND($L66&lt;&gt;"",$L66&lt;&gt;"N/A"),_xlfn.XLOOKUP($L66,Equipment_Register!$F:$F,Equipment_Register!$E:$E),NA()),""))))),IF(OR(_xlpm.v="",_xlpm.v=0),"",_xlpm.v))</f>
        <v>Băng tải lắp ráp 2
Conveyor assembly 2</v>
      </c>
      <c r="AC66" s="231" t="str" cm="1">
        <f t="array" ref="AC66">_xlfn.LET(_xlpm.v,IFERROR(IF($I66&lt;&gt;"",_xlfn.XLOOKUP($I66,Equipment_Register!$C:$C,Equipment_Register!$F:$F),NA()),IFERROR(IF($J66&lt;&gt;"",_xlfn.XLOOKUP($J66,Equipment_Register!$D:$D,Equipment_Register!$F:$F),NA()),IFERROR(IF($K66&lt;&gt;"",_xlfn.XLOOKUP($K66,Equipment_Register!$E:$E,Equipment_Register!$F:$F),NA()),IFERROR(IF($K66&lt;&gt;"",_xlfn.XLOOKUP("*"&amp;$K66&amp;"*",Equipment_Register!$E:$E,Equipment_Register!$F:$F,,2),NA()),IFERROR(IF(AND($L66&lt;&gt;"",$L66&lt;&gt;"N/A"),_xlfn.XLOOKUP($L66,Equipment_Register!$F:$F,Equipment_Register!$F:$F),NA()),""))))),IF(OR(_xlpm.v="",_xlpm.v=0),"",_xlpm.v))</f>
        <v>N/A</v>
      </c>
    </row>
    <row r="67" spans="1:29" ht="48">
      <c r="A67" s="124"/>
      <c r="B67" s="130">
        <v>46217</v>
      </c>
      <c r="C67" s="123"/>
      <c r="D67" s="124"/>
      <c r="E67" s="124"/>
      <c r="F67" s="214" t="s">
        <v>1018</v>
      </c>
      <c r="G67" s="124"/>
      <c r="H67" s="125" t="s">
        <v>976</v>
      </c>
      <c r="I67" s="226"/>
      <c r="J67" s="125"/>
      <c r="K67" s="125" t="s">
        <v>1021</v>
      </c>
      <c r="L67" s="125"/>
      <c r="M67" s="125"/>
      <c r="N67" s="125" t="s">
        <v>978</v>
      </c>
      <c r="O67" s="125" t="s">
        <v>1023</v>
      </c>
      <c r="P67" s="125"/>
      <c r="Q67" s="125" t="s">
        <v>1020</v>
      </c>
      <c r="R67" s="117" t="s">
        <v>957</v>
      </c>
      <c r="S67" s="194">
        <v>0</v>
      </c>
      <c r="T67" s="125"/>
      <c r="U67" s="125" t="s">
        <v>980</v>
      </c>
      <c r="V67" s="124"/>
      <c r="W67" s="117" t="s">
        <v>944</v>
      </c>
      <c r="X67" s="117" t="str">
        <f>IF($W67="Duyệt",Setting!$H$2,"")</f>
        <v>Nguyễn Lĩnh</v>
      </c>
      <c r="Y67" s="231" t="str" cm="1">
        <f t="array" ref="Y67">_xlfn.LET(_xlpm.v,IFERROR(IF($I67&lt;&gt;"",_xlfn.XLOOKUP($I67,Equipment_Register!$C:$C,Equipment_Register!$G:$G),NA()),IFERROR(IF($J67&lt;&gt;"",_xlfn.XLOOKUP($J67,Equipment_Register!$D:$D,Equipment_Register!$G:$G),NA()),IFERROR(IF($K67&lt;&gt;"",_xlfn.XLOOKUP($K67,Equipment_Register!$E:$E,Equipment_Register!$G:$G),NA()),IFERROR(IF($K67&lt;&gt;"",_xlfn.XLOOKUP("*"&amp;$K67&amp;"*",Equipment_Register!$E:$E,Equipment_Register!$G:$G,,2),NA()),IFERROR(IF(AND($L67&lt;&gt;"",$L67&lt;&gt;"N/A"),_xlfn.XLOOKUP($L67,Equipment_Register!$F:$F,Equipment_Register!$G:$G),NA()),""))))),IF(OR(_xlpm.v="",_xlpm.v=0),"",_xlpm.v))</f>
        <v/>
      </c>
      <c r="Z67" s="231" t="str" cm="1">
        <f t="array" ref="Z67">_xlfn.LET(_xlpm.v,IFERROR(IF($I67&lt;&gt;"",_xlfn.XLOOKUP($I67,Equipment_Register!$C:$C,Equipment_Register!$C:$C),NA()),IFERROR(IF($J67&lt;&gt;"",_xlfn.XLOOKUP($J67,Equipment_Register!$D:$D,Equipment_Register!$C:$C),NA()),IFERROR(IF($K67&lt;&gt;"",_xlfn.XLOOKUP($K67,Equipment_Register!$E:$E,Equipment_Register!$C:$C),NA()),IFERROR(IF($K67&lt;&gt;"",_xlfn.XLOOKUP("*"&amp;$K67&amp;"*",Equipment_Register!$E:$E,Equipment_Register!$C:$C,,2),NA()),IFERROR(IF(AND($L67&lt;&gt;"",$L67&lt;&gt;"N/A"),_xlfn.XLOOKUP($L67,Equipment_Register!$F:$F,Equipment_Register!$C:$C),NA()),""))))),IF(OR(_xlpm.v="",_xlpm.v=0),"",_xlpm.v))</f>
        <v>2113000112-0</v>
      </c>
      <c r="AA67" s="231" t="str" cm="1">
        <f t="array" ref="AA67">_xlfn.LET(_xlpm.v,IFERROR(IF($I67&lt;&gt;"",_xlfn.XLOOKUP($I67,Equipment_Register!$C:$C,Equipment_Register!$D:$D),NA()),IFERROR(IF($J67&lt;&gt;"",_xlfn.XLOOKUP($J67,Equipment_Register!$D:$D,Equipment_Register!$D:$D),NA()),IFERROR(IF($K67&lt;&gt;"",_xlfn.XLOOKUP($K67,Equipment_Register!$E:$E,Equipment_Register!$D:$D),NA()),IFERROR(IF($K67&lt;&gt;"",_xlfn.XLOOKUP("*"&amp;$K67&amp;"*",Equipment_Register!$E:$E,Equipment_Register!$D:$D,,2),NA()),IFERROR(IF(AND($L67&lt;&gt;"",$L67&lt;&gt;"N/A"),_xlfn.XLOOKUP($L67,Equipment_Register!$F:$F,Equipment_Register!$D:$D),NA()),""))))),IF(OR(_xlpm.v="",_xlpm.v=0),"",_xlpm.v))</f>
        <v>Băng Chuyền lắp rắp W1400xL12,000 x H850-1850mm</v>
      </c>
      <c r="AB67" s="231" t="str" cm="1">
        <f t="array" ref="AB67">_xlfn.LET(_xlpm.v,IFERROR(IF($I67&lt;&gt;"",_xlfn.XLOOKUP($I67,Equipment_Register!$C:$C,Equipment_Register!$E:$E),NA()),IFERROR(IF($J67&lt;&gt;"",_xlfn.XLOOKUP($J67,Equipment_Register!$D:$D,Equipment_Register!$E:$E),NA()),IFERROR(IF($K67&lt;&gt;"",_xlfn.XLOOKUP($K67,Equipment_Register!$E:$E,Equipment_Register!$E:$E),NA()),IFERROR(IF($K67&lt;&gt;"",_xlfn.XLOOKUP("*"&amp;$K67&amp;"*",Equipment_Register!$E:$E,Equipment_Register!$E:$E,,2),NA()),IFERROR(IF(AND($L67&lt;&gt;"",$L67&lt;&gt;"N/A"),_xlfn.XLOOKUP($L67,Equipment_Register!$F:$F,Equipment_Register!$E:$E),NA()),""))))),IF(OR(_xlpm.v="",_xlpm.v=0),"",_xlpm.v))</f>
        <v>Băng tải lắp ráp 2
Conveyor assembly 2</v>
      </c>
      <c r="AC67" s="231" t="str" cm="1">
        <f t="array" ref="AC67">_xlfn.LET(_xlpm.v,IFERROR(IF($I67&lt;&gt;"",_xlfn.XLOOKUP($I67,Equipment_Register!$C:$C,Equipment_Register!$F:$F),NA()),IFERROR(IF($J67&lt;&gt;"",_xlfn.XLOOKUP($J67,Equipment_Register!$D:$D,Equipment_Register!$F:$F),NA()),IFERROR(IF($K67&lt;&gt;"",_xlfn.XLOOKUP($K67,Equipment_Register!$E:$E,Equipment_Register!$F:$F),NA()),IFERROR(IF($K67&lt;&gt;"",_xlfn.XLOOKUP("*"&amp;$K67&amp;"*",Equipment_Register!$E:$E,Equipment_Register!$F:$F,,2),NA()),IFERROR(IF(AND($L67&lt;&gt;"",$L67&lt;&gt;"N/A"),_xlfn.XLOOKUP($L67,Equipment_Register!$F:$F,Equipment_Register!$F:$F),NA()),""))))),IF(OR(_xlpm.v="",_xlpm.v=0),"",_xlpm.v))</f>
        <v>N/A</v>
      </c>
    </row>
    <row r="68" spans="1:29" ht="48">
      <c r="A68" s="125"/>
      <c r="B68" s="130">
        <v>46217</v>
      </c>
      <c r="C68" s="126"/>
      <c r="D68" s="125"/>
      <c r="E68" s="125"/>
      <c r="F68" s="213">
        <v>45117</v>
      </c>
      <c r="G68" s="125"/>
      <c r="H68" s="125" t="s">
        <v>976</v>
      </c>
      <c r="I68" s="226"/>
      <c r="J68" s="125"/>
      <c r="K68" s="125" t="s">
        <v>1024</v>
      </c>
      <c r="L68" s="125"/>
      <c r="M68" s="125"/>
      <c r="N68" s="125" t="s">
        <v>978</v>
      </c>
      <c r="O68" s="125" t="s">
        <v>979</v>
      </c>
      <c r="P68" s="125"/>
      <c r="Q68" s="125" t="s">
        <v>941</v>
      </c>
      <c r="R68" s="117" t="s">
        <v>957</v>
      </c>
      <c r="S68" s="194">
        <v>0</v>
      </c>
      <c r="T68" s="125"/>
      <c r="U68" s="125" t="s">
        <v>980</v>
      </c>
      <c r="V68" s="125"/>
      <c r="W68" s="117" t="s">
        <v>944</v>
      </c>
      <c r="X68" s="117" t="str">
        <f>IF($W68="Duyệt",Setting!$H$2,"")</f>
        <v>Nguyễn Lĩnh</v>
      </c>
      <c r="Y68" s="231" t="str" cm="1">
        <f t="array" ref="Y68">_xlfn.LET(_xlpm.v,IFERROR(IF($I68&lt;&gt;"",_xlfn.XLOOKUP($I68,Equipment_Register!$C:$C,Equipment_Register!$G:$G),NA()),IFERROR(IF($J68&lt;&gt;"",_xlfn.XLOOKUP($J68,Equipment_Register!$D:$D,Equipment_Register!$G:$G),NA()),IFERROR(IF($K68&lt;&gt;"",_xlfn.XLOOKUP($K68,Equipment_Register!$E:$E,Equipment_Register!$G:$G),NA()),IFERROR(IF($K68&lt;&gt;"",_xlfn.XLOOKUP("*"&amp;$K68&amp;"*",Equipment_Register!$E:$E,Equipment_Register!$G:$G,,2),NA()),IFERROR(IF(AND($L68&lt;&gt;"",$L68&lt;&gt;"N/A"),_xlfn.XLOOKUP($L68,Equipment_Register!$F:$F,Equipment_Register!$G:$G),NA()),""))))),IF(OR(_xlpm.v="",_xlpm.v=0),"",_xlpm.v))</f>
        <v/>
      </c>
      <c r="Z68" s="231" t="str" cm="1">
        <f t="array" ref="Z68">_xlfn.LET(_xlpm.v,IFERROR(IF($I68&lt;&gt;"",_xlfn.XLOOKUP($I68,Equipment_Register!$C:$C,Equipment_Register!$C:$C),NA()),IFERROR(IF($J68&lt;&gt;"",_xlfn.XLOOKUP($J68,Equipment_Register!$D:$D,Equipment_Register!$C:$C),NA()),IFERROR(IF($K68&lt;&gt;"",_xlfn.XLOOKUP($K68,Equipment_Register!$E:$E,Equipment_Register!$C:$C),NA()),IFERROR(IF($K68&lt;&gt;"",_xlfn.XLOOKUP("*"&amp;$K68&amp;"*",Equipment_Register!$E:$E,Equipment_Register!$C:$C,,2),NA()),IFERROR(IF(AND($L68&lt;&gt;"",$L68&lt;&gt;"N/A"),_xlfn.XLOOKUP($L68,Equipment_Register!$F:$F,Equipment_Register!$C:$C),NA()),""))))),IF(OR(_xlpm.v="",_xlpm.v=0),"",_xlpm.v))</f>
        <v>2113000101-0 (2)</v>
      </c>
      <c r="AA68" s="231" t="str" cm="1">
        <f t="array" ref="AA68">_xlfn.LET(_xlpm.v,IFERROR(IF($I68&lt;&gt;"",_xlfn.XLOOKUP($I68,Equipment_Register!$C:$C,Equipment_Register!$D:$D),NA()),IFERROR(IF($J68&lt;&gt;"",_xlfn.XLOOKUP($J68,Equipment_Register!$D:$D,Equipment_Register!$D:$D),NA()),IFERROR(IF($K68&lt;&gt;"",_xlfn.XLOOKUP($K68,Equipment_Register!$E:$E,Equipment_Register!$D:$D),NA()),IFERROR(IF($K68&lt;&gt;"",_xlfn.XLOOKUP("*"&amp;$K68&amp;"*",Equipment_Register!$E:$E,Equipment_Register!$D:$D,,2),NA()),IFERROR(IF(AND($L68&lt;&gt;"",$L68&lt;&gt;"N/A"),_xlfn.XLOOKUP($L68,Equipment_Register!$F:$F,Equipment_Register!$D:$D),NA()),""))))),IF(OR(_xlpm.v="",_xlpm.v=0),"",_xlpm.v))</f>
        <v>Băng chuyền lắp ráp (2)</v>
      </c>
      <c r="AB68" s="231" t="str" cm="1">
        <f t="array" ref="AB68">_xlfn.LET(_xlpm.v,IFERROR(IF($I68&lt;&gt;"",_xlfn.XLOOKUP($I68,Equipment_Register!$C:$C,Equipment_Register!$E:$E),NA()),IFERROR(IF($J68&lt;&gt;"",_xlfn.XLOOKUP($J68,Equipment_Register!$D:$D,Equipment_Register!$E:$E),NA()),IFERROR(IF($K68&lt;&gt;"",_xlfn.XLOOKUP($K68,Equipment_Register!$E:$E,Equipment_Register!$E:$E),NA()),IFERROR(IF($K68&lt;&gt;"",_xlfn.XLOOKUP("*"&amp;$K68&amp;"*",Equipment_Register!$E:$E,Equipment_Register!$E:$E,,2),NA()),IFERROR(IF(AND($L68&lt;&gt;"",$L68&lt;&gt;"N/A"),_xlfn.XLOOKUP($L68,Equipment_Register!$F:$F,Equipment_Register!$E:$E),NA()),""))))),IF(OR(_xlpm.v="",_xlpm.v=0),"",_xlpm.v))</f>
        <v>Băng tải đóng gói 1
Conveyor packing 1</v>
      </c>
      <c r="AC68" s="231" t="str" cm="1">
        <f t="array" ref="AC68">_xlfn.LET(_xlpm.v,IFERROR(IF($I68&lt;&gt;"",_xlfn.XLOOKUP($I68,Equipment_Register!$C:$C,Equipment_Register!$F:$F),NA()),IFERROR(IF($J68&lt;&gt;"",_xlfn.XLOOKUP($J68,Equipment_Register!$D:$D,Equipment_Register!$F:$F),NA()),IFERROR(IF($K68&lt;&gt;"",_xlfn.XLOOKUP($K68,Equipment_Register!$E:$E,Equipment_Register!$F:$F),NA()),IFERROR(IF($K68&lt;&gt;"",_xlfn.XLOOKUP("*"&amp;$K68&amp;"*",Equipment_Register!$E:$E,Equipment_Register!$F:$F,,2),NA()),IFERROR(IF(AND($L68&lt;&gt;"",$L68&lt;&gt;"N/A"),_xlfn.XLOOKUP($L68,Equipment_Register!$F:$F,Equipment_Register!$F:$F),NA()),""))))),IF(OR(_xlpm.v="",_xlpm.v=0),"",_xlpm.v))</f>
        <v>N/A</v>
      </c>
    </row>
    <row r="69" spans="1:29" ht="48">
      <c r="A69" s="125"/>
      <c r="B69" s="130">
        <v>46217</v>
      </c>
      <c r="C69" s="126"/>
      <c r="D69" s="125"/>
      <c r="E69" s="125"/>
      <c r="F69" s="213">
        <v>45235</v>
      </c>
      <c r="G69" s="125"/>
      <c r="H69" s="125" t="s">
        <v>976</v>
      </c>
      <c r="I69" s="226"/>
      <c r="J69" s="125"/>
      <c r="K69" s="125" t="s">
        <v>1024</v>
      </c>
      <c r="L69" s="125"/>
      <c r="M69" s="125"/>
      <c r="N69" s="125" t="s">
        <v>978</v>
      </c>
      <c r="O69" s="125" t="s">
        <v>979</v>
      </c>
      <c r="P69" s="125"/>
      <c r="Q69" s="125" t="s">
        <v>941</v>
      </c>
      <c r="R69" s="117" t="s">
        <v>957</v>
      </c>
      <c r="S69" s="194">
        <v>0</v>
      </c>
      <c r="T69" s="125"/>
      <c r="U69" s="125" t="s">
        <v>980</v>
      </c>
      <c r="V69" s="125"/>
      <c r="W69" s="117" t="s">
        <v>944</v>
      </c>
      <c r="X69" s="117" t="str">
        <f>IF($W69="Duyệt",Setting!$H$2,"")</f>
        <v>Nguyễn Lĩnh</v>
      </c>
      <c r="Y69" s="231" t="str" cm="1">
        <f t="array" ref="Y69">_xlfn.LET(_xlpm.v,IFERROR(IF($I69&lt;&gt;"",_xlfn.XLOOKUP($I69,Equipment_Register!$C:$C,Equipment_Register!$G:$G),NA()),IFERROR(IF($J69&lt;&gt;"",_xlfn.XLOOKUP($J69,Equipment_Register!$D:$D,Equipment_Register!$G:$G),NA()),IFERROR(IF($K69&lt;&gt;"",_xlfn.XLOOKUP($K69,Equipment_Register!$E:$E,Equipment_Register!$G:$G),NA()),IFERROR(IF($K69&lt;&gt;"",_xlfn.XLOOKUP("*"&amp;$K69&amp;"*",Equipment_Register!$E:$E,Equipment_Register!$G:$G,,2),NA()),IFERROR(IF(AND($L69&lt;&gt;"",$L69&lt;&gt;"N/A"),_xlfn.XLOOKUP($L69,Equipment_Register!$F:$F,Equipment_Register!$G:$G),NA()),""))))),IF(OR(_xlpm.v="",_xlpm.v=0),"",_xlpm.v))</f>
        <v/>
      </c>
      <c r="Z69" s="231" t="str" cm="1">
        <f t="array" ref="Z69">_xlfn.LET(_xlpm.v,IFERROR(IF($I69&lt;&gt;"",_xlfn.XLOOKUP($I69,Equipment_Register!$C:$C,Equipment_Register!$C:$C),NA()),IFERROR(IF($J69&lt;&gt;"",_xlfn.XLOOKUP($J69,Equipment_Register!$D:$D,Equipment_Register!$C:$C),NA()),IFERROR(IF($K69&lt;&gt;"",_xlfn.XLOOKUP($K69,Equipment_Register!$E:$E,Equipment_Register!$C:$C),NA()),IFERROR(IF($K69&lt;&gt;"",_xlfn.XLOOKUP("*"&amp;$K69&amp;"*",Equipment_Register!$E:$E,Equipment_Register!$C:$C,,2),NA()),IFERROR(IF(AND($L69&lt;&gt;"",$L69&lt;&gt;"N/A"),_xlfn.XLOOKUP($L69,Equipment_Register!$F:$F,Equipment_Register!$C:$C),NA()),""))))),IF(OR(_xlpm.v="",_xlpm.v=0),"",_xlpm.v))</f>
        <v>2113000101-0 (2)</v>
      </c>
      <c r="AA69" s="231" t="str" cm="1">
        <f t="array" ref="AA69">_xlfn.LET(_xlpm.v,IFERROR(IF($I69&lt;&gt;"",_xlfn.XLOOKUP($I69,Equipment_Register!$C:$C,Equipment_Register!$D:$D),NA()),IFERROR(IF($J69&lt;&gt;"",_xlfn.XLOOKUP($J69,Equipment_Register!$D:$D,Equipment_Register!$D:$D),NA()),IFERROR(IF($K69&lt;&gt;"",_xlfn.XLOOKUP($K69,Equipment_Register!$E:$E,Equipment_Register!$D:$D),NA()),IFERROR(IF($K69&lt;&gt;"",_xlfn.XLOOKUP("*"&amp;$K69&amp;"*",Equipment_Register!$E:$E,Equipment_Register!$D:$D,,2),NA()),IFERROR(IF(AND($L69&lt;&gt;"",$L69&lt;&gt;"N/A"),_xlfn.XLOOKUP($L69,Equipment_Register!$F:$F,Equipment_Register!$D:$D),NA()),""))))),IF(OR(_xlpm.v="",_xlpm.v=0),"",_xlpm.v))</f>
        <v>Băng chuyền lắp ráp (2)</v>
      </c>
      <c r="AB69" s="231" t="str" cm="1">
        <f t="array" ref="AB69">_xlfn.LET(_xlpm.v,IFERROR(IF($I69&lt;&gt;"",_xlfn.XLOOKUP($I69,Equipment_Register!$C:$C,Equipment_Register!$E:$E),NA()),IFERROR(IF($J69&lt;&gt;"",_xlfn.XLOOKUP($J69,Equipment_Register!$D:$D,Equipment_Register!$E:$E),NA()),IFERROR(IF($K69&lt;&gt;"",_xlfn.XLOOKUP($K69,Equipment_Register!$E:$E,Equipment_Register!$E:$E),NA()),IFERROR(IF($K69&lt;&gt;"",_xlfn.XLOOKUP("*"&amp;$K69&amp;"*",Equipment_Register!$E:$E,Equipment_Register!$E:$E,,2),NA()),IFERROR(IF(AND($L69&lt;&gt;"",$L69&lt;&gt;"N/A"),_xlfn.XLOOKUP($L69,Equipment_Register!$F:$F,Equipment_Register!$E:$E),NA()),""))))),IF(OR(_xlpm.v="",_xlpm.v=0),"",_xlpm.v))</f>
        <v>Băng tải đóng gói 1
Conveyor packing 1</v>
      </c>
      <c r="AC69" s="231" t="str" cm="1">
        <f t="array" ref="AC69">_xlfn.LET(_xlpm.v,IFERROR(IF($I69&lt;&gt;"",_xlfn.XLOOKUP($I69,Equipment_Register!$C:$C,Equipment_Register!$F:$F),NA()),IFERROR(IF($J69&lt;&gt;"",_xlfn.XLOOKUP($J69,Equipment_Register!$D:$D,Equipment_Register!$F:$F),NA()),IFERROR(IF($K69&lt;&gt;"",_xlfn.XLOOKUP($K69,Equipment_Register!$E:$E,Equipment_Register!$F:$F),NA()),IFERROR(IF($K69&lt;&gt;"",_xlfn.XLOOKUP("*"&amp;$K69&amp;"*",Equipment_Register!$E:$E,Equipment_Register!$F:$F,,2),NA()),IFERROR(IF(AND($L69&lt;&gt;"",$L69&lt;&gt;"N/A"),_xlfn.XLOOKUP($L69,Equipment_Register!$F:$F,Equipment_Register!$F:$F),NA()),""))))),IF(OR(_xlpm.v="",_xlpm.v=0),"",_xlpm.v))</f>
        <v>N/A</v>
      </c>
    </row>
    <row r="70" spans="1:29" ht="48">
      <c r="A70" s="125"/>
      <c r="B70" s="130">
        <v>46217</v>
      </c>
      <c r="C70" s="126"/>
      <c r="D70" s="125"/>
      <c r="E70" s="125"/>
      <c r="F70" s="213">
        <v>45628</v>
      </c>
      <c r="G70" s="125"/>
      <c r="H70" s="125" t="s">
        <v>976</v>
      </c>
      <c r="I70" s="226"/>
      <c r="J70" s="125"/>
      <c r="K70" s="125" t="s">
        <v>1024</v>
      </c>
      <c r="L70" s="125"/>
      <c r="M70" s="125"/>
      <c r="N70" s="125" t="s">
        <v>978</v>
      </c>
      <c r="O70" s="125" t="s">
        <v>979</v>
      </c>
      <c r="P70" s="125"/>
      <c r="Q70" s="125" t="s">
        <v>941</v>
      </c>
      <c r="R70" s="117" t="s">
        <v>957</v>
      </c>
      <c r="S70" s="194">
        <v>0</v>
      </c>
      <c r="T70" s="125"/>
      <c r="U70" s="125" t="s">
        <v>980</v>
      </c>
      <c r="V70" s="125"/>
      <c r="W70" s="117" t="s">
        <v>944</v>
      </c>
      <c r="X70" s="117" t="str">
        <f>IF($W70="Duyệt",Setting!$H$2,"")</f>
        <v>Nguyễn Lĩnh</v>
      </c>
      <c r="Y70" s="231" t="str" cm="1">
        <f t="array" ref="Y70">_xlfn.LET(_xlpm.v,IFERROR(IF($I70&lt;&gt;"",_xlfn.XLOOKUP($I70,Equipment_Register!$C:$C,Equipment_Register!$G:$G),NA()),IFERROR(IF($J70&lt;&gt;"",_xlfn.XLOOKUP($J70,Equipment_Register!$D:$D,Equipment_Register!$G:$G),NA()),IFERROR(IF($K70&lt;&gt;"",_xlfn.XLOOKUP($K70,Equipment_Register!$E:$E,Equipment_Register!$G:$G),NA()),IFERROR(IF($K70&lt;&gt;"",_xlfn.XLOOKUP("*"&amp;$K70&amp;"*",Equipment_Register!$E:$E,Equipment_Register!$G:$G,,2),NA()),IFERROR(IF(AND($L70&lt;&gt;"",$L70&lt;&gt;"N/A"),_xlfn.XLOOKUP($L70,Equipment_Register!$F:$F,Equipment_Register!$G:$G),NA()),""))))),IF(OR(_xlpm.v="",_xlpm.v=0),"",_xlpm.v))</f>
        <v/>
      </c>
      <c r="Z70" s="231" t="str" cm="1">
        <f t="array" ref="Z70">_xlfn.LET(_xlpm.v,IFERROR(IF($I70&lt;&gt;"",_xlfn.XLOOKUP($I70,Equipment_Register!$C:$C,Equipment_Register!$C:$C),NA()),IFERROR(IF($J70&lt;&gt;"",_xlfn.XLOOKUP($J70,Equipment_Register!$D:$D,Equipment_Register!$C:$C),NA()),IFERROR(IF($K70&lt;&gt;"",_xlfn.XLOOKUP($K70,Equipment_Register!$E:$E,Equipment_Register!$C:$C),NA()),IFERROR(IF($K70&lt;&gt;"",_xlfn.XLOOKUP("*"&amp;$K70&amp;"*",Equipment_Register!$E:$E,Equipment_Register!$C:$C,,2),NA()),IFERROR(IF(AND($L70&lt;&gt;"",$L70&lt;&gt;"N/A"),_xlfn.XLOOKUP($L70,Equipment_Register!$F:$F,Equipment_Register!$C:$C),NA()),""))))),IF(OR(_xlpm.v="",_xlpm.v=0),"",_xlpm.v))</f>
        <v>2113000101-0 (2)</v>
      </c>
      <c r="AA70" s="231" t="str" cm="1">
        <f t="array" ref="AA70">_xlfn.LET(_xlpm.v,IFERROR(IF($I70&lt;&gt;"",_xlfn.XLOOKUP($I70,Equipment_Register!$C:$C,Equipment_Register!$D:$D),NA()),IFERROR(IF($J70&lt;&gt;"",_xlfn.XLOOKUP($J70,Equipment_Register!$D:$D,Equipment_Register!$D:$D),NA()),IFERROR(IF($K70&lt;&gt;"",_xlfn.XLOOKUP($K70,Equipment_Register!$E:$E,Equipment_Register!$D:$D),NA()),IFERROR(IF($K70&lt;&gt;"",_xlfn.XLOOKUP("*"&amp;$K70&amp;"*",Equipment_Register!$E:$E,Equipment_Register!$D:$D,,2),NA()),IFERROR(IF(AND($L70&lt;&gt;"",$L70&lt;&gt;"N/A"),_xlfn.XLOOKUP($L70,Equipment_Register!$F:$F,Equipment_Register!$D:$D),NA()),""))))),IF(OR(_xlpm.v="",_xlpm.v=0),"",_xlpm.v))</f>
        <v>Băng chuyền lắp ráp (2)</v>
      </c>
      <c r="AB70" s="231" t="str" cm="1">
        <f t="array" ref="AB70">_xlfn.LET(_xlpm.v,IFERROR(IF($I70&lt;&gt;"",_xlfn.XLOOKUP($I70,Equipment_Register!$C:$C,Equipment_Register!$E:$E),NA()),IFERROR(IF($J70&lt;&gt;"",_xlfn.XLOOKUP($J70,Equipment_Register!$D:$D,Equipment_Register!$E:$E),NA()),IFERROR(IF($K70&lt;&gt;"",_xlfn.XLOOKUP($K70,Equipment_Register!$E:$E,Equipment_Register!$E:$E),NA()),IFERROR(IF($K70&lt;&gt;"",_xlfn.XLOOKUP("*"&amp;$K70&amp;"*",Equipment_Register!$E:$E,Equipment_Register!$E:$E,,2),NA()),IFERROR(IF(AND($L70&lt;&gt;"",$L70&lt;&gt;"N/A"),_xlfn.XLOOKUP($L70,Equipment_Register!$F:$F,Equipment_Register!$E:$E),NA()),""))))),IF(OR(_xlpm.v="",_xlpm.v=0),"",_xlpm.v))</f>
        <v>Băng tải đóng gói 1
Conveyor packing 1</v>
      </c>
      <c r="AC70" s="231" t="str" cm="1">
        <f t="array" ref="AC70">_xlfn.LET(_xlpm.v,IFERROR(IF($I70&lt;&gt;"",_xlfn.XLOOKUP($I70,Equipment_Register!$C:$C,Equipment_Register!$F:$F),NA()),IFERROR(IF($J70&lt;&gt;"",_xlfn.XLOOKUP($J70,Equipment_Register!$D:$D,Equipment_Register!$F:$F),NA()),IFERROR(IF($K70&lt;&gt;"",_xlfn.XLOOKUP($K70,Equipment_Register!$E:$E,Equipment_Register!$F:$F),NA()),IFERROR(IF($K70&lt;&gt;"",_xlfn.XLOOKUP("*"&amp;$K70&amp;"*",Equipment_Register!$E:$E,Equipment_Register!$F:$F,,2),NA()),IFERROR(IF(AND($L70&lt;&gt;"",$L70&lt;&gt;"N/A"),_xlfn.XLOOKUP($L70,Equipment_Register!$F:$F,Equipment_Register!$F:$F),NA()),""))))),IF(OR(_xlpm.v="",_xlpm.v=0),"",_xlpm.v))</f>
        <v>N/A</v>
      </c>
    </row>
    <row r="71" spans="1:29" ht="48">
      <c r="A71" s="125"/>
      <c r="B71" s="130">
        <v>46217</v>
      </c>
      <c r="C71" s="126"/>
      <c r="D71" s="125"/>
      <c r="E71" s="125"/>
      <c r="F71" s="213">
        <v>45444</v>
      </c>
      <c r="G71" s="125"/>
      <c r="H71" s="125" t="s">
        <v>976</v>
      </c>
      <c r="I71" s="226"/>
      <c r="J71" s="125"/>
      <c r="K71" s="125" t="s">
        <v>1024</v>
      </c>
      <c r="L71" s="125"/>
      <c r="M71" s="125"/>
      <c r="N71" s="125" t="s">
        <v>978</v>
      </c>
      <c r="O71" s="125" t="s">
        <v>1025</v>
      </c>
      <c r="P71" s="125"/>
      <c r="Q71" s="125" t="s">
        <v>941</v>
      </c>
      <c r="R71" s="117" t="s">
        <v>957</v>
      </c>
      <c r="S71" s="194">
        <v>0</v>
      </c>
      <c r="T71" s="125"/>
      <c r="U71" s="125" t="s">
        <v>980</v>
      </c>
      <c r="V71" s="125"/>
      <c r="W71" s="117" t="s">
        <v>944</v>
      </c>
      <c r="X71" s="117" t="str">
        <f>IF($W71="Duyệt",Setting!$H$2,"")</f>
        <v>Nguyễn Lĩnh</v>
      </c>
      <c r="Y71" s="231" t="str" cm="1">
        <f t="array" ref="Y71">_xlfn.LET(_xlpm.v,IFERROR(IF($I71&lt;&gt;"",_xlfn.XLOOKUP($I71,Equipment_Register!$C:$C,Equipment_Register!$G:$G),NA()),IFERROR(IF($J71&lt;&gt;"",_xlfn.XLOOKUP($J71,Equipment_Register!$D:$D,Equipment_Register!$G:$G),NA()),IFERROR(IF($K71&lt;&gt;"",_xlfn.XLOOKUP($K71,Equipment_Register!$E:$E,Equipment_Register!$G:$G),NA()),IFERROR(IF($K71&lt;&gt;"",_xlfn.XLOOKUP("*"&amp;$K71&amp;"*",Equipment_Register!$E:$E,Equipment_Register!$G:$G,,2),NA()),IFERROR(IF(AND($L71&lt;&gt;"",$L71&lt;&gt;"N/A"),_xlfn.XLOOKUP($L71,Equipment_Register!$F:$F,Equipment_Register!$G:$G),NA()),""))))),IF(OR(_xlpm.v="",_xlpm.v=0),"",_xlpm.v))</f>
        <v/>
      </c>
      <c r="Z71" s="231" t="str" cm="1">
        <f t="array" ref="Z71">_xlfn.LET(_xlpm.v,IFERROR(IF($I71&lt;&gt;"",_xlfn.XLOOKUP($I71,Equipment_Register!$C:$C,Equipment_Register!$C:$C),NA()),IFERROR(IF($J71&lt;&gt;"",_xlfn.XLOOKUP($J71,Equipment_Register!$D:$D,Equipment_Register!$C:$C),NA()),IFERROR(IF($K71&lt;&gt;"",_xlfn.XLOOKUP($K71,Equipment_Register!$E:$E,Equipment_Register!$C:$C),NA()),IFERROR(IF($K71&lt;&gt;"",_xlfn.XLOOKUP("*"&amp;$K71&amp;"*",Equipment_Register!$E:$E,Equipment_Register!$C:$C,,2),NA()),IFERROR(IF(AND($L71&lt;&gt;"",$L71&lt;&gt;"N/A"),_xlfn.XLOOKUP($L71,Equipment_Register!$F:$F,Equipment_Register!$C:$C),NA()),""))))),IF(OR(_xlpm.v="",_xlpm.v=0),"",_xlpm.v))</f>
        <v>2113000101-0 (2)</v>
      </c>
      <c r="AA71" s="231" t="str" cm="1">
        <f t="array" ref="AA71">_xlfn.LET(_xlpm.v,IFERROR(IF($I71&lt;&gt;"",_xlfn.XLOOKUP($I71,Equipment_Register!$C:$C,Equipment_Register!$D:$D),NA()),IFERROR(IF($J71&lt;&gt;"",_xlfn.XLOOKUP($J71,Equipment_Register!$D:$D,Equipment_Register!$D:$D),NA()),IFERROR(IF($K71&lt;&gt;"",_xlfn.XLOOKUP($K71,Equipment_Register!$E:$E,Equipment_Register!$D:$D),NA()),IFERROR(IF($K71&lt;&gt;"",_xlfn.XLOOKUP("*"&amp;$K71&amp;"*",Equipment_Register!$E:$E,Equipment_Register!$D:$D,,2),NA()),IFERROR(IF(AND($L71&lt;&gt;"",$L71&lt;&gt;"N/A"),_xlfn.XLOOKUP($L71,Equipment_Register!$F:$F,Equipment_Register!$D:$D),NA()),""))))),IF(OR(_xlpm.v="",_xlpm.v=0),"",_xlpm.v))</f>
        <v>Băng chuyền lắp ráp (2)</v>
      </c>
      <c r="AB71" s="231" t="str" cm="1">
        <f t="array" ref="AB71">_xlfn.LET(_xlpm.v,IFERROR(IF($I71&lt;&gt;"",_xlfn.XLOOKUP($I71,Equipment_Register!$C:$C,Equipment_Register!$E:$E),NA()),IFERROR(IF($J71&lt;&gt;"",_xlfn.XLOOKUP($J71,Equipment_Register!$D:$D,Equipment_Register!$E:$E),NA()),IFERROR(IF($K71&lt;&gt;"",_xlfn.XLOOKUP($K71,Equipment_Register!$E:$E,Equipment_Register!$E:$E),NA()),IFERROR(IF($K71&lt;&gt;"",_xlfn.XLOOKUP("*"&amp;$K71&amp;"*",Equipment_Register!$E:$E,Equipment_Register!$E:$E,,2),NA()),IFERROR(IF(AND($L71&lt;&gt;"",$L71&lt;&gt;"N/A"),_xlfn.XLOOKUP($L71,Equipment_Register!$F:$F,Equipment_Register!$E:$E),NA()),""))))),IF(OR(_xlpm.v="",_xlpm.v=0),"",_xlpm.v))</f>
        <v>Băng tải đóng gói 1
Conveyor packing 1</v>
      </c>
      <c r="AC71" s="231" t="str" cm="1">
        <f t="array" ref="AC71">_xlfn.LET(_xlpm.v,IFERROR(IF($I71&lt;&gt;"",_xlfn.XLOOKUP($I71,Equipment_Register!$C:$C,Equipment_Register!$F:$F),NA()),IFERROR(IF($J71&lt;&gt;"",_xlfn.XLOOKUP($J71,Equipment_Register!$D:$D,Equipment_Register!$F:$F),NA()),IFERROR(IF($K71&lt;&gt;"",_xlfn.XLOOKUP($K71,Equipment_Register!$E:$E,Equipment_Register!$F:$F),NA()),IFERROR(IF($K71&lt;&gt;"",_xlfn.XLOOKUP("*"&amp;$K71&amp;"*",Equipment_Register!$E:$E,Equipment_Register!$F:$F,,2),NA()),IFERROR(IF(AND($L71&lt;&gt;"",$L71&lt;&gt;"N/A"),_xlfn.XLOOKUP($L71,Equipment_Register!$F:$F,Equipment_Register!$F:$F),NA()),""))))),IF(OR(_xlpm.v="",_xlpm.v=0),"",_xlpm.v))</f>
        <v>N/A</v>
      </c>
    </row>
    <row r="72" spans="1:29" ht="48">
      <c r="A72" s="125"/>
      <c r="B72" s="130">
        <v>46217</v>
      </c>
      <c r="C72" s="126"/>
      <c r="D72" s="125"/>
      <c r="E72" s="125"/>
      <c r="F72" s="213">
        <v>45414</v>
      </c>
      <c r="G72" s="125"/>
      <c r="H72" s="125" t="s">
        <v>976</v>
      </c>
      <c r="I72" s="226"/>
      <c r="J72" s="125"/>
      <c r="K72" s="125" t="s">
        <v>1024</v>
      </c>
      <c r="L72" s="125"/>
      <c r="M72" s="125"/>
      <c r="N72" s="125" t="s">
        <v>978</v>
      </c>
      <c r="O72" s="125" t="s">
        <v>999</v>
      </c>
      <c r="P72" s="125"/>
      <c r="Q72" s="125" t="s">
        <v>941</v>
      </c>
      <c r="R72" s="117" t="s">
        <v>957</v>
      </c>
      <c r="S72" s="194">
        <v>0</v>
      </c>
      <c r="T72" s="125"/>
      <c r="U72" s="125" t="s">
        <v>980</v>
      </c>
      <c r="V72" s="125"/>
      <c r="W72" s="117" t="s">
        <v>944</v>
      </c>
      <c r="X72" s="117" t="str">
        <f>IF($W72="Duyệt",Setting!$H$2,"")</f>
        <v>Nguyễn Lĩnh</v>
      </c>
      <c r="Y72" s="231" t="str" cm="1">
        <f t="array" ref="Y72">_xlfn.LET(_xlpm.v,IFERROR(IF($I72&lt;&gt;"",_xlfn.XLOOKUP($I72,Equipment_Register!$C:$C,Equipment_Register!$G:$G),NA()),IFERROR(IF($J72&lt;&gt;"",_xlfn.XLOOKUP($J72,Equipment_Register!$D:$D,Equipment_Register!$G:$G),NA()),IFERROR(IF($K72&lt;&gt;"",_xlfn.XLOOKUP($K72,Equipment_Register!$E:$E,Equipment_Register!$G:$G),NA()),IFERROR(IF($K72&lt;&gt;"",_xlfn.XLOOKUP("*"&amp;$K72&amp;"*",Equipment_Register!$E:$E,Equipment_Register!$G:$G,,2),NA()),IFERROR(IF(AND($L72&lt;&gt;"",$L72&lt;&gt;"N/A"),_xlfn.XLOOKUP($L72,Equipment_Register!$F:$F,Equipment_Register!$G:$G),NA()),""))))),IF(OR(_xlpm.v="",_xlpm.v=0),"",_xlpm.v))</f>
        <v/>
      </c>
      <c r="Z72" s="231" t="str" cm="1">
        <f t="array" ref="Z72">_xlfn.LET(_xlpm.v,IFERROR(IF($I72&lt;&gt;"",_xlfn.XLOOKUP($I72,Equipment_Register!$C:$C,Equipment_Register!$C:$C),NA()),IFERROR(IF($J72&lt;&gt;"",_xlfn.XLOOKUP($J72,Equipment_Register!$D:$D,Equipment_Register!$C:$C),NA()),IFERROR(IF($K72&lt;&gt;"",_xlfn.XLOOKUP($K72,Equipment_Register!$E:$E,Equipment_Register!$C:$C),NA()),IFERROR(IF($K72&lt;&gt;"",_xlfn.XLOOKUP("*"&amp;$K72&amp;"*",Equipment_Register!$E:$E,Equipment_Register!$C:$C,,2),NA()),IFERROR(IF(AND($L72&lt;&gt;"",$L72&lt;&gt;"N/A"),_xlfn.XLOOKUP($L72,Equipment_Register!$F:$F,Equipment_Register!$C:$C),NA()),""))))),IF(OR(_xlpm.v="",_xlpm.v=0),"",_xlpm.v))</f>
        <v>2113000101-0 (2)</v>
      </c>
      <c r="AA72" s="231" t="str" cm="1">
        <f t="array" ref="AA72">_xlfn.LET(_xlpm.v,IFERROR(IF($I72&lt;&gt;"",_xlfn.XLOOKUP($I72,Equipment_Register!$C:$C,Equipment_Register!$D:$D),NA()),IFERROR(IF($J72&lt;&gt;"",_xlfn.XLOOKUP($J72,Equipment_Register!$D:$D,Equipment_Register!$D:$D),NA()),IFERROR(IF($K72&lt;&gt;"",_xlfn.XLOOKUP($K72,Equipment_Register!$E:$E,Equipment_Register!$D:$D),NA()),IFERROR(IF($K72&lt;&gt;"",_xlfn.XLOOKUP("*"&amp;$K72&amp;"*",Equipment_Register!$E:$E,Equipment_Register!$D:$D,,2),NA()),IFERROR(IF(AND($L72&lt;&gt;"",$L72&lt;&gt;"N/A"),_xlfn.XLOOKUP($L72,Equipment_Register!$F:$F,Equipment_Register!$D:$D),NA()),""))))),IF(OR(_xlpm.v="",_xlpm.v=0),"",_xlpm.v))</f>
        <v>Băng chuyền lắp ráp (2)</v>
      </c>
      <c r="AB72" s="231" t="str" cm="1">
        <f t="array" ref="AB72">_xlfn.LET(_xlpm.v,IFERROR(IF($I72&lt;&gt;"",_xlfn.XLOOKUP($I72,Equipment_Register!$C:$C,Equipment_Register!$E:$E),NA()),IFERROR(IF($J72&lt;&gt;"",_xlfn.XLOOKUP($J72,Equipment_Register!$D:$D,Equipment_Register!$E:$E),NA()),IFERROR(IF($K72&lt;&gt;"",_xlfn.XLOOKUP($K72,Equipment_Register!$E:$E,Equipment_Register!$E:$E),NA()),IFERROR(IF($K72&lt;&gt;"",_xlfn.XLOOKUP("*"&amp;$K72&amp;"*",Equipment_Register!$E:$E,Equipment_Register!$E:$E,,2),NA()),IFERROR(IF(AND($L72&lt;&gt;"",$L72&lt;&gt;"N/A"),_xlfn.XLOOKUP($L72,Equipment_Register!$F:$F,Equipment_Register!$E:$E),NA()),""))))),IF(OR(_xlpm.v="",_xlpm.v=0),"",_xlpm.v))</f>
        <v>Băng tải đóng gói 1
Conveyor packing 1</v>
      </c>
      <c r="AC72" s="231" t="str" cm="1">
        <f t="array" ref="AC72">_xlfn.LET(_xlpm.v,IFERROR(IF($I72&lt;&gt;"",_xlfn.XLOOKUP($I72,Equipment_Register!$C:$C,Equipment_Register!$F:$F),NA()),IFERROR(IF($J72&lt;&gt;"",_xlfn.XLOOKUP($J72,Equipment_Register!$D:$D,Equipment_Register!$F:$F),NA()),IFERROR(IF($K72&lt;&gt;"",_xlfn.XLOOKUP($K72,Equipment_Register!$E:$E,Equipment_Register!$F:$F),NA()),IFERROR(IF($K72&lt;&gt;"",_xlfn.XLOOKUP("*"&amp;$K72&amp;"*",Equipment_Register!$E:$E,Equipment_Register!$F:$F,,2),NA()),IFERROR(IF(AND($L72&lt;&gt;"",$L72&lt;&gt;"N/A"),_xlfn.XLOOKUP($L72,Equipment_Register!$F:$F,Equipment_Register!$F:$F),NA()),""))))),IF(OR(_xlpm.v="",_xlpm.v=0),"",_xlpm.v))</f>
        <v>N/A</v>
      </c>
    </row>
    <row r="73" spans="1:29" ht="48">
      <c r="A73" s="125"/>
      <c r="B73" s="130">
        <v>46217</v>
      </c>
      <c r="C73" s="126"/>
      <c r="D73" s="125"/>
      <c r="E73" s="125"/>
      <c r="F73" s="213">
        <v>45385</v>
      </c>
      <c r="G73" s="125"/>
      <c r="H73" s="125" t="s">
        <v>976</v>
      </c>
      <c r="I73" s="226"/>
      <c r="J73" s="125"/>
      <c r="K73" s="125" t="s">
        <v>1024</v>
      </c>
      <c r="L73" s="125"/>
      <c r="M73" s="125"/>
      <c r="N73" s="125" t="s">
        <v>978</v>
      </c>
      <c r="O73" s="125" t="s">
        <v>1026</v>
      </c>
      <c r="P73" s="125"/>
      <c r="Q73" s="125" t="s">
        <v>941</v>
      </c>
      <c r="R73" s="117" t="s">
        <v>957</v>
      </c>
      <c r="S73" s="194">
        <v>0</v>
      </c>
      <c r="T73" s="125"/>
      <c r="U73" s="125" t="s">
        <v>980</v>
      </c>
      <c r="V73" s="125"/>
      <c r="W73" s="117" t="s">
        <v>944</v>
      </c>
      <c r="X73" s="117" t="str">
        <f>IF($W73="Duyệt",Setting!$H$2,"")</f>
        <v>Nguyễn Lĩnh</v>
      </c>
      <c r="Y73" s="231" t="str" cm="1">
        <f t="array" ref="Y73">_xlfn.LET(_xlpm.v,IFERROR(IF($I73&lt;&gt;"",_xlfn.XLOOKUP($I73,Equipment_Register!$C:$C,Equipment_Register!$G:$G),NA()),IFERROR(IF($J73&lt;&gt;"",_xlfn.XLOOKUP($J73,Equipment_Register!$D:$D,Equipment_Register!$G:$G),NA()),IFERROR(IF($K73&lt;&gt;"",_xlfn.XLOOKUP($K73,Equipment_Register!$E:$E,Equipment_Register!$G:$G),NA()),IFERROR(IF($K73&lt;&gt;"",_xlfn.XLOOKUP("*"&amp;$K73&amp;"*",Equipment_Register!$E:$E,Equipment_Register!$G:$G,,2),NA()),IFERROR(IF(AND($L73&lt;&gt;"",$L73&lt;&gt;"N/A"),_xlfn.XLOOKUP($L73,Equipment_Register!$F:$F,Equipment_Register!$G:$G),NA()),""))))),IF(OR(_xlpm.v="",_xlpm.v=0),"",_xlpm.v))</f>
        <v/>
      </c>
      <c r="Z73" s="231" t="str" cm="1">
        <f t="array" ref="Z73">_xlfn.LET(_xlpm.v,IFERROR(IF($I73&lt;&gt;"",_xlfn.XLOOKUP($I73,Equipment_Register!$C:$C,Equipment_Register!$C:$C),NA()),IFERROR(IF($J73&lt;&gt;"",_xlfn.XLOOKUP($J73,Equipment_Register!$D:$D,Equipment_Register!$C:$C),NA()),IFERROR(IF($K73&lt;&gt;"",_xlfn.XLOOKUP($K73,Equipment_Register!$E:$E,Equipment_Register!$C:$C),NA()),IFERROR(IF($K73&lt;&gt;"",_xlfn.XLOOKUP("*"&amp;$K73&amp;"*",Equipment_Register!$E:$E,Equipment_Register!$C:$C,,2),NA()),IFERROR(IF(AND($L73&lt;&gt;"",$L73&lt;&gt;"N/A"),_xlfn.XLOOKUP($L73,Equipment_Register!$F:$F,Equipment_Register!$C:$C),NA()),""))))),IF(OR(_xlpm.v="",_xlpm.v=0),"",_xlpm.v))</f>
        <v>2113000101-0 (2)</v>
      </c>
      <c r="AA73" s="231" t="str" cm="1">
        <f t="array" ref="AA73">_xlfn.LET(_xlpm.v,IFERROR(IF($I73&lt;&gt;"",_xlfn.XLOOKUP($I73,Equipment_Register!$C:$C,Equipment_Register!$D:$D),NA()),IFERROR(IF($J73&lt;&gt;"",_xlfn.XLOOKUP($J73,Equipment_Register!$D:$D,Equipment_Register!$D:$D),NA()),IFERROR(IF($K73&lt;&gt;"",_xlfn.XLOOKUP($K73,Equipment_Register!$E:$E,Equipment_Register!$D:$D),NA()),IFERROR(IF($K73&lt;&gt;"",_xlfn.XLOOKUP("*"&amp;$K73&amp;"*",Equipment_Register!$E:$E,Equipment_Register!$D:$D,,2),NA()),IFERROR(IF(AND($L73&lt;&gt;"",$L73&lt;&gt;"N/A"),_xlfn.XLOOKUP($L73,Equipment_Register!$F:$F,Equipment_Register!$D:$D),NA()),""))))),IF(OR(_xlpm.v="",_xlpm.v=0),"",_xlpm.v))</f>
        <v>Băng chuyền lắp ráp (2)</v>
      </c>
      <c r="AB73" s="231" t="str" cm="1">
        <f t="array" ref="AB73">_xlfn.LET(_xlpm.v,IFERROR(IF($I73&lt;&gt;"",_xlfn.XLOOKUP($I73,Equipment_Register!$C:$C,Equipment_Register!$E:$E),NA()),IFERROR(IF($J73&lt;&gt;"",_xlfn.XLOOKUP($J73,Equipment_Register!$D:$D,Equipment_Register!$E:$E),NA()),IFERROR(IF($K73&lt;&gt;"",_xlfn.XLOOKUP($K73,Equipment_Register!$E:$E,Equipment_Register!$E:$E),NA()),IFERROR(IF($K73&lt;&gt;"",_xlfn.XLOOKUP("*"&amp;$K73&amp;"*",Equipment_Register!$E:$E,Equipment_Register!$E:$E,,2),NA()),IFERROR(IF(AND($L73&lt;&gt;"",$L73&lt;&gt;"N/A"),_xlfn.XLOOKUP($L73,Equipment_Register!$F:$F,Equipment_Register!$E:$E),NA()),""))))),IF(OR(_xlpm.v="",_xlpm.v=0),"",_xlpm.v))</f>
        <v>Băng tải đóng gói 1
Conveyor packing 1</v>
      </c>
      <c r="AC73" s="231" t="str" cm="1">
        <f t="array" ref="AC73">_xlfn.LET(_xlpm.v,IFERROR(IF($I73&lt;&gt;"",_xlfn.XLOOKUP($I73,Equipment_Register!$C:$C,Equipment_Register!$F:$F),NA()),IFERROR(IF($J73&lt;&gt;"",_xlfn.XLOOKUP($J73,Equipment_Register!$D:$D,Equipment_Register!$F:$F),NA()),IFERROR(IF($K73&lt;&gt;"",_xlfn.XLOOKUP($K73,Equipment_Register!$E:$E,Equipment_Register!$F:$F),NA()),IFERROR(IF($K73&lt;&gt;"",_xlfn.XLOOKUP("*"&amp;$K73&amp;"*",Equipment_Register!$E:$E,Equipment_Register!$F:$F,,2),NA()),IFERROR(IF(AND($L73&lt;&gt;"",$L73&lt;&gt;"N/A"),_xlfn.XLOOKUP($L73,Equipment_Register!$F:$F,Equipment_Register!$F:$F),NA()),""))))),IF(OR(_xlpm.v="",_xlpm.v=0),"",_xlpm.v))</f>
        <v>N/A</v>
      </c>
    </row>
    <row r="74" spans="1:29" ht="48">
      <c r="A74" s="125"/>
      <c r="B74" s="130">
        <v>46217</v>
      </c>
      <c r="C74" s="126"/>
      <c r="D74" s="125"/>
      <c r="E74" s="125"/>
      <c r="F74" s="213">
        <v>45447</v>
      </c>
      <c r="G74" s="125"/>
      <c r="H74" s="125" t="s">
        <v>976</v>
      </c>
      <c r="I74" s="226"/>
      <c r="J74" s="125"/>
      <c r="K74" s="125" t="s">
        <v>1024</v>
      </c>
      <c r="L74" s="125"/>
      <c r="M74" s="125"/>
      <c r="N74" s="125" t="s">
        <v>978</v>
      </c>
      <c r="O74" s="125" t="s">
        <v>987</v>
      </c>
      <c r="P74" s="125"/>
      <c r="Q74" s="125" t="s">
        <v>941</v>
      </c>
      <c r="R74" s="117" t="s">
        <v>957</v>
      </c>
      <c r="S74" s="194">
        <v>0</v>
      </c>
      <c r="T74" s="125"/>
      <c r="U74" s="125" t="s">
        <v>980</v>
      </c>
      <c r="V74" s="125"/>
      <c r="W74" s="117" t="s">
        <v>944</v>
      </c>
      <c r="X74" s="117" t="str">
        <f>IF($W74="Duyệt",Setting!$H$2,"")</f>
        <v>Nguyễn Lĩnh</v>
      </c>
      <c r="Y74" s="231" t="str" cm="1">
        <f t="array" ref="Y74">_xlfn.LET(_xlpm.v,IFERROR(IF($I74&lt;&gt;"",_xlfn.XLOOKUP($I74,Equipment_Register!$C:$C,Equipment_Register!$G:$G),NA()),IFERROR(IF($J74&lt;&gt;"",_xlfn.XLOOKUP($J74,Equipment_Register!$D:$D,Equipment_Register!$G:$G),NA()),IFERROR(IF($K74&lt;&gt;"",_xlfn.XLOOKUP($K74,Equipment_Register!$E:$E,Equipment_Register!$G:$G),NA()),IFERROR(IF($K74&lt;&gt;"",_xlfn.XLOOKUP("*"&amp;$K74&amp;"*",Equipment_Register!$E:$E,Equipment_Register!$G:$G,,2),NA()),IFERROR(IF(AND($L74&lt;&gt;"",$L74&lt;&gt;"N/A"),_xlfn.XLOOKUP($L74,Equipment_Register!$F:$F,Equipment_Register!$G:$G),NA()),""))))),IF(OR(_xlpm.v="",_xlpm.v=0),"",_xlpm.v))</f>
        <v/>
      </c>
      <c r="Z74" s="231" t="str" cm="1">
        <f t="array" ref="Z74">_xlfn.LET(_xlpm.v,IFERROR(IF($I74&lt;&gt;"",_xlfn.XLOOKUP($I74,Equipment_Register!$C:$C,Equipment_Register!$C:$C),NA()),IFERROR(IF($J74&lt;&gt;"",_xlfn.XLOOKUP($J74,Equipment_Register!$D:$D,Equipment_Register!$C:$C),NA()),IFERROR(IF($K74&lt;&gt;"",_xlfn.XLOOKUP($K74,Equipment_Register!$E:$E,Equipment_Register!$C:$C),NA()),IFERROR(IF($K74&lt;&gt;"",_xlfn.XLOOKUP("*"&amp;$K74&amp;"*",Equipment_Register!$E:$E,Equipment_Register!$C:$C,,2),NA()),IFERROR(IF(AND($L74&lt;&gt;"",$L74&lt;&gt;"N/A"),_xlfn.XLOOKUP($L74,Equipment_Register!$F:$F,Equipment_Register!$C:$C),NA()),""))))),IF(OR(_xlpm.v="",_xlpm.v=0),"",_xlpm.v))</f>
        <v>2113000101-0 (2)</v>
      </c>
      <c r="AA74" s="231" t="str" cm="1">
        <f t="array" ref="AA74">_xlfn.LET(_xlpm.v,IFERROR(IF($I74&lt;&gt;"",_xlfn.XLOOKUP($I74,Equipment_Register!$C:$C,Equipment_Register!$D:$D),NA()),IFERROR(IF($J74&lt;&gt;"",_xlfn.XLOOKUP($J74,Equipment_Register!$D:$D,Equipment_Register!$D:$D),NA()),IFERROR(IF($K74&lt;&gt;"",_xlfn.XLOOKUP($K74,Equipment_Register!$E:$E,Equipment_Register!$D:$D),NA()),IFERROR(IF($K74&lt;&gt;"",_xlfn.XLOOKUP("*"&amp;$K74&amp;"*",Equipment_Register!$E:$E,Equipment_Register!$D:$D,,2),NA()),IFERROR(IF(AND($L74&lt;&gt;"",$L74&lt;&gt;"N/A"),_xlfn.XLOOKUP($L74,Equipment_Register!$F:$F,Equipment_Register!$D:$D),NA()),""))))),IF(OR(_xlpm.v="",_xlpm.v=0),"",_xlpm.v))</f>
        <v>Băng chuyền lắp ráp (2)</v>
      </c>
      <c r="AB74" s="231" t="str" cm="1">
        <f t="array" ref="AB74">_xlfn.LET(_xlpm.v,IFERROR(IF($I74&lt;&gt;"",_xlfn.XLOOKUP($I74,Equipment_Register!$C:$C,Equipment_Register!$E:$E),NA()),IFERROR(IF($J74&lt;&gt;"",_xlfn.XLOOKUP($J74,Equipment_Register!$D:$D,Equipment_Register!$E:$E),NA()),IFERROR(IF($K74&lt;&gt;"",_xlfn.XLOOKUP($K74,Equipment_Register!$E:$E,Equipment_Register!$E:$E),NA()),IFERROR(IF($K74&lt;&gt;"",_xlfn.XLOOKUP("*"&amp;$K74&amp;"*",Equipment_Register!$E:$E,Equipment_Register!$E:$E,,2),NA()),IFERROR(IF(AND($L74&lt;&gt;"",$L74&lt;&gt;"N/A"),_xlfn.XLOOKUP($L74,Equipment_Register!$F:$F,Equipment_Register!$E:$E),NA()),""))))),IF(OR(_xlpm.v="",_xlpm.v=0),"",_xlpm.v))</f>
        <v>Băng tải đóng gói 1
Conveyor packing 1</v>
      </c>
      <c r="AC74" s="231" t="str" cm="1">
        <f t="array" ref="AC74">_xlfn.LET(_xlpm.v,IFERROR(IF($I74&lt;&gt;"",_xlfn.XLOOKUP($I74,Equipment_Register!$C:$C,Equipment_Register!$F:$F),NA()),IFERROR(IF($J74&lt;&gt;"",_xlfn.XLOOKUP($J74,Equipment_Register!$D:$D,Equipment_Register!$F:$F),NA()),IFERROR(IF($K74&lt;&gt;"",_xlfn.XLOOKUP($K74,Equipment_Register!$E:$E,Equipment_Register!$F:$F),NA()),IFERROR(IF($K74&lt;&gt;"",_xlfn.XLOOKUP("*"&amp;$K74&amp;"*",Equipment_Register!$E:$E,Equipment_Register!$F:$F,,2),NA()),IFERROR(IF(AND($L74&lt;&gt;"",$L74&lt;&gt;"N/A"),_xlfn.XLOOKUP($L74,Equipment_Register!$F:$F,Equipment_Register!$F:$F),NA()),""))))),IF(OR(_xlpm.v="",_xlpm.v=0),"",_xlpm.v))</f>
        <v>N/A</v>
      </c>
    </row>
    <row r="75" spans="1:29" ht="48">
      <c r="A75" s="125"/>
      <c r="B75" s="130">
        <v>46217</v>
      </c>
      <c r="C75" s="126"/>
      <c r="D75" s="125"/>
      <c r="E75" s="125"/>
      <c r="F75" s="213">
        <v>45448</v>
      </c>
      <c r="G75" s="125"/>
      <c r="H75" s="125" t="s">
        <v>976</v>
      </c>
      <c r="I75" s="226"/>
      <c r="J75" s="125"/>
      <c r="K75" s="125" t="s">
        <v>1024</v>
      </c>
      <c r="L75" s="125"/>
      <c r="M75" s="125"/>
      <c r="N75" s="125" t="s">
        <v>978</v>
      </c>
      <c r="O75" s="125" t="s">
        <v>990</v>
      </c>
      <c r="P75" s="125"/>
      <c r="Q75" s="125" t="s">
        <v>941</v>
      </c>
      <c r="R75" s="117" t="s">
        <v>957</v>
      </c>
      <c r="S75" s="194">
        <v>0</v>
      </c>
      <c r="T75" s="125"/>
      <c r="U75" s="125" t="s">
        <v>980</v>
      </c>
      <c r="V75" s="125"/>
      <c r="W75" s="117" t="s">
        <v>944</v>
      </c>
      <c r="X75" s="117" t="str">
        <f>IF($W75="Duyệt",Setting!$H$2,"")</f>
        <v>Nguyễn Lĩnh</v>
      </c>
      <c r="Y75" s="231" t="str" cm="1">
        <f t="array" ref="Y75">_xlfn.LET(_xlpm.v,IFERROR(IF($I75&lt;&gt;"",_xlfn.XLOOKUP($I75,Equipment_Register!$C:$C,Equipment_Register!$G:$G),NA()),IFERROR(IF($J75&lt;&gt;"",_xlfn.XLOOKUP($J75,Equipment_Register!$D:$D,Equipment_Register!$G:$G),NA()),IFERROR(IF($K75&lt;&gt;"",_xlfn.XLOOKUP($K75,Equipment_Register!$E:$E,Equipment_Register!$G:$G),NA()),IFERROR(IF($K75&lt;&gt;"",_xlfn.XLOOKUP("*"&amp;$K75&amp;"*",Equipment_Register!$E:$E,Equipment_Register!$G:$G,,2),NA()),IFERROR(IF(AND($L75&lt;&gt;"",$L75&lt;&gt;"N/A"),_xlfn.XLOOKUP($L75,Equipment_Register!$F:$F,Equipment_Register!$G:$G),NA()),""))))),IF(OR(_xlpm.v="",_xlpm.v=0),"",_xlpm.v))</f>
        <v/>
      </c>
      <c r="Z75" s="231" t="str" cm="1">
        <f t="array" ref="Z75">_xlfn.LET(_xlpm.v,IFERROR(IF($I75&lt;&gt;"",_xlfn.XLOOKUP($I75,Equipment_Register!$C:$C,Equipment_Register!$C:$C),NA()),IFERROR(IF($J75&lt;&gt;"",_xlfn.XLOOKUP($J75,Equipment_Register!$D:$D,Equipment_Register!$C:$C),NA()),IFERROR(IF($K75&lt;&gt;"",_xlfn.XLOOKUP($K75,Equipment_Register!$E:$E,Equipment_Register!$C:$C),NA()),IFERROR(IF($K75&lt;&gt;"",_xlfn.XLOOKUP("*"&amp;$K75&amp;"*",Equipment_Register!$E:$E,Equipment_Register!$C:$C,,2),NA()),IFERROR(IF(AND($L75&lt;&gt;"",$L75&lt;&gt;"N/A"),_xlfn.XLOOKUP($L75,Equipment_Register!$F:$F,Equipment_Register!$C:$C),NA()),""))))),IF(OR(_xlpm.v="",_xlpm.v=0),"",_xlpm.v))</f>
        <v>2113000101-0 (2)</v>
      </c>
      <c r="AA75" s="231" t="str" cm="1">
        <f t="array" ref="AA75">_xlfn.LET(_xlpm.v,IFERROR(IF($I75&lt;&gt;"",_xlfn.XLOOKUP($I75,Equipment_Register!$C:$C,Equipment_Register!$D:$D),NA()),IFERROR(IF($J75&lt;&gt;"",_xlfn.XLOOKUP($J75,Equipment_Register!$D:$D,Equipment_Register!$D:$D),NA()),IFERROR(IF($K75&lt;&gt;"",_xlfn.XLOOKUP($K75,Equipment_Register!$E:$E,Equipment_Register!$D:$D),NA()),IFERROR(IF($K75&lt;&gt;"",_xlfn.XLOOKUP("*"&amp;$K75&amp;"*",Equipment_Register!$E:$E,Equipment_Register!$D:$D,,2),NA()),IFERROR(IF(AND($L75&lt;&gt;"",$L75&lt;&gt;"N/A"),_xlfn.XLOOKUP($L75,Equipment_Register!$F:$F,Equipment_Register!$D:$D),NA()),""))))),IF(OR(_xlpm.v="",_xlpm.v=0),"",_xlpm.v))</f>
        <v>Băng chuyền lắp ráp (2)</v>
      </c>
      <c r="AB75" s="231" t="str" cm="1">
        <f t="array" ref="AB75">_xlfn.LET(_xlpm.v,IFERROR(IF($I75&lt;&gt;"",_xlfn.XLOOKUP($I75,Equipment_Register!$C:$C,Equipment_Register!$E:$E),NA()),IFERROR(IF($J75&lt;&gt;"",_xlfn.XLOOKUP($J75,Equipment_Register!$D:$D,Equipment_Register!$E:$E),NA()),IFERROR(IF($K75&lt;&gt;"",_xlfn.XLOOKUP($K75,Equipment_Register!$E:$E,Equipment_Register!$E:$E),NA()),IFERROR(IF($K75&lt;&gt;"",_xlfn.XLOOKUP("*"&amp;$K75&amp;"*",Equipment_Register!$E:$E,Equipment_Register!$E:$E,,2),NA()),IFERROR(IF(AND($L75&lt;&gt;"",$L75&lt;&gt;"N/A"),_xlfn.XLOOKUP($L75,Equipment_Register!$F:$F,Equipment_Register!$E:$E),NA()),""))))),IF(OR(_xlpm.v="",_xlpm.v=0),"",_xlpm.v))</f>
        <v>Băng tải đóng gói 1
Conveyor packing 1</v>
      </c>
      <c r="AC75" s="231" t="str" cm="1">
        <f t="array" ref="AC75">_xlfn.LET(_xlpm.v,IFERROR(IF($I75&lt;&gt;"",_xlfn.XLOOKUP($I75,Equipment_Register!$C:$C,Equipment_Register!$F:$F),NA()),IFERROR(IF($J75&lt;&gt;"",_xlfn.XLOOKUP($J75,Equipment_Register!$D:$D,Equipment_Register!$F:$F),NA()),IFERROR(IF($K75&lt;&gt;"",_xlfn.XLOOKUP($K75,Equipment_Register!$E:$E,Equipment_Register!$F:$F),NA()),IFERROR(IF($K75&lt;&gt;"",_xlfn.XLOOKUP("*"&amp;$K75&amp;"*",Equipment_Register!$E:$E,Equipment_Register!$F:$F,,2),NA()),IFERROR(IF(AND($L75&lt;&gt;"",$L75&lt;&gt;"N/A"),_xlfn.XLOOKUP($L75,Equipment_Register!$F:$F,Equipment_Register!$F:$F),NA()),""))))),IF(OR(_xlpm.v="",_xlpm.v=0),"",_xlpm.v))</f>
        <v>N/A</v>
      </c>
    </row>
    <row r="76" spans="1:29" ht="48">
      <c r="A76" s="124"/>
      <c r="B76" s="130">
        <v>46217</v>
      </c>
      <c r="C76" s="123"/>
      <c r="D76" s="124"/>
      <c r="E76" s="124"/>
      <c r="F76" s="214">
        <v>45479</v>
      </c>
      <c r="G76" s="124"/>
      <c r="H76" s="125" t="s">
        <v>976</v>
      </c>
      <c r="I76" s="226"/>
      <c r="J76" s="125"/>
      <c r="K76" s="125" t="s">
        <v>1024</v>
      </c>
      <c r="L76" s="125"/>
      <c r="M76" s="125"/>
      <c r="N76" s="125" t="s">
        <v>978</v>
      </c>
      <c r="O76" s="125" t="s">
        <v>992</v>
      </c>
      <c r="P76" s="125"/>
      <c r="Q76" s="125" t="s">
        <v>941</v>
      </c>
      <c r="R76" s="117" t="s">
        <v>957</v>
      </c>
      <c r="S76" s="194">
        <v>0</v>
      </c>
      <c r="T76" s="125"/>
      <c r="U76" s="125" t="s">
        <v>980</v>
      </c>
      <c r="V76" s="124"/>
      <c r="W76" s="117" t="s">
        <v>944</v>
      </c>
      <c r="X76" s="117" t="str">
        <f>IF($W76="Duyệt",Setting!$H$2,"")</f>
        <v>Nguyễn Lĩnh</v>
      </c>
      <c r="Y76" s="231" t="str" cm="1">
        <f t="array" ref="Y76">_xlfn.LET(_xlpm.v,IFERROR(IF($I76&lt;&gt;"",_xlfn.XLOOKUP($I76,Equipment_Register!$C:$C,Equipment_Register!$G:$G),NA()),IFERROR(IF($J76&lt;&gt;"",_xlfn.XLOOKUP($J76,Equipment_Register!$D:$D,Equipment_Register!$G:$G),NA()),IFERROR(IF($K76&lt;&gt;"",_xlfn.XLOOKUP($K76,Equipment_Register!$E:$E,Equipment_Register!$G:$G),NA()),IFERROR(IF($K76&lt;&gt;"",_xlfn.XLOOKUP("*"&amp;$K76&amp;"*",Equipment_Register!$E:$E,Equipment_Register!$G:$G,,2),NA()),IFERROR(IF(AND($L76&lt;&gt;"",$L76&lt;&gt;"N/A"),_xlfn.XLOOKUP($L76,Equipment_Register!$F:$F,Equipment_Register!$G:$G),NA()),""))))),IF(OR(_xlpm.v="",_xlpm.v=0),"",_xlpm.v))</f>
        <v/>
      </c>
      <c r="Z76" s="231" t="str" cm="1">
        <f t="array" ref="Z76">_xlfn.LET(_xlpm.v,IFERROR(IF($I76&lt;&gt;"",_xlfn.XLOOKUP($I76,Equipment_Register!$C:$C,Equipment_Register!$C:$C),NA()),IFERROR(IF($J76&lt;&gt;"",_xlfn.XLOOKUP($J76,Equipment_Register!$D:$D,Equipment_Register!$C:$C),NA()),IFERROR(IF($K76&lt;&gt;"",_xlfn.XLOOKUP($K76,Equipment_Register!$E:$E,Equipment_Register!$C:$C),NA()),IFERROR(IF($K76&lt;&gt;"",_xlfn.XLOOKUP("*"&amp;$K76&amp;"*",Equipment_Register!$E:$E,Equipment_Register!$C:$C,,2),NA()),IFERROR(IF(AND($L76&lt;&gt;"",$L76&lt;&gt;"N/A"),_xlfn.XLOOKUP($L76,Equipment_Register!$F:$F,Equipment_Register!$C:$C),NA()),""))))),IF(OR(_xlpm.v="",_xlpm.v=0),"",_xlpm.v))</f>
        <v>2113000101-0 (2)</v>
      </c>
      <c r="AA76" s="231" t="str" cm="1">
        <f t="array" ref="AA76">_xlfn.LET(_xlpm.v,IFERROR(IF($I76&lt;&gt;"",_xlfn.XLOOKUP($I76,Equipment_Register!$C:$C,Equipment_Register!$D:$D),NA()),IFERROR(IF($J76&lt;&gt;"",_xlfn.XLOOKUP($J76,Equipment_Register!$D:$D,Equipment_Register!$D:$D),NA()),IFERROR(IF($K76&lt;&gt;"",_xlfn.XLOOKUP($K76,Equipment_Register!$E:$E,Equipment_Register!$D:$D),NA()),IFERROR(IF($K76&lt;&gt;"",_xlfn.XLOOKUP("*"&amp;$K76&amp;"*",Equipment_Register!$E:$E,Equipment_Register!$D:$D,,2),NA()),IFERROR(IF(AND($L76&lt;&gt;"",$L76&lt;&gt;"N/A"),_xlfn.XLOOKUP($L76,Equipment_Register!$F:$F,Equipment_Register!$D:$D),NA()),""))))),IF(OR(_xlpm.v="",_xlpm.v=0),"",_xlpm.v))</f>
        <v>Băng chuyền lắp ráp (2)</v>
      </c>
      <c r="AB76" s="231" t="str" cm="1">
        <f t="array" ref="AB76">_xlfn.LET(_xlpm.v,IFERROR(IF($I76&lt;&gt;"",_xlfn.XLOOKUP($I76,Equipment_Register!$C:$C,Equipment_Register!$E:$E),NA()),IFERROR(IF($J76&lt;&gt;"",_xlfn.XLOOKUP($J76,Equipment_Register!$D:$D,Equipment_Register!$E:$E),NA()),IFERROR(IF($K76&lt;&gt;"",_xlfn.XLOOKUP($K76,Equipment_Register!$E:$E,Equipment_Register!$E:$E),NA()),IFERROR(IF($K76&lt;&gt;"",_xlfn.XLOOKUP("*"&amp;$K76&amp;"*",Equipment_Register!$E:$E,Equipment_Register!$E:$E,,2),NA()),IFERROR(IF(AND($L76&lt;&gt;"",$L76&lt;&gt;"N/A"),_xlfn.XLOOKUP($L76,Equipment_Register!$F:$F,Equipment_Register!$E:$E),NA()),""))))),IF(OR(_xlpm.v="",_xlpm.v=0),"",_xlpm.v))</f>
        <v>Băng tải đóng gói 1
Conveyor packing 1</v>
      </c>
      <c r="AC76" s="231" t="str" cm="1">
        <f t="array" ref="AC76">_xlfn.LET(_xlpm.v,IFERROR(IF($I76&lt;&gt;"",_xlfn.XLOOKUP($I76,Equipment_Register!$C:$C,Equipment_Register!$F:$F),NA()),IFERROR(IF($J76&lt;&gt;"",_xlfn.XLOOKUP($J76,Equipment_Register!$D:$D,Equipment_Register!$F:$F),NA()),IFERROR(IF($K76&lt;&gt;"",_xlfn.XLOOKUP($K76,Equipment_Register!$E:$E,Equipment_Register!$F:$F),NA()),IFERROR(IF($K76&lt;&gt;"",_xlfn.XLOOKUP("*"&amp;$K76&amp;"*",Equipment_Register!$E:$E,Equipment_Register!$F:$F,,2),NA()),IFERROR(IF(AND($L76&lt;&gt;"",$L76&lt;&gt;"N/A"),_xlfn.XLOOKUP($L76,Equipment_Register!$F:$F,Equipment_Register!$F:$F),NA()),""))))),IF(OR(_xlpm.v="",_xlpm.v=0),"",_xlpm.v))</f>
        <v>N/A</v>
      </c>
    </row>
    <row r="77" spans="1:29" ht="48">
      <c r="A77" s="124"/>
      <c r="B77" s="130">
        <v>46217</v>
      </c>
      <c r="C77" s="123"/>
      <c r="D77" s="124"/>
      <c r="E77" s="124"/>
      <c r="F77" s="214">
        <v>45450</v>
      </c>
      <c r="G77" s="124"/>
      <c r="H77" s="125" t="s">
        <v>976</v>
      </c>
      <c r="I77" s="226"/>
      <c r="J77" s="125"/>
      <c r="K77" s="125" t="s">
        <v>1024</v>
      </c>
      <c r="L77" s="125"/>
      <c r="M77" s="125"/>
      <c r="N77" s="125" t="s">
        <v>978</v>
      </c>
      <c r="O77" s="125" t="s">
        <v>992</v>
      </c>
      <c r="P77" s="125"/>
      <c r="Q77" s="125" t="s">
        <v>941</v>
      </c>
      <c r="R77" s="117" t="s">
        <v>957</v>
      </c>
      <c r="S77" s="194">
        <v>0</v>
      </c>
      <c r="T77" s="125"/>
      <c r="U77" s="125" t="s">
        <v>980</v>
      </c>
      <c r="V77" s="124"/>
      <c r="W77" s="117" t="s">
        <v>944</v>
      </c>
      <c r="X77" s="117" t="str">
        <f>IF($W77="Duyệt",Setting!$H$2,"")</f>
        <v>Nguyễn Lĩnh</v>
      </c>
      <c r="Y77" s="231" t="str" cm="1">
        <f t="array" ref="Y77">_xlfn.LET(_xlpm.v,IFERROR(IF($I77&lt;&gt;"",_xlfn.XLOOKUP($I77,Equipment_Register!$C:$C,Equipment_Register!$G:$G),NA()),IFERROR(IF($J77&lt;&gt;"",_xlfn.XLOOKUP($J77,Equipment_Register!$D:$D,Equipment_Register!$G:$G),NA()),IFERROR(IF($K77&lt;&gt;"",_xlfn.XLOOKUP($K77,Equipment_Register!$E:$E,Equipment_Register!$G:$G),NA()),IFERROR(IF($K77&lt;&gt;"",_xlfn.XLOOKUP("*"&amp;$K77&amp;"*",Equipment_Register!$E:$E,Equipment_Register!$G:$G,,2),NA()),IFERROR(IF(AND($L77&lt;&gt;"",$L77&lt;&gt;"N/A"),_xlfn.XLOOKUP($L77,Equipment_Register!$F:$F,Equipment_Register!$G:$G),NA()),""))))),IF(OR(_xlpm.v="",_xlpm.v=0),"",_xlpm.v))</f>
        <v/>
      </c>
      <c r="Z77" s="231" t="str" cm="1">
        <f t="array" ref="Z77">_xlfn.LET(_xlpm.v,IFERROR(IF($I77&lt;&gt;"",_xlfn.XLOOKUP($I77,Equipment_Register!$C:$C,Equipment_Register!$C:$C),NA()),IFERROR(IF($J77&lt;&gt;"",_xlfn.XLOOKUP($J77,Equipment_Register!$D:$D,Equipment_Register!$C:$C),NA()),IFERROR(IF($K77&lt;&gt;"",_xlfn.XLOOKUP($K77,Equipment_Register!$E:$E,Equipment_Register!$C:$C),NA()),IFERROR(IF($K77&lt;&gt;"",_xlfn.XLOOKUP("*"&amp;$K77&amp;"*",Equipment_Register!$E:$E,Equipment_Register!$C:$C,,2),NA()),IFERROR(IF(AND($L77&lt;&gt;"",$L77&lt;&gt;"N/A"),_xlfn.XLOOKUP($L77,Equipment_Register!$F:$F,Equipment_Register!$C:$C),NA()),""))))),IF(OR(_xlpm.v="",_xlpm.v=0),"",_xlpm.v))</f>
        <v>2113000101-0 (2)</v>
      </c>
      <c r="AA77" s="231" t="str" cm="1">
        <f t="array" ref="AA77">_xlfn.LET(_xlpm.v,IFERROR(IF($I77&lt;&gt;"",_xlfn.XLOOKUP($I77,Equipment_Register!$C:$C,Equipment_Register!$D:$D),NA()),IFERROR(IF($J77&lt;&gt;"",_xlfn.XLOOKUP($J77,Equipment_Register!$D:$D,Equipment_Register!$D:$D),NA()),IFERROR(IF($K77&lt;&gt;"",_xlfn.XLOOKUP($K77,Equipment_Register!$E:$E,Equipment_Register!$D:$D),NA()),IFERROR(IF($K77&lt;&gt;"",_xlfn.XLOOKUP("*"&amp;$K77&amp;"*",Equipment_Register!$E:$E,Equipment_Register!$D:$D,,2),NA()),IFERROR(IF(AND($L77&lt;&gt;"",$L77&lt;&gt;"N/A"),_xlfn.XLOOKUP($L77,Equipment_Register!$F:$F,Equipment_Register!$D:$D),NA()),""))))),IF(OR(_xlpm.v="",_xlpm.v=0),"",_xlpm.v))</f>
        <v>Băng chuyền lắp ráp (2)</v>
      </c>
      <c r="AB77" s="231" t="str" cm="1">
        <f t="array" ref="AB77">_xlfn.LET(_xlpm.v,IFERROR(IF($I77&lt;&gt;"",_xlfn.XLOOKUP($I77,Equipment_Register!$C:$C,Equipment_Register!$E:$E),NA()),IFERROR(IF($J77&lt;&gt;"",_xlfn.XLOOKUP($J77,Equipment_Register!$D:$D,Equipment_Register!$E:$E),NA()),IFERROR(IF($K77&lt;&gt;"",_xlfn.XLOOKUP($K77,Equipment_Register!$E:$E,Equipment_Register!$E:$E),NA()),IFERROR(IF($K77&lt;&gt;"",_xlfn.XLOOKUP("*"&amp;$K77&amp;"*",Equipment_Register!$E:$E,Equipment_Register!$E:$E,,2),NA()),IFERROR(IF(AND($L77&lt;&gt;"",$L77&lt;&gt;"N/A"),_xlfn.XLOOKUP($L77,Equipment_Register!$F:$F,Equipment_Register!$E:$E),NA()),""))))),IF(OR(_xlpm.v="",_xlpm.v=0),"",_xlpm.v))</f>
        <v>Băng tải đóng gói 1
Conveyor packing 1</v>
      </c>
      <c r="AC77" s="231" t="str" cm="1">
        <f t="array" ref="AC77">_xlfn.LET(_xlpm.v,IFERROR(IF($I77&lt;&gt;"",_xlfn.XLOOKUP($I77,Equipment_Register!$C:$C,Equipment_Register!$F:$F),NA()),IFERROR(IF($J77&lt;&gt;"",_xlfn.XLOOKUP($J77,Equipment_Register!$D:$D,Equipment_Register!$F:$F),NA()),IFERROR(IF($K77&lt;&gt;"",_xlfn.XLOOKUP($K77,Equipment_Register!$E:$E,Equipment_Register!$F:$F),NA()),IFERROR(IF($K77&lt;&gt;"",_xlfn.XLOOKUP("*"&amp;$K77&amp;"*",Equipment_Register!$E:$E,Equipment_Register!$F:$F,,2),NA()),IFERROR(IF(AND($L77&lt;&gt;"",$L77&lt;&gt;"N/A"),_xlfn.XLOOKUP($L77,Equipment_Register!$F:$F,Equipment_Register!$F:$F),NA()),""))))),IF(OR(_xlpm.v="",_xlpm.v=0),"",_xlpm.v))</f>
        <v>N/A</v>
      </c>
    </row>
    <row r="78" spans="1:29" ht="48">
      <c r="A78" s="124"/>
      <c r="B78" s="130">
        <v>46217</v>
      </c>
      <c r="C78" s="123"/>
      <c r="D78" s="124"/>
      <c r="E78" s="124"/>
      <c r="F78" s="214">
        <v>45420</v>
      </c>
      <c r="G78" s="124"/>
      <c r="H78" s="125" t="s">
        <v>976</v>
      </c>
      <c r="I78" s="226"/>
      <c r="J78" s="125"/>
      <c r="K78" s="125" t="s">
        <v>1024</v>
      </c>
      <c r="L78" s="125"/>
      <c r="M78" s="125"/>
      <c r="N78" s="125" t="s">
        <v>978</v>
      </c>
      <c r="O78" s="125" t="s">
        <v>992</v>
      </c>
      <c r="P78" s="125"/>
      <c r="Q78" s="125" t="s">
        <v>941</v>
      </c>
      <c r="R78" s="117" t="s">
        <v>957</v>
      </c>
      <c r="S78" s="194">
        <v>0</v>
      </c>
      <c r="T78" s="125"/>
      <c r="U78" s="125" t="s">
        <v>980</v>
      </c>
      <c r="V78" s="124"/>
      <c r="W78" s="117" t="s">
        <v>944</v>
      </c>
      <c r="X78" s="117" t="str">
        <f>IF($W78="Duyệt",Setting!$H$2,"")</f>
        <v>Nguyễn Lĩnh</v>
      </c>
      <c r="Y78" s="231" t="str" cm="1">
        <f t="array" ref="Y78">_xlfn.LET(_xlpm.v,IFERROR(IF($I78&lt;&gt;"",_xlfn.XLOOKUP($I78,Equipment_Register!$C:$C,Equipment_Register!$G:$G),NA()),IFERROR(IF($J78&lt;&gt;"",_xlfn.XLOOKUP($J78,Equipment_Register!$D:$D,Equipment_Register!$G:$G),NA()),IFERROR(IF($K78&lt;&gt;"",_xlfn.XLOOKUP($K78,Equipment_Register!$E:$E,Equipment_Register!$G:$G),NA()),IFERROR(IF($K78&lt;&gt;"",_xlfn.XLOOKUP("*"&amp;$K78&amp;"*",Equipment_Register!$E:$E,Equipment_Register!$G:$G,,2),NA()),IFERROR(IF(AND($L78&lt;&gt;"",$L78&lt;&gt;"N/A"),_xlfn.XLOOKUP($L78,Equipment_Register!$F:$F,Equipment_Register!$G:$G),NA()),""))))),IF(OR(_xlpm.v="",_xlpm.v=0),"",_xlpm.v))</f>
        <v/>
      </c>
      <c r="Z78" s="231" t="str" cm="1">
        <f t="array" ref="Z78">_xlfn.LET(_xlpm.v,IFERROR(IF($I78&lt;&gt;"",_xlfn.XLOOKUP($I78,Equipment_Register!$C:$C,Equipment_Register!$C:$C),NA()),IFERROR(IF($J78&lt;&gt;"",_xlfn.XLOOKUP($J78,Equipment_Register!$D:$D,Equipment_Register!$C:$C),NA()),IFERROR(IF($K78&lt;&gt;"",_xlfn.XLOOKUP($K78,Equipment_Register!$E:$E,Equipment_Register!$C:$C),NA()),IFERROR(IF($K78&lt;&gt;"",_xlfn.XLOOKUP("*"&amp;$K78&amp;"*",Equipment_Register!$E:$E,Equipment_Register!$C:$C,,2),NA()),IFERROR(IF(AND($L78&lt;&gt;"",$L78&lt;&gt;"N/A"),_xlfn.XLOOKUP($L78,Equipment_Register!$F:$F,Equipment_Register!$C:$C),NA()),""))))),IF(OR(_xlpm.v="",_xlpm.v=0),"",_xlpm.v))</f>
        <v>2113000101-0 (2)</v>
      </c>
      <c r="AA78" s="231" t="str" cm="1">
        <f t="array" ref="AA78">_xlfn.LET(_xlpm.v,IFERROR(IF($I78&lt;&gt;"",_xlfn.XLOOKUP($I78,Equipment_Register!$C:$C,Equipment_Register!$D:$D),NA()),IFERROR(IF($J78&lt;&gt;"",_xlfn.XLOOKUP($J78,Equipment_Register!$D:$D,Equipment_Register!$D:$D),NA()),IFERROR(IF($K78&lt;&gt;"",_xlfn.XLOOKUP($K78,Equipment_Register!$E:$E,Equipment_Register!$D:$D),NA()),IFERROR(IF($K78&lt;&gt;"",_xlfn.XLOOKUP("*"&amp;$K78&amp;"*",Equipment_Register!$E:$E,Equipment_Register!$D:$D,,2),NA()),IFERROR(IF(AND($L78&lt;&gt;"",$L78&lt;&gt;"N/A"),_xlfn.XLOOKUP($L78,Equipment_Register!$F:$F,Equipment_Register!$D:$D),NA()),""))))),IF(OR(_xlpm.v="",_xlpm.v=0),"",_xlpm.v))</f>
        <v>Băng chuyền lắp ráp (2)</v>
      </c>
      <c r="AB78" s="231" t="str" cm="1">
        <f t="array" ref="AB78">_xlfn.LET(_xlpm.v,IFERROR(IF($I78&lt;&gt;"",_xlfn.XLOOKUP($I78,Equipment_Register!$C:$C,Equipment_Register!$E:$E),NA()),IFERROR(IF($J78&lt;&gt;"",_xlfn.XLOOKUP($J78,Equipment_Register!$D:$D,Equipment_Register!$E:$E),NA()),IFERROR(IF($K78&lt;&gt;"",_xlfn.XLOOKUP($K78,Equipment_Register!$E:$E,Equipment_Register!$E:$E),NA()),IFERROR(IF($K78&lt;&gt;"",_xlfn.XLOOKUP("*"&amp;$K78&amp;"*",Equipment_Register!$E:$E,Equipment_Register!$E:$E,,2),NA()),IFERROR(IF(AND($L78&lt;&gt;"",$L78&lt;&gt;"N/A"),_xlfn.XLOOKUP($L78,Equipment_Register!$F:$F,Equipment_Register!$E:$E),NA()),""))))),IF(OR(_xlpm.v="",_xlpm.v=0),"",_xlpm.v))</f>
        <v>Băng tải đóng gói 1
Conveyor packing 1</v>
      </c>
      <c r="AC78" s="231" t="str" cm="1">
        <f t="array" ref="AC78">_xlfn.LET(_xlpm.v,IFERROR(IF($I78&lt;&gt;"",_xlfn.XLOOKUP($I78,Equipment_Register!$C:$C,Equipment_Register!$F:$F),NA()),IFERROR(IF($J78&lt;&gt;"",_xlfn.XLOOKUP($J78,Equipment_Register!$D:$D,Equipment_Register!$F:$F),NA()),IFERROR(IF($K78&lt;&gt;"",_xlfn.XLOOKUP($K78,Equipment_Register!$E:$E,Equipment_Register!$F:$F),NA()),IFERROR(IF($K78&lt;&gt;"",_xlfn.XLOOKUP("*"&amp;$K78&amp;"*",Equipment_Register!$E:$E,Equipment_Register!$F:$F,,2),NA()),IFERROR(IF(AND($L78&lt;&gt;"",$L78&lt;&gt;"N/A"),_xlfn.XLOOKUP($L78,Equipment_Register!$F:$F,Equipment_Register!$F:$F),NA()),""))))),IF(OR(_xlpm.v="",_xlpm.v=0),"",_xlpm.v))</f>
        <v>N/A</v>
      </c>
    </row>
    <row r="79" spans="1:29" ht="48">
      <c r="A79" s="124"/>
      <c r="B79" s="130">
        <v>46217</v>
      </c>
      <c r="C79" s="123"/>
      <c r="D79" s="124"/>
      <c r="E79" s="124"/>
      <c r="F79" s="214">
        <v>45452</v>
      </c>
      <c r="G79" s="124"/>
      <c r="H79" s="125" t="s">
        <v>976</v>
      </c>
      <c r="I79" s="226"/>
      <c r="J79" s="125"/>
      <c r="K79" s="125" t="s">
        <v>1024</v>
      </c>
      <c r="L79" s="125"/>
      <c r="M79" s="125"/>
      <c r="N79" s="125" t="s">
        <v>978</v>
      </c>
      <c r="O79" s="125" t="s">
        <v>1027</v>
      </c>
      <c r="P79" s="125"/>
      <c r="Q79" s="125" t="s">
        <v>1003</v>
      </c>
      <c r="R79" s="117" t="s">
        <v>957</v>
      </c>
      <c r="S79" s="194">
        <v>0</v>
      </c>
      <c r="T79" s="125"/>
      <c r="U79" s="125" t="s">
        <v>980</v>
      </c>
      <c r="V79" s="124"/>
      <c r="W79" s="117" t="s">
        <v>944</v>
      </c>
      <c r="X79" s="117" t="str">
        <f>IF($W79="Duyệt",Setting!$H$2,"")</f>
        <v>Nguyễn Lĩnh</v>
      </c>
      <c r="Y79" s="231" t="str" cm="1">
        <f t="array" ref="Y79">_xlfn.LET(_xlpm.v,IFERROR(IF($I79&lt;&gt;"",_xlfn.XLOOKUP($I79,Equipment_Register!$C:$C,Equipment_Register!$G:$G),NA()),IFERROR(IF($J79&lt;&gt;"",_xlfn.XLOOKUP($J79,Equipment_Register!$D:$D,Equipment_Register!$G:$G),NA()),IFERROR(IF($K79&lt;&gt;"",_xlfn.XLOOKUP($K79,Equipment_Register!$E:$E,Equipment_Register!$G:$G),NA()),IFERROR(IF($K79&lt;&gt;"",_xlfn.XLOOKUP("*"&amp;$K79&amp;"*",Equipment_Register!$E:$E,Equipment_Register!$G:$G,,2),NA()),IFERROR(IF(AND($L79&lt;&gt;"",$L79&lt;&gt;"N/A"),_xlfn.XLOOKUP($L79,Equipment_Register!$F:$F,Equipment_Register!$G:$G),NA()),""))))),IF(OR(_xlpm.v="",_xlpm.v=0),"",_xlpm.v))</f>
        <v/>
      </c>
      <c r="Z79" s="231" t="str" cm="1">
        <f t="array" ref="Z79">_xlfn.LET(_xlpm.v,IFERROR(IF($I79&lt;&gt;"",_xlfn.XLOOKUP($I79,Equipment_Register!$C:$C,Equipment_Register!$C:$C),NA()),IFERROR(IF($J79&lt;&gt;"",_xlfn.XLOOKUP($J79,Equipment_Register!$D:$D,Equipment_Register!$C:$C),NA()),IFERROR(IF($K79&lt;&gt;"",_xlfn.XLOOKUP($K79,Equipment_Register!$E:$E,Equipment_Register!$C:$C),NA()),IFERROR(IF($K79&lt;&gt;"",_xlfn.XLOOKUP("*"&amp;$K79&amp;"*",Equipment_Register!$E:$E,Equipment_Register!$C:$C,,2),NA()),IFERROR(IF(AND($L79&lt;&gt;"",$L79&lt;&gt;"N/A"),_xlfn.XLOOKUP($L79,Equipment_Register!$F:$F,Equipment_Register!$C:$C),NA()),""))))),IF(OR(_xlpm.v="",_xlpm.v=0),"",_xlpm.v))</f>
        <v>2113000101-0 (2)</v>
      </c>
      <c r="AA79" s="231" t="str" cm="1">
        <f t="array" ref="AA79">_xlfn.LET(_xlpm.v,IFERROR(IF($I79&lt;&gt;"",_xlfn.XLOOKUP($I79,Equipment_Register!$C:$C,Equipment_Register!$D:$D),NA()),IFERROR(IF($J79&lt;&gt;"",_xlfn.XLOOKUP($J79,Equipment_Register!$D:$D,Equipment_Register!$D:$D),NA()),IFERROR(IF($K79&lt;&gt;"",_xlfn.XLOOKUP($K79,Equipment_Register!$E:$E,Equipment_Register!$D:$D),NA()),IFERROR(IF($K79&lt;&gt;"",_xlfn.XLOOKUP("*"&amp;$K79&amp;"*",Equipment_Register!$E:$E,Equipment_Register!$D:$D,,2),NA()),IFERROR(IF(AND($L79&lt;&gt;"",$L79&lt;&gt;"N/A"),_xlfn.XLOOKUP($L79,Equipment_Register!$F:$F,Equipment_Register!$D:$D),NA()),""))))),IF(OR(_xlpm.v="",_xlpm.v=0),"",_xlpm.v))</f>
        <v>Băng chuyền lắp ráp (2)</v>
      </c>
      <c r="AB79" s="231" t="str" cm="1">
        <f t="array" ref="AB79">_xlfn.LET(_xlpm.v,IFERROR(IF($I79&lt;&gt;"",_xlfn.XLOOKUP($I79,Equipment_Register!$C:$C,Equipment_Register!$E:$E),NA()),IFERROR(IF($J79&lt;&gt;"",_xlfn.XLOOKUP($J79,Equipment_Register!$D:$D,Equipment_Register!$E:$E),NA()),IFERROR(IF($K79&lt;&gt;"",_xlfn.XLOOKUP($K79,Equipment_Register!$E:$E,Equipment_Register!$E:$E),NA()),IFERROR(IF($K79&lt;&gt;"",_xlfn.XLOOKUP("*"&amp;$K79&amp;"*",Equipment_Register!$E:$E,Equipment_Register!$E:$E,,2),NA()),IFERROR(IF(AND($L79&lt;&gt;"",$L79&lt;&gt;"N/A"),_xlfn.XLOOKUP($L79,Equipment_Register!$F:$F,Equipment_Register!$E:$E),NA()),""))))),IF(OR(_xlpm.v="",_xlpm.v=0),"",_xlpm.v))</f>
        <v>Băng tải đóng gói 1
Conveyor packing 1</v>
      </c>
      <c r="AC79" s="231" t="str" cm="1">
        <f t="array" ref="AC79">_xlfn.LET(_xlpm.v,IFERROR(IF($I79&lt;&gt;"",_xlfn.XLOOKUP($I79,Equipment_Register!$C:$C,Equipment_Register!$F:$F),NA()),IFERROR(IF($J79&lt;&gt;"",_xlfn.XLOOKUP($J79,Equipment_Register!$D:$D,Equipment_Register!$F:$F),NA()),IFERROR(IF($K79&lt;&gt;"",_xlfn.XLOOKUP($K79,Equipment_Register!$E:$E,Equipment_Register!$F:$F),NA()),IFERROR(IF($K79&lt;&gt;"",_xlfn.XLOOKUP("*"&amp;$K79&amp;"*",Equipment_Register!$E:$E,Equipment_Register!$F:$F,,2),NA()),IFERROR(IF(AND($L79&lt;&gt;"",$L79&lt;&gt;"N/A"),_xlfn.XLOOKUP($L79,Equipment_Register!$F:$F,Equipment_Register!$F:$F),NA()),""))))),IF(OR(_xlpm.v="",_xlpm.v=0),"",_xlpm.v))</f>
        <v>N/A</v>
      </c>
    </row>
    <row r="80" spans="1:29" ht="48">
      <c r="A80" s="124"/>
      <c r="B80" s="130">
        <v>46217</v>
      </c>
      <c r="C80" s="123"/>
      <c r="D80" s="124"/>
      <c r="E80" s="124"/>
      <c r="F80" s="214">
        <v>45483</v>
      </c>
      <c r="G80" s="124"/>
      <c r="H80" s="125" t="s">
        <v>976</v>
      </c>
      <c r="I80" s="226"/>
      <c r="J80" s="125"/>
      <c r="K80" s="125" t="s">
        <v>1024</v>
      </c>
      <c r="L80" s="125"/>
      <c r="M80" s="125"/>
      <c r="N80" s="125" t="s">
        <v>978</v>
      </c>
      <c r="O80" s="125" t="s">
        <v>999</v>
      </c>
      <c r="P80" s="125"/>
      <c r="Q80" s="125" t="s">
        <v>1003</v>
      </c>
      <c r="R80" s="117" t="s">
        <v>957</v>
      </c>
      <c r="S80" s="194">
        <v>0</v>
      </c>
      <c r="T80" s="125"/>
      <c r="U80" s="125" t="s">
        <v>980</v>
      </c>
      <c r="V80" s="124"/>
      <c r="W80" s="117" t="s">
        <v>944</v>
      </c>
      <c r="X80" s="117" t="str">
        <f>IF($W80="Duyệt",Setting!$H$2,"")</f>
        <v>Nguyễn Lĩnh</v>
      </c>
      <c r="Y80" s="231" t="str" cm="1">
        <f t="array" ref="Y80">_xlfn.LET(_xlpm.v,IFERROR(IF($I80&lt;&gt;"",_xlfn.XLOOKUP($I80,Equipment_Register!$C:$C,Equipment_Register!$G:$G),NA()),IFERROR(IF($J80&lt;&gt;"",_xlfn.XLOOKUP($J80,Equipment_Register!$D:$D,Equipment_Register!$G:$G),NA()),IFERROR(IF($K80&lt;&gt;"",_xlfn.XLOOKUP($K80,Equipment_Register!$E:$E,Equipment_Register!$G:$G),NA()),IFERROR(IF($K80&lt;&gt;"",_xlfn.XLOOKUP("*"&amp;$K80&amp;"*",Equipment_Register!$E:$E,Equipment_Register!$G:$G,,2),NA()),IFERROR(IF(AND($L80&lt;&gt;"",$L80&lt;&gt;"N/A"),_xlfn.XLOOKUP($L80,Equipment_Register!$F:$F,Equipment_Register!$G:$G),NA()),""))))),IF(OR(_xlpm.v="",_xlpm.v=0),"",_xlpm.v))</f>
        <v/>
      </c>
      <c r="Z80" s="231" t="str" cm="1">
        <f t="array" ref="Z80">_xlfn.LET(_xlpm.v,IFERROR(IF($I80&lt;&gt;"",_xlfn.XLOOKUP($I80,Equipment_Register!$C:$C,Equipment_Register!$C:$C),NA()),IFERROR(IF($J80&lt;&gt;"",_xlfn.XLOOKUP($J80,Equipment_Register!$D:$D,Equipment_Register!$C:$C),NA()),IFERROR(IF($K80&lt;&gt;"",_xlfn.XLOOKUP($K80,Equipment_Register!$E:$E,Equipment_Register!$C:$C),NA()),IFERROR(IF($K80&lt;&gt;"",_xlfn.XLOOKUP("*"&amp;$K80&amp;"*",Equipment_Register!$E:$E,Equipment_Register!$C:$C,,2),NA()),IFERROR(IF(AND($L80&lt;&gt;"",$L80&lt;&gt;"N/A"),_xlfn.XLOOKUP($L80,Equipment_Register!$F:$F,Equipment_Register!$C:$C),NA()),""))))),IF(OR(_xlpm.v="",_xlpm.v=0),"",_xlpm.v))</f>
        <v>2113000101-0 (2)</v>
      </c>
      <c r="AA80" s="231" t="str" cm="1">
        <f t="array" ref="AA80">_xlfn.LET(_xlpm.v,IFERROR(IF($I80&lt;&gt;"",_xlfn.XLOOKUP($I80,Equipment_Register!$C:$C,Equipment_Register!$D:$D),NA()),IFERROR(IF($J80&lt;&gt;"",_xlfn.XLOOKUP($J80,Equipment_Register!$D:$D,Equipment_Register!$D:$D),NA()),IFERROR(IF($K80&lt;&gt;"",_xlfn.XLOOKUP($K80,Equipment_Register!$E:$E,Equipment_Register!$D:$D),NA()),IFERROR(IF($K80&lt;&gt;"",_xlfn.XLOOKUP("*"&amp;$K80&amp;"*",Equipment_Register!$E:$E,Equipment_Register!$D:$D,,2),NA()),IFERROR(IF(AND($L80&lt;&gt;"",$L80&lt;&gt;"N/A"),_xlfn.XLOOKUP($L80,Equipment_Register!$F:$F,Equipment_Register!$D:$D),NA()),""))))),IF(OR(_xlpm.v="",_xlpm.v=0),"",_xlpm.v))</f>
        <v>Băng chuyền lắp ráp (2)</v>
      </c>
      <c r="AB80" s="231" t="str" cm="1">
        <f t="array" ref="AB80">_xlfn.LET(_xlpm.v,IFERROR(IF($I80&lt;&gt;"",_xlfn.XLOOKUP($I80,Equipment_Register!$C:$C,Equipment_Register!$E:$E),NA()),IFERROR(IF($J80&lt;&gt;"",_xlfn.XLOOKUP($J80,Equipment_Register!$D:$D,Equipment_Register!$E:$E),NA()),IFERROR(IF($K80&lt;&gt;"",_xlfn.XLOOKUP($K80,Equipment_Register!$E:$E,Equipment_Register!$E:$E),NA()),IFERROR(IF($K80&lt;&gt;"",_xlfn.XLOOKUP("*"&amp;$K80&amp;"*",Equipment_Register!$E:$E,Equipment_Register!$E:$E,,2),NA()),IFERROR(IF(AND($L80&lt;&gt;"",$L80&lt;&gt;"N/A"),_xlfn.XLOOKUP($L80,Equipment_Register!$F:$F,Equipment_Register!$E:$E),NA()),""))))),IF(OR(_xlpm.v="",_xlpm.v=0),"",_xlpm.v))</f>
        <v>Băng tải đóng gói 1
Conveyor packing 1</v>
      </c>
      <c r="AC80" s="231" t="str" cm="1">
        <f t="array" ref="AC80">_xlfn.LET(_xlpm.v,IFERROR(IF($I80&lt;&gt;"",_xlfn.XLOOKUP($I80,Equipment_Register!$C:$C,Equipment_Register!$F:$F),NA()),IFERROR(IF($J80&lt;&gt;"",_xlfn.XLOOKUP($J80,Equipment_Register!$D:$D,Equipment_Register!$F:$F),NA()),IFERROR(IF($K80&lt;&gt;"",_xlfn.XLOOKUP($K80,Equipment_Register!$E:$E,Equipment_Register!$F:$F),NA()),IFERROR(IF($K80&lt;&gt;"",_xlfn.XLOOKUP("*"&amp;$K80&amp;"*",Equipment_Register!$E:$E,Equipment_Register!$F:$F,,2),NA()),IFERROR(IF(AND($L80&lt;&gt;"",$L80&lt;&gt;"N/A"),_xlfn.XLOOKUP($L80,Equipment_Register!$F:$F,Equipment_Register!$F:$F),NA()),""))))),IF(OR(_xlpm.v="",_xlpm.v=0),"",_xlpm.v))</f>
        <v>N/A</v>
      </c>
    </row>
    <row r="81" spans="1:29" ht="48">
      <c r="A81" s="124"/>
      <c r="B81" s="130">
        <v>46217</v>
      </c>
      <c r="C81" s="123"/>
      <c r="D81" s="124"/>
      <c r="E81" s="124"/>
      <c r="F81" s="214">
        <v>45454</v>
      </c>
      <c r="G81" s="124"/>
      <c r="H81" s="125" t="s">
        <v>976</v>
      </c>
      <c r="I81" s="226"/>
      <c r="J81" s="125"/>
      <c r="K81" s="125" t="s">
        <v>1024</v>
      </c>
      <c r="L81" s="125"/>
      <c r="M81" s="125"/>
      <c r="N81" s="125" t="s">
        <v>978</v>
      </c>
      <c r="O81" s="125" t="s">
        <v>1002</v>
      </c>
      <c r="P81" s="125"/>
      <c r="Q81" s="125" t="s">
        <v>1003</v>
      </c>
      <c r="R81" s="117" t="s">
        <v>957</v>
      </c>
      <c r="S81" s="194">
        <v>0</v>
      </c>
      <c r="T81" s="125"/>
      <c r="U81" s="125" t="s">
        <v>980</v>
      </c>
      <c r="V81" s="124"/>
      <c r="W81" s="117" t="s">
        <v>944</v>
      </c>
      <c r="X81" s="117" t="str">
        <f>IF($W81="Duyệt",Setting!$H$2,"")</f>
        <v>Nguyễn Lĩnh</v>
      </c>
      <c r="Y81" s="231" t="str" cm="1">
        <f t="array" ref="Y81">_xlfn.LET(_xlpm.v,IFERROR(IF($I81&lt;&gt;"",_xlfn.XLOOKUP($I81,Equipment_Register!$C:$C,Equipment_Register!$G:$G),NA()),IFERROR(IF($J81&lt;&gt;"",_xlfn.XLOOKUP($J81,Equipment_Register!$D:$D,Equipment_Register!$G:$G),NA()),IFERROR(IF($K81&lt;&gt;"",_xlfn.XLOOKUP($K81,Equipment_Register!$E:$E,Equipment_Register!$G:$G),NA()),IFERROR(IF($K81&lt;&gt;"",_xlfn.XLOOKUP("*"&amp;$K81&amp;"*",Equipment_Register!$E:$E,Equipment_Register!$G:$G,,2),NA()),IFERROR(IF(AND($L81&lt;&gt;"",$L81&lt;&gt;"N/A"),_xlfn.XLOOKUP($L81,Equipment_Register!$F:$F,Equipment_Register!$G:$G),NA()),""))))),IF(OR(_xlpm.v="",_xlpm.v=0),"",_xlpm.v))</f>
        <v/>
      </c>
      <c r="Z81" s="231" t="str" cm="1">
        <f t="array" ref="Z81">_xlfn.LET(_xlpm.v,IFERROR(IF($I81&lt;&gt;"",_xlfn.XLOOKUP($I81,Equipment_Register!$C:$C,Equipment_Register!$C:$C),NA()),IFERROR(IF($J81&lt;&gt;"",_xlfn.XLOOKUP($J81,Equipment_Register!$D:$D,Equipment_Register!$C:$C),NA()),IFERROR(IF($K81&lt;&gt;"",_xlfn.XLOOKUP($K81,Equipment_Register!$E:$E,Equipment_Register!$C:$C),NA()),IFERROR(IF($K81&lt;&gt;"",_xlfn.XLOOKUP("*"&amp;$K81&amp;"*",Equipment_Register!$E:$E,Equipment_Register!$C:$C,,2),NA()),IFERROR(IF(AND($L81&lt;&gt;"",$L81&lt;&gt;"N/A"),_xlfn.XLOOKUP($L81,Equipment_Register!$F:$F,Equipment_Register!$C:$C),NA()),""))))),IF(OR(_xlpm.v="",_xlpm.v=0),"",_xlpm.v))</f>
        <v>2113000101-0 (2)</v>
      </c>
      <c r="AA81" s="231" t="str" cm="1">
        <f t="array" ref="AA81">_xlfn.LET(_xlpm.v,IFERROR(IF($I81&lt;&gt;"",_xlfn.XLOOKUP($I81,Equipment_Register!$C:$C,Equipment_Register!$D:$D),NA()),IFERROR(IF($J81&lt;&gt;"",_xlfn.XLOOKUP($J81,Equipment_Register!$D:$D,Equipment_Register!$D:$D),NA()),IFERROR(IF($K81&lt;&gt;"",_xlfn.XLOOKUP($K81,Equipment_Register!$E:$E,Equipment_Register!$D:$D),NA()),IFERROR(IF($K81&lt;&gt;"",_xlfn.XLOOKUP("*"&amp;$K81&amp;"*",Equipment_Register!$E:$E,Equipment_Register!$D:$D,,2),NA()),IFERROR(IF(AND($L81&lt;&gt;"",$L81&lt;&gt;"N/A"),_xlfn.XLOOKUP($L81,Equipment_Register!$F:$F,Equipment_Register!$D:$D),NA()),""))))),IF(OR(_xlpm.v="",_xlpm.v=0),"",_xlpm.v))</f>
        <v>Băng chuyền lắp ráp (2)</v>
      </c>
      <c r="AB81" s="231" t="str" cm="1">
        <f t="array" ref="AB81">_xlfn.LET(_xlpm.v,IFERROR(IF($I81&lt;&gt;"",_xlfn.XLOOKUP($I81,Equipment_Register!$C:$C,Equipment_Register!$E:$E),NA()),IFERROR(IF($J81&lt;&gt;"",_xlfn.XLOOKUP($J81,Equipment_Register!$D:$D,Equipment_Register!$E:$E),NA()),IFERROR(IF($K81&lt;&gt;"",_xlfn.XLOOKUP($K81,Equipment_Register!$E:$E,Equipment_Register!$E:$E),NA()),IFERROR(IF($K81&lt;&gt;"",_xlfn.XLOOKUP("*"&amp;$K81&amp;"*",Equipment_Register!$E:$E,Equipment_Register!$E:$E,,2),NA()),IFERROR(IF(AND($L81&lt;&gt;"",$L81&lt;&gt;"N/A"),_xlfn.XLOOKUP($L81,Equipment_Register!$F:$F,Equipment_Register!$E:$E),NA()),""))))),IF(OR(_xlpm.v="",_xlpm.v=0),"",_xlpm.v))</f>
        <v>Băng tải đóng gói 1
Conveyor packing 1</v>
      </c>
      <c r="AC81" s="231" t="str" cm="1">
        <f t="array" ref="AC81">_xlfn.LET(_xlpm.v,IFERROR(IF($I81&lt;&gt;"",_xlfn.XLOOKUP($I81,Equipment_Register!$C:$C,Equipment_Register!$F:$F),NA()),IFERROR(IF($J81&lt;&gt;"",_xlfn.XLOOKUP($J81,Equipment_Register!$D:$D,Equipment_Register!$F:$F),NA()),IFERROR(IF($K81&lt;&gt;"",_xlfn.XLOOKUP($K81,Equipment_Register!$E:$E,Equipment_Register!$F:$F),NA()),IFERROR(IF($K81&lt;&gt;"",_xlfn.XLOOKUP("*"&amp;$K81&amp;"*",Equipment_Register!$E:$E,Equipment_Register!$F:$F,,2),NA()),IFERROR(IF(AND($L81&lt;&gt;"",$L81&lt;&gt;"N/A"),_xlfn.XLOOKUP($L81,Equipment_Register!$F:$F,Equipment_Register!$F:$F),NA()),""))))),IF(OR(_xlpm.v="",_xlpm.v=0),"",_xlpm.v))</f>
        <v>N/A</v>
      </c>
    </row>
    <row r="82" spans="1:29" ht="48">
      <c r="A82" s="124"/>
      <c r="B82" s="130">
        <v>46217</v>
      </c>
      <c r="C82" s="123"/>
      <c r="D82" s="124"/>
      <c r="E82" s="124"/>
      <c r="F82" s="214">
        <v>45455</v>
      </c>
      <c r="G82" s="124"/>
      <c r="H82" s="125" t="s">
        <v>976</v>
      </c>
      <c r="I82" s="226"/>
      <c r="J82" s="125"/>
      <c r="K82" s="125" t="s">
        <v>1024</v>
      </c>
      <c r="L82" s="125"/>
      <c r="M82" s="125"/>
      <c r="N82" s="125" t="s">
        <v>978</v>
      </c>
      <c r="O82" s="125" t="s">
        <v>1002</v>
      </c>
      <c r="P82" s="125"/>
      <c r="Q82" s="125" t="s">
        <v>1003</v>
      </c>
      <c r="R82" s="117" t="s">
        <v>957</v>
      </c>
      <c r="S82" s="194">
        <v>0</v>
      </c>
      <c r="T82" s="125"/>
      <c r="U82" s="125" t="s">
        <v>980</v>
      </c>
      <c r="V82" s="124"/>
      <c r="W82" s="117" t="s">
        <v>944</v>
      </c>
      <c r="X82" s="117" t="str">
        <f>IF($W82="Duyệt",Setting!$H$2,"")</f>
        <v>Nguyễn Lĩnh</v>
      </c>
      <c r="Y82" s="231" t="str" cm="1">
        <f t="array" ref="Y82">_xlfn.LET(_xlpm.v,IFERROR(IF($I82&lt;&gt;"",_xlfn.XLOOKUP($I82,Equipment_Register!$C:$C,Equipment_Register!$G:$G),NA()),IFERROR(IF($J82&lt;&gt;"",_xlfn.XLOOKUP($J82,Equipment_Register!$D:$D,Equipment_Register!$G:$G),NA()),IFERROR(IF($K82&lt;&gt;"",_xlfn.XLOOKUP($K82,Equipment_Register!$E:$E,Equipment_Register!$G:$G),NA()),IFERROR(IF($K82&lt;&gt;"",_xlfn.XLOOKUP("*"&amp;$K82&amp;"*",Equipment_Register!$E:$E,Equipment_Register!$G:$G,,2),NA()),IFERROR(IF(AND($L82&lt;&gt;"",$L82&lt;&gt;"N/A"),_xlfn.XLOOKUP($L82,Equipment_Register!$F:$F,Equipment_Register!$G:$G),NA()),""))))),IF(OR(_xlpm.v="",_xlpm.v=0),"",_xlpm.v))</f>
        <v/>
      </c>
      <c r="Z82" s="231" t="str" cm="1">
        <f t="array" ref="Z82">_xlfn.LET(_xlpm.v,IFERROR(IF($I82&lt;&gt;"",_xlfn.XLOOKUP($I82,Equipment_Register!$C:$C,Equipment_Register!$C:$C),NA()),IFERROR(IF($J82&lt;&gt;"",_xlfn.XLOOKUP($J82,Equipment_Register!$D:$D,Equipment_Register!$C:$C),NA()),IFERROR(IF($K82&lt;&gt;"",_xlfn.XLOOKUP($K82,Equipment_Register!$E:$E,Equipment_Register!$C:$C),NA()),IFERROR(IF($K82&lt;&gt;"",_xlfn.XLOOKUP("*"&amp;$K82&amp;"*",Equipment_Register!$E:$E,Equipment_Register!$C:$C,,2),NA()),IFERROR(IF(AND($L82&lt;&gt;"",$L82&lt;&gt;"N/A"),_xlfn.XLOOKUP($L82,Equipment_Register!$F:$F,Equipment_Register!$C:$C),NA()),""))))),IF(OR(_xlpm.v="",_xlpm.v=0),"",_xlpm.v))</f>
        <v>2113000101-0 (2)</v>
      </c>
      <c r="AA82" s="231" t="str" cm="1">
        <f t="array" ref="AA82">_xlfn.LET(_xlpm.v,IFERROR(IF($I82&lt;&gt;"",_xlfn.XLOOKUP($I82,Equipment_Register!$C:$C,Equipment_Register!$D:$D),NA()),IFERROR(IF($J82&lt;&gt;"",_xlfn.XLOOKUP($J82,Equipment_Register!$D:$D,Equipment_Register!$D:$D),NA()),IFERROR(IF($K82&lt;&gt;"",_xlfn.XLOOKUP($K82,Equipment_Register!$E:$E,Equipment_Register!$D:$D),NA()),IFERROR(IF($K82&lt;&gt;"",_xlfn.XLOOKUP("*"&amp;$K82&amp;"*",Equipment_Register!$E:$E,Equipment_Register!$D:$D,,2),NA()),IFERROR(IF(AND($L82&lt;&gt;"",$L82&lt;&gt;"N/A"),_xlfn.XLOOKUP($L82,Equipment_Register!$F:$F,Equipment_Register!$D:$D),NA()),""))))),IF(OR(_xlpm.v="",_xlpm.v=0),"",_xlpm.v))</f>
        <v>Băng chuyền lắp ráp (2)</v>
      </c>
      <c r="AB82" s="231" t="str" cm="1">
        <f t="array" ref="AB82">_xlfn.LET(_xlpm.v,IFERROR(IF($I82&lt;&gt;"",_xlfn.XLOOKUP($I82,Equipment_Register!$C:$C,Equipment_Register!$E:$E),NA()),IFERROR(IF($J82&lt;&gt;"",_xlfn.XLOOKUP($J82,Equipment_Register!$D:$D,Equipment_Register!$E:$E),NA()),IFERROR(IF($K82&lt;&gt;"",_xlfn.XLOOKUP($K82,Equipment_Register!$E:$E,Equipment_Register!$E:$E),NA()),IFERROR(IF($K82&lt;&gt;"",_xlfn.XLOOKUP("*"&amp;$K82&amp;"*",Equipment_Register!$E:$E,Equipment_Register!$E:$E,,2),NA()),IFERROR(IF(AND($L82&lt;&gt;"",$L82&lt;&gt;"N/A"),_xlfn.XLOOKUP($L82,Equipment_Register!$F:$F,Equipment_Register!$E:$E),NA()),""))))),IF(OR(_xlpm.v="",_xlpm.v=0),"",_xlpm.v))</f>
        <v>Băng tải đóng gói 1
Conveyor packing 1</v>
      </c>
      <c r="AC82" s="231" t="str" cm="1">
        <f t="array" ref="AC82">_xlfn.LET(_xlpm.v,IFERROR(IF($I82&lt;&gt;"",_xlfn.XLOOKUP($I82,Equipment_Register!$C:$C,Equipment_Register!$F:$F),NA()),IFERROR(IF($J82&lt;&gt;"",_xlfn.XLOOKUP($J82,Equipment_Register!$D:$D,Equipment_Register!$F:$F),NA()),IFERROR(IF($K82&lt;&gt;"",_xlfn.XLOOKUP($K82,Equipment_Register!$E:$E,Equipment_Register!$F:$F),NA()),IFERROR(IF($K82&lt;&gt;"",_xlfn.XLOOKUP("*"&amp;$K82&amp;"*",Equipment_Register!$E:$E,Equipment_Register!$F:$F,,2),NA()),IFERROR(IF(AND($L82&lt;&gt;"",$L82&lt;&gt;"N/A"),_xlfn.XLOOKUP($L82,Equipment_Register!$F:$F,Equipment_Register!$F:$F),NA()),""))))),IF(OR(_xlpm.v="",_xlpm.v=0),"",_xlpm.v))</f>
        <v>N/A</v>
      </c>
    </row>
    <row r="83" spans="1:29" ht="48">
      <c r="A83" s="124"/>
      <c r="B83" s="130">
        <v>46217</v>
      </c>
      <c r="C83" s="123"/>
      <c r="D83" s="124"/>
      <c r="E83" s="124"/>
      <c r="F83" s="214">
        <v>45901</v>
      </c>
      <c r="G83" s="124"/>
      <c r="H83" s="125" t="s">
        <v>976</v>
      </c>
      <c r="I83" s="226"/>
      <c r="J83" s="125"/>
      <c r="K83" s="125" t="s">
        <v>1024</v>
      </c>
      <c r="L83" s="125"/>
      <c r="M83" s="125"/>
      <c r="N83" s="125" t="s">
        <v>978</v>
      </c>
      <c r="O83" s="125" t="s">
        <v>1002</v>
      </c>
      <c r="P83" s="125"/>
      <c r="Q83" s="125" t="s">
        <v>1003</v>
      </c>
      <c r="R83" s="117" t="s">
        <v>957</v>
      </c>
      <c r="S83" s="194">
        <v>0</v>
      </c>
      <c r="T83" s="125"/>
      <c r="U83" s="125" t="s">
        <v>980</v>
      </c>
      <c r="V83" s="124"/>
      <c r="W83" s="117" t="s">
        <v>944</v>
      </c>
      <c r="X83" s="117" t="str">
        <f>IF($W83="Duyệt",Setting!$H$2,"")</f>
        <v>Nguyễn Lĩnh</v>
      </c>
      <c r="Y83" s="231" t="str" cm="1">
        <f t="array" ref="Y83">_xlfn.LET(_xlpm.v,IFERROR(IF($I83&lt;&gt;"",_xlfn.XLOOKUP($I83,Equipment_Register!$C:$C,Equipment_Register!$G:$G),NA()),IFERROR(IF($J83&lt;&gt;"",_xlfn.XLOOKUP($J83,Equipment_Register!$D:$D,Equipment_Register!$G:$G),NA()),IFERROR(IF($K83&lt;&gt;"",_xlfn.XLOOKUP($K83,Equipment_Register!$E:$E,Equipment_Register!$G:$G),NA()),IFERROR(IF($K83&lt;&gt;"",_xlfn.XLOOKUP("*"&amp;$K83&amp;"*",Equipment_Register!$E:$E,Equipment_Register!$G:$G,,2),NA()),IFERROR(IF(AND($L83&lt;&gt;"",$L83&lt;&gt;"N/A"),_xlfn.XLOOKUP($L83,Equipment_Register!$F:$F,Equipment_Register!$G:$G),NA()),""))))),IF(OR(_xlpm.v="",_xlpm.v=0),"",_xlpm.v))</f>
        <v/>
      </c>
      <c r="Z83" s="231" t="str" cm="1">
        <f t="array" ref="Z83">_xlfn.LET(_xlpm.v,IFERROR(IF($I83&lt;&gt;"",_xlfn.XLOOKUP($I83,Equipment_Register!$C:$C,Equipment_Register!$C:$C),NA()),IFERROR(IF($J83&lt;&gt;"",_xlfn.XLOOKUP($J83,Equipment_Register!$D:$D,Equipment_Register!$C:$C),NA()),IFERROR(IF($K83&lt;&gt;"",_xlfn.XLOOKUP($K83,Equipment_Register!$E:$E,Equipment_Register!$C:$C),NA()),IFERROR(IF($K83&lt;&gt;"",_xlfn.XLOOKUP("*"&amp;$K83&amp;"*",Equipment_Register!$E:$E,Equipment_Register!$C:$C,,2),NA()),IFERROR(IF(AND($L83&lt;&gt;"",$L83&lt;&gt;"N/A"),_xlfn.XLOOKUP($L83,Equipment_Register!$F:$F,Equipment_Register!$C:$C),NA()),""))))),IF(OR(_xlpm.v="",_xlpm.v=0),"",_xlpm.v))</f>
        <v>2113000101-0 (2)</v>
      </c>
      <c r="AA83" s="231" t="str" cm="1">
        <f t="array" ref="AA83">_xlfn.LET(_xlpm.v,IFERROR(IF($I83&lt;&gt;"",_xlfn.XLOOKUP($I83,Equipment_Register!$C:$C,Equipment_Register!$D:$D),NA()),IFERROR(IF($J83&lt;&gt;"",_xlfn.XLOOKUP($J83,Equipment_Register!$D:$D,Equipment_Register!$D:$D),NA()),IFERROR(IF($K83&lt;&gt;"",_xlfn.XLOOKUP($K83,Equipment_Register!$E:$E,Equipment_Register!$D:$D),NA()),IFERROR(IF($K83&lt;&gt;"",_xlfn.XLOOKUP("*"&amp;$K83&amp;"*",Equipment_Register!$E:$E,Equipment_Register!$D:$D,,2),NA()),IFERROR(IF(AND($L83&lt;&gt;"",$L83&lt;&gt;"N/A"),_xlfn.XLOOKUP($L83,Equipment_Register!$F:$F,Equipment_Register!$D:$D),NA()),""))))),IF(OR(_xlpm.v="",_xlpm.v=0),"",_xlpm.v))</f>
        <v>Băng chuyền lắp ráp (2)</v>
      </c>
      <c r="AB83" s="231" t="str" cm="1">
        <f t="array" ref="AB83">_xlfn.LET(_xlpm.v,IFERROR(IF($I83&lt;&gt;"",_xlfn.XLOOKUP($I83,Equipment_Register!$C:$C,Equipment_Register!$E:$E),NA()),IFERROR(IF($J83&lt;&gt;"",_xlfn.XLOOKUP($J83,Equipment_Register!$D:$D,Equipment_Register!$E:$E),NA()),IFERROR(IF($K83&lt;&gt;"",_xlfn.XLOOKUP($K83,Equipment_Register!$E:$E,Equipment_Register!$E:$E),NA()),IFERROR(IF($K83&lt;&gt;"",_xlfn.XLOOKUP("*"&amp;$K83&amp;"*",Equipment_Register!$E:$E,Equipment_Register!$E:$E,,2),NA()),IFERROR(IF(AND($L83&lt;&gt;"",$L83&lt;&gt;"N/A"),_xlfn.XLOOKUP($L83,Equipment_Register!$F:$F,Equipment_Register!$E:$E),NA()),""))))),IF(OR(_xlpm.v="",_xlpm.v=0),"",_xlpm.v))</f>
        <v>Băng tải đóng gói 1
Conveyor packing 1</v>
      </c>
      <c r="AC83" s="231" t="str" cm="1">
        <f t="array" ref="AC83">_xlfn.LET(_xlpm.v,IFERROR(IF($I83&lt;&gt;"",_xlfn.XLOOKUP($I83,Equipment_Register!$C:$C,Equipment_Register!$F:$F),NA()),IFERROR(IF($J83&lt;&gt;"",_xlfn.XLOOKUP($J83,Equipment_Register!$D:$D,Equipment_Register!$F:$F),NA()),IFERROR(IF($K83&lt;&gt;"",_xlfn.XLOOKUP($K83,Equipment_Register!$E:$E,Equipment_Register!$F:$F),NA()),IFERROR(IF($K83&lt;&gt;"",_xlfn.XLOOKUP("*"&amp;$K83&amp;"*",Equipment_Register!$E:$E,Equipment_Register!$F:$F,,2),NA()),IFERROR(IF(AND($L83&lt;&gt;"",$L83&lt;&gt;"N/A"),_xlfn.XLOOKUP($L83,Equipment_Register!$F:$F,Equipment_Register!$F:$F),NA()),""))))),IF(OR(_xlpm.v="",_xlpm.v=0),"",_xlpm.v))</f>
        <v>N/A</v>
      </c>
    </row>
    <row r="84" spans="1:29" ht="48">
      <c r="A84" s="124"/>
      <c r="B84" s="130">
        <v>46217</v>
      </c>
      <c r="C84" s="123"/>
      <c r="D84" s="124"/>
      <c r="E84" s="124"/>
      <c r="F84" s="214">
        <v>45810</v>
      </c>
      <c r="G84" s="124"/>
      <c r="H84" s="125" t="s">
        <v>976</v>
      </c>
      <c r="I84" s="226"/>
      <c r="J84" s="125"/>
      <c r="K84" s="125" t="s">
        <v>1024</v>
      </c>
      <c r="L84" s="125"/>
      <c r="M84" s="125"/>
      <c r="N84" s="125" t="s">
        <v>978</v>
      </c>
      <c r="O84" s="125" t="s">
        <v>1002</v>
      </c>
      <c r="P84" s="125"/>
      <c r="Q84" s="125" t="s">
        <v>1003</v>
      </c>
      <c r="R84" s="117" t="s">
        <v>957</v>
      </c>
      <c r="S84" s="194">
        <v>0</v>
      </c>
      <c r="T84" s="125"/>
      <c r="U84" s="125" t="s">
        <v>980</v>
      </c>
      <c r="V84" s="124"/>
      <c r="W84" s="117" t="s">
        <v>944</v>
      </c>
      <c r="X84" s="117" t="str">
        <f>IF($W84="Duyệt",Setting!$H$2,"")</f>
        <v>Nguyễn Lĩnh</v>
      </c>
      <c r="Y84" s="231" t="str" cm="1">
        <f t="array" ref="Y84">_xlfn.LET(_xlpm.v,IFERROR(IF($I84&lt;&gt;"",_xlfn.XLOOKUP($I84,Equipment_Register!$C:$C,Equipment_Register!$G:$G),NA()),IFERROR(IF($J84&lt;&gt;"",_xlfn.XLOOKUP($J84,Equipment_Register!$D:$D,Equipment_Register!$G:$G),NA()),IFERROR(IF($K84&lt;&gt;"",_xlfn.XLOOKUP($K84,Equipment_Register!$E:$E,Equipment_Register!$G:$G),NA()),IFERROR(IF($K84&lt;&gt;"",_xlfn.XLOOKUP("*"&amp;$K84&amp;"*",Equipment_Register!$E:$E,Equipment_Register!$G:$G,,2),NA()),IFERROR(IF(AND($L84&lt;&gt;"",$L84&lt;&gt;"N/A"),_xlfn.XLOOKUP($L84,Equipment_Register!$F:$F,Equipment_Register!$G:$G),NA()),""))))),IF(OR(_xlpm.v="",_xlpm.v=0),"",_xlpm.v))</f>
        <v/>
      </c>
      <c r="Z84" s="231" t="str" cm="1">
        <f t="array" ref="Z84">_xlfn.LET(_xlpm.v,IFERROR(IF($I84&lt;&gt;"",_xlfn.XLOOKUP($I84,Equipment_Register!$C:$C,Equipment_Register!$C:$C),NA()),IFERROR(IF($J84&lt;&gt;"",_xlfn.XLOOKUP($J84,Equipment_Register!$D:$D,Equipment_Register!$C:$C),NA()),IFERROR(IF($K84&lt;&gt;"",_xlfn.XLOOKUP($K84,Equipment_Register!$E:$E,Equipment_Register!$C:$C),NA()),IFERROR(IF($K84&lt;&gt;"",_xlfn.XLOOKUP("*"&amp;$K84&amp;"*",Equipment_Register!$E:$E,Equipment_Register!$C:$C,,2),NA()),IFERROR(IF(AND($L84&lt;&gt;"",$L84&lt;&gt;"N/A"),_xlfn.XLOOKUP($L84,Equipment_Register!$F:$F,Equipment_Register!$C:$C),NA()),""))))),IF(OR(_xlpm.v="",_xlpm.v=0),"",_xlpm.v))</f>
        <v>2113000101-0 (2)</v>
      </c>
      <c r="AA84" s="231" t="str" cm="1">
        <f t="array" ref="AA84">_xlfn.LET(_xlpm.v,IFERROR(IF($I84&lt;&gt;"",_xlfn.XLOOKUP($I84,Equipment_Register!$C:$C,Equipment_Register!$D:$D),NA()),IFERROR(IF($J84&lt;&gt;"",_xlfn.XLOOKUP($J84,Equipment_Register!$D:$D,Equipment_Register!$D:$D),NA()),IFERROR(IF($K84&lt;&gt;"",_xlfn.XLOOKUP($K84,Equipment_Register!$E:$E,Equipment_Register!$D:$D),NA()),IFERROR(IF($K84&lt;&gt;"",_xlfn.XLOOKUP("*"&amp;$K84&amp;"*",Equipment_Register!$E:$E,Equipment_Register!$D:$D,,2),NA()),IFERROR(IF(AND($L84&lt;&gt;"",$L84&lt;&gt;"N/A"),_xlfn.XLOOKUP($L84,Equipment_Register!$F:$F,Equipment_Register!$D:$D),NA()),""))))),IF(OR(_xlpm.v="",_xlpm.v=0),"",_xlpm.v))</f>
        <v>Băng chuyền lắp ráp (2)</v>
      </c>
      <c r="AB84" s="231" t="str" cm="1">
        <f t="array" ref="AB84">_xlfn.LET(_xlpm.v,IFERROR(IF($I84&lt;&gt;"",_xlfn.XLOOKUP($I84,Equipment_Register!$C:$C,Equipment_Register!$E:$E),NA()),IFERROR(IF($J84&lt;&gt;"",_xlfn.XLOOKUP($J84,Equipment_Register!$D:$D,Equipment_Register!$E:$E),NA()),IFERROR(IF($K84&lt;&gt;"",_xlfn.XLOOKUP($K84,Equipment_Register!$E:$E,Equipment_Register!$E:$E),NA()),IFERROR(IF($K84&lt;&gt;"",_xlfn.XLOOKUP("*"&amp;$K84&amp;"*",Equipment_Register!$E:$E,Equipment_Register!$E:$E,,2),NA()),IFERROR(IF(AND($L84&lt;&gt;"",$L84&lt;&gt;"N/A"),_xlfn.XLOOKUP($L84,Equipment_Register!$F:$F,Equipment_Register!$E:$E),NA()),""))))),IF(OR(_xlpm.v="",_xlpm.v=0),"",_xlpm.v))</f>
        <v>Băng tải đóng gói 1
Conveyor packing 1</v>
      </c>
      <c r="AC84" s="231" t="str" cm="1">
        <f t="array" ref="AC84">_xlfn.LET(_xlpm.v,IFERROR(IF($I84&lt;&gt;"",_xlfn.XLOOKUP($I84,Equipment_Register!$C:$C,Equipment_Register!$F:$F),NA()),IFERROR(IF($J84&lt;&gt;"",_xlfn.XLOOKUP($J84,Equipment_Register!$D:$D,Equipment_Register!$F:$F),NA()),IFERROR(IF($K84&lt;&gt;"",_xlfn.XLOOKUP($K84,Equipment_Register!$E:$E,Equipment_Register!$F:$F),NA()),IFERROR(IF($K84&lt;&gt;"",_xlfn.XLOOKUP("*"&amp;$K84&amp;"*",Equipment_Register!$E:$E,Equipment_Register!$F:$F,,2),NA()),IFERROR(IF(AND($L84&lt;&gt;"",$L84&lt;&gt;"N/A"),_xlfn.XLOOKUP($L84,Equipment_Register!$F:$F,Equipment_Register!$F:$F),NA()),""))))),IF(OR(_xlpm.v="",_xlpm.v=0),"",_xlpm.v))</f>
        <v>N/A</v>
      </c>
    </row>
    <row r="85" spans="1:29" ht="48">
      <c r="A85" s="124"/>
      <c r="B85" s="130">
        <v>46217</v>
      </c>
      <c r="C85" s="123"/>
      <c r="D85" s="124"/>
      <c r="E85" s="124"/>
      <c r="F85" s="214">
        <v>45872</v>
      </c>
      <c r="G85" s="124"/>
      <c r="H85" s="125" t="s">
        <v>976</v>
      </c>
      <c r="I85" s="226"/>
      <c r="J85" s="125"/>
      <c r="K85" s="125" t="s">
        <v>1024</v>
      </c>
      <c r="L85" s="125"/>
      <c r="M85" s="125"/>
      <c r="N85" s="125" t="s">
        <v>978</v>
      </c>
      <c r="O85" s="125" t="s">
        <v>1002</v>
      </c>
      <c r="P85" s="125"/>
      <c r="Q85" s="125" t="s">
        <v>1003</v>
      </c>
      <c r="R85" s="117" t="s">
        <v>957</v>
      </c>
      <c r="S85" s="194">
        <v>0</v>
      </c>
      <c r="T85" s="125"/>
      <c r="U85" s="125" t="s">
        <v>980</v>
      </c>
      <c r="V85" s="124"/>
      <c r="W85" s="117" t="s">
        <v>944</v>
      </c>
      <c r="X85" s="117" t="str">
        <f>IF($W85="Duyệt",Setting!$H$2,"")</f>
        <v>Nguyễn Lĩnh</v>
      </c>
      <c r="Y85" s="231" t="str" cm="1">
        <f t="array" ref="Y85">_xlfn.LET(_xlpm.v,IFERROR(IF($I85&lt;&gt;"",_xlfn.XLOOKUP($I85,Equipment_Register!$C:$C,Equipment_Register!$G:$G),NA()),IFERROR(IF($J85&lt;&gt;"",_xlfn.XLOOKUP($J85,Equipment_Register!$D:$D,Equipment_Register!$G:$G),NA()),IFERROR(IF($K85&lt;&gt;"",_xlfn.XLOOKUP($K85,Equipment_Register!$E:$E,Equipment_Register!$G:$G),NA()),IFERROR(IF($K85&lt;&gt;"",_xlfn.XLOOKUP("*"&amp;$K85&amp;"*",Equipment_Register!$E:$E,Equipment_Register!$G:$G,,2),NA()),IFERROR(IF(AND($L85&lt;&gt;"",$L85&lt;&gt;"N/A"),_xlfn.XLOOKUP($L85,Equipment_Register!$F:$F,Equipment_Register!$G:$G),NA()),""))))),IF(OR(_xlpm.v="",_xlpm.v=0),"",_xlpm.v))</f>
        <v/>
      </c>
      <c r="Z85" s="231" t="str" cm="1">
        <f t="array" ref="Z85">_xlfn.LET(_xlpm.v,IFERROR(IF($I85&lt;&gt;"",_xlfn.XLOOKUP($I85,Equipment_Register!$C:$C,Equipment_Register!$C:$C),NA()),IFERROR(IF($J85&lt;&gt;"",_xlfn.XLOOKUP($J85,Equipment_Register!$D:$D,Equipment_Register!$C:$C),NA()),IFERROR(IF($K85&lt;&gt;"",_xlfn.XLOOKUP($K85,Equipment_Register!$E:$E,Equipment_Register!$C:$C),NA()),IFERROR(IF($K85&lt;&gt;"",_xlfn.XLOOKUP("*"&amp;$K85&amp;"*",Equipment_Register!$E:$E,Equipment_Register!$C:$C,,2),NA()),IFERROR(IF(AND($L85&lt;&gt;"",$L85&lt;&gt;"N/A"),_xlfn.XLOOKUP($L85,Equipment_Register!$F:$F,Equipment_Register!$C:$C),NA()),""))))),IF(OR(_xlpm.v="",_xlpm.v=0),"",_xlpm.v))</f>
        <v>2113000101-0 (2)</v>
      </c>
      <c r="AA85" s="231" t="str" cm="1">
        <f t="array" ref="AA85">_xlfn.LET(_xlpm.v,IFERROR(IF($I85&lt;&gt;"",_xlfn.XLOOKUP($I85,Equipment_Register!$C:$C,Equipment_Register!$D:$D),NA()),IFERROR(IF($J85&lt;&gt;"",_xlfn.XLOOKUP($J85,Equipment_Register!$D:$D,Equipment_Register!$D:$D),NA()),IFERROR(IF($K85&lt;&gt;"",_xlfn.XLOOKUP($K85,Equipment_Register!$E:$E,Equipment_Register!$D:$D),NA()),IFERROR(IF($K85&lt;&gt;"",_xlfn.XLOOKUP("*"&amp;$K85&amp;"*",Equipment_Register!$E:$E,Equipment_Register!$D:$D,,2),NA()),IFERROR(IF(AND($L85&lt;&gt;"",$L85&lt;&gt;"N/A"),_xlfn.XLOOKUP($L85,Equipment_Register!$F:$F,Equipment_Register!$D:$D),NA()),""))))),IF(OR(_xlpm.v="",_xlpm.v=0),"",_xlpm.v))</f>
        <v>Băng chuyền lắp ráp (2)</v>
      </c>
      <c r="AB85" s="231" t="str" cm="1">
        <f t="array" ref="AB85">_xlfn.LET(_xlpm.v,IFERROR(IF($I85&lt;&gt;"",_xlfn.XLOOKUP($I85,Equipment_Register!$C:$C,Equipment_Register!$E:$E),NA()),IFERROR(IF($J85&lt;&gt;"",_xlfn.XLOOKUP($J85,Equipment_Register!$D:$D,Equipment_Register!$E:$E),NA()),IFERROR(IF($K85&lt;&gt;"",_xlfn.XLOOKUP($K85,Equipment_Register!$E:$E,Equipment_Register!$E:$E),NA()),IFERROR(IF($K85&lt;&gt;"",_xlfn.XLOOKUP("*"&amp;$K85&amp;"*",Equipment_Register!$E:$E,Equipment_Register!$E:$E,,2),NA()),IFERROR(IF(AND($L85&lt;&gt;"",$L85&lt;&gt;"N/A"),_xlfn.XLOOKUP($L85,Equipment_Register!$F:$F,Equipment_Register!$E:$E),NA()),""))))),IF(OR(_xlpm.v="",_xlpm.v=0),"",_xlpm.v))</f>
        <v>Băng tải đóng gói 1
Conveyor packing 1</v>
      </c>
      <c r="AC85" s="231" t="str" cm="1">
        <f t="array" ref="AC85">_xlfn.LET(_xlpm.v,IFERROR(IF($I85&lt;&gt;"",_xlfn.XLOOKUP($I85,Equipment_Register!$C:$C,Equipment_Register!$F:$F),NA()),IFERROR(IF($J85&lt;&gt;"",_xlfn.XLOOKUP($J85,Equipment_Register!$D:$D,Equipment_Register!$F:$F),NA()),IFERROR(IF($K85&lt;&gt;"",_xlfn.XLOOKUP($K85,Equipment_Register!$E:$E,Equipment_Register!$F:$F),NA()),IFERROR(IF($K85&lt;&gt;"",_xlfn.XLOOKUP("*"&amp;$K85&amp;"*",Equipment_Register!$E:$E,Equipment_Register!$F:$F,,2),NA()),IFERROR(IF(AND($L85&lt;&gt;"",$L85&lt;&gt;"N/A"),_xlfn.XLOOKUP($L85,Equipment_Register!$F:$F,Equipment_Register!$F:$F),NA()),""))))),IF(OR(_xlpm.v="",_xlpm.v=0),"",_xlpm.v))</f>
        <v>N/A</v>
      </c>
    </row>
    <row r="86" spans="1:29" ht="48">
      <c r="A86" s="124"/>
      <c r="B86" s="130">
        <v>46217</v>
      </c>
      <c r="C86" s="123"/>
      <c r="D86" s="124"/>
      <c r="E86" s="124"/>
      <c r="F86" s="214">
        <v>45720</v>
      </c>
      <c r="G86" s="124"/>
      <c r="H86" s="125" t="s">
        <v>976</v>
      </c>
      <c r="I86" s="226"/>
      <c r="J86" s="125"/>
      <c r="K86" s="125" t="s">
        <v>1024</v>
      </c>
      <c r="L86" s="125"/>
      <c r="M86" s="125"/>
      <c r="N86" s="125" t="s">
        <v>978</v>
      </c>
      <c r="O86" s="125" t="s">
        <v>1002</v>
      </c>
      <c r="P86" s="125"/>
      <c r="Q86" s="125" t="s">
        <v>1003</v>
      </c>
      <c r="R86" s="117" t="s">
        <v>957</v>
      </c>
      <c r="S86" s="194">
        <v>0</v>
      </c>
      <c r="T86" s="125"/>
      <c r="U86" s="125" t="s">
        <v>980</v>
      </c>
      <c r="V86" s="124"/>
      <c r="W86" s="117" t="s">
        <v>944</v>
      </c>
      <c r="X86" s="117" t="str">
        <f>IF($W86="Duyệt",Setting!$H$2,"")</f>
        <v>Nguyễn Lĩnh</v>
      </c>
      <c r="Y86" s="231" t="str" cm="1">
        <f t="array" ref="Y86">_xlfn.LET(_xlpm.v,IFERROR(IF($I86&lt;&gt;"",_xlfn.XLOOKUP($I86,Equipment_Register!$C:$C,Equipment_Register!$G:$G),NA()),IFERROR(IF($J86&lt;&gt;"",_xlfn.XLOOKUP($J86,Equipment_Register!$D:$D,Equipment_Register!$G:$G),NA()),IFERROR(IF($K86&lt;&gt;"",_xlfn.XLOOKUP($K86,Equipment_Register!$E:$E,Equipment_Register!$G:$G),NA()),IFERROR(IF($K86&lt;&gt;"",_xlfn.XLOOKUP("*"&amp;$K86&amp;"*",Equipment_Register!$E:$E,Equipment_Register!$G:$G,,2),NA()),IFERROR(IF(AND($L86&lt;&gt;"",$L86&lt;&gt;"N/A"),_xlfn.XLOOKUP($L86,Equipment_Register!$F:$F,Equipment_Register!$G:$G),NA()),""))))),IF(OR(_xlpm.v="",_xlpm.v=0),"",_xlpm.v))</f>
        <v/>
      </c>
      <c r="Z86" s="231" t="str" cm="1">
        <f t="array" ref="Z86">_xlfn.LET(_xlpm.v,IFERROR(IF($I86&lt;&gt;"",_xlfn.XLOOKUP($I86,Equipment_Register!$C:$C,Equipment_Register!$C:$C),NA()),IFERROR(IF($J86&lt;&gt;"",_xlfn.XLOOKUP($J86,Equipment_Register!$D:$D,Equipment_Register!$C:$C),NA()),IFERROR(IF($K86&lt;&gt;"",_xlfn.XLOOKUP($K86,Equipment_Register!$E:$E,Equipment_Register!$C:$C),NA()),IFERROR(IF($K86&lt;&gt;"",_xlfn.XLOOKUP("*"&amp;$K86&amp;"*",Equipment_Register!$E:$E,Equipment_Register!$C:$C,,2),NA()),IFERROR(IF(AND($L86&lt;&gt;"",$L86&lt;&gt;"N/A"),_xlfn.XLOOKUP($L86,Equipment_Register!$F:$F,Equipment_Register!$C:$C),NA()),""))))),IF(OR(_xlpm.v="",_xlpm.v=0),"",_xlpm.v))</f>
        <v>2113000101-0 (2)</v>
      </c>
      <c r="AA86" s="231" t="str" cm="1">
        <f t="array" ref="AA86">_xlfn.LET(_xlpm.v,IFERROR(IF($I86&lt;&gt;"",_xlfn.XLOOKUP($I86,Equipment_Register!$C:$C,Equipment_Register!$D:$D),NA()),IFERROR(IF($J86&lt;&gt;"",_xlfn.XLOOKUP($J86,Equipment_Register!$D:$D,Equipment_Register!$D:$D),NA()),IFERROR(IF($K86&lt;&gt;"",_xlfn.XLOOKUP($K86,Equipment_Register!$E:$E,Equipment_Register!$D:$D),NA()),IFERROR(IF($K86&lt;&gt;"",_xlfn.XLOOKUP("*"&amp;$K86&amp;"*",Equipment_Register!$E:$E,Equipment_Register!$D:$D,,2),NA()),IFERROR(IF(AND($L86&lt;&gt;"",$L86&lt;&gt;"N/A"),_xlfn.XLOOKUP($L86,Equipment_Register!$F:$F,Equipment_Register!$D:$D),NA()),""))))),IF(OR(_xlpm.v="",_xlpm.v=0),"",_xlpm.v))</f>
        <v>Băng chuyền lắp ráp (2)</v>
      </c>
      <c r="AB86" s="231" t="str" cm="1">
        <f t="array" ref="AB86">_xlfn.LET(_xlpm.v,IFERROR(IF($I86&lt;&gt;"",_xlfn.XLOOKUP($I86,Equipment_Register!$C:$C,Equipment_Register!$E:$E),NA()),IFERROR(IF($J86&lt;&gt;"",_xlfn.XLOOKUP($J86,Equipment_Register!$D:$D,Equipment_Register!$E:$E),NA()),IFERROR(IF($K86&lt;&gt;"",_xlfn.XLOOKUP($K86,Equipment_Register!$E:$E,Equipment_Register!$E:$E),NA()),IFERROR(IF($K86&lt;&gt;"",_xlfn.XLOOKUP("*"&amp;$K86&amp;"*",Equipment_Register!$E:$E,Equipment_Register!$E:$E,,2),NA()),IFERROR(IF(AND($L86&lt;&gt;"",$L86&lt;&gt;"N/A"),_xlfn.XLOOKUP($L86,Equipment_Register!$F:$F,Equipment_Register!$E:$E),NA()),""))))),IF(OR(_xlpm.v="",_xlpm.v=0),"",_xlpm.v))</f>
        <v>Băng tải đóng gói 1
Conveyor packing 1</v>
      </c>
      <c r="AC86" s="231" t="str" cm="1">
        <f t="array" ref="AC86">_xlfn.LET(_xlpm.v,IFERROR(IF($I86&lt;&gt;"",_xlfn.XLOOKUP($I86,Equipment_Register!$C:$C,Equipment_Register!$F:$F),NA()),IFERROR(IF($J86&lt;&gt;"",_xlfn.XLOOKUP($J86,Equipment_Register!$D:$D,Equipment_Register!$F:$F),NA()),IFERROR(IF($K86&lt;&gt;"",_xlfn.XLOOKUP($K86,Equipment_Register!$E:$E,Equipment_Register!$F:$F),NA()),IFERROR(IF($K86&lt;&gt;"",_xlfn.XLOOKUP("*"&amp;$K86&amp;"*",Equipment_Register!$E:$E,Equipment_Register!$F:$F,,2),NA()),IFERROR(IF(AND($L86&lt;&gt;"",$L86&lt;&gt;"N/A"),_xlfn.XLOOKUP($L86,Equipment_Register!$F:$F,Equipment_Register!$F:$F),NA()),""))))),IF(OR(_xlpm.v="",_xlpm.v=0),"",_xlpm.v))</f>
        <v>N/A</v>
      </c>
    </row>
    <row r="87" spans="1:29" ht="48">
      <c r="A87" s="124"/>
      <c r="B87" s="130">
        <v>46217</v>
      </c>
      <c r="C87" s="123"/>
      <c r="D87" s="124"/>
      <c r="E87" s="124"/>
      <c r="F87" s="214" t="s">
        <v>1009</v>
      </c>
      <c r="G87" s="124"/>
      <c r="H87" s="125" t="s">
        <v>976</v>
      </c>
      <c r="I87" s="226"/>
      <c r="J87" s="125"/>
      <c r="K87" s="125" t="s">
        <v>1024</v>
      </c>
      <c r="L87" s="125"/>
      <c r="M87" s="125"/>
      <c r="N87" s="125" t="s">
        <v>978</v>
      </c>
      <c r="O87" s="125" t="s">
        <v>1002</v>
      </c>
      <c r="P87" s="125"/>
      <c r="Q87" s="125" t="s">
        <v>1003</v>
      </c>
      <c r="R87" s="117" t="s">
        <v>957</v>
      </c>
      <c r="S87" s="194">
        <v>0</v>
      </c>
      <c r="T87" s="125"/>
      <c r="U87" s="125" t="s">
        <v>980</v>
      </c>
      <c r="V87" s="124"/>
      <c r="W87" s="117" t="s">
        <v>944</v>
      </c>
      <c r="X87" s="117" t="str">
        <f>IF($W87="Duyệt",Setting!$H$2,"")</f>
        <v>Nguyễn Lĩnh</v>
      </c>
      <c r="Y87" s="231" t="str" cm="1">
        <f t="array" ref="Y87">_xlfn.LET(_xlpm.v,IFERROR(IF($I87&lt;&gt;"",_xlfn.XLOOKUP($I87,Equipment_Register!$C:$C,Equipment_Register!$G:$G),NA()),IFERROR(IF($J87&lt;&gt;"",_xlfn.XLOOKUP($J87,Equipment_Register!$D:$D,Equipment_Register!$G:$G),NA()),IFERROR(IF($K87&lt;&gt;"",_xlfn.XLOOKUP($K87,Equipment_Register!$E:$E,Equipment_Register!$G:$G),NA()),IFERROR(IF($K87&lt;&gt;"",_xlfn.XLOOKUP("*"&amp;$K87&amp;"*",Equipment_Register!$E:$E,Equipment_Register!$G:$G,,2),NA()),IFERROR(IF(AND($L87&lt;&gt;"",$L87&lt;&gt;"N/A"),_xlfn.XLOOKUP($L87,Equipment_Register!$F:$F,Equipment_Register!$G:$G),NA()),""))))),IF(OR(_xlpm.v="",_xlpm.v=0),"",_xlpm.v))</f>
        <v/>
      </c>
      <c r="Z87" s="231" t="str" cm="1">
        <f t="array" ref="Z87">_xlfn.LET(_xlpm.v,IFERROR(IF($I87&lt;&gt;"",_xlfn.XLOOKUP($I87,Equipment_Register!$C:$C,Equipment_Register!$C:$C),NA()),IFERROR(IF($J87&lt;&gt;"",_xlfn.XLOOKUP($J87,Equipment_Register!$D:$D,Equipment_Register!$C:$C),NA()),IFERROR(IF($K87&lt;&gt;"",_xlfn.XLOOKUP($K87,Equipment_Register!$E:$E,Equipment_Register!$C:$C),NA()),IFERROR(IF($K87&lt;&gt;"",_xlfn.XLOOKUP("*"&amp;$K87&amp;"*",Equipment_Register!$E:$E,Equipment_Register!$C:$C,,2),NA()),IFERROR(IF(AND($L87&lt;&gt;"",$L87&lt;&gt;"N/A"),_xlfn.XLOOKUP($L87,Equipment_Register!$F:$F,Equipment_Register!$C:$C),NA()),""))))),IF(OR(_xlpm.v="",_xlpm.v=0),"",_xlpm.v))</f>
        <v>2113000101-0 (2)</v>
      </c>
      <c r="AA87" s="231" t="str" cm="1">
        <f t="array" ref="AA87">_xlfn.LET(_xlpm.v,IFERROR(IF($I87&lt;&gt;"",_xlfn.XLOOKUP($I87,Equipment_Register!$C:$C,Equipment_Register!$D:$D),NA()),IFERROR(IF($J87&lt;&gt;"",_xlfn.XLOOKUP($J87,Equipment_Register!$D:$D,Equipment_Register!$D:$D),NA()),IFERROR(IF($K87&lt;&gt;"",_xlfn.XLOOKUP($K87,Equipment_Register!$E:$E,Equipment_Register!$D:$D),NA()),IFERROR(IF($K87&lt;&gt;"",_xlfn.XLOOKUP("*"&amp;$K87&amp;"*",Equipment_Register!$E:$E,Equipment_Register!$D:$D,,2),NA()),IFERROR(IF(AND($L87&lt;&gt;"",$L87&lt;&gt;"N/A"),_xlfn.XLOOKUP($L87,Equipment_Register!$F:$F,Equipment_Register!$D:$D),NA()),""))))),IF(OR(_xlpm.v="",_xlpm.v=0),"",_xlpm.v))</f>
        <v>Băng chuyền lắp ráp (2)</v>
      </c>
      <c r="AB87" s="231" t="str" cm="1">
        <f t="array" ref="AB87">_xlfn.LET(_xlpm.v,IFERROR(IF($I87&lt;&gt;"",_xlfn.XLOOKUP($I87,Equipment_Register!$C:$C,Equipment_Register!$E:$E),NA()),IFERROR(IF($J87&lt;&gt;"",_xlfn.XLOOKUP($J87,Equipment_Register!$D:$D,Equipment_Register!$E:$E),NA()),IFERROR(IF($K87&lt;&gt;"",_xlfn.XLOOKUP($K87,Equipment_Register!$E:$E,Equipment_Register!$E:$E),NA()),IFERROR(IF($K87&lt;&gt;"",_xlfn.XLOOKUP("*"&amp;$K87&amp;"*",Equipment_Register!$E:$E,Equipment_Register!$E:$E,,2),NA()),IFERROR(IF(AND($L87&lt;&gt;"",$L87&lt;&gt;"N/A"),_xlfn.XLOOKUP($L87,Equipment_Register!$F:$F,Equipment_Register!$E:$E),NA()),""))))),IF(OR(_xlpm.v="",_xlpm.v=0),"",_xlpm.v))</f>
        <v>Băng tải đóng gói 1
Conveyor packing 1</v>
      </c>
      <c r="AC87" s="231" t="str" cm="1">
        <f t="array" ref="AC87">_xlfn.LET(_xlpm.v,IFERROR(IF($I87&lt;&gt;"",_xlfn.XLOOKUP($I87,Equipment_Register!$C:$C,Equipment_Register!$F:$F),NA()),IFERROR(IF($J87&lt;&gt;"",_xlfn.XLOOKUP($J87,Equipment_Register!$D:$D,Equipment_Register!$F:$F),NA()),IFERROR(IF($K87&lt;&gt;"",_xlfn.XLOOKUP($K87,Equipment_Register!$E:$E,Equipment_Register!$F:$F),NA()),IFERROR(IF($K87&lt;&gt;"",_xlfn.XLOOKUP("*"&amp;$K87&amp;"*",Equipment_Register!$E:$E,Equipment_Register!$F:$F,,2),NA()),IFERROR(IF(AND($L87&lt;&gt;"",$L87&lt;&gt;"N/A"),_xlfn.XLOOKUP($L87,Equipment_Register!$F:$F,Equipment_Register!$F:$F),NA()),""))))),IF(OR(_xlpm.v="",_xlpm.v=0),"",_xlpm.v))</f>
        <v>N/A</v>
      </c>
    </row>
    <row r="88" spans="1:29" ht="48">
      <c r="A88" s="124"/>
      <c r="B88" s="130">
        <v>46217</v>
      </c>
      <c r="C88" s="123"/>
      <c r="D88" s="124"/>
      <c r="E88" s="124"/>
      <c r="F88" s="214" t="s">
        <v>1010</v>
      </c>
      <c r="G88" s="124"/>
      <c r="H88" s="125" t="s">
        <v>976</v>
      </c>
      <c r="I88" s="226"/>
      <c r="J88" s="125"/>
      <c r="K88" s="125" t="s">
        <v>1024</v>
      </c>
      <c r="L88" s="125"/>
      <c r="M88" s="125"/>
      <c r="N88" s="125" t="s">
        <v>978</v>
      </c>
      <c r="O88" s="125" t="s">
        <v>1002</v>
      </c>
      <c r="P88" s="125"/>
      <c r="Q88" s="125" t="s">
        <v>1003</v>
      </c>
      <c r="R88" s="117" t="s">
        <v>957</v>
      </c>
      <c r="S88" s="194">
        <v>0</v>
      </c>
      <c r="T88" s="125"/>
      <c r="U88" s="125" t="s">
        <v>980</v>
      </c>
      <c r="V88" s="124"/>
      <c r="W88" s="117" t="s">
        <v>944</v>
      </c>
      <c r="X88" s="117" t="str">
        <f>IF($W88="Duyệt",Setting!$H$2,"")</f>
        <v>Nguyễn Lĩnh</v>
      </c>
      <c r="Y88" s="231" t="str" cm="1">
        <f t="array" ref="Y88">_xlfn.LET(_xlpm.v,IFERROR(IF($I88&lt;&gt;"",_xlfn.XLOOKUP($I88,Equipment_Register!$C:$C,Equipment_Register!$G:$G),NA()),IFERROR(IF($J88&lt;&gt;"",_xlfn.XLOOKUP($J88,Equipment_Register!$D:$D,Equipment_Register!$G:$G),NA()),IFERROR(IF($K88&lt;&gt;"",_xlfn.XLOOKUP($K88,Equipment_Register!$E:$E,Equipment_Register!$G:$G),NA()),IFERROR(IF($K88&lt;&gt;"",_xlfn.XLOOKUP("*"&amp;$K88&amp;"*",Equipment_Register!$E:$E,Equipment_Register!$G:$G,,2),NA()),IFERROR(IF(AND($L88&lt;&gt;"",$L88&lt;&gt;"N/A"),_xlfn.XLOOKUP($L88,Equipment_Register!$F:$F,Equipment_Register!$G:$G),NA()),""))))),IF(OR(_xlpm.v="",_xlpm.v=0),"",_xlpm.v))</f>
        <v/>
      </c>
      <c r="Z88" s="231" t="str" cm="1">
        <f t="array" ref="Z88">_xlfn.LET(_xlpm.v,IFERROR(IF($I88&lt;&gt;"",_xlfn.XLOOKUP($I88,Equipment_Register!$C:$C,Equipment_Register!$C:$C),NA()),IFERROR(IF($J88&lt;&gt;"",_xlfn.XLOOKUP($J88,Equipment_Register!$D:$D,Equipment_Register!$C:$C),NA()),IFERROR(IF($K88&lt;&gt;"",_xlfn.XLOOKUP($K88,Equipment_Register!$E:$E,Equipment_Register!$C:$C),NA()),IFERROR(IF($K88&lt;&gt;"",_xlfn.XLOOKUP("*"&amp;$K88&amp;"*",Equipment_Register!$E:$E,Equipment_Register!$C:$C,,2),NA()),IFERROR(IF(AND($L88&lt;&gt;"",$L88&lt;&gt;"N/A"),_xlfn.XLOOKUP($L88,Equipment_Register!$F:$F,Equipment_Register!$C:$C),NA()),""))))),IF(OR(_xlpm.v="",_xlpm.v=0),"",_xlpm.v))</f>
        <v>2113000101-0 (2)</v>
      </c>
      <c r="AA88" s="231" t="str" cm="1">
        <f t="array" ref="AA88">_xlfn.LET(_xlpm.v,IFERROR(IF($I88&lt;&gt;"",_xlfn.XLOOKUP($I88,Equipment_Register!$C:$C,Equipment_Register!$D:$D),NA()),IFERROR(IF($J88&lt;&gt;"",_xlfn.XLOOKUP($J88,Equipment_Register!$D:$D,Equipment_Register!$D:$D),NA()),IFERROR(IF($K88&lt;&gt;"",_xlfn.XLOOKUP($K88,Equipment_Register!$E:$E,Equipment_Register!$D:$D),NA()),IFERROR(IF($K88&lt;&gt;"",_xlfn.XLOOKUP("*"&amp;$K88&amp;"*",Equipment_Register!$E:$E,Equipment_Register!$D:$D,,2),NA()),IFERROR(IF(AND($L88&lt;&gt;"",$L88&lt;&gt;"N/A"),_xlfn.XLOOKUP($L88,Equipment_Register!$F:$F,Equipment_Register!$D:$D),NA()),""))))),IF(OR(_xlpm.v="",_xlpm.v=0),"",_xlpm.v))</f>
        <v>Băng chuyền lắp ráp (2)</v>
      </c>
      <c r="AB88" s="231" t="str" cm="1">
        <f t="array" ref="AB88">_xlfn.LET(_xlpm.v,IFERROR(IF($I88&lt;&gt;"",_xlfn.XLOOKUP($I88,Equipment_Register!$C:$C,Equipment_Register!$E:$E),NA()),IFERROR(IF($J88&lt;&gt;"",_xlfn.XLOOKUP($J88,Equipment_Register!$D:$D,Equipment_Register!$E:$E),NA()),IFERROR(IF($K88&lt;&gt;"",_xlfn.XLOOKUP($K88,Equipment_Register!$E:$E,Equipment_Register!$E:$E),NA()),IFERROR(IF($K88&lt;&gt;"",_xlfn.XLOOKUP("*"&amp;$K88&amp;"*",Equipment_Register!$E:$E,Equipment_Register!$E:$E,,2),NA()),IFERROR(IF(AND($L88&lt;&gt;"",$L88&lt;&gt;"N/A"),_xlfn.XLOOKUP($L88,Equipment_Register!$F:$F,Equipment_Register!$E:$E),NA()),""))))),IF(OR(_xlpm.v="",_xlpm.v=0),"",_xlpm.v))</f>
        <v>Băng tải đóng gói 1
Conveyor packing 1</v>
      </c>
      <c r="AC88" s="231" t="str" cm="1">
        <f t="array" ref="AC88">_xlfn.LET(_xlpm.v,IFERROR(IF($I88&lt;&gt;"",_xlfn.XLOOKUP($I88,Equipment_Register!$C:$C,Equipment_Register!$F:$F),NA()),IFERROR(IF($J88&lt;&gt;"",_xlfn.XLOOKUP($J88,Equipment_Register!$D:$D,Equipment_Register!$F:$F),NA()),IFERROR(IF($K88&lt;&gt;"",_xlfn.XLOOKUP($K88,Equipment_Register!$E:$E,Equipment_Register!$F:$F),NA()),IFERROR(IF($K88&lt;&gt;"",_xlfn.XLOOKUP("*"&amp;$K88&amp;"*",Equipment_Register!$E:$E,Equipment_Register!$F:$F,,2),NA()),IFERROR(IF(AND($L88&lt;&gt;"",$L88&lt;&gt;"N/A"),_xlfn.XLOOKUP($L88,Equipment_Register!$F:$F,Equipment_Register!$F:$F),NA()),""))))),IF(OR(_xlpm.v="",_xlpm.v=0),"",_xlpm.v))</f>
        <v>N/A</v>
      </c>
    </row>
    <row r="89" spans="1:29" ht="48">
      <c r="A89" s="125"/>
      <c r="B89" s="130">
        <v>46217</v>
      </c>
      <c r="C89" s="126"/>
      <c r="D89" s="125"/>
      <c r="E89" s="125"/>
      <c r="F89" s="213" t="s">
        <v>1011</v>
      </c>
      <c r="G89" s="125"/>
      <c r="H89" s="125" t="s">
        <v>976</v>
      </c>
      <c r="I89" s="226"/>
      <c r="J89" s="125"/>
      <c r="K89" s="125" t="s">
        <v>1024</v>
      </c>
      <c r="L89" s="125"/>
      <c r="M89" s="125"/>
      <c r="N89" s="125" t="s">
        <v>978</v>
      </c>
      <c r="O89" s="125" t="s">
        <v>1002</v>
      </c>
      <c r="P89" s="127"/>
      <c r="Q89" s="125" t="s">
        <v>1003</v>
      </c>
      <c r="R89" s="117" t="s">
        <v>957</v>
      </c>
      <c r="S89" s="194">
        <v>0</v>
      </c>
      <c r="T89" s="125"/>
      <c r="U89" s="125" t="s">
        <v>980</v>
      </c>
      <c r="V89" s="125"/>
      <c r="W89" s="117" t="s">
        <v>944</v>
      </c>
      <c r="X89" s="117" t="str">
        <f>IF($W89="Duyệt",Setting!$H$2,"")</f>
        <v>Nguyễn Lĩnh</v>
      </c>
      <c r="Y89" s="231" t="str" cm="1">
        <f t="array" ref="Y89">_xlfn.LET(_xlpm.v,IFERROR(IF($I89&lt;&gt;"",_xlfn.XLOOKUP($I89,Equipment_Register!$C:$C,Equipment_Register!$G:$G),NA()),IFERROR(IF($J89&lt;&gt;"",_xlfn.XLOOKUP($J89,Equipment_Register!$D:$D,Equipment_Register!$G:$G),NA()),IFERROR(IF($K89&lt;&gt;"",_xlfn.XLOOKUP($K89,Equipment_Register!$E:$E,Equipment_Register!$G:$G),NA()),IFERROR(IF($K89&lt;&gt;"",_xlfn.XLOOKUP("*"&amp;$K89&amp;"*",Equipment_Register!$E:$E,Equipment_Register!$G:$G,,2),NA()),IFERROR(IF(AND($L89&lt;&gt;"",$L89&lt;&gt;"N/A"),_xlfn.XLOOKUP($L89,Equipment_Register!$F:$F,Equipment_Register!$G:$G),NA()),""))))),IF(OR(_xlpm.v="",_xlpm.v=0),"",_xlpm.v))</f>
        <v/>
      </c>
      <c r="Z89" s="231" t="str" cm="1">
        <f t="array" ref="Z89">_xlfn.LET(_xlpm.v,IFERROR(IF($I89&lt;&gt;"",_xlfn.XLOOKUP($I89,Equipment_Register!$C:$C,Equipment_Register!$C:$C),NA()),IFERROR(IF($J89&lt;&gt;"",_xlfn.XLOOKUP($J89,Equipment_Register!$D:$D,Equipment_Register!$C:$C),NA()),IFERROR(IF($K89&lt;&gt;"",_xlfn.XLOOKUP($K89,Equipment_Register!$E:$E,Equipment_Register!$C:$C),NA()),IFERROR(IF($K89&lt;&gt;"",_xlfn.XLOOKUP("*"&amp;$K89&amp;"*",Equipment_Register!$E:$E,Equipment_Register!$C:$C,,2),NA()),IFERROR(IF(AND($L89&lt;&gt;"",$L89&lt;&gt;"N/A"),_xlfn.XLOOKUP($L89,Equipment_Register!$F:$F,Equipment_Register!$C:$C),NA()),""))))),IF(OR(_xlpm.v="",_xlpm.v=0),"",_xlpm.v))</f>
        <v>2113000101-0 (2)</v>
      </c>
      <c r="AA89" s="231" t="str" cm="1">
        <f t="array" ref="AA89">_xlfn.LET(_xlpm.v,IFERROR(IF($I89&lt;&gt;"",_xlfn.XLOOKUP($I89,Equipment_Register!$C:$C,Equipment_Register!$D:$D),NA()),IFERROR(IF($J89&lt;&gt;"",_xlfn.XLOOKUP($J89,Equipment_Register!$D:$D,Equipment_Register!$D:$D),NA()),IFERROR(IF($K89&lt;&gt;"",_xlfn.XLOOKUP($K89,Equipment_Register!$E:$E,Equipment_Register!$D:$D),NA()),IFERROR(IF($K89&lt;&gt;"",_xlfn.XLOOKUP("*"&amp;$K89&amp;"*",Equipment_Register!$E:$E,Equipment_Register!$D:$D,,2),NA()),IFERROR(IF(AND($L89&lt;&gt;"",$L89&lt;&gt;"N/A"),_xlfn.XLOOKUP($L89,Equipment_Register!$F:$F,Equipment_Register!$D:$D),NA()),""))))),IF(OR(_xlpm.v="",_xlpm.v=0),"",_xlpm.v))</f>
        <v>Băng chuyền lắp ráp (2)</v>
      </c>
      <c r="AB89" s="231" t="str" cm="1">
        <f t="array" ref="AB89">_xlfn.LET(_xlpm.v,IFERROR(IF($I89&lt;&gt;"",_xlfn.XLOOKUP($I89,Equipment_Register!$C:$C,Equipment_Register!$E:$E),NA()),IFERROR(IF($J89&lt;&gt;"",_xlfn.XLOOKUP($J89,Equipment_Register!$D:$D,Equipment_Register!$E:$E),NA()),IFERROR(IF($K89&lt;&gt;"",_xlfn.XLOOKUP($K89,Equipment_Register!$E:$E,Equipment_Register!$E:$E),NA()),IFERROR(IF($K89&lt;&gt;"",_xlfn.XLOOKUP("*"&amp;$K89&amp;"*",Equipment_Register!$E:$E,Equipment_Register!$E:$E,,2),NA()),IFERROR(IF(AND($L89&lt;&gt;"",$L89&lt;&gt;"N/A"),_xlfn.XLOOKUP($L89,Equipment_Register!$F:$F,Equipment_Register!$E:$E),NA()),""))))),IF(OR(_xlpm.v="",_xlpm.v=0),"",_xlpm.v))</f>
        <v>Băng tải đóng gói 1
Conveyor packing 1</v>
      </c>
      <c r="AC89" s="231" t="str" cm="1">
        <f t="array" ref="AC89">_xlfn.LET(_xlpm.v,IFERROR(IF($I89&lt;&gt;"",_xlfn.XLOOKUP($I89,Equipment_Register!$C:$C,Equipment_Register!$F:$F),NA()),IFERROR(IF($J89&lt;&gt;"",_xlfn.XLOOKUP($J89,Equipment_Register!$D:$D,Equipment_Register!$F:$F),NA()),IFERROR(IF($K89&lt;&gt;"",_xlfn.XLOOKUP($K89,Equipment_Register!$E:$E,Equipment_Register!$F:$F),NA()),IFERROR(IF($K89&lt;&gt;"",_xlfn.XLOOKUP("*"&amp;$K89&amp;"*",Equipment_Register!$E:$E,Equipment_Register!$F:$F,,2),NA()),IFERROR(IF(AND($L89&lt;&gt;"",$L89&lt;&gt;"N/A"),_xlfn.XLOOKUP($L89,Equipment_Register!$F:$F,Equipment_Register!$F:$F),NA()),""))))),IF(OR(_xlpm.v="",_xlpm.v=0),"",_xlpm.v))</f>
        <v>N/A</v>
      </c>
    </row>
    <row r="90" spans="1:29" ht="48">
      <c r="A90" s="125"/>
      <c r="B90" s="130">
        <v>46217</v>
      </c>
      <c r="C90" s="126"/>
      <c r="D90" s="125"/>
      <c r="E90" s="125"/>
      <c r="F90" s="213" t="s">
        <v>1012</v>
      </c>
      <c r="G90" s="125"/>
      <c r="H90" s="125" t="s">
        <v>976</v>
      </c>
      <c r="I90" s="226"/>
      <c r="J90" s="125"/>
      <c r="K90" s="125" t="s">
        <v>1024</v>
      </c>
      <c r="L90" s="125"/>
      <c r="M90" s="125"/>
      <c r="N90" s="125" t="s">
        <v>978</v>
      </c>
      <c r="O90" s="125" t="s">
        <v>1002</v>
      </c>
      <c r="P90" s="127"/>
      <c r="Q90" s="125" t="s">
        <v>1003</v>
      </c>
      <c r="R90" s="117" t="s">
        <v>957</v>
      </c>
      <c r="S90" s="194">
        <v>0</v>
      </c>
      <c r="T90" s="125"/>
      <c r="U90" s="125" t="s">
        <v>980</v>
      </c>
      <c r="V90" s="125"/>
      <c r="W90" s="117" t="s">
        <v>944</v>
      </c>
      <c r="X90" s="117" t="str">
        <f>IF($W90="Duyệt",Setting!$H$2,"")</f>
        <v>Nguyễn Lĩnh</v>
      </c>
      <c r="Y90" s="231" t="str" cm="1">
        <f t="array" ref="Y90">_xlfn.LET(_xlpm.v,IFERROR(IF($I90&lt;&gt;"",_xlfn.XLOOKUP($I90,Equipment_Register!$C:$C,Equipment_Register!$G:$G),NA()),IFERROR(IF($J90&lt;&gt;"",_xlfn.XLOOKUP($J90,Equipment_Register!$D:$D,Equipment_Register!$G:$G),NA()),IFERROR(IF($K90&lt;&gt;"",_xlfn.XLOOKUP($K90,Equipment_Register!$E:$E,Equipment_Register!$G:$G),NA()),IFERROR(IF($K90&lt;&gt;"",_xlfn.XLOOKUP("*"&amp;$K90&amp;"*",Equipment_Register!$E:$E,Equipment_Register!$G:$G,,2),NA()),IFERROR(IF(AND($L90&lt;&gt;"",$L90&lt;&gt;"N/A"),_xlfn.XLOOKUP($L90,Equipment_Register!$F:$F,Equipment_Register!$G:$G),NA()),""))))),IF(OR(_xlpm.v="",_xlpm.v=0),"",_xlpm.v))</f>
        <v/>
      </c>
      <c r="Z90" s="231" t="str" cm="1">
        <f t="array" ref="Z90">_xlfn.LET(_xlpm.v,IFERROR(IF($I90&lt;&gt;"",_xlfn.XLOOKUP($I90,Equipment_Register!$C:$C,Equipment_Register!$C:$C),NA()),IFERROR(IF($J90&lt;&gt;"",_xlfn.XLOOKUP($J90,Equipment_Register!$D:$D,Equipment_Register!$C:$C),NA()),IFERROR(IF($K90&lt;&gt;"",_xlfn.XLOOKUP($K90,Equipment_Register!$E:$E,Equipment_Register!$C:$C),NA()),IFERROR(IF($K90&lt;&gt;"",_xlfn.XLOOKUP("*"&amp;$K90&amp;"*",Equipment_Register!$E:$E,Equipment_Register!$C:$C,,2),NA()),IFERROR(IF(AND($L90&lt;&gt;"",$L90&lt;&gt;"N/A"),_xlfn.XLOOKUP($L90,Equipment_Register!$F:$F,Equipment_Register!$C:$C),NA()),""))))),IF(OR(_xlpm.v="",_xlpm.v=0),"",_xlpm.v))</f>
        <v>2113000101-0 (2)</v>
      </c>
      <c r="AA90" s="231" t="str" cm="1">
        <f t="array" ref="AA90">_xlfn.LET(_xlpm.v,IFERROR(IF($I90&lt;&gt;"",_xlfn.XLOOKUP($I90,Equipment_Register!$C:$C,Equipment_Register!$D:$D),NA()),IFERROR(IF($J90&lt;&gt;"",_xlfn.XLOOKUP($J90,Equipment_Register!$D:$D,Equipment_Register!$D:$D),NA()),IFERROR(IF($K90&lt;&gt;"",_xlfn.XLOOKUP($K90,Equipment_Register!$E:$E,Equipment_Register!$D:$D),NA()),IFERROR(IF($K90&lt;&gt;"",_xlfn.XLOOKUP("*"&amp;$K90&amp;"*",Equipment_Register!$E:$E,Equipment_Register!$D:$D,,2),NA()),IFERROR(IF(AND($L90&lt;&gt;"",$L90&lt;&gt;"N/A"),_xlfn.XLOOKUP($L90,Equipment_Register!$F:$F,Equipment_Register!$D:$D),NA()),""))))),IF(OR(_xlpm.v="",_xlpm.v=0),"",_xlpm.v))</f>
        <v>Băng chuyền lắp ráp (2)</v>
      </c>
      <c r="AB90" s="231" t="str" cm="1">
        <f t="array" ref="AB90">_xlfn.LET(_xlpm.v,IFERROR(IF($I90&lt;&gt;"",_xlfn.XLOOKUP($I90,Equipment_Register!$C:$C,Equipment_Register!$E:$E),NA()),IFERROR(IF($J90&lt;&gt;"",_xlfn.XLOOKUP($J90,Equipment_Register!$D:$D,Equipment_Register!$E:$E),NA()),IFERROR(IF($K90&lt;&gt;"",_xlfn.XLOOKUP($K90,Equipment_Register!$E:$E,Equipment_Register!$E:$E),NA()),IFERROR(IF($K90&lt;&gt;"",_xlfn.XLOOKUP("*"&amp;$K90&amp;"*",Equipment_Register!$E:$E,Equipment_Register!$E:$E,,2),NA()),IFERROR(IF(AND($L90&lt;&gt;"",$L90&lt;&gt;"N/A"),_xlfn.XLOOKUP($L90,Equipment_Register!$F:$F,Equipment_Register!$E:$E),NA()),""))))),IF(OR(_xlpm.v="",_xlpm.v=0),"",_xlpm.v))</f>
        <v>Băng tải đóng gói 1
Conveyor packing 1</v>
      </c>
      <c r="AC90" s="231" t="str" cm="1">
        <f t="array" ref="AC90">_xlfn.LET(_xlpm.v,IFERROR(IF($I90&lt;&gt;"",_xlfn.XLOOKUP($I90,Equipment_Register!$C:$C,Equipment_Register!$F:$F),NA()),IFERROR(IF($J90&lt;&gt;"",_xlfn.XLOOKUP($J90,Equipment_Register!$D:$D,Equipment_Register!$F:$F),NA()),IFERROR(IF($K90&lt;&gt;"",_xlfn.XLOOKUP($K90,Equipment_Register!$E:$E,Equipment_Register!$F:$F),NA()),IFERROR(IF($K90&lt;&gt;"",_xlfn.XLOOKUP("*"&amp;$K90&amp;"*",Equipment_Register!$E:$E,Equipment_Register!$F:$F,,2),NA()),IFERROR(IF(AND($L90&lt;&gt;"",$L90&lt;&gt;"N/A"),_xlfn.XLOOKUP($L90,Equipment_Register!$F:$F,Equipment_Register!$F:$F),NA()),""))))),IF(OR(_xlpm.v="",_xlpm.v=0),"",_xlpm.v))</f>
        <v>N/A</v>
      </c>
    </row>
    <row r="91" spans="1:29" ht="48">
      <c r="A91" s="125"/>
      <c r="B91" s="130">
        <v>46217</v>
      </c>
      <c r="C91" s="126"/>
      <c r="D91" s="125"/>
      <c r="E91" s="125"/>
      <c r="F91" s="213" t="s">
        <v>1013</v>
      </c>
      <c r="G91" s="125"/>
      <c r="H91" s="125" t="s">
        <v>976</v>
      </c>
      <c r="I91" s="226"/>
      <c r="J91" s="125"/>
      <c r="K91" s="125" t="s">
        <v>1024</v>
      </c>
      <c r="L91" s="125"/>
      <c r="M91" s="125"/>
      <c r="N91" s="125" t="s">
        <v>978</v>
      </c>
      <c r="O91" s="125" t="s">
        <v>1002</v>
      </c>
      <c r="P91" s="127"/>
      <c r="Q91" s="125" t="s">
        <v>1003</v>
      </c>
      <c r="R91" s="117" t="s">
        <v>957</v>
      </c>
      <c r="S91" s="194">
        <v>0</v>
      </c>
      <c r="T91" s="125"/>
      <c r="U91" s="125" t="s">
        <v>980</v>
      </c>
      <c r="V91" s="125"/>
      <c r="W91" s="117" t="s">
        <v>944</v>
      </c>
      <c r="X91" s="117" t="str">
        <f>IF($W91="Duyệt",Setting!$H$2,"")</f>
        <v>Nguyễn Lĩnh</v>
      </c>
      <c r="Y91" s="231" t="str" cm="1">
        <f t="array" ref="Y91">_xlfn.LET(_xlpm.v,IFERROR(IF($I91&lt;&gt;"",_xlfn.XLOOKUP($I91,Equipment_Register!$C:$C,Equipment_Register!$G:$G),NA()),IFERROR(IF($J91&lt;&gt;"",_xlfn.XLOOKUP($J91,Equipment_Register!$D:$D,Equipment_Register!$G:$G),NA()),IFERROR(IF($K91&lt;&gt;"",_xlfn.XLOOKUP($K91,Equipment_Register!$E:$E,Equipment_Register!$G:$G),NA()),IFERROR(IF($K91&lt;&gt;"",_xlfn.XLOOKUP("*"&amp;$K91&amp;"*",Equipment_Register!$E:$E,Equipment_Register!$G:$G,,2),NA()),IFERROR(IF(AND($L91&lt;&gt;"",$L91&lt;&gt;"N/A"),_xlfn.XLOOKUP($L91,Equipment_Register!$F:$F,Equipment_Register!$G:$G),NA()),""))))),IF(OR(_xlpm.v="",_xlpm.v=0),"",_xlpm.v))</f>
        <v/>
      </c>
      <c r="Z91" s="231" t="str" cm="1">
        <f t="array" ref="Z91">_xlfn.LET(_xlpm.v,IFERROR(IF($I91&lt;&gt;"",_xlfn.XLOOKUP($I91,Equipment_Register!$C:$C,Equipment_Register!$C:$C),NA()),IFERROR(IF($J91&lt;&gt;"",_xlfn.XLOOKUP($J91,Equipment_Register!$D:$D,Equipment_Register!$C:$C),NA()),IFERROR(IF($K91&lt;&gt;"",_xlfn.XLOOKUP($K91,Equipment_Register!$E:$E,Equipment_Register!$C:$C),NA()),IFERROR(IF($K91&lt;&gt;"",_xlfn.XLOOKUP("*"&amp;$K91&amp;"*",Equipment_Register!$E:$E,Equipment_Register!$C:$C,,2),NA()),IFERROR(IF(AND($L91&lt;&gt;"",$L91&lt;&gt;"N/A"),_xlfn.XLOOKUP($L91,Equipment_Register!$F:$F,Equipment_Register!$C:$C),NA()),""))))),IF(OR(_xlpm.v="",_xlpm.v=0),"",_xlpm.v))</f>
        <v>2113000101-0 (2)</v>
      </c>
      <c r="AA91" s="231" t="str" cm="1">
        <f t="array" ref="AA91">_xlfn.LET(_xlpm.v,IFERROR(IF($I91&lt;&gt;"",_xlfn.XLOOKUP($I91,Equipment_Register!$C:$C,Equipment_Register!$D:$D),NA()),IFERROR(IF($J91&lt;&gt;"",_xlfn.XLOOKUP($J91,Equipment_Register!$D:$D,Equipment_Register!$D:$D),NA()),IFERROR(IF($K91&lt;&gt;"",_xlfn.XLOOKUP($K91,Equipment_Register!$E:$E,Equipment_Register!$D:$D),NA()),IFERROR(IF($K91&lt;&gt;"",_xlfn.XLOOKUP("*"&amp;$K91&amp;"*",Equipment_Register!$E:$E,Equipment_Register!$D:$D,,2),NA()),IFERROR(IF(AND($L91&lt;&gt;"",$L91&lt;&gt;"N/A"),_xlfn.XLOOKUP($L91,Equipment_Register!$F:$F,Equipment_Register!$D:$D),NA()),""))))),IF(OR(_xlpm.v="",_xlpm.v=0),"",_xlpm.v))</f>
        <v>Băng chuyền lắp ráp (2)</v>
      </c>
      <c r="AB91" s="231" t="str" cm="1">
        <f t="array" ref="AB91">_xlfn.LET(_xlpm.v,IFERROR(IF($I91&lt;&gt;"",_xlfn.XLOOKUP($I91,Equipment_Register!$C:$C,Equipment_Register!$E:$E),NA()),IFERROR(IF($J91&lt;&gt;"",_xlfn.XLOOKUP($J91,Equipment_Register!$D:$D,Equipment_Register!$E:$E),NA()),IFERROR(IF($K91&lt;&gt;"",_xlfn.XLOOKUP($K91,Equipment_Register!$E:$E,Equipment_Register!$E:$E),NA()),IFERROR(IF($K91&lt;&gt;"",_xlfn.XLOOKUP("*"&amp;$K91&amp;"*",Equipment_Register!$E:$E,Equipment_Register!$E:$E,,2),NA()),IFERROR(IF(AND($L91&lt;&gt;"",$L91&lt;&gt;"N/A"),_xlfn.XLOOKUP($L91,Equipment_Register!$F:$F,Equipment_Register!$E:$E),NA()),""))))),IF(OR(_xlpm.v="",_xlpm.v=0),"",_xlpm.v))</f>
        <v>Băng tải đóng gói 1
Conveyor packing 1</v>
      </c>
      <c r="AC91" s="231" t="str" cm="1">
        <f t="array" ref="AC91">_xlfn.LET(_xlpm.v,IFERROR(IF($I91&lt;&gt;"",_xlfn.XLOOKUP($I91,Equipment_Register!$C:$C,Equipment_Register!$F:$F),NA()),IFERROR(IF($J91&lt;&gt;"",_xlfn.XLOOKUP($J91,Equipment_Register!$D:$D,Equipment_Register!$F:$F),NA()),IFERROR(IF($K91&lt;&gt;"",_xlfn.XLOOKUP($K91,Equipment_Register!$E:$E,Equipment_Register!$F:$F),NA()),IFERROR(IF($K91&lt;&gt;"",_xlfn.XLOOKUP("*"&amp;$K91&amp;"*",Equipment_Register!$E:$E,Equipment_Register!$F:$F,,2),NA()),IFERROR(IF(AND($L91&lt;&gt;"",$L91&lt;&gt;"N/A"),_xlfn.XLOOKUP($L91,Equipment_Register!$F:$F,Equipment_Register!$F:$F),NA()),""))))),IF(OR(_xlpm.v="",_xlpm.v=0),"",_xlpm.v))</f>
        <v>N/A</v>
      </c>
    </row>
    <row r="92" spans="1:29" ht="48">
      <c r="A92" s="125"/>
      <c r="B92" s="130">
        <v>46217</v>
      </c>
      <c r="C92" s="126"/>
      <c r="D92" s="125"/>
      <c r="E92" s="125"/>
      <c r="F92" s="213" t="s">
        <v>1014</v>
      </c>
      <c r="G92" s="125"/>
      <c r="H92" s="125" t="s">
        <v>976</v>
      </c>
      <c r="I92" s="226"/>
      <c r="J92" s="125"/>
      <c r="K92" s="125" t="s">
        <v>1024</v>
      </c>
      <c r="L92" s="125"/>
      <c r="M92" s="125"/>
      <c r="N92" s="125" t="s">
        <v>978</v>
      </c>
      <c r="O92" s="125" t="s">
        <v>1002</v>
      </c>
      <c r="P92" s="127"/>
      <c r="Q92" s="125" t="s">
        <v>1003</v>
      </c>
      <c r="R92" s="117" t="s">
        <v>957</v>
      </c>
      <c r="S92" s="194">
        <v>0</v>
      </c>
      <c r="T92" s="125"/>
      <c r="U92" s="125" t="s">
        <v>980</v>
      </c>
      <c r="V92" s="125"/>
      <c r="W92" s="117" t="s">
        <v>944</v>
      </c>
      <c r="X92" s="117" t="str">
        <f>IF($W92="Duyệt",Setting!$H$2,"")</f>
        <v>Nguyễn Lĩnh</v>
      </c>
      <c r="Y92" s="231" t="str" cm="1">
        <f t="array" ref="Y92">_xlfn.LET(_xlpm.v,IFERROR(IF($I92&lt;&gt;"",_xlfn.XLOOKUP($I92,Equipment_Register!$C:$C,Equipment_Register!$G:$G),NA()),IFERROR(IF($J92&lt;&gt;"",_xlfn.XLOOKUP($J92,Equipment_Register!$D:$D,Equipment_Register!$G:$G),NA()),IFERROR(IF($K92&lt;&gt;"",_xlfn.XLOOKUP($K92,Equipment_Register!$E:$E,Equipment_Register!$G:$G),NA()),IFERROR(IF($K92&lt;&gt;"",_xlfn.XLOOKUP("*"&amp;$K92&amp;"*",Equipment_Register!$E:$E,Equipment_Register!$G:$G,,2),NA()),IFERROR(IF(AND($L92&lt;&gt;"",$L92&lt;&gt;"N/A"),_xlfn.XLOOKUP($L92,Equipment_Register!$F:$F,Equipment_Register!$G:$G),NA()),""))))),IF(OR(_xlpm.v="",_xlpm.v=0),"",_xlpm.v))</f>
        <v/>
      </c>
      <c r="Z92" s="231" t="str" cm="1">
        <f t="array" ref="Z92">_xlfn.LET(_xlpm.v,IFERROR(IF($I92&lt;&gt;"",_xlfn.XLOOKUP($I92,Equipment_Register!$C:$C,Equipment_Register!$C:$C),NA()),IFERROR(IF($J92&lt;&gt;"",_xlfn.XLOOKUP($J92,Equipment_Register!$D:$D,Equipment_Register!$C:$C),NA()),IFERROR(IF($K92&lt;&gt;"",_xlfn.XLOOKUP($K92,Equipment_Register!$E:$E,Equipment_Register!$C:$C),NA()),IFERROR(IF($K92&lt;&gt;"",_xlfn.XLOOKUP("*"&amp;$K92&amp;"*",Equipment_Register!$E:$E,Equipment_Register!$C:$C,,2),NA()),IFERROR(IF(AND($L92&lt;&gt;"",$L92&lt;&gt;"N/A"),_xlfn.XLOOKUP($L92,Equipment_Register!$F:$F,Equipment_Register!$C:$C),NA()),""))))),IF(OR(_xlpm.v="",_xlpm.v=0),"",_xlpm.v))</f>
        <v>2113000101-0 (2)</v>
      </c>
      <c r="AA92" s="231" t="str" cm="1">
        <f t="array" ref="AA92">_xlfn.LET(_xlpm.v,IFERROR(IF($I92&lt;&gt;"",_xlfn.XLOOKUP($I92,Equipment_Register!$C:$C,Equipment_Register!$D:$D),NA()),IFERROR(IF($J92&lt;&gt;"",_xlfn.XLOOKUP($J92,Equipment_Register!$D:$D,Equipment_Register!$D:$D),NA()),IFERROR(IF($K92&lt;&gt;"",_xlfn.XLOOKUP($K92,Equipment_Register!$E:$E,Equipment_Register!$D:$D),NA()),IFERROR(IF($K92&lt;&gt;"",_xlfn.XLOOKUP("*"&amp;$K92&amp;"*",Equipment_Register!$E:$E,Equipment_Register!$D:$D,,2),NA()),IFERROR(IF(AND($L92&lt;&gt;"",$L92&lt;&gt;"N/A"),_xlfn.XLOOKUP($L92,Equipment_Register!$F:$F,Equipment_Register!$D:$D),NA()),""))))),IF(OR(_xlpm.v="",_xlpm.v=0),"",_xlpm.v))</f>
        <v>Băng chuyền lắp ráp (2)</v>
      </c>
      <c r="AB92" s="231" t="str" cm="1">
        <f t="array" ref="AB92">_xlfn.LET(_xlpm.v,IFERROR(IF($I92&lt;&gt;"",_xlfn.XLOOKUP($I92,Equipment_Register!$C:$C,Equipment_Register!$E:$E),NA()),IFERROR(IF($J92&lt;&gt;"",_xlfn.XLOOKUP($J92,Equipment_Register!$D:$D,Equipment_Register!$E:$E),NA()),IFERROR(IF($K92&lt;&gt;"",_xlfn.XLOOKUP($K92,Equipment_Register!$E:$E,Equipment_Register!$E:$E),NA()),IFERROR(IF($K92&lt;&gt;"",_xlfn.XLOOKUP("*"&amp;$K92&amp;"*",Equipment_Register!$E:$E,Equipment_Register!$E:$E,,2),NA()),IFERROR(IF(AND($L92&lt;&gt;"",$L92&lt;&gt;"N/A"),_xlfn.XLOOKUP($L92,Equipment_Register!$F:$F,Equipment_Register!$E:$E),NA()),""))))),IF(OR(_xlpm.v="",_xlpm.v=0),"",_xlpm.v))</f>
        <v>Băng tải đóng gói 1
Conveyor packing 1</v>
      </c>
      <c r="AC92" s="231" t="str" cm="1">
        <f t="array" ref="AC92">_xlfn.LET(_xlpm.v,IFERROR(IF($I92&lt;&gt;"",_xlfn.XLOOKUP($I92,Equipment_Register!$C:$C,Equipment_Register!$F:$F),NA()),IFERROR(IF($J92&lt;&gt;"",_xlfn.XLOOKUP($J92,Equipment_Register!$D:$D,Equipment_Register!$F:$F),NA()),IFERROR(IF($K92&lt;&gt;"",_xlfn.XLOOKUP($K92,Equipment_Register!$E:$E,Equipment_Register!$F:$F),NA()),IFERROR(IF($K92&lt;&gt;"",_xlfn.XLOOKUP("*"&amp;$K92&amp;"*",Equipment_Register!$E:$E,Equipment_Register!$F:$F,,2),NA()),IFERROR(IF(AND($L92&lt;&gt;"",$L92&lt;&gt;"N/A"),_xlfn.XLOOKUP($L92,Equipment_Register!$F:$F,Equipment_Register!$F:$F),NA()),""))))),IF(OR(_xlpm.v="",_xlpm.v=0),"",_xlpm.v))</f>
        <v>N/A</v>
      </c>
    </row>
    <row r="93" spans="1:29" ht="48">
      <c r="A93" s="125"/>
      <c r="B93" s="130">
        <v>46217</v>
      </c>
      <c r="C93" s="126"/>
      <c r="D93" s="125"/>
      <c r="E93" s="125"/>
      <c r="F93" s="213" t="s">
        <v>1015</v>
      </c>
      <c r="G93" s="125"/>
      <c r="H93" s="125" t="s">
        <v>976</v>
      </c>
      <c r="I93" s="226"/>
      <c r="J93" s="125"/>
      <c r="K93" s="125" t="s">
        <v>1024</v>
      </c>
      <c r="L93" s="125"/>
      <c r="M93" s="125"/>
      <c r="N93" s="125" t="s">
        <v>978</v>
      </c>
      <c r="O93" s="125" t="s">
        <v>1002</v>
      </c>
      <c r="P93" s="127"/>
      <c r="Q93" s="125" t="s">
        <v>1003</v>
      </c>
      <c r="R93" s="117" t="s">
        <v>957</v>
      </c>
      <c r="S93" s="194">
        <v>0</v>
      </c>
      <c r="T93" s="125"/>
      <c r="U93" s="125" t="s">
        <v>980</v>
      </c>
      <c r="V93" s="125"/>
      <c r="W93" s="117" t="s">
        <v>944</v>
      </c>
      <c r="X93" s="117" t="str">
        <f>IF($W93="Duyệt",Setting!$H$2,"")</f>
        <v>Nguyễn Lĩnh</v>
      </c>
      <c r="Y93" s="231" t="str" cm="1">
        <f t="array" ref="Y93">_xlfn.LET(_xlpm.v,IFERROR(IF($I93&lt;&gt;"",_xlfn.XLOOKUP($I93,Equipment_Register!$C:$C,Equipment_Register!$G:$G),NA()),IFERROR(IF($J93&lt;&gt;"",_xlfn.XLOOKUP($J93,Equipment_Register!$D:$D,Equipment_Register!$G:$G),NA()),IFERROR(IF($K93&lt;&gt;"",_xlfn.XLOOKUP($K93,Equipment_Register!$E:$E,Equipment_Register!$G:$G),NA()),IFERROR(IF($K93&lt;&gt;"",_xlfn.XLOOKUP("*"&amp;$K93&amp;"*",Equipment_Register!$E:$E,Equipment_Register!$G:$G,,2),NA()),IFERROR(IF(AND($L93&lt;&gt;"",$L93&lt;&gt;"N/A"),_xlfn.XLOOKUP($L93,Equipment_Register!$F:$F,Equipment_Register!$G:$G),NA()),""))))),IF(OR(_xlpm.v="",_xlpm.v=0),"",_xlpm.v))</f>
        <v/>
      </c>
      <c r="Z93" s="231" t="str" cm="1">
        <f t="array" ref="Z93">_xlfn.LET(_xlpm.v,IFERROR(IF($I93&lt;&gt;"",_xlfn.XLOOKUP($I93,Equipment_Register!$C:$C,Equipment_Register!$C:$C),NA()),IFERROR(IF($J93&lt;&gt;"",_xlfn.XLOOKUP($J93,Equipment_Register!$D:$D,Equipment_Register!$C:$C),NA()),IFERROR(IF($K93&lt;&gt;"",_xlfn.XLOOKUP($K93,Equipment_Register!$E:$E,Equipment_Register!$C:$C),NA()),IFERROR(IF($K93&lt;&gt;"",_xlfn.XLOOKUP("*"&amp;$K93&amp;"*",Equipment_Register!$E:$E,Equipment_Register!$C:$C,,2),NA()),IFERROR(IF(AND($L93&lt;&gt;"",$L93&lt;&gt;"N/A"),_xlfn.XLOOKUP($L93,Equipment_Register!$F:$F,Equipment_Register!$C:$C),NA()),""))))),IF(OR(_xlpm.v="",_xlpm.v=0),"",_xlpm.v))</f>
        <v>2113000101-0 (2)</v>
      </c>
      <c r="AA93" s="231" t="str" cm="1">
        <f t="array" ref="AA93">_xlfn.LET(_xlpm.v,IFERROR(IF($I93&lt;&gt;"",_xlfn.XLOOKUP($I93,Equipment_Register!$C:$C,Equipment_Register!$D:$D),NA()),IFERROR(IF($J93&lt;&gt;"",_xlfn.XLOOKUP($J93,Equipment_Register!$D:$D,Equipment_Register!$D:$D),NA()),IFERROR(IF($K93&lt;&gt;"",_xlfn.XLOOKUP($K93,Equipment_Register!$E:$E,Equipment_Register!$D:$D),NA()),IFERROR(IF($K93&lt;&gt;"",_xlfn.XLOOKUP("*"&amp;$K93&amp;"*",Equipment_Register!$E:$E,Equipment_Register!$D:$D,,2),NA()),IFERROR(IF(AND($L93&lt;&gt;"",$L93&lt;&gt;"N/A"),_xlfn.XLOOKUP($L93,Equipment_Register!$F:$F,Equipment_Register!$D:$D),NA()),""))))),IF(OR(_xlpm.v="",_xlpm.v=0),"",_xlpm.v))</f>
        <v>Băng chuyền lắp ráp (2)</v>
      </c>
      <c r="AB93" s="231" t="str" cm="1">
        <f t="array" ref="AB93">_xlfn.LET(_xlpm.v,IFERROR(IF($I93&lt;&gt;"",_xlfn.XLOOKUP($I93,Equipment_Register!$C:$C,Equipment_Register!$E:$E),NA()),IFERROR(IF($J93&lt;&gt;"",_xlfn.XLOOKUP($J93,Equipment_Register!$D:$D,Equipment_Register!$E:$E),NA()),IFERROR(IF($K93&lt;&gt;"",_xlfn.XLOOKUP($K93,Equipment_Register!$E:$E,Equipment_Register!$E:$E),NA()),IFERROR(IF($K93&lt;&gt;"",_xlfn.XLOOKUP("*"&amp;$K93&amp;"*",Equipment_Register!$E:$E,Equipment_Register!$E:$E,,2),NA()),IFERROR(IF(AND($L93&lt;&gt;"",$L93&lt;&gt;"N/A"),_xlfn.XLOOKUP($L93,Equipment_Register!$F:$F,Equipment_Register!$E:$E),NA()),""))))),IF(OR(_xlpm.v="",_xlpm.v=0),"",_xlpm.v))</f>
        <v>Băng tải đóng gói 1
Conveyor packing 1</v>
      </c>
      <c r="AC93" s="231" t="str" cm="1">
        <f t="array" ref="AC93">_xlfn.LET(_xlpm.v,IFERROR(IF($I93&lt;&gt;"",_xlfn.XLOOKUP($I93,Equipment_Register!$C:$C,Equipment_Register!$F:$F),NA()),IFERROR(IF($J93&lt;&gt;"",_xlfn.XLOOKUP($J93,Equipment_Register!$D:$D,Equipment_Register!$F:$F),NA()),IFERROR(IF($K93&lt;&gt;"",_xlfn.XLOOKUP($K93,Equipment_Register!$E:$E,Equipment_Register!$F:$F),NA()),IFERROR(IF($K93&lt;&gt;"",_xlfn.XLOOKUP("*"&amp;$K93&amp;"*",Equipment_Register!$E:$E,Equipment_Register!$F:$F,,2),NA()),IFERROR(IF(AND($L93&lt;&gt;"",$L93&lt;&gt;"N/A"),_xlfn.XLOOKUP($L93,Equipment_Register!$F:$F,Equipment_Register!$F:$F),NA()),""))))),IF(OR(_xlpm.v="",_xlpm.v=0),"",_xlpm.v))</f>
        <v>N/A</v>
      </c>
    </row>
    <row r="94" spans="1:29" ht="48">
      <c r="A94" s="125"/>
      <c r="B94" s="130">
        <v>46217</v>
      </c>
      <c r="C94" s="126"/>
      <c r="D94" s="125"/>
      <c r="E94" s="125"/>
      <c r="F94" s="213" t="s">
        <v>1016</v>
      </c>
      <c r="G94" s="125"/>
      <c r="H94" s="125" t="s">
        <v>976</v>
      </c>
      <c r="I94" s="226"/>
      <c r="J94" s="125"/>
      <c r="K94" s="125" t="s">
        <v>1024</v>
      </c>
      <c r="L94" s="125"/>
      <c r="M94" s="125"/>
      <c r="N94" s="125" t="s">
        <v>978</v>
      </c>
      <c r="O94" s="125" t="s">
        <v>1002</v>
      </c>
      <c r="P94" s="127"/>
      <c r="Q94" s="125" t="s">
        <v>1003</v>
      </c>
      <c r="R94" s="117" t="s">
        <v>957</v>
      </c>
      <c r="S94" s="194">
        <v>0</v>
      </c>
      <c r="T94" s="125"/>
      <c r="U94" s="125" t="s">
        <v>980</v>
      </c>
      <c r="V94" s="125"/>
      <c r="W94" s="117" t="s">
        <v>944</v>
      </c>
      <c r="X94" s="117" t="str">
        <f>IF($W94="Duyệt",Setting!$H$2,"")</f>
        <v>Nguyễn Lĩnh</v>
      </c>
      <c r="Y94" s="231" t="str" cm="1">
        <f t="array" ref="Y94">_xlfn.LET(_xlpm.v,IFERROR(IF($I94&lt;&gt;"",_xlfn.XLOOKUP($I94,Equipment_Register!$C:$C,Equipment_Register!$G:$G),NA()),IFERROR(IF($J94&lt;&gt;"",_xlfn.XLOOKUP($J94,Equipment_Register!$D:$D,Equipment_Register!$G:$G),NA()),IFERROR(IF($K94&lt;&gt;"",_xlfn.XLOOKUP($K94,Equipment_Register!$E:$E,Equipment_Register!$G:$G),NA()),IFERROR(IF($K94&lt;&gt;"",_xlfn.XLOOKUP("*"&amp;$K94&amp;"*",Equipment_Register!$E:$E,Equipment_Register!$G:$G,,2),NA()),IFERROR(IF(AND($L94&lt;&gt;"",$L94&lt;&gt;"N/A"),_xlfn.XLOOKUP($L94,Equipment_Register!$F:$F,Equipment_Register!$G:$G),NA()),""))))),IF(OR(_xlpm.v="",_xlpm.v=0),"",_xlpm.v))</f>
        <v/>
      </c>
      <c r="Z94" s="231" t="str" cm="1">
        <f t="array" ref="Z94">_xlfn.LET(_xlpm.v,IFERROR(IF($I94&lt;&gt;"",_xlfn.XLOOKUP($I94,Equipment_Register!$C:$C,Equipment_Register!$C:$C),NA()),IFERROR(IF($J94&lt;&gt;"",_xlfn.XLOOKUP($J94,Equipment_Register!$D:$D,Equipment_Register!$C:$C),NA()),IFERROR(IF($K94&lt;&gt;"",_xlfn.XLOOKUP($K94,Equipment_Register!$E:$E,Equipment_Register!$C:$C),NA()),IFERROR(IF($K94&lt;&gt;"",_xlfn.XLOOKUP("*"&amp;$K94&amp;"*",Equipment_Register!$E:$E,Equipment_Register!$C:$C,,2),NA()),IFERROR(IF(AND($L94&lt;&gt;"",$L94&lt;&gt;"N/A"),_xlfn.XLOOKUP($L94,Equipment_Register!$F:$F,Equipment_Register!$C:$C),NA()),""))))),IF(OR(_xlpm.v="",_xlpm.v=0),"",_xlpm.v))</f>
        <v>2113000101-0 (2)</v>
      </c>
      <c r="AA94" s="231" t="str" cm="1">
        <f t="array" ref="AA94">_xlfn.LET(_xlpm.v,IFERROR(IF($I94&lt;&gt;"",_xlfn.XLOOKUP($I94,Equipment_Register!$C:$C,Equipment_Register!$D:$D),NA()),IFERROR(IF($J94&lt;&gt;"",_xlfn.XLOOKUP($J94,Equipment_Register!$D:$D,Equipment_Register!$D:$D),NA()),IFERROR(IF($K94&lt;&gt;"",_xlfn.XLOOKUP($K94,Equipment_Register!$E:$E,Equipment_Register!$D:$D),NA()),IFERROR(IF($K94&lt;&gt;"",_xlfn.XLOOKUP("*"&amp;$K94&amp;"*",Equipment_Register!$E:$E,Equipment_Register!$D:$D,,2),NA()),IFERROR(IF(AND($L94&lt;&gt;"",$L94&lt;&gt;"N/A"),_xlfn.XLOOKUP($L94,Equipment_Register!$F:$F,Equipment_Register!$D:$D),NA()),""))))),IF(OR(_xlpm.v="",_xlpm.v=0),"",_xlpm.v))</f>
        <v>Băng chuyền lắp ráp (2)</v>
      </c>
      <c r="AB94" s="231" t="str" cm="1">
        <f t="array" ref="AB94">_xlfn.LET(_xlpm.v,IFERROR(IF($I94&lt;&gt;"",_xlfn.XLOOKUP($I94,Equipment_Register!$C:$C,Equipment_Register!$E:$E),NA()),IFERROR(IF($J94&lt;&gt;"",_xlfn.XLOOKUP($J94,Equipment_Register!$D:$D,Equipment_Register!$E:$E),NA()),IFERROR(IF($K94&lt;&gt;"",_xlfn.XLOOKUP($K94,Equipment_Register!$E:$E,Equipment_Register!$E:$E),NA()),IFERROR(IF($K94&lt;&gt;"",_xlfn.XLOOKUP("*"&amp;$K94&amp;"*",Equipment_Register!$E:$E,Equipment_Register!$E:$E,,2),NA()),IFERROR(IF(AND($L94&lt;&gt;"",$L94&lt;&gt;"N/A"),_xlfn.XLOOKUP($L94,Equipment_Register!$F:$F,Equipment_Register!$E:$E),NA()),""))))),IF(OR(_xlpm.v="",_xlpm.v=0),"",_xlpm.v))</f>
        <v>Băng tải đóng gói 1
Conveyor packing 1</v>
      </c>
      <c r="AC94" s="231" t="str" cm="1">
        <f t="array" ref="AC94">_xlfn.LET(_xlpm.v,IFERROR(IF($I94&lt;&gt;"",_xlfn.XLOOKUP($I94,Equipment_Register!$C:$C,Equipment_Register!$F:$F),NA()),IFERROR(IF($J94&lt;&gt;"",_xlfn.XLOOKUP($J94,Equipment_Register!$D:$D,Equipment_Register!$F:$F),NA()),IFERROR(IF($K94&lt;&gt;"",_xlfn.XLOOKUP($K94,Equipment_Register!$E:$E,Equipment_Register!$F:$F),NA()),IFERROR(IF($K94&lt;&gt;"",_xlfn.XLOOKUP("*"&amp;$K94&amp;"*",Equipment_Register!$E:$E,Equipment_Register!$F:$F,,2),NA()),IFERROR(IF(AND($L94&lt;&gt;"",$L94&lt;&gt;"N/A"),_xlfn.XLOOKUP($L94,Equipment_Register!$F:$F,Equipment_Register!$F:$F),NA()),""))))),IF(OR(_xlpm.v="",_xlpm.v=0),"",_xlpm.v))</f>
        <v>N/A</v>
      </c>
    </row>
    <row r="95" spans="1:29" ht="48">
      <c r="A95" s="125"/>
      <c r="B95" s="130">
        <v>46217</v>
      </c>
      <c r="C95" s="126"/>
      <c r="D95" s="125"/>
      <c r="E95" s="125"/>
      <c r="F95" s="213" t="s">
        <v>1028</v>
      </c>
      <c r="G95" s="125"/>
      <c r="H95" s="125" t="s">
        <v>976</v>
      </c>
      <c r="I95" s="226"/>
      <c r="J95" s="125"/>
      <c r="K95" s="125" t="s">
        <v>1024</v>
      </c>
      <c r="L95" s="125"/>
      <c r="M95" s="125"/>
      <c r="N95" s="125" t="s">
        <v>978</v>
      </c>
      <c r="O95" s="125" t="s">
        <v>1002</v>
      </c>
      <c r="P95" s="127"/>
      <c r="Q95" s="125" t="s">
        <v>1003</v>
      </c>
      <c r="R95" s="117" t="s">
        <v>957</v>
      </c>
      <c r="S95" s="194">
        <v>0</v>
      </c>
      <c r="T95" s="125"/>
      <c r="U95" s="125" t="s">
        <v>980</v>
      </c>
      <c r="V95" s="125"/>
      <c r="W95" s="117" t="s">
        <v>944</v>
      </c>
      <c r="X95" s="117" t="str">
        <f>IF($W95="Duyệt",Setting!$H$2,"")</f>
        <v>Nguyễn Lĩnh</v>
      </c>
      <c r="Y95" s="231" t="str" cm="1">
        <f t="array" ref="Y95">_xlfn.LET(_xlpm.v,IFERROR(IF($I95&lt;&gt;"",_xlfn.XLOOKUP($I95,Equipment_Register!$C:$C,Equipment_Register!$G:$G),NA()),IFERROR(IF($J95&lt;&gt;"",_xlfn.XLOOKUP($J95,Equipment_Register!$D:$D,Equipment_Register!$G:$G),NA()),IFERROR(IF($K95&lt;&gt;"",_xlfn.XLOOKUP($K95,Equipment_Register!$E:$E,Equipment_Register!$G:$G),NA()),IFERROR(IF($K95&lt;&gt;"",_xlfn.XLOOKUP("*"&amp;$K95&amp;"*",Equipment_Register!$E:$E,Equipment_Register!$G:$G,,2),NA()),IFERROR(IF(AND($L95&lt;&gt;"",$L95&lt;&gt;"N/A"),_xlfn.XLOOKUP($L95,Equipment_Register!$F:$F,Equipment_Register!$G:$G),NA()),""))))),IF(OR(_xlpm.v="",_xlpm.v=0),"",_xlpm.v))</f>
        <v/>
      </c>
      <c r="Z95" s="231" t="str" cm="1">
        <f t="array" ref="Z95">_xlfn.LET(_xlpm.v,IFERROR(IF($I95&lt;&gt;"",_xlfn.XLOOKUP($I95,Equipment_Register!$C:$C,Equipment_Register!$C:$C),NA()),IFERROR(IF($J95&lt;&gt;"",_xlfn.XLOOKUP($J95,Equipment_Register!$D:$D,Equipment_Register!$C:$C),NA()),IFERROR(IF($K95&lt;&gt;"",_xlfn.XLOOKUP($K95,Equipment_Register!$E:$E,Equipment_Register!$C:$C),NA()),IFERROR(IF($K95&lt;&gt;"",_xlfn.XLOOKUP("*"&amp;$K95&amp;"*",Equipment_Register!$E:$E,Equipment_Register!$C:$C,,2),NA()),IFERROR(IF(AND($L95&lt;&gt;"",$L95&lt;&gt;"N/A"),_xlfn.XLOOKUP($L95,Equipment_Register!$F:$F,Equipment_Register!$C:$C),NA()),""))))),IF(OR(_xlpm.v="",_xlpm.v=0),"",_xlpm.v))</f>
        <v>2113000101-0 (2)</v>
      </c>
      <c r="AA95" s="231" t="str" cm="1">
        <f t="array" ref="AA95">_xlfn.LET(_xlpm.v,IFERROR(IF($I95&lt;&gt;"",_xlfn.XLOOKUP($I95,Equipment_Register!$C:$C,Equipment_Register!$D:$D),NA()),IFERROR(IF($J95&lt;&gt;"",_xlfn.XLOOKUP($J95,Equipment_Register!$D:$D,Equipment_Register!$D:$D),NA()),IFERROR(IF($K95&lt;&gt;"",_xlfn.XLOOKUP($K95,Equipment_Register!$E:$E,Equipment_Register!$D:$D),NA()),IFERROR(IF($K95&lt;&gt;"",_xlfn.XLOOKUP("*"&amp;$K95&amp;"*",Equipment_Register!$E:$E,Equipment_Register!$D:$D,,2),NA()),IFERROR(IF(AND($L95&lt;&gt;"",$L95&lt;&gt;"N/A"),_xlfn.XLOOKUP($L95,Equipment_Register!$F:$F,Equipment_Register!$D:$D),NA()),""))))),IF(OR(_xlpm.v="",_xlpm.v=0),"",_xlpm.v))</f>
        <v>Băng chuyền lắp ráp (2)</v>
      </c>
      <c r="AB95" s="231" t="str" cm="1">
        <f t="array" ref="AB95">_xlfn.LET(_xlpm.v,IFERROR(IF($I95&lt;&gt;"",_xlfn.XLOOKUP($I95,Equipment_Register!$C:$C,Equipment_Register!$E:$E),NA()),IFERROR(IF($J95&lt;&gt;"",_xlfn.XLOOKUP($J95,Equipment_Register!$D:$D,Equipment_Register!$E:$E),NA()),IFERROR(IF($K95&lt;&gt;"",_xlfn.XLOOKUP($K95,Equipment_Register!$E:$E,Equipment_Register!$E:$E),NA()),IFERROR(IF($K95&lt;&gt;"",_xlfn.XLOOKUP("*"&amp;$K95&amp;"*",Equipment_Register!$E:$E,Equipment_Register!$E:$E,,2),NA()),IFERROR(IF(AND($L95&lt;&gt;"",$L95&lt;&gt;"N/A"),_xlfn.XLOOKUP($L95,Equipment_Register!$F:$F,Equipment_Register!$E:$E),NA()),""))))),IF(OR(_xlpm.v="",_xlpm.v=0),"",_xlpm.v))</f>
        <v>Băng tải đóng gói 1
Conveyor packing 1</v>
      </c>
      <c r="AC95" s="231" t="str" cm="1">
        <f t="array" ref="AC95">_xlfn.LET(_xlpm.v,IFERROR(IF($I95&lt;&gt;"",_xlfn.XLOOKUP($I95,Equipment_Register!$C:$C,Equipment_Register!$F:$F),NA()),IFERROR(IF($J95&lt;&gt;"",_xlfn.XLOOKUP($J95,Equipment_Register!$D:$D,Equipment_Register!$F:$F),NA()),IFERROR(IF($K95&lt;&gt;"",_xlfn.XLOOKUP($K95,Equipment_Register!$E:$E,Equipment_Register!$F:$F),NA()),IFERROR(IF($K95&lt;&gt;"",_xlfn.XLOOKUP("*"&amp;$K95&amp;"*",Equipment_Register!$E:$E,Equipment_Register!$F:$F,,2),NA()),IFERROR(IF(AND($L95&lt;&gt;"",$L95&lt;&gt;"N/A"),_xlfn.XLOOKUP($L95,Equipment_Register!$F:$F,Equipment_Register!$F:$F),NA()),""))))),IF(OR(_xlpm.v="",_xlpm.v=0),"",_xlpm.v))</f>
        <v>N/A</v>
      </c>
    </row>
    <row r="96" spans="1:29" ht="48">
      <c r="A96" s="125"/>
      <c r="B96" s="130">
        <v>46217</v>
      </c>
      <c r="C96" s="126"/>
      <c r="D96" s="125"/>
      <c r="E96" s="125"/>
      <c r="F96" s="213" t="s">
        <v>1029</v>
      </c>
      <c r="G96" s="125"/>
      <c r="H96" s="125" t="s">
        <v>976</v>
      </c>
      <c r="I96" s="226"/>
      <c r="J96" s="125"/>
      <c r="K96" s="125" t="s">
        <v>1024</v>
      </c>
      <c r="L96" s="125"/>
      <c r="M96" s="125"/>
      <c r="N96" s="125" t="s">
        <v>978</v>
      </c>
      <c r="O96" s="125" t="s">
        <v>1019</v>
      </c>
      <c r="P96" s="127"/>
      <c r="Q96" s="125" t="s">
        <v>1003</v>
      </c>
      <c r="R96" s="117" t="s">
        <v>957</v>
      </c>
      <c r="S96" s="194">
        <v>0</v>
      </c>
      <c r="T96" s="125"/>
      <c r="U96" s="125" t="s">
        <v>980</v>
      </c>
      <c r="V96" s="125"/>
      <c r="W96" s="117" t="s">
        <v>944</v>
      </c>
      <c r="X96" s="117" t="str">
        <f>IF($W96="Duyệt",Setting!$H$2,"")</f>
        <v>Nguyễn Lĩnh</v>
      </c>
      <c r="Y96" s="231" t="str" cm="1">
        <f t="array" ref="Y96">_xlfn.LET(_xlpm.v,IFERROR(IF($I96&lt;&gt;"",_xlfn.XLOOKUP($I96,Equipment_Register!$C:$C,Equipment_Register!$G:$G),NA()),IFERROR(IF($J96&lt;&gt;"",_xlfn.XLOOKUP($J96,Equipment_Register!$D:$D,Equipment_Register!$G:$G),NA()),IFERROR(IF($K96&lt;&gt;"",_xlfn.XLOOKUP($K96,Equipment_Register!$E:$E,Equipment_Register!$G:$G),NA()),IFERROR(IF($K96&lt;&gt;"",_xlfn.XLOOKUP("*"&amp;$K96&amp;"*",Equipment_Register!$E:$E,Equipment_Register!$G:$G,,2),NA()),IFERROR(IF(AND($L96&lt;&gt;"",$L96&lt;&gt;"N/A"),_xlfn.XLOOKUP($L96,Equipment_Register!$F:$F,Equipment_Register!$G:$G),NA()),""))))),IF(OR(_xlpm.v="",_xlpm.v=0),"",_xlpm.v))</f>
        <v/>
      </c>
      <c r="Z96" s="231" t="str" cm="1">
        <f t="array" ref="Z96">_xlfn.LET(_xlpm.v,IFERROR(IF($I96&lt;&gt;"",_xlfn.XLOOKUP($I96,Equipment_Register!$C:$C,Equipment_Register!$C:$C),NA()),IFERROR(IF($J96&lt;&gt;"",_xlfn.XLOOKUP($J96,Equipment_Register!$D:$D,Equipment_Register!$C:$C),NA()),IFERROR(IF($K96&lt;&gt;"",_xlfn.XLOOKUP($K96,Equipment_Register!$E:$E,Equipment_Register!$C:$C),NA()),IFERROR(IF($K96&lt;&gt;"",_xlfn.XLOOKUP("*"&amp;$K96&amp;"*",Equipment_Register!$E:$E,Equipment_Register!$C:$C,,2),NA()),IFERROR(IF(AND($L96&lt;&gt;"",$L96&lt;&gt;"N/A"),_xlfn.XLOOKUP($L96,Equipment_Register!$F:$F,Equipment_Register!$C:$C),NA()),""))))),IF(OR(_xlpm.v="",_xlpm.v=0),"",_xlpm.v))</f>
        <v>2113000101-0 (2)</v>
      </c>
      <c r="AA96" s="231" t="str" cm="1">
        <f t="array" ref="AA96">_xlfn.LET(_xlpm.v,IFERROR(IF($I96&lt;&gt;"",_xlfn.XLOOKUP($I96,Equipment_Register!$C:$C,Equipment_Register!$D:$D),NA()),IFERROR(IF($J96&lt;&gt;"",_xlfn.XLOOKUP($J96,Equipment_Register!$D:$D,Equipment_Register!$D:$D),NA()),IFERROR(IF($K96&lt;&gt;"",_xlfn.XLOOKUP($K96,Equipment_Register!$E:$E,Equipment_Register!$D:$D),NA()),IFERROR(IF($K96&lt;&gt;"",_xlfn.XLOOKUP("*"&amp;$K96&amp;"*",Equipment_Register!$E:$E,Equipment_Register!$D:$D,,2),NA()),IFERROR(IF(AND($L96&lt;&gt;"",$L96&lt;&gt;"N/A"),_xlfn.XLOOKUP($L96,Equipment_Register!$F:$F,Equipment_Register!$D:$D),NA()),""))))),IF(OR(_xlpm.v="",_xlpm.v=0),"",_xlpm.v))</f>
        <v>Băng chuyền lắp ráp (2)</v>
      </c>
      <c r="AB96" s="231" t="str" cm="1">
        <f t="array" ref="AB96">_xlfn.LET(_xlpm.v,IFERROR(IF($I96&lt;&gt;"",_xlfn.XLOOKUP($I96,Equipment_Register!$C:$C,Equipment_Register!$E:$E),NA()),IFERROR(IF($J96&lt;&gt;"",_xlfn.XLOOKUP($J96,Equipment_Register!$D:$D,Equipment_Register!$E:$E),NA()),IFERROR(IF($K96&lt;&gt;"",_xlfn.XLOOKUP($K96,Equipment_Register!$E:$E,Equipment_Register!$E:$E),NA()),IFERROR(IF($K96&lt;&gt;"",_xlfn.XLOOKUP("*"&amp;$K96&amp;"*",Equipment_Register!$E:$E,Equipment_Register!$E:$E,,2),NA()),IFERROR(IF(AND($L96&lt;&gt;"",$L96&lt;&gt;"N/A"),_xlfn.XLOOKUP($L96,Equipment_Register!$F:$F,Equipment_Register!$E:$E),NA()),""))))),IF(OR(_xlpm.v="",_xlpm.v=0),"",_xlpm.v))</f>
        <v>Băng tải đóng gói 1
Conveyor packing 1</v>
      </c>
      <c r="AC96" s="231" t="str" cm="1">
        <f t="array" ref="AC96">_xlfn.LET(_xlpm.v,IFERROR(IF($I96&lt;&gt;"",_xlfn.XLOOKUP($I96,Equipment_Register!$C:$C,Equipment_Register!$F:$F),NA()),IFERROR(IF($J96&lt;&gt;"",_xlfn.XLOOKUP($J96,Equipment_Register!$D:$D,Equipment_Register!$F:$F),NA()),IFERROR(IF($K96&lt;&gt;"",_xlfn.XLOOKUP($K96,Equipment_Register!$E:$E,Equipment_Register!$F:$F),NA()),IFERROR(IF($K96&lt;&gt;"",_xlfn.XLOOKUP("*"&amp;$K96&amp;"*",Equipment_Register!$E:$E,Equipment_Register!$F:$F,,2),NA()),IFERROR(IF(AND($L96&lt;&gt;"",$L96&lt;&gt;"N/A"),_xlfn.XLOOKUP($L96,Equipment_Register!$F:$F,Equipment_Register!$F:$F),NA()),""))))),IF(OR(_xlpm.v="",_xlpm.v=0),"",_xlpm.v))</f>
        <v>N/A</v>
      </c>
    </row>
    <row r="97" spans="1:29" ht="48">
      <c r="A97" s="125"/>
      <c r="B97" s="130">
        <v>46217</v>
      </c>
      <c r="C97" s="126"/>
      <c r="D97" s="125"/>
      <c r="E97" s="125"/>
      <c r="F97" s="213">
        <v>45117</v>
      </c>
      <c r="G97" s="125"/>
      <c r="H97" s="125" t="s">
        <v>976</v>
      </c>
      <c r="I97" s="226"/>
      <c r="J97" s="125"/>
      <c r="K97" s="125" t="s">
        <v>1030</v>
      </c>
      <c r="L97" s="125"/>
      <c r="M97" s="125"/>
      <c r="N97" s="125" t="s">
        <v>978</v>
      </c>
      <c r="O97" s="125" t="s">
        <v>979</v>
      </c>
      <c r="P97" s="125"/>
      <c r="Q97" s="125" t="s">
        <v>941</v>
      </c>
      <c r="R97" s="117" t="s">
        <v>957</v>
      </c>
      <c r="S97" s="194">
        <v>0</v>
      </c>
      <c r="T97" s="125"/>
      <c r="U97" s="125" t="s">
        <v>980</v>
      </c>
      <c r="V97" s="125"/>
      <c r="W97" s="117" t="s">
        <v>944</v>
      </c>
      <c r="X97" s="117" t="str">
        <f>IF($W97="Duyệt",Setting!$H$2,"")</f>
        <v>Nguyễn Lĩnh</v>
      </c>
      <c r="Y97" s="231" t="str" cm="1">
        <f t="array" ref="Y97">_xlfn.LET(_xlpm.v,IFERROR(IF($I97&lt;&gt;"",_xlfn.XLOOKUP($I97,Equipment_Register!$C:$C,Equipment_Register!$G:$G),NA()),IFERROR(IF($J97&lt;&gt;"",_xlfn.XLOOKUP($J97,Equipment_Register!$D:$D,Equipment_Register!$G:$G),NA()),IFERROR(IF($K97&lt;&gt;"",_xlfn.XLOOKUP($K97,Equipment_Register!$E:$E,Equipment_Register!$G:$G),NA()),IFERROR(IF($K97&lt;&gt;"",_xlfn.XLOOKUP("*"&amp;$K97&amp;"*",Equipment_Register!$E:$E,Equipment_Register!$G:$G,,2),NA()),IFERROR(IF(AND($L97&lt;&gt;"",$L97&lt;&gt;"N/A"),_xlfn.XLOOKUP($L97,Equipment_Register!$F:$F,Equipment_Register!$G:$G),NA()),""))))),IF(OR(_xlpm.v="",_xlpm.v=0),"",_xlpm.v))</f>
        <v/>
      </c>
      <c r="Z97" s="231" t="str" cm="1">
        <f t="array" ref="Z97">_xlfn.LET(_xlpm.v,IFERROR(IF($I97&lt;&gt;"",_xlfn.XLOOKUP($I97,Equipment_Register!$C:$C,Equipment_Register!$C:$C),NA()),IFERROR(IF($J97&lt;&gt;"",_xlfn.XLOOKUP($J97,Equipment_Register!$D:$D,Equipment_Register!$C:$C),NA()),IFERROR(IF($K97&lt;&gt;"",_xlfn.XLOOKUP($K97,Equipment_Register!$E:$E,Equipment_Register!$C:$C),NA()),IFERROR(IF($K97&lt;&gt;"",_xlfn.XLOOKUP("*"&amp;$K97&amp;"*",Equipment_Register!$E:$E,Equipment_Register!$C:$C,,2),NA()),IFERROR(IF(AND($L97&lt;&gt;"",$L97&lt;&gt;"N/A"),_xlfn.XLOOKUP($L97,Equipment_Register!$F:$F,Equipment_Register!$C:$C),NA()),""))))),IF(OR(_xlpm.v="",_xlpm.v=0),"",_xlpm.v))</f>
        <v>2113000113-0</v>
      </c>
      <c r="AA97" s="231" t="str" cm="1">
        <f t="array" ref="AA97">_xlfn.LET(_xlpm.v,IFERROR(IF($I97&lt;&gt;"",_xlfn.XLOOKUP($I97,Equipment_Register!$C:$C,Equipment_Register!$D:$D),NA()),IFERROR(IF($J97&lt;&gt;"",_xlfn.XLOOKUP($J97,Equipment_Register!$D:$D,Equipment_Register!$D:$D),NA()),IFERROR(IF($K97&lt;&gt;"",_xlfn.XLOOKUP($K97,Equipment_Register!$E:$E,Equipment_Register!$D:$D),NA()),IFERROR(IF($K97&lt;&gt;"",_xlfn.XLOOKUP("*"&amp;$K97&amp;"*",Equipment_Register!$E:$E,Equipment_Register!$D:$D,,2),NA()),IFERROR(IF(AND($L97&lt;&gt;"",$L97&lt;&gt;"N/A"),_xlfn.XLOOKUP($L97,Equipment_Register!$F:$F,Equipment_Register!$D:$D),NA()),""))))),IF(OR(_xlpm.v="",_xlpm.v=0),"",_xlpm.v))</f>
        <v>Băng Chuyền lắp rắp W1400xL12,000 x H850-1850mm</v>
      </c>
      <c r="AB97" s="231" t="str" cm="1">
        <f t="array" ref="AB97">_xlfn.LET(_xlpm.v,IFERROR(IF($I97&lt;&gt;"",_xlfn.XLOOKUP($I97,Equipment_Register!$C:$C,Equipment_Register!$E:$E),NA()),IFERROR(IF($J97&lt;&gt;"",_xlfn.XLOOKUP($J97,Equipment_Register!$D:$D,Equipment_Register!$E:$E),NA()),IFERROR(IF($K97&lt;&gt;"",_xlfn.XLOOKUP($K97,Equipment_Register!$E:$E,Equipment_Register!$E:$E),NA()),IFERROR(IF($K97&lt;&gt;"",_xlfn.XLOOKUP("*"&amp;$K97&amp;"*",Equipment_Register!$E:$E,Equipment_Register!$E:$E,,2),NA()),IFERROR(IF(AND($L97&lt;&gt;"",$L97&lt;&gt;"N/A"),_xlfn.XLOOKUP($L97,Equipment_Register!$F:$F,Equipment_Register!$E:$E),NA()),""))))),IF(OR(_xlpm.v="",_xlpm.v=0),"",_xlpm.v))</f>
        <v>Băng tải đóng gói 2
Conveyor packing 2</v>
      </c>
      <c r="AC97" s="231" t="str" cm="1">
        <f t="array" ref="AC97">_xlfn.LET(_xlpm.v,IFERROR(IF($I97&lt;&gt;"",_xlfn.XLOOKUP($I97,Equipment_Register!$C:$C,Equipment_Register!$F:$F),NA()),IFERROR(IF($J97&lt;&gt;"",_xlfn.XLOOKUP($J97,Equipment_Register!$D:$D,Equipment_Register!$F:$F),NA()),IFERROR(IF($K97&lt;&gt;"",_xlfn.XLOOKUP($K97,Equipment_Register!$E:$E,Equipment_Register!$F:$F),NA()),IFERROR(IF($K97&lt;&gt;"",_xlfn.XLOOKUP("*"&amp;$K97&amp;"*",Equipment_Register!$E:$E,Equipment_Register!$F:$F,,2),NA()),IFERROR(IF(AND($L97&lt;&gt;"",$L97&lt;&gt;"N/A"),_xlfn.XLOOKUP($L97,Equipment_Register!$F:$F,Equipment_Register!$F:$F),NA()),""))))),IF(OR(_xlpm.v="",_xlpm.v=0),"",_xlpm.v))</f>
        <v>N/A</v>
      </c>
    </row>
    <row r="98" spans="1:29" ht="48">
      <c r="A98" s="125"/>
      <c r="B98" s="130">
        <v>46217</v>
      </c>
      <c r="C98" s="126"/>
      <c r="D98" s="125"/>
      <c r="E98" s="125"/>
      <c r="F98" s="213">
        <v>45235</v>
      </c>
      <c r="G98" s="125"/>
      <c r="H98" s="125" t="s">
        <v>976</v>
      </c>
      <c r="I98" s="226"/>
      <c r="J98" s="125"/>
      <c r="K98" s="125" t="s">
        <v>1030</v>
      </c>
      <c r="L98" s="125"/>
      <c r="M98" s="125"/>
      <c r="N98" s="125" t="s">
        <v>978</v>
      </c>
      <c r="O98" s="125" t="s">
        <v>979</v>
      </c>
      <c r="P98" s="125"/>
      <c r="Q98" s="125" t="s">
        <v>941</v>
      </c>
      <c r="R98" s="117" t="s">
        <v>957</v>
      </c>
      <c r="S98" s="194">
        <v>0</v>
      </c>
      <c r="T98" s="125"/>
      <c r="U98" s="125" t="s">
        <v>980</v>
      </c>
      <c r="V98" s="125"/>
      <c r="W98" s="117" t="s">
        <v>944</v>
      </c>
      <c r="X98" s="117" t="str">
        <f>IF($W98="Duyệt",Setting!$H$2,"")</f>
        <v>Nguyễn Lĩnh</v>
      </c>
      <c r="Y98" s="231" t="str" cm="1">
        <f t="array" ref="Y98">_xlfn.LET(_xlpm.v,IFERROR(IF($I98&lt;&gt;"",_xlfn.XLOOKUP($I98,Equipment_Register!$C:$C,Equipment_Register!$G:$G),NA()),IFERROR(IF($J98&lt;&gt;"",_xlfn.XLOOKUP($J98,Equipment_Register!$D:$D,Equipment_Register!$G:$G),NA()),IFERROR(IF($K98&lt;&gt;"",_xlfn.XLOOKUP($K98,Equipment_Register!$E:$E,Equipment_Register!$G:$G),NA()),IFERROR(IF($K98&lt;&gt;"",_xlfn.XLOOKUP("*"&amp;$K98&amp;"*",Equipment_Register!$E:$E,Equipment_Register!$G:$G,,2),NA()),IFERROR(IF(AND($L98&lt;&gt;"",$L98&lt;&gt;"N/A"),_xlfn.XLOOKUP($L98,Equipment_Register!$F:$F,Equipment_Register!$G:$G),NA()),""))))),IF(OR(_xlpm.v="",_xlpm.v=0),"",_xlpm.v))</f>
        <v/>
      </c>
      <c r="Z98" s="231" t="str" cm="1">
        <f t="array" ref="Z98">_xlfn.LET(_xlpm.v,IFERROR(IF($I98&lt;&gt;"",_xlfn.XLOOKUP($I98,Equipment_Register!$C:$C,Equipment_Register!$C:$C),NA()),IFERROR(IF($J98&lt;&gt;"",_xlfn.XLOOKUP($J98,Equipment_Register!$D:$D,Equipment_Register!$C:$C),NA()),IFERROR(IF($K98&lt;&gt;"",_xlfn.XLOOKUP($K98,Equipment_Register!$E:$E,Equipment_Register!$C:$C),NA()),IFERROR(IF($K98&lt;&gt;"",_xlfn.XLOOKUP("*"&amp;$K98&amp;"*",Equipment_Register!$E:$E,Equipment_Register!$C:$C,,2),NA()),IFERROR(IF(AND($L98&lt;&gt;"",$L98&lt;&gt;"N/A"),_xlfn.XLOOKUP($L98,Equipment_Register!$F:$F,Equipment_Register!$C:$C),NA()),""))))),IF(OR(_xlpm.v="",_xlpm.v=0),"",_xlpm.v))</f>
        <v>2113000113-0</v>
      </c>
      <c r="AA98" s="231" t="str" cm="1">
        <f t="array" ref="AA98">_xlfn.LET(_xlpm.v,IFERROR(IF($I98&lt;&gt;"",_xlfn.XLOOKUP($I98,Equipment_Register!$C:$C,Equipment_Register!$D:$D),NA()),IFERROR(IF($J98&lt;&gt;"",_xlfn.XLOOKUP($J98,Equipment_Register!$D:$D,Equipment_Register!$D:$D),NA()),IFERROR(IF($K98&lt;&gt;"",_xlfn.XLOOKUP($K98,Equipment_Register!$E:$E,Equipment_Register!$D:$D),NA()),IFERROR(IF($K98&lt;&gt;"",_xlfn.XLOOKUP("*"&amp;$K98&amp;"*",Equipment_Register!$E:$E,Equipment_Register!$D:$D,,2),NA()),IFERROR(IF(AND($L98&lt;&gt;"",$L98&lt;&gt;"N/A"),_xlfn.XLOOKUP($L98,Equipment_Register!$F:$F,Equipment_Register!$D:$D),NA()),""))))),IF(OR(_xlpm.v="",_xlpm.v=0),"",_xlpm.v))</f>
        <v>Băng Chuyền lắp rắp W1400xL12,000 x H850-1850mm</v>
      </c>
      <c r="AB98" s="231" t="str" cm="1">
        <f t="array" ref="AB98">_xlfn.LET(_xlpm.v,IFERROR(IF($I98&lt;&gt;"",_xlfn.XLOOKUP($I98,Equipment_Register!$C:$C,Equipment_Register!$E:$E),NA()),IFERROR(IF($J98&lt;&gt;"",_xlfn.XLOOKUP($J98,Equipment_Register!$D:$D,Equipment_Register!$E:$E),NA()),IFERROR(IF($K98&lt;&gt;"",_xlfn.XLOOKUP($K98,Equipment_Register!$E:$E,Equipment_Register!$E:$E),NA()),IFERROR(IF($K98&lt;&gt;"",_xlfn.XLOOKUP("*"&amp;$K98&amp;"*",Equipment_Register!$E:$E,Equipment_Register!$E:$E,,2),NA()),IFERROR(IF(AND($L98&lt;&gt;"",$L98&lt;&gt;"N/A"),_xlfn.XLOOKUP($L98,Equipment_Register!$F:$F,Equipment_Register!$E:$E),NA()),""))))),IF(OR(_xlpm.v="",_xlpm.v=0),"",_xlpm.v))</f>
        <v>Băng tải đóng gói 2
Conveyor packing 2</v>
      </c>
      <c r="AC98" s="231" t="str" cm="1">
        <f t="array" ref="AC98">_xlfn.LET(_xlpm.v,IFERROR(IF($I98&lt;&gt;"",_xlfn.XLOOKUP($I98,Equipment_Register!$C:$C,Equipment_Register!$F:$F),NA()),IFERROR(IF($J98&lt;&gt;"",_xlfn.XLOOKUP($J98,Equipment_Register!$D:$D,Equipment_Register!$F:$F),NA()),IFERROR(IF($K98&lt;&gt;"",_xlfn.XLOOKUP($K98,Equipment_Register!$E:$E,Equipment_Register!$F:$F),NA()),IFERROR(IF($K98&lt;&gt;"",_xlfn.XLOOKUP("*"&amp;$K98&amp;"*",Equipment_Register!$E:$E,Equipment_Register!$F:$F,,2),NA()),IFERROR(IF(AND($L98&lt;&gt;"",$L98&lt;&gt;"N/A"),_xlfn.XLOOKUP($L98,Equipment_Register!$F:$F,Equipment_Register!$F:$F),NA()),""))))),IF(OR(_xlpm.v="",_xlpm.v=0),"",_xlpm.v))</f>
        <v>N/A</v>
      </c>
    </row>
    <row r="99" spans="1:29" ht="48">
      <c r="A99" s="125"/>
      <c r="B99" s="130">
        <v>46217</v>
      </c>
      <c r="C99" s="126"/>
      <c r="D99" s="125"/>
      <c r="E99" s="125"/>
      <c r="F99" s="213">
        <v>45628</v>
      </c>
      <c r="G99" s="125"/>
      <c r="H99" s="125" t="s">
        <v>976</v>
      </c>
      <c r="I99" s="226"/>
      <c r="J99" s="125"/>
      <c r="K99" s="125" t="s">
        <v>1030</v>
      </c>
      <c r="L99" s="125"/>
      <c r="M99" s="125"/>
      <c r="N99" s="125" t="s">
        <v>978</v>
      </c>
      <c r="O99" s="125" t="s">
        <v>979</v>
      </c>
      <c r="P99" s="125"/>
      <c r="Q99" s="125" t="s">
        <v>941</v>
      </c>
      <c r="R99" s="117" t="s">
        <v>957</v>
      </c>
      <c r="S99" s="194">
        <v>0</v>
      </c>
      <c r="T99" s="125"/>
      <c r="U99" s="125" t="s">
        <v>980</v>
      </c>
      <c r="V99" s="125"/>
      <c r="W99" s="117" t="s">
        <v>944</v>
      </c>
      <c r="X99" s="117" t="str">
        <f>IF($W99="Duyệt",Setting!$H$2,"")</f>
        <v>Nguyễn Lĩnh</v>
      </c>
      <c r="Y99" s="231" t="str" cm="1">
        <f t="array" ref="Y99">_xlfn.LET(_xlpm.v,IFERROR(IF($I99&lt;&gt;"",_xlfn.XLOOKUP($I99,Equipment_Register!$C:$C,Equipment_Register!$G:$G),NA()),IFERROR(IF($J99&lt;&gt;"",_xlfn.XLOOKUP($J99,Equipment_Register!$D:$D,Equipment_Register!$G:$G),NA()),IFERROR(IF($K99&lt;&gt;"",_xlfn.XLOOKUP($K99,Equipment_Register!$E:$E,Equipment_Register!$G:$G),NA()),IFERROR(IF($K99&lt;&gt;"",_xlfn.XLOOKUP("*"&amp;$K99&amp;"*",Equipment_Register!$E:$E,Equipment_Register!$G:$G,,2),NA()),IFERROR(IF(AND($L99&lt;&gt;"",$L99&lt;&gt;"N/A"),_xlfn.XLOOKUP($L99,Equipment_Register!$F:$F,Equipment_Register!$G:$G),NA()),""))))),IF(OR(_xlpm.v="",_xlpm.v=0),"",_xlpm.v))</f>
        <v/>
      </c>
      <c r="Z99" s="231" t="str" cm="1">
        <f t="array" ref="Z99">_xlfn.LET(_xlpm.v,IFERROR(IF($I99&lt;&gt;"",_xlfn.XLOOKUP($I99,Equipment_Register!$C:$C,Equipment_Register!$C:$C),NA()),IFERROR(IF($J99&lt;&gt;"",_xlfn.XLOOKUP($J99,Equipment_Register!$D:$D,Equipment_Register!$C:$C),NA()),IFERROR(IF($K99&lt;&gt;"",_xlfn.XLOOKUP($K99,Equipment_Register!$E:$E,Equipment_Register!$C:$C),NA()),IFERROR(IF($K99&lt;&gt;"",_xlfn.XLOOKUP("*"&amp;$K99&amp;"*",Equipment_Register!$E:$E,Equipment_Register!$C:$C,,2),NA()),IFERROR(IF(AND($L99&lt;&gt;"",$L99&lt;&gt;"N/A"),_xlfn.XLOOKUP($L99,Equipment_Register!$F:$F,Equipment_Register!$C:$C),NA()),""))))),IF(OR(_xlpm.v="",_xlpm.v=0),"",_xlpm.v))</f>
        <v>2113000113-0</v>
      </c>
      <c r="AA99" s="231" t="str" cm="1">
        <f t="array" ref="AA99">_xlfn.LET(_xlpm.v,IFERROR(IF($I99&lt;&gt;"",_xlfn.XLOOKUP($I99,Equipment_Register!$C:$C,Equipment_Register!$D:$D),NA()),IFERROR(IF($J99&lt;&gt;"",_xlfn.XLOOKUP($J99,Equipment_Register!$D:$D,Equipment_Register!$D:$D),NA()),IFERROR(IF($K99&lt;&gt;"",_xlfn.XLOOKUP($K99,Equipment_Register!$E:$E,Equipment_Register!$D:$D),NA()),IFERROR(IF($K99&lt;&gt;"",_xlfn.XLOOKUP("*"&amp;$K99&amp;"*",Equipment_Register!$E:$E,Equipment_Register!$D:$D,,2),NA()),IFERROR(IF(AND($L99&lt;&gt;"",$L99&lt;&gt;"N/A"),_xlfn.XLOOKUP($L99,Equipment_Register!$F:$F,Equipment_Register!$D:$D),NA()),""))))),IF(OR(_xlpm.v="",_xlpm.v=0),"",_xlpm.v))</f>
        <v>Băng Chuyền lắp rắp W1400xL12,000 x H850-1850mm</v>
      </c>
      <c r="AB99" s="231" t="str" cm="1">
        <f t="array" ref="AB99">_xlfn.LET(_xlpm.v,IFERROR(IF($I99&lt;&gt;"",_xlfn.XLOOKUP($I99,Equipment_Register!$C:$C,Equipment_Register!$E:$E),NA()),IFERROR(IF($J99&lt;&gt;"",_xlfn.XLOOKUP($J99,Equipment_Register!$D:$D,Equipment_Register!$E:$E),NA()),IFERROR(IF($K99&lt;&gt;"",_xlfn.XLOOKUP($K99,Equipment_Register!$E:$E,Equipment_Register!$E:$E),NA()),IFERROR(IF($K99&lt;&gt;"",_xlfn.XLOOKUP("*"&amp;$K99&amp;"*",Equipment_Register!$E:$E,Equipment_Register!$E:$E,,2),NA()),IFERROR(IF(AND($L99&lt;&gt;"",$L99&lt;&gt;"N/A"),_xlfn.XLOOKUP($L99,Equipment_Register!$F:$F,Equipment_Register!$E:$E),NA()),""))))),IF(OR(_xlpm.v="",_xlpm.v=0),"",_xlpm.v))</f>
        <v>Băng tải đóng gói 2
Conveyor packing 2</v>
      </c>
      <c r="AC99" s="231" t="str" cm="1">
        <f t="array" ref="AC99">_xlfn.LET(_xlpm.v,IFERROR(IF($I99&lt;&gt;"",_xlfn.XLOOKUP($I99,Equipment_Register!$C:$C,Equipment_Register!$F:$F),NA()),IFERROR(IF($J99&lt;&gt;"",_xlfn.XLOOKUP($J99,Equipment_Register!$D:$D,Equipment_Register!$F:$F),NA()),IFERROR(IF($K99&lt;&gt;"",_xlfn.XLOOKUP($K99,Equipment_Register!$E:$E,Equipment_Register!$F:$F),NA()),IFERROR(IF($K99&lt;&gt;"",_xlfn.XLOOKUP("*"&amp;$K99&amp;"*",Equipment_Register!$E:$E,Equipment_Register!$F:$F,,2),NA()),IFERROR(IF(AND($L99&lt;&gt;"",$L99&lt;&gt;"N/A"),_xlfn.XLOOKUP($L99,Equipment_Register!$F:$F,Equipment_Register!$F:$F),NA()),""))))),IF(OR(_xlpm.v="",_xlpm.v=0),"",_xlpm.v))</f>
        <v>N/A</v>
      </c>
    </row>
    <row r="100" spans="1:29" ht="48">
      <c r="A100" s="125"/>
      <c r="B100" s="130">
        <v>46217</v>
      </c>
      <c r="C100" s="126"/>
      <c r="D100" s="125"/>
      <c r="E100" s="125"/>
      <c r="F100" s="213">
        <v>45444</v>
      </c>
      <c r="G100" s="125"/>
      <c r="H100" s="125" t="s">
        <v>976</v>
      </c>
      <c r="I100" s="226"/>
      <c r="J100" s="125"/>
      <c r="K100" s="125" t="s">
        <v>1030</v>
      </c>
      <c r="L100" s="125"/>
      <c r="M100" s="125"/>
      <c r="N100" s="125" t="s">
        <v>978</v>
      </c>
      <c r="O100" s="125" t="s">
        <v>1025</v>
      </c>
      <c r="P100" s="125"/>
      <c r="Q100" s="125" t="s">
        <v>941</v>
      </c>
      <c r="R100" s="117" t="s">
        <v>957</v>
      </c>
      <c r="S100" s="194">
        <v>0</v>
      </c>
      <c r="T100" s="125"/>
      <c r="U100" s="125" t="s">
        <v>980</v>
      </c>
      <c r="V100" s="125"/>
      <c r="W100" s="117" t="s">
        <v>944</v>
      </c>
      <c r="X100" s="117" t="str">
        <f>IF($W100="Duyệt",Setting!$H$2,"")</f>
        <v>Nguyễn Lĩnh</v>
      </c>
      <c r="Y100" s="231" t="str" cm="1">
        <f t="array" ref="Y100">_xlfn.LET(_xlpm.v,IFERROR(IF($I100&lt;&gt;"",_xlfn.XLOOKUP($I100,Equipment_Register!$C:$C,Equipment_Register!$G:$G),NA()),IFERROR(IF($J100&lt;&gt;"",_xlfn.XLOOKUP($J100,Equipment_Register!$D:$D,Equipment_Register!$G:$G),NA()),IFERROR(IF($K100&lt;&gt;"",_xlfn.XLOOKUP($K100,Equipment_Register!$E:$E,Equipment_Register!$G:$G),NA()),IFERROR(IF($K100&lt;&gt;"",_xlfn.XLOOKUP("*"&amp;$K100&amp;"*",Equipment_Register!$E:$E,Equipment_Register!$G:$G,,2),NA()),IFERROR(IF(AND($L100&lt;&gt;"",$L100&lt;&gt;"N/A"),_xlfn.XLOOKUP($L100,Equipment_Register!$F:$F,Equipment_Register!$G:$G),NA()),""))))),IF(OR(_xlpm.v="",_xlpm.v=0),"",_xlpm.v))</f>
        <v/>
      </c>
      <c r="Z100" s="231" t="str" cm="1">
        <f t="array" ref="Z100">_xlfn.LET(_xlpm.v,IFERROR(IF($I100&lt;&gt;"",_xlfn.XLOOKUP($I100,Equipment_Register!$C:$C,Equipment_Register!$C:$C),NA()),IFERROR(IF($J100&lt;&gt;"",_xlfn.XLOOKUP($J100,Equipment_Register!$D:$D,Equipment_Register!$C:$C),NA()),IFERROR(IF($K100&lt;&gt;"",_xlfn.XLOOKUP($K100,Equipment_Register!$E:$E,Equipment_Register!$C:$C),NA()),IFERROR(IF($K100&lt;&gt;"",_xlfn.XLOOKUP("*"&amp;$K100&amp;"*",Equipment_Register!$E:$E,Equipment_Register!$C:$C,,2),NA()),IFERROR(IF(AND($L100&lt;&gt;"",$L100&lt;&gt;"N/A"),_xlfn.XLOOKUP($L100,Equipment_Register!$F:$F,Equipment_Register!$C:$C),NA()),""))))),IF(OR(_xlpm.v="",_xlpm.v=0),"",_xlpm.v))</f>
        <v>2113000113-0</v>
      </c>
      <c r="AA100" s="231" t="str" cm="1">
        <f t="array" ref="AA100">_xlfn.LET(_xlpm.v,IFERROR(IF($I100&lt;&gt;"",_xlfn.XLOOKUP($I100,Equipment_Register!$C:$C,Equipment_Register!$D:$D),NA()),IFERROR(IF($J100&lt;&gt;"",_xlfn.XLOOKUP($J100,Equipment_Register!$D:$D,Equipment_Register!$D:$D),NA()),IFERROR(IF($K100&lt;&gt;"",_xlfn.XLOOKUP($K100,Equipment_Register!$E:$E,Equipment_Register!$D:$D),NA()),IFERROR(IF($K100&lt;&gt;"",_xlfn.XLOOKUP("*"&amp;$K100&amp;"*",Equipment_Register!$E:$E,Equipment_Register!$D:$D,,2),NA()),IFERROR(IF(AND($L100&lt;&gt;"",$L100&lt;&gt;"N/A"),_xlfn.XLOOKUP($L100,Equipment_Register!$F:$F,Equipment_Register!$D:$D),NA()),""))))),IF(OR(_xlpm.v="",_xlpm.v=0),"",_xlpm.v))</f>
        <v>Băng Chuyền lắp rắp W1400xL12,000 x H850-1850mm</v>
      </c>
      <c r="AB100" s="231" t="str" cm="1">
        <f t="array" ref="AB100">_xlfn.LET(_xlpm.v,IFERROR(IF($I100&lt;&gt;"",_xlfn.XLOOKUP($I100,Equipment_Register!$C:$C,Equipment_Register!$E:$E),NA()),IFERROR(IF($J100&lt;&gt;"",_xlfn.XLOOKUP($J100,Equipment_Register!$D:$D,Equipment_Register!$E:$E),NA()),IFERROR(IF($K100&lt;&gt;"",_xlfn.XLOOKUP($K100,Equipment_Register!$E:$E,Equipment_Register!$E:$E),NA()),IFERROR(IF($K100&lt;&gt;"",_xlfn.XLOOKUP("*"&amp;$K100&amp;"*",Equipment_Register!$E:$E,Equipment_Register!$E:$E,,2),NA()),IFERROR(IF(AND($L100&lt;&gt;"",$L100&lt;&gt;"N/A"),_xlfn.XLOOKUP($L100,Equipment_Register!$F:$F,Equipment_Register!$E:$E),NA()),""))))),IF(OR(_xlpm.v="",_xlpm.v=0),"",_xlpm.v))</f>
        <v>Băng tải đóng gói 2
Conveyor packing 2</v>
      </c>
      <c r="AC100" s="231" t="str" cm="1">
        <f t="array" ref="AC100">_xlfn.LET(_xlpm.v,IFERROR(IF($I100&lt;&gt;"",_xlfn.XLOOKUP($I100,Equipment_Register!$C:$C,Equipment_Register!$F:$F),NA()),IFERROR(IF($J100&lt;&gt;"",_xlfn.XLOOKUP($J100,Equipment_Register!$D:$D,Equipment_Register!$F:$F),NA()),IFERROR(IF($K100&lt;&gt;"",_xlfn.XLOOKUP($K100,Equipment_Register!$E:$E,Equipment_Register!$F:$F),NA()),IFERROR(IF($K100&lt;&gt;"",_xlfn.XLOOKUP("*"&amp;$K100&amp;"*",Equipment_Register!$E:$E,Equipment_Register!$F:$F,,2),NA()),IFERROR(IF(AND($L100&lt;&gt;"",$L100&lt;&gt;"N/A"),_xlfn.XLOOKUP($L100,Equipment_Register!$F:$F,Equipment_Register!$F:$F),NA()),""))))),IF(OR(_xlpm.v="",_xlpm.v=0),"",_xlpm.v))</f>
        <v>N/A</v>
      </c>
    </row>
    <row r="101" spans="1:29" ht="48">
      <c r="A101" s="125"/>
      <c r="B101" s="130">
        <v>46217</v>
      </c>
      <c r="C101" s="126"/>
      <c r="D101" s="125"/>
      <c r="E101" s="125"/>
      <c r="F101" s="213">
        <v>45414</v>
      </c>
      <c r="G101" s="125"/>
      <c r="H101" s="125" t="s">
        <v>976</v>
      </c>
      <c r="I101" s="226"/>
      <c r="J101" s="125"/>
      <c r="K101" s="125" t="s">
        <v>1030</v>
      </c>
      <c r="L101" s="125"/>
      <c r="M101" s="125"/>
      <c r="N101" s="125" t="s">
        <v>978</v>
      </c>
      <c r="O101" s="125" t="s">
        <v>999</v>
      </c>
      <c r="P101" s="125"/>
      <c r="Q101" s="125" t="s">
        <v>941</v>
      </c>
      <c r="R101" s="117" t="s">
        <v>957</v>
      </c>
      <c r="S101" s="194">
        <v>0</v>
      </c>
      <c r="T101" s="125"/>
      <c r="U101" s="125" t="s">
        <v>980</v>
      </c>
      <c r="V101" s="125"/>
      <c r="W101" s="117" t="s">
        <v>944</v>
      </c>
      <c r="X101" s="117" t="str">
        <f>IF($W101="Duyệt",Setting!$H$2,"")</f>
        <v>Nguyễn Lĩnh</v>
      </c>
      <c r="Y101" s="231" t="str" cm="1">
        <f t="array" ref="Y101">_xlfn.LET(_xlpm.v,IFERROR(IF($I101&lt;&gt;"",_xlfn.XLOOKUP($I101,Equipment_Register!$C:$C,Equipment_Register!$G:$G),NA()),IFERROR(IF($J101&lt;&gt;"",_xlfn.XLOOKUP($J101,Equipment_Register!$D:$D,Equipment_Register!$G:$G),NA()),IFERROR(IF($K101&lt;&gt;"",_xlfn.XLOOKUP($K101,Equipment_Register!$E:$E,Equipment_Register!$G:$G),NA()),IFERROR(IF($K101&lt;&gt;"",_xlfn.XLOOKUP("*"&amp;$K101&amp;"*",Equipment_Register!$E:$E,Equipment_Register!$G:$G,,2),NA()),IFERROR(IF(AND($L101&lt;&gt;"",$L101&lt;&gt;"N/A"),_xlfn.XLOOKUP($L101,Equipment_Register!$F:$F,Equipment_Register!$G:$G),NA()),""))))),IF(OR(_xlpm.v="",_xlpm.v=0),"",_xlpm.v))</f>
        <v/>
      </c>
      <c r="Z101" s="231" t="str" cm="1">
        <f t="array" ref="Z101">_xlfn.LET(_xlpm.v,IFERROR(IF($I101&lt;&gt;"",_xlfn.XLOOKUP($I101,Equipment_Register!$C:$C,Equipment_Register!$C:$C),NA()),IFERROR(IF($J101&lt;&gt;"",_xlfn.XLOOKUP($J101,Equipment_Register!$D:$D,Equipment_Register!$C:$C),NA()),IFERROR(IF($K101&lt;&gt;"",_xlfn.XLOOKUP($K101,Equipment_Register!$E:$E,Equipment_Register!$C:$C),NA()),IFERROR(IF($K101&lt;&gt;"",_xlfn.XLOOKUP("*"&amp;$K101&amp;"*",Equipment_Register!$E:$E,Equipment_Register!$C:$C,,2),NA()),IFERROR(IF(AND($L101&lt;&gt;"",$L101&lt;&gt;"N/A"),_xlfn.XLOOKUP($L101,Equipment_Register!$F:$F,Equipment_Register!$C:$C),NA()),""))))),IF(OR(_xlpm.v="",_xlpm.v=0),"",_xlpm.v))</f>
        <v>2113000113-0</v>
      </c>
      <c r="AA101" s="231" t="str" cm="1">
        <f t="array" ref="AA101">_xlfn.LET(_xlpm.v,IFERROR(IF($I101&lt;&gt;"",_xlfn.XLOOKUP($I101,Equipment_Register!$C:$C,Equipment_Register!$D:$D),NA()),IFERROR(IF($J101&lt;&gt;"",_xlfn.XLOOKUP($J101,Equipment_Register!$D:$D,Equipment_Register!$D:$D),NA()),IFERROR(IF($K101&lt;&gt;"",_xlfn.XLOOKUP($K101,Equipment_Register!$E:$E,Equipment_Register!$D:$D),NA()),IFERROR(IF($K101&lt;&gt;"",_xlfn.XLOOKUP("*"&amp;$K101&amp;"*",Equipment_Register!$E:$E,Equipment_Register!$D:$D,,2),NA()),IFERROR(IF(AND($L101&lt;&gt;"",$L101&lt;&gt;"N/A"),_xlfn.XLOOKUP($L101,Equipment_Register!$F:$F,Equipment_Register!$D:$D),NA()),""))))),IF(OR(_xlpm.v="",_xlpm.v=0),"",_xlpm.v))</f>
        <v>Băng Chuyền lắp rắp W1400xL12,000 x H850-1850mm</v>
      </c>
      <c r="AB101" s="231" t="str" cm="1">
        <f t="array" ref="AB101">_xlfn.LET(_xlpm.v,IFERROR(IF($I101&lt;&gt;"",_xlfn.XLOOKUP($I101,Equipment_Register!$C:$C,Equipment_Register!$E:$E),NA()),IFERROR(IF($J101&lt;&gt;"",_xlfn.XLOOKUP($J101,Equipment_Register!$D:$D,Equipment_Register!$E:$E),NA()),IFERROR(IF($K101&lt;&gt;"",_xlfn.XLOOKUP($K101,Equipment_Register!$E:$E,Equipment_Register!$E:$E),NA()),IFERROR(IF($K101&lt;&gt;"",_xlfn.XLOOKUP("*"&amp;$K101&amp;"*",Equipment_Register!$E:$E,Equipment_Register!$E:$E,,2),NA()),IFERROR(IF(AND($L101&lt;&gt;"",$L101&lt;&gt;"N/A"),_xlfn.XLOOKUP($L101,Equipment_Register!$F:$F,Equipment_Register!$E:$E),NA()),""))))),IF(OR(_xlpm.v="",_xlpm.v=0),"",_xlpm.v))</f>
        <v>Băng tải đóng gói 2
Conveyor packing 2</v>
      </c>
      <c r="AC101" s="231" t="str" cm="1">
        <f t="array" ref="AC101">_xlfn.LET(_xlpm.v,IFERROR(IF($I101&lt;&gt;"",_xlfn.XLOOKUP($I101,Equipment_Register!$C:$C,Equipment_Register!$F:$F),NA()),IFERROR(IF($J101&lt;&gt;"",_xlfn.XLOOKUP($J101,Equipment_Register!$D:$D,Equipment_Register!$F:$F),NA()),IFERROR(IF($K101&lt;&gt;"",_xlfn.XLOOKUP($K101,Equipment_Register!$E:$E,Equipment_Register!$F:$F),NA()),IFERROR(IF($K101&lt;&gt;"",_xlfn.XLOOKUP("*"&amp;$K101&amp;"*",Equipment_Register!$E:$E,Equipment_Register!$F:$F,,2),NA()),IFERROR(IF(AND($L101&lt;&gt;"",$L101&lt;&gt;"N/A"),_xlfn.XLOOKUP($L101,Equipment_Register!$F:$F,Equipment_Register!$F:$F),NA()),""))))),IF(OR(_xlpm.v="",_xlpm.v=0),"",_xlpm.v))</f>
        <v>N/A</v>
      </c>
    </row>
    <row r="102" spans="1:29" ht="48">
      <c r="A102" s="125"/>
      <c r="B102" s="130">
        <v>46217</v>
      </c>
      <c r="C102" s="126"/>
      <c r="D102" s="125"/>
      <c r="E102" s="125"/>
      <c r="F102" s="213">
        <v>45385</v>
      </c>
      <c r="G102" s="125"/>
      <c r="H102" s="125" t="s">
        <v>976</v>
      </c>
      <c r="I102" s="226"/>
      <c r="J102" s="125"/>
      <c r="K102" s="125" t="s">
        <v>1030</v>
      </c>
      <c r="L102" s="125"/>
      <c r="M102" s="125"/>
      <c r="N102" s="125" t="s">
        <v>978</v>
      </c>
      <c r="O102" s="125" t="s">
        <v>1026</v>
      </c>
      <c r="P102" s="125"/>
      <c r="Q102" s="125" t="s">
        <v>941</v>
      </c>
      <c r="R102" s="117" t="s">
        <v>957</v>
      </c>
      <c r="S102" s="194">
        <v>0</v>
      </c>
      <c r="T102" s="125"/>
      <c r="U102" s="125" t="s">
        <v>980</v>
      </c>
      <c r="V102" s="125"/>
      <c r="W102" s="117" t="s">
        <v>944</v>
      </c>
      <c r="X102" s="117" t="str">
        <f>IF($W102="Duyệt",Setting!$H$2,"")</f>
        <v>Nguyễn Lĩnh</v>
      </c>
      <c r="Y102" s="231" t="str" cm="1">
        <f t="array" ref="Y102">_xlfn.LET(_xlpm.v,IFERROR(IF($I102&lt;&gt;"",_xlfn.XLOOKUP($I102,Equipment_Register!$C:$C,Equipment_Register!$G:$G),NA()),IFERROR(IF($J102&lt;&gt;"",_xlfn.XLOOKUP($J102,Equipment_Register!$D:$D,Equipment_Register!$G:$G),NA()),IFERROR(IF($K102&lt;&gt;"",_xlfn.XLOOKUP($K102,Equipment_Register!$E:$E,Equipment_Register!$G:$G),NA()),IFERROR(IF($K102&lt;&gt;"",_xlfn.XLOOKUP("*"&amp;$K102&amp;"*",Equipment_Register!$E:$E,Equipment_Register!$G:$G,,2),NA()),IFERROR(IF(AND($L102&lt;&gt;"",$L102&lt;&gt;"N/A"),_xlfn.XLOOKUP($L102,Equipment_Register!$F:$F,Equipment_Register!$G:$G),NA()),""))))),IF(OR(_xlpm.v="",_xlpm.v=0),"",_xlpm.v))</f>
        <v/>
      </c>
      <c r="Z102" s="231" t="str" cm="1">
        <f t="array" ref="Z102">_xlfn.LET(_xlpm.v,IFERROR(IF($I102&lt;&gt;"",_xlfn.XLOOKUP($I102,Equipment_Register!$C:$C,Equipment_Register!$C:$C),NA()),IFERROR(IF($J102&lt;&gt;"",_xlfn.XLOOKUP($J102,Equipment_Register!$D:$D,Equipment_Register!$C:$C),NA()),IFERROR(IF($K102&lt;&gt;"",_xlfn.XLOOKUP($K102,Equipment_Register!$E:$E,Equipment_Register!$C:$C),NA()),IFERROR(IF($K102&lt;&gt;"",_xlfn.XLOOKUP("*"&amp;$K102&amp;"*",Equipment_Register!$E:$E,Equipment_Register!$C:$C,,2),NA()),IFERROR(IF(AND($L102&lt;&gt;"",$L102&lt;&gt;"N/A"),_xlfn.XLOOKUP($L102,Equipment_Register!$F:$F,Equipment_Register!$C:$C),NA()),""))))),IF(OR(_xlpm.v="",_xlpm.v=0),"",_xlpm.v))</f>
        <v>2113000113-0</v>
      </c>
      <c r="AA102" s="231" t="str" cm="1">
        <f t="array" ref="AA102">_xlfn.LET(_xlpm.v,IFERROR(IF($I102&lt;&gt;"",_xlfn.XLOOKUP($I102,Equipment_Register!$C:$C,Equipment_Register!$D:$D),NA()),IFERROR(IF($J102&lt;&gt;"",_xlfn.XLOOKUP($J102,Equipment_Register!$D:$D,Equipment_Register!$D:$D),NA()),IFERROR(IF($K102&lt;&gt;"",_xlfn.XLOOKUP($K102,Equipment_Register!$E:$E,Equipment_Register!$D:$D),NA()),IFERROR(IF($K102&lt;&gt;"",_xlfn.XLOOKUP("*"&amp;$K102&amp;"*",Equipment_Register!$E:$E,Equipment_Register!$D:$D,,2),NA()),IFERROR(IF(AND($L102&lt;&gt;"",$L102&lt;&gt;"N/A"),_xlfn.XLOOKUP($L102,Equipment_Register!$F:$F,Equipment_Register!$D:$D),NA()),""))))),IF(OR(_xlpm.v="",_xlpm.v=0),"",_xlpm.v))</f>
        <v>Băng Chuyền lắp rắp W1400xL12,000 x H850-1850mm</v>
      </c>
      <c r="AB102" s="231" t="str" cm="1">
        <f t="array" ref="AB102">_xlfn.LET(_xlpm.v,IFERROR(IF($I102&lt;&gt;"",_xlfn.XLOOKUP($I102,Equipment_Register!$C:$C,Equipment_Register!$E:$E),NA()),IFERROR(IF($J102&lt;&gt;"",_xlfn.XLOOKUP($J102,Equipment_Register!$D:$D,Equipment_Register!$E:$E),NA()),IFERROR(IF($K102&lt;&gt;"",_xlfn.XLOOKUP($K102,Equipment_Register!$E:$E,Equipment_Register!$E:$E),NA()),IFERROR(IF($K102&lt;&gt;"",_xlfn.XLOOKUP("*"&amp;$K102&amp;"*",Equipment_Register!$E:$E,Equipment_Register!$E:$E,,2),NA()),IFERROR(IF(AND($L102&lt;&gt;"",$L102&lt;&gt;"N/A"),_xlfn.XLOOKUP($L102,Equipment_Register!$F:$F,Equipment_Register!$E:$E),NA()),""))))),IF(OR(_xlpm.v="",_xlpm.v=0),"",_xlpm.v))</f>
        <v>Băng tải đóng gói 2
Conveyor packing 2</v>
      </c>
      <c r="AC102" s="231" t="str" cm="1">
        <f t="array" ref="AC102">_xlfn.LET(_xlpm.v,IFERROR(IF($I102&lt;&gt;"",_xlfn.XLOOKUP($I102,Equipment_Register!$C:$C,Equipment_Register!$F:$F),NA()),IFERROR(IF($J102&lt;&gt;"",_xlfn.XLOOKUP($J102,Equipment_Register!$D:$D,Equipment_Register!$F:$F),NA()),IFERROR(IF($K102&lt;&gt;"",_xlfn.XLOOKUP($K102,Equipment_Register!$E:$E,Equipment_Register!$F:$F),NA()),IFERROR(IF($K102&lt;&gt;"",_xlfn.XLOOKUP("*"&amp;$K102&amp;"*",Equipment_Register!$E:$E,Equipment_Register!$F:$F,,2),NA()),IFERROR(IF(AND($L102&lt;&gt;"",$L102&lt;&gt;"N/A"),_xlfn.XLOOKUP($L102,Equipment_Register!$F:$F,Equipment_Register!$F:$F),NA()),""))))),IF(OR(_xlpm.v="",_xlpm.v=0),"",_xlpm.v))</f>
        <v>N/A</v>
      </c>
    </row>
    <row r="103" spans="1:29" ht="48">
      <c r="A103" s="125"/>
      <c r="B103" s="130">
        <v>46217</v>
      </c>
      <c r="C103" s="126"/>
      <c r="D103" s="125"/>
      <c r="E103" s="125"/>
      <c r="F103" s="213">
        <v>45447</v>
      </c>
      <c r="G103" s="125"/>
      <c r="H103" s="125" t="s">
        <v>976</v>
      </c>
      <c r="I103" s="226"/>
      <c r="J103" s="125"/>
      <c r="K103" s="125" t="s">
        <v>1030</v>
      </c>
      <c r="L103" s="125"/>
      <c r="M103" s="125"/>
      <c r="N103" s="125" t="s">
        <v>978</v>
      </c>
      <c r="O103" s="125" t="s">
        <v>987</v>
      </c>
      <c r="P103" s="125"/>
      <c r="Q103" s="125" t="s">
        <v>941</v>
      </c>
      <c r="R103" s="117" t="s">
        <v>957</v>
      </c>
      <c r="S103" s="194">
        <v>0</v>
      </c>
      <c r="T103" s="125"/>
      <c r="U103" s="125" t="s">
        <v>980</v>
      </c>
      <c r="V103" s="125"/>
      <c r="W103" s="117" t="s">
        <v>944</v>
      </c>
      <c r="X103" s="117" t="str">
        <f>IF($W103="Duyệt",Setting!$H$2,"")</f>
        <v>Nguyễn Lĩnh</v>
      </c>
      <c r="Y103" s="231" t="str" cm="1">
        <f t="array" ref="Y103">_xlfn.LET(_xlpm.v,IFERROR(IF($I103&lt;&gt;"",_xlfn.XLOOKUP($I103,Equipment_Register!$C:$C,Equipment_Register!$G:$G),NA()),IFERROR(IF($J103&lt;&gt;"",_xlfn.XLOOKUP($J103,Equipment_Register!$D:$D,Equipment_Register!$G:$G),NA()),IFERROR(IF($K103&lt;&gt;"",_xlfn.XLOOKUP($K103,Equipment_Register!$E:$E,Equipment_Register!$G:$G),NA()),IFERROR(IF($K103&lt;&gt;"",_xlfn.XLOOKUP("*"&amp;$K103&amp;"*",Equipment_Register!$E:$E,Equipment_Register!$G:$G,,2),NA()),IFERROR(IF(AND($L103&lt;&gt;"",$L103&lt;&gt;"N/A"),_xlfn.XLOOKUP($L103,Equipment_Register!$F:$F,Equipment_Register!$G:$G),NA()),""))))),IF(OR(_xlpm.v="",_xlpm.v=0),"",_xlpm.v))</f>
        <v/>
      </c>
      <c r="Z103" s="231" t="str" cm="1">
        <f t="array" ref="Z103">_xlfn.LET(_xlpm.v,IFERROR(IF($I103&lt;&gt;"",_xlfn.XLOOKUP($I103,Equipment_Register!$C:$C,Equipment_Register!$C:$C),NA()),IFERROR(IF($J103&lt;&gt;"",_xlfn.XLOOKUP($J103,Equipment_Register!$D:$D,Equipment_Register!$C:$C),NA()),IFERROR(IF($K103&lt;&gt;"",_xlfn.XLOOKUP($K103,Equipment_Register!$E:$E,Equipment_Register!$C:$C),NA()),IFERROR(IF($K103&lt;&gt;"",_xlfn.XLOOKUP("*"&amp;$K103&amp;"*",Equipment_Register!$E:$E,Equipment_Register!$C:$C,,2),NA()),IFERROR(IF(AND($L103&lt;&gt;"",$L103&lt;&gt;"N/A"),_xlfn.XLOOKUP($L103,Equipment_Register!$F:$F,Equipment_Register!$C:$C),NA()),""))))),IF(OR(_xlpm.v="",_xlpm.v=0),"",_xlpm.v))</f>
        <v>2113000113-0</v>
      </c>
      <c r="AA103" s="231" t="str" cm="1">
        <f t="array" ref="AA103">_xlfn.LET(_xlpm.v,IFERROR(IF($I103&lt;&gt;"",_xlfn.XLOOKUP($I103,Equipment_Register!$C:$C,Equipment_Register!$D:$D),NA()),IFERROR(IF($J103&lt;&gt;"",_xlfn.XLOOKUP($J103,Equipment_Register!$D:$D,Equipment_Register!$D:$D),NA()),IFERROR(IF($K103&lt;&gt;"",_xlfn.XLOOKUP($K103,Equipment_Register!$E:$E,Equipment_Register!$D:$D),NA()),IFERROR(IF($K103&lt;&gt;"",_xlfn.XLOOKUP("*"&amp;$K103&amp;"*",Equipment_Register!$E:$E,Equipment_Register!$D:$D,,2),NA()),IFERROR(IF(AND($L103&lt;&gt;"",$L103&lt;&gt;"N/A"),_xlfn.XLOOKUP($L103,Equipment_Register!$F:$F,Equipment_Register!$D:$D),NA()),""))))),IF(OR(_xlpm.v="",_xlpm.v=0),"",_xlpm.v))</f>
        <v>Băng Chuyền lắp rắp W1400xL12,000 x H850-1850mm</v>
      </c>
      <c r="AB103" s="231" t="str" cm="1">
        <f t="array" ref="AB103">_xlfn.LET(_xlpm.v,IFERROR(IF($I103&lt;&gt;"",_xlfn.XLOOKUP($I103,Equipment_Register!$C:$C,Equipment_Register!$E:$E),NA()),IFERROR(IF($J103&lt;&gt;"",_xlfn.XLOOKUP($J103,Equipment_Register!$D:$D,Equipment_Register!$E:$E),NA()),IFERROR(IF($K103&lt;&gt;"",_xlfn.XLOOKUP($K103,Equipment_Register!$E:$E,Equipment_Register!$E:$E),NA()),IFERROR(IF($K103&lt;&gt;"",_xlfn.XLOOKUP("*"&amp;$K103&amp;"*",Equipment_Register!$E:$E,Equipment_Register!$E:$E,,2),NA()),IFERROR(IF(AND($L103&lt;&gt;"",$L103&lt;&gt;"N/A"),_xlfn.XLOOKUP($L103,Equipment_Register!$F:$F,Equipment_Register!$E:$E),NA()),""))))),IF(OR(_xlpm.v="",_xlpm.v=0),"",_xlpm.v))</f>
        <v>Băng tải đóng gói 2
Conveyor packing 2</v>
      </c>
      <c r="AC103" s="231" t="str" cm="1">
        <f t="array" ref="AC103">_xlfn.LET(_xlpm.v,IFERROR(IF($I103&lt;&gt;"",_xlfn.XLOOKUP($I103,Equipment_Register!$C:$C,Equipment_Register!$F:$F),NA()),IFERROR(IF($J103&lt;&gt;"",_xlfn.XLOOKUP($J103,Equipment_Register!$D:$D,Equipment_Register!$F:$F),NA()),IFERROR(IF($K103&lt;&gt;"",_xlfn.XLOOKUP($K103,Equipment_Register!$E:$E,Equipment_Register!$F:$F),NA()),IFERROR(IF($K103&lt;&gt;"",_xlfn.XLOOKUP("*"&amp;$K103&amp;"*",Equipment_Register!$E:$E,Equipment_Register!$F:$F,,2),NA()),IFERROR(IF(AND($L103&lt;&gt;"",$L103&lt;&gt;"N/A"),_xlfn.XLOOKUP($L103,Equipment_Register!$F:$F,Equipment_Register!$F:$F),NA()),""))))),IF(OR(_xlpm.v="",_xlpm.v=0),"",_xlpm.v))</f>
        <v>N/A</v>
      </c>
    </row>
    <row r="104" spans="1:29" ht="48">
      <c r="A104" s="125"/>
      <c r="B104" s="130">
        <v>46217</v>
      </c>
      <c r="C104" s="126"/>
      <c r="D104" s="125"/>
      <c r="E104" s="125"/>
      <c r="F104" s="213">
        <v>45448</v>
      </c>
      <c r="G104" s="125"/>
      <c r="H104" s="125" t="s">
        <v>976</v>
      </c>
      <c r="I104" s="226"/>
      <c r="J104" s="125"/>
      <c r="K104" s="125" t="s">
        <v>1030</v>
      </c>
      <c r="L104" s="125"/>
      <c r="M104" s="125"/>
      <c r="N104" s="125" t="s">
        <v>978</v>
      </c>
      <c r="O104" s="125" t="s">
        <v>990</v>
      </c>
      <c r="P104" s="125"/>
      <c r="Q104" s="125" t="s">
        <v>941</v>
      </c>
      <c r="R104" s="117" t="s">
        <v>957</v>
      </c>
      <c r="S104" s="194">
        <v>0</v>
      </c>
      <c r="T104" s="125"/>
      <c r="U104" s="125" t="s">
        <v>980</v>
      </c>
      <c r="V104" s="125"/>
      <c r="W104" s="117" t="s">
        <v>944</v>
      </c>
      <c r="X104" s="117" t="str">
        <f>IF($W104="Duyệt",Setting!$H$2,"")</f>
        <v>Nguyễn Lĩnh</v>
      </c>
      <c r="Y104" s="231" t="str" cm="1">
        <f t="array" ref="Y104">_xlfn.LET(_xlpm.v,IFERROR(IF($I104&lt;&gt;"",_xlfn.XLOOKUP($I104,Equipment_Register!$C:$C,Equipment_Register!$G:$G),NA()),IFERROR(IF($J104&lt;&gt;"",_xlfn.XLOOKUP($J104,Equipment_Register!$D:$D,Equipment_Register!$G:$G),NA()),IFERROR(IF($K104&lt;&gt;"",_xlfn.XLOOKUP($K104,Equipment_Register!$E:$E,Equipment_Register!$G:$G),NA()),IFERROR(IF($K104&lt;&gt;"",_xlfn.XLOOKUP("*"&amp;$K104&amp;"*",Equipment_Register!$E:$E,Equipment_Register!$G:$G,,2),NA()),IFERROR(IF(AND($L104&lt;&gt;"",$L104&lt;&gt;"N/A"),_xlfn.XLOOKUP($L104,Equipment_Register!$F:$F,Equipment_Register!$G:$G),NA()),""))))),IF(OR(_xlpm.v="",_xlpm.v=0),"",_xlpm.v))</f>
        <v/>
      </c>
      <c r="Z104" s="231" t="str" cm="1">
        <f t="array" ref="Z104">_xlfn.LET(_xlpm.v,IFERROR(IF($I104&lt;&gt;"",_xlfn.XLOOKUP($I104,Equipment_Register!$C:$C,Equipment_Register!$C:$C),NA()),IFERROR(IF($J104&lt;&gt;"",_xlfn.XLOOKUP($J104,Equipment_Register!$D:$D,Equipment_Register!$C:$C),NA()),IFERROR(IF($K104&lt;&gt;"",_xlfn.XLOOKUP($K104,Equipment_Register!$E:$E,Equipment_Register!$C:$C),NA()),IFERROR(IF($K104&lt;&gt;"",_xlfn.XLOOKUP("*"&amp;$K104&amp;"*",Equipment_Register!$E:$E,Equipment_Register!$C:$C,,2),NA()),IFERROR(IF(AND($L104&lt;&gt;"",$L104&lt;&gt;"N/A"),_xlfn.XLOOKUP($L104,Equipment_Register!$F:$F,Equipment_Register!$C:$C),NA()),""))))),IF(OR(_xlpm.v="",_xlpm.v=0),"",_xlpm.v))</f>
        <v>2113000113-0</v>
      </c>
      <c r="AA104" s="231" t="str" cm="1">
        <f t="array" ref="AA104">_xlfn.LET(_xlpm.v,IFERROR(IF($I104&lt;&gt;"",_xlfn.XLOOKUP($I104,Equipment_Register!$C:$C,Equipment_Register!$D:$D),NA()),IFERROR(IF($J104&lt;&gt;"",_xlfn.XLOOKUP($J104,Equipment_Register!$D:$D,Equipment_Register!$D:$D),NA()),IFERROR(IF($K104&lt;&gt;"",_xlfn.XLOOKUP($K104,Equipment_Register!$E:$E,Equipment_Register!$D:$D),NA()),IFERROR(IF($K104&lt;&gt;"",_xlfn.XLOOKUP("*"&amp;$K104&amp;"*",Equipment_Register!$E:$E,Equipment_Register!$D:$D,,2),NA()),IFERROR(IF(AND($L104&lt;&gt;"",$L104&lt;&gt;"N/A"),_xlfn.XLOOKUP($L104,Equipment_Register!$F:$F,Equipment_Register!$D:$D),NA()),""))))),IF(OR(_xlpm.v="",_xlpm.v=0),"",_xlpm.v))</f>
        <v>Băng Chuyền lắp rắp W1400xL12,000 x H850-1850mm</v>
      </c>
      <c r="AB104" s="231" t="str" cm="1">
        <f t="array" ref="AB104">_xlfn.LET(_xlpm.v,IFERROR(IF($I104&lt;&gt;"",_xlfn.XLOOKUP($I104,Equipment_Register!$C:$C,Equipment_Register!$E:$E),NA()),IFERROR(IF($J104&lt;&gt;"",_xlfn.XLOOKUP($J104,Equipment_Register!$D:$D,Equipment_Register!$E:$E),NA()),IFERROR(IF($K104&lt;&gt;"",_xlfn.XLOOKUP($K104,Equipment_Register!$E:$E,Equipment_Register!$E:$E),NA()),IFERROR(IF($K104&lt;&gt;"",_xlfn.XLOOKUP("*"&amp;$K104&amp;"*",Equipment_Register!$E:$E,Equipment_Register!$E:$E,,2),NA()),IFERROR(IF(AND($L104&lt;&gt;"",$L104&lt;&gt;"N/A"),_xlfn.XLOOKUP($L104,Equipment_Register!$F:$F,Equipment_Register!$E:$E),NA()),""))))),IF(OR(_xlpm.v="",_xlpm.v=0),"",_xlpm.v))</f>
        <v>Băng tải đóng gói 2
Conveyor packing 2</v>
      </c>
      <c r="AC104" s="231" t="str" cm="1">
        <f t="array" ref="AC104">_xlfn.LET(_xlpm.v,IFERROR(IF($I104&lt;&gt;"",_xlfn.XLOOKUP($I104,Equipment_Register!$C:$C,Equipment_Register!$F:$F),NA()),IFERROR(IF($J104&lt;&gt;"",_xlfn.XLOOKUP($J104,Equipment_Register!$D:$D,Equipment_Register!$F:$F),NA()),IFERROR(IF($K104&lt;&gt;"",_xlfn.XLOOKUP($K104,Equipment_Register!$E:$E,Equipment_Register!$F:$F),NA()),IFERROR(IF($K104&lt;&gt;"",_xlfn.XLOOKUP("*"&amp;$K104&amp;"*",Equipment_Register!$E:$E,Equipment_Register!$F:$F,,2),NA()),IFERROR(IF(AND($L104&lt;&gt;"",$L104&lt;&gt;"N/A"),_xlfn.XLOOKUP($L104,Equipment_Register!$F:$F,Equipment_Register!$F:$F),NA()),""))))),IF(OR(_xlpm.v="",_xlpm.v=0),"",_xlpm.v))</f>
        <v>N/A</v>
      </c>
    </row>
    <row r="105" spans="1:29" ht="48">
      <c r="A105" s="124"/>
      <c r="B105" s="130">
        <v>46217</v>
      </c>
      <c r="C105" s="123"/>
      <c r="D105" s="124"/>
      <c r="E105" s="124"/>
      <c r="F105" s="214">
        <v>45479</v>
      </c>
      <c r="G105" s="124"/>
      <c r="H105" s="125" t="s">
        <v>976</v>
      </c>
      <c r="I105" s="226"/>
      <c r="J105" s="125"/>
      <c r="K105" s="125" t="s">
        <v>1030</v>
      </c>
      <c r="L105" s="125"/>
      <c r="M105" s="125"/>
      <c r="N105" s="125" t="s">
        <v>978</v>
      </c>
      <c r="O105" s="125" t="s">
        <v>992</v>
      </c>
      <c r="P105" s="125"/>
      <c r="Q105" s="125" t="s">
        <v>941</v>
      </c>
      <c r="R105" s="117" t="s">
        <v>957</v>
      </c>
      <c r="S105" s="194">
        <v>0</v>
      </c>
      <c r="T105" s="125"/>
      <c r="U105" s="125" t="s">
        <v>980</v>
      </c>
      <c r="V105" s="124"/>
      <c r="W105" s="117" t="s">
        <v>944</v>
      </c>
      <c r="X105" s="117" t="str">
        <f>IF($W105="Duyệt",Setting!$H$2,"")</f>
        <v>Nguyễn Lĩnh</v>
      </c>
      <c r="Y105" s="231" t="str" cm="1">
        <f t="array" ref="Y105">_xlfn.LET(_xlpm.v,IFERROR(IF($I105&lt;&gt;"",_xlfn.XLOOKUP($I105,Equipment_Register!$C:$C,Equipment_Register!$G:$G),NA()),IFERROR(IF($J105&lt;&gt;"",_xlfn.XLOOKUP($J105,Equipment_Register!$D:$D,Equipment_Register!$G:$G),NA()),IFERROR(IF($K105&lt;&gt;"",_xlfn.XLOOKUP($K105,Equipment_Register!$E:$E,Equipment_Register!$G:$G),NA()),IFERROR(IF($K105&lt;&gt;"",_xlfn.XLOOKUP("*"&amp;$K105&amp;"*",Equipment_Register!$E:$E,Equipment_Register!$G:$G,,2),NA()),IFERROR(IF(AND($L105&lt;&gt;"",$L105&lt;&gt;"N/A"),_xlfn.XLOOKUP($L105,Equipment_Register!$F:$F,Equipment_Register!$G:$G),NA()),""))))),IF(OR(_xlpm.v="",_xlpm.v=0),"",_xlpm.v))</f>
        <v/>
      </c>
      <c r="Z105" s="231" t="str" cm="1">
        <f t="array" ref="Z105">_xlfn.LET(_xlpm.v,IFERROR(IF($I105&lt;&gt;"",_xlfn.XLOOKUP($I105,Equipment_Register!$C:$C,Equipment_Register!$C:$C),NA()),IFERROR(IF($J105&lt;&gt;"",_xlfn.XLOOKUP($J105,Equipment_Register!$D:$D,Equipment_Register!$C:$C),NA()),IFERROR(IF($K105&lt;&gt;"",_xlfn.XLOOKUP($K105,Equipment_Register!$E:$E,Equipment_Register!$C:$C),NA()),IFERROR(IF($K105&lt;&gt;"",_xlfn.XLOOKUP("*"&amp;$K105&amp;"*",Equipment_Register!$E:$E,Equipment_Register!$C:$C,,2),NA()),IFERROR(IF(AND($L105&lt;&gt;"",$L105&lt;&gt;"N/A"),_xlfn.XLOOKUP($L105,Equipment_Register!$F:$F,Equipment_Register!$C:$C),NA()),""))))),IF(OR(_xlpm.v="",_xlpm.v=0),"",_xlpm.v))</f>
        <v>2113000113-0</v>
      </c>
      <c r="AA105" s="231" t="str" cm="1">
        <f t="array" ref="AA105">_xlfn.LET(_xlpm.v,IFERROR(IF($I105&lt;&gt;"",_xlfn.XLOOKUP($I105,Equipment_Register!$C:$C,Equipment_Register!$D:$D),NA()),IFERROR(IF($J105&lt;&gt;"",_xlfn.XLOOKUP($J105,Equipment_Register!$D:$D,Equipment_Register!$D:$D),NA()),IFERROR(IF($K105&lt;&gt;"",_xlfn.XLOOKUP($K105,Equipment_Register!$E:$E,Equipment_Register!$D:$D),NA()),IFERROR(IF($K105&lt;&gt;"",_xlfn.XLOOKUP("*"&amp;$K105&amp;"*",Equipment_Register!$E:$E,Equipment_Register!$D:$D,,2),NA()),IFERROR(IF(AND($L105&lt;&gt;"",$L105&lt;&gt;"N/A"),_xlfn.XLOOKUP($L105,Equipment_Register!$F:$F,Equipment_Register!$D:$D),NA()),""))))),IF(OR(_xlpm.v="",_xlpm.v=0),"",_xlpm.v))</f>
        <v>Băng Chuyền lắp rắp W1400xL12,000 x H850-1850mm</v>
      </c>
      <c r="AB105" s="231" t="str" cm="1">
        <f t="array" ref="AB105">_xlfn.LET(_xlpm.v,IFERROR(IF($I105&lt;&gt;"",_xlfn.XLOOKUP($I105,Equipment_Register!$C:$C,Equipment_Register!$E:$E),NA()),IFERROR(IF($J105&lt;&gt;"",_xlfn.XLOOKUP($J105,Equipment_Register!$D:$D,Equipment_Register!$E:$E),NA()),IFERROR(IF($K105&lt;&gt;"",_xlfn.XLOOKUP($K105,Equipment_Register!$E:$E,Equipment_Register!$E:$E),NA()),IFERROR(IF($K105&lt;&gt;"",_xlfn.XLOOKUP("*"&amp;$K105&amp;"*",Equipment_Register!$E:$E,Equipment_Register!$E:$E,,2),NA()),IFERROR(IF(AND($L105&lt;&gt;"",$L105&lt;&gt;"N/A"),_xlfn.XLOOKUP($L105,Equipment_Register!$F:$F,Equipment_Register!$E:$E),NA()),""))))),IF(OR(_xlpm.v="",_xlpm.v=0),"",_xlpm.v))</f>
        <v>Băng tải đóng gói 2
Conveyor packing 2</v>
      </c>
      <c r="AC105" s="231" t="str" cm="1">
        <f t="array" ref="AC105">_xlfn.LET(_xlpm.v,IFERROR(IF($I105&lt;&gt;"",_xlfn.XLOOKUP($I105,Equipment_Register!$C:$C,Equipment_Register!$F:$F),NA()),IFERROR(IF($J105&lt;&gt;"",_xlfn.XLOOKUP($J105,Equipment_Register!$D:$D,Equipment_Register!$F:$F),NA()),IFERROR(IF($K105&lt;&gt;"",_xlfn.XLOOKUP($K105,Equipment_Register!$E:$E,Equipment_Register!$F:$F),NA()),IFERROR(IF($K105&lt;&gt;"",_xlfn.XLOOKUP("*"&amp;$K105&amp;"*",Equipment_Register!$E:$E,Equipment_Register!$F:$F,,2),NA()),IFERROR(IF(AND($L105&lt;&gt;"",$L105&lt;&gt;"N/A"),_xlfn.XLOOKUP($L105,Equipment_Register!$F:$F,Equipment_Register!$F:$F),NA()),""))))),IF(OR(_xlpm.v="",_xlpm.v=0),"",_xlpm.v))</f>
        <v>N/A</v>
      </c>
    </row>
    <row r="106" spans="1:29" ht="48">
      <c r="A106" s="124"/>
      <c r="B106" s="130">
        <v>46217</v>
      </c>
      <c r="C106" s="123"/>
      <c r="D106" s="124"/>
      <c r="E106" s="124"/>
      <c r="F106" s="214">
        <v>45450</v>
      </c>
      <c r="G106" s="124"/>
      <c r="H106" s="125" t="s">
        <v>976</v>
      </c>
      <c r="I106" s="226"/>
      <c r="J106" s="125"/>
      <c r="K106" s="125" t="s">
        <v>1030</v>
      </c>
      <c r="L106" s="125"/>
      <c r="M106" s="125"/>
      <c r="N106" s="125" t="s">
        <v>978</v>
      </c>
      <c r="O106" s="125" t="s">
        <v>992</v>
      </c>
      <c r="P106" s="125"/>
      <c r="Q106" s="125" t="s">
        <v>941</v>
      </c>
      <c r="R106" s="117" t="s">
        <v>957</v>
      </c>
      <c r="S106" s="194">
        <v>0</v>
      </c>
      <c r="T106" s="125"/>
      <c r="U106" s="125" t="s">
        <v>980</v>
      </c>
      <c r="V106" s="124"/>
      <c r="W106" s="117" t="s">
        <v>944</v>
      </c>
      <c r="X106" s="117" t="str">
        <f>IF($W106="Duyệt",Setting!$H$2,"")</f>
        <v>Nguyễn Lĩnh</v>
      </c>
      <c r="Y106" s="231" t="str" cm="1">
        <f t="array" ref="Y106">_xlfn.LET(_xlpm.v,IFERROR(IF($I106&lt;&gt;"",_xlfn.XLOOKUP($I106,Equipment_Register!$C:$C,Equipment_Register!$G:$G),NA()),IFERROR(IF($J106&lt;&gt;"",_xlfn.XLOOKUP($J106,Equipment_Register!$D:$D,Equipment_Register!$G:$G),NA()),IFERROR(IF($K106&lt;&gt;"",_xlfn.XLOOKUP($K106,Equipment_Register!$E:$E,Equipment_Register!$G:$G),NA()),IFERROR(IF($K106&lt;&gt;"",_xlfn.XLOOKUP("*"&amp;$K106&amp;"*",Equipment_Register!$E:$E,Equipment_Register!$G:$G,,2),NA()),IFERROR(IF(AND($L106&lt;&gt;"",$L106&lt;&gt;"N/A"),_xlfn.XLOOKUP($L106,Equipment_Register!$F:$F,Equipment_Register!$G:$G),NA()),""))))),IF(OR(_xlpm.v="",_xlpm.v=0),"",_xlpm.v))</f>
        <v/>
      </c>
      <c r="Z106" s="231" t="str" cm="1">
        <f t="array" ref="Z106">_xlfn.LET(_xlpm.v,IFERROR(IF($I106&lt;&gt;"",_xlfn.XLOOKUP($I106,Equipment_Register!$C:$C,Equipment_Register!$C:$C),NA()),IFERROR(IF($J106&lt;&gt;"",_xlfn.XLOOKUP($J106,Equipment_Register!$D:$D,Equipment_Register!$C:$C),NA()),IFERROR(IF($K106&lt;&gt;"",_xlfn.XLOOKUP($K106,Equipment_Register!$E:$E,Equipment_Register!$C:$C),NA()),IFERROR(IF($K106&lt;&gt;"",_xlfn.XLOOKUP("*"&amp;$K106&amp;"*",Equipment_Register!$E:$E,Equipment_Register!$C:$C,,2),NA()),IFERROR(IF(AND($L106&lt;&gt;"",$L106&lt;&gt;"N/A"),_xlfn.XLOOKUP($L106,Equipment_Register!$F:$F,Equipment_Register!$C:$C),NA()),""))))),IF(OR(_xlpm.v="",_xlpm.v=0),"",_xlpm.v))</f>
        <v>2113000113-0</v>
      </c>
      <c r="AA106" s="231" t="str" cm="1">
        <f t="array" ref="AA106">_xlfn.LET(_xlpm.v,IFERROR(IF($I106&lt;&gt;"",_xlfn.XLOOKUP($I106,Equipment_Register!$C:$C,Equipment_Register!$D:$D),NA()),IFERROR(IF($J106&lt;&gt;"",_xlfn.XLOOKUP($J106,Equipment_Register!$D:$D,Equipment_Register!$D:$D),NA()),IFERROR(IF($K106&lt;&gt;"",_xlfn.XLOOKUP($K106,Equipment_Register!$E:$E,Equipment_Register!$D:$D),NA()),IFERROR(IF($K106&lt;&gt;"",_xlfn.XLOOKUP("*"&amp;$K106&amp;"*",Equipment_Register!$E:$E,Equipment_Register!$D:$D,,2),NA()),IFERROR(IF(AND($L106&lt;&gt;"",$L106&lt;&gt;"N/A"),_xlfn.XLOOKUP($L106,Equipment_Register!$F:$F,Equipment_Register!$D:$D),NA()),""))))),IF(OR(_xlpm.v="",_xlpm.v=0),"",_xlpm.v))</f>
        <v>Băng Chuyền lắp rắp W1400xL12,000 x H850-1850mm</v>
      </c>
      <c r="AB106" s="231" t="str" cm="1">
        <f t="array" ref="AB106">_xlfn.LET(_xlpm.v,IFERROR(IF($I106&lt;&gt;"",_xlfn.XLOOKUP($I106,Equipment_Register!$C:$C,Equipment_Register!$E:$E),NA()),IFERROR(IF($J106&lt;&gt;"",_xlfn.XLOOKUP($J106,Equipment_Register!$D:$D,Equipment_Register!$E:$E),NA()),IFERROR(IF($K106&lt;&gt;"",_xlfn.XLOOKUP($K106,Equipment_Register!$E:$E,Equipment_Register!$E:$E),NA()),IFERROR(IF($K106&lt;&gt;"",_xlfn.XLOOKUP("*"&amp;$K106&amp;"*",Equipment_Register!$E:$E,Equipment_Register!$E:$E,,2),NA()),IFERROR(IF(AND($L106&lt;&gt;"",$L106&lt;&gt;"N/A"),_xlfn.XLOOKUP($L106,Equipment_Register!$F:$F,Equipment_Register!$E:$E),NA()),""))))),IF(OR(_xlpm.v="",_xlpm.v=0),"",_xlpm.v))</f>
        <v>Băng tải đóng gói 2
Conveyor packing 2</v>
      </c>
      <c r="AC106" s="231" t="str" cm="1">
        <f t="array" ref="AC106">_xlfn.LET(_xlpm.v,IFERROR(IF($I106&lt;&gt;"",_xlfn.XLOOKUP($I106,Equipment_Register!$C:$C,Equipment_Register!$F:$F),NA()),IFERROR(IF($J106&lt;&gt;"",_xlfn.XLOOKUP($J106,Equipment_Register!$D:$D,Equipment_Register!$F:$F),NA()),IFERROR(IF($K106&lt;&gt;"",_xlfn.XLOOKUP($K106,Equipment_Register!$E:$E,Equipment_Register!$F:$F),NA()),IFERROR(IF($K106&lt;&gt;"",_xlfn.XLOOKUP("*"&amp;$K106&amp;"*",Equipment_Register!$E:$E,Equipment_Register!$F:$F,,2),NA()),IFERROR(IF(AND($L106&lt;&gt;"",$L106&lt;&gt;"N/A"),_xlfn.XLOOKUP($L106,Equipment_Register!$F:$F,Equipment_Register!$F:$F),NA()),""))))),IF(OR(_xlpm.v="",_xlpm.v=0),"",_xlpm.v))</f>
        <v>N/A</v>
      </c>
    </row>
    <row r="107" spans="1:29" ht="48">
      <c r="A107" s="124"/>
      <c r="B107" s="130">
        <v>46217</v>
      </c>
      <c r="C107" s="123"/>
      <c r="D107" s="124"/>
      <c r="E107" s="124"/>
      <c r="F107" s="214">
        <v>45420</v>
      </c>
      <c r="G107" s="124"/>
      <c r="H107" s="125" t="s">
        <v>976</v>
      </c>
      <c r="I107" s="226"/>
      <c r="J107" s="125"/>
      <c r="K107" s="125" t="s">
        <v>1030</v>
      </c>
      <c r="L107" s="125"/>
      <c r="M107" s="125"/>
      <c r="N107" s="125" t="s">
        <v>978</v>
      </c>
      <c r="O107" s="125" t="s">
        <v>992</v>
      </c>
      <c r="P107" s="125"/>
      <c r="Q107" s="125" t="s">
        <v>941</v>
      </c>
      <c r="R107" s="117" t="s">
        <v>957</v>
      </c>
      <c r="S107" s="194">
        <v>0</v>
      </c>
      <c r="T107" s="125"/>
      <c r="U107" s="125" t="s">
        <v>980</v>
      </c>
      <c r="V107" s="124"/>
      <c r="W107" s="117" t="s">
        <v>944</v>
      </c>
      <c r="X107" s="117" t="str">
        <f>IF($W107="Duyệt",Setting!$H$2,"")</f>
        <v>Nguyễn Lĩnh</v>
      </c>
      <c r="Y107" s="231" t="str" cm="1">
        <f t="array" ref="Y107">_xlfn.LET(_xlpm.v,IFERROR(IF($I107&lt;&gt;"",_xlfn.XLOOKUP($I107,Equipment_Register!$C:$C,Equipment_Register!$G:$G),NA()),IFERROR(IF($J107&lt;&gt;"",_xlfn.XLOOKUP($J107,Equipment_Register!$D:$D,Equipment_Register!$G:$G),NA()),IFERROR(IF($K107&lt;&gt;"",_xlfn.XLOOKUP($K107,Equipment_Register!$E:$E,Equipment_Register!$G:$G),NA()),IFERROR(IF($K107&lt;&gt;"",_xlfn.XLOOKUP("*"&amp;$K107&amp;"*",Equipment_Register!$E:$E,Equipment_Register!$G:$G,,2),NA()),IFERROR(IF(AND($L107&lt;&gt;"",$L107&lt;&gt;"N/A"),_xlfn.XLOOKUP($L107,Equipment_Register!$F:$F,Equipment_Register!$G:$G),NA()),""))))),IF(OR(_xlpm.v="",_xlpm.v=0),"",_xlpm.v))</f>
        <v/>
      </c>
      <c r="Z107" s="231" t="str" cm="1">
        <f t="array" ref="Z107">_xlfn.LET(_xlpm.v,IFERROR(IF($I107&lt;&gt;"",_xlfn.XLOOKUP($I107,Equipment_Register!$C:$C,Equipment_Register!$C:$C),NA()),IFERROR(IF($J107&lt;&gt;"",_xlfn.XLOOKUP($J107,Equipment_Register!$D:$D,Equipment_Register!$C:$C),NA()),IFERROR(IF($K107&lt;&gt;"",_xlfn.XLOOKUP($K107,Equipment_Register!$E:$E,Equipment_Register!$C:$C),NA()),IFERROR(IF($K107&lt;&gt;"",_xlfn.XLOOKUP("*"&amp;$K107&amp;"*",Equipment_Register!$E:$E,Equipment_Register!$C:$C,,2),NA()),IFERROR(IF(AND($L107&lt;&gt;"",$L107&lt;&gt;"N/A"),_xlfn.XLOOKUP($L107,Equipment_Register!$F:$F,Equipment_Register!$C:$C),NA()),""))))),IF(OR(_xlpm.v="",_xlpm.v=0),"",_xlpm.v))</f>
        <v>2113000113-0</v>
      </c>
      <c r="AA107" s="231" t="str" cm="1">
        <f t="array" ref="AA107">_xlfn.LET(_xlpm.v,IFERROR(IF($I107&lt;&gt;"",_xlfn.XLOOKUP($I107,Equipment_Register!$C:$C,Equipment_Register!$D:$D),NA()),IFERROR(IF($J107&lt;&gt;"",_xlfn.XLOOKUP($J107,Equipment_Register!$D:$D,Equipment_Register!$D:$D),NA()),IFERROR(IF($K107&lt;&gt;"",_xlfn.XLOOKUP($K107,Equipment_Register!$E:$E,Equipment_Register!$D:$D),NA()),IFERROR(IF($K107&lt;&gt;"",_xlfn.XLOOKUP("*"&amp;$K107&amp;"*",Equipment_Register!$E:$E,Equipment_Register!$D:$D,,2),NA()),IFERROR(IF(AND($L107&lt;&gt;"",$L107&lt;&gt;"N/A"),_xlfn.XLOOKUP($L107,Equipment_Register!$F:$F,Equipment_Register!$D:$D),NA()),""))))),IF(OR(_xlpm.v="",_xlpm.v=0),"",_xlpm.v))</f>
        <v>Băng Chuyền lắp rắp W1400xL12,000 x H850-1850mm</v>
      </c>
      <c r="AB107" s="231" t="str" cm="1">
        <f t="array" ref="AB107">_xlfn.LET(_xlpm.v,IFERROR(IF($I107&lt;&gt;"",_xlfn.XLOOKUP($I107,Equipment_Register!$C:$C,Equipment_Register!$E:$E),NA()),IFERROR(IF($J107&lt;&gt;"",_xlfn.XLOOKUP($J107,Equipment_Register!$D:$D,Equipment_Register!$E:$E),NA()),IFERROR(IF($K107&lt;&gt;"",_xlfn.XLOOKUP($K107,Equipment_Register!$E:$E,Equipment_Register!$E:$E),NA()),IFERROR(IF($K107&lt;&gt;"",_xlfn.XLOOKUP("*"&amp;$K107&amp;"*",Equipment_Register!$E:$E,Equipment_Register!$E:$E,,2),NA()),IFERROR(IF(AND($L107&lt;&gt;"",$L107&lt;&gt;"N/A"),_xlfn.XLOOKUP($L107,Equipment_Register!$F:$F,Equipment_Register!$E:$E),NA()),""))))),IF(OR(_xlpm.v="",_xlpm.v=0),"",_xlpm.v))</f>
        <v>Băng tải đóng gói 2
Conveyor packing 2</v>
      </c>
      <c r="AC107" s="231" t="str" cm="1">
        <f t="array" ref="AC107">_xlfn.LET(_xlpm.v,IFERROR(IF($I107&lt;&gt;"",_xlfn.XLOOKUP($I107,Equipment_Register!$C:$C,Equipment_Register!$F:$F),NA()),IFERROR(IF($J107&lt;&gt;"",_xlfn.XLOOKUP($J107,Equipment_Register!$D:$D,Equipment_Register!$F:$F),NA()),IFERROR(IF($K107&lt;&gt;"",_xlfn.XLOOKUP($K107,Equipment_Register!$E:$E,Equipment_Register!$F:$F),NA()),IFERROR(IF($K107&lt;&gt;"",_xlfn.XLOOKUP("*"&amp;$K107&amp;"*",Equipment_Register!$E:$E,Equipment_Register!$F:$F,,2),NA()),IFERROR(IF(AND($L107&lt;&gt;"",$L107&lt;&gt;"N/A"),_xlfn.XLOOKUP($L107,Equipment_Register!$F:$F,Equipment_Register!$F:$F),NA()),""))))),IF(OR(_xlpm.v="",_xlpm.v=0),"",_xlpm.v))</f>
        <v>N/A</v>
      </c>
    </row>
    <row r="108" spans="1:29" ht="48">
      <c r="A108" s="124"/>
      <c r="B108" s="130">
        <v>46217</v>
      </c>
      <c r="C108" s="123"/>
      <c r="D108" s="124"/>
      <c r="E108" s="124"/>
      <c r="F108" s="214">
        <v>45452</v>
      </c>
      <c r="G108" s="124"/>
      <c r="H108" s="125" t="s">
        <v>976</v>
      </c>
      <c r="I108" s="226"/>
      <c r="J108" s="125"/>
      <c r="K108" s="125" t="s">
        <v>1030</v>
      </c>
      <c r="L108" s="125"/>
      <c r="M108" s="125"/>
      <c r="N108" s="125" t="s">
        <v>978</v>
      </c>
      <c r="O108" s="125" t="s">
        <v>1027</v>
      </c>
      <c r="P108" s="125"/>
      <c r="Q108" s="125" t="s">
        <v>1003</v>
      </c>
      <c r="R108" s="117" t="s">
        <v>957</v>
      </c>
      <c r="S108" s="194">
        <v>0</v>
      </c>
      <c r="T108" s="125"/>
      <c r="U108" s="125" t="s">
        <v>980</v>
      </c>
      <c r="V108" s="124"/>
      <c r="W108" s="117" t="s">
        <v>944</v>
      </c>
      <c r="X108" s="117" t="str">
        <f>IF($W108="Duyệt",Setting!$H$2,"")</f>
        <v>Nguyễn Lĩnh</v>
      </c>
      <c r="Y108" s="231" t="str" cm="1">
        <f t="array" ref="Y108">_xlfn.LET(_xlpm.v,IFERROR(IF($I108&lt;&gt;"",_xlfn.XLOOKUP($I108,Equipment_Register!$C:$C,Equipment_Register!$G:$G),NA()),IFERROR(IF($J108&lt;&gt;"",_xlfn.XLOOKUP($J108,Equipment_Register!$D:$D,Equipment_Register!$G:$G),NA()),IFERROR(IF($K108&lt;&gt;"",_xlfn.XLOOKUP($K108,Equipment_Register!$E:$E,Equipment_Register!$G:$G),NA()),IFERROR(IF($K108&lt;&gt;"",_xlfn.XLOOKUP("*"&amp;$K108&amp;"*",Equipment_Register!$E:$E,Equipment_Register!$G:$G,,2),NA()),IFERROR(IF(AND($L108&lt;&gt;"",$L108&lt;&gt;"N/A"),_xlfn.XLOOKUP($L108,Equipment_Register!$F:$F,Equipment_Register!$G:$G),NA()),""))))),IF(OR(_xlpm.v="",_xlpm.v=0),"",_xlpm.v))</f>
        <v/>
      </c>
      <c r="Z108" s="231" t="str" cm="1">
        <f t="array" ref="Z108">_xlfn.LET(_xlpm.v,IFERROR(IF($I108&lt;&gt;"",_xlfn.XLOOKUP($I108,Equipment_Register!$C:$C,Equipment_Register!$C:$C),NA()),IFERROR(IF($J108&lt;&gt;"",_xlfn.XLOOKUP($J108,Equipment_Register!$D:$D,Equipment_Register!$C:$C),NA()),IFERROR(IF($K108&lt;&gt;"",_xlfn.XLOOKUP($K108,Equipment_Register!$E:$E,Equipment_Register!$C:$C),NA()),IFERROR(IF($K108&lt;&gt;"",_xlfn.XLOOKUP("*"&amp;$K108&amp;"*",Equipment_Register!$E:$E,Equipment_Register!$C:$C,,2),NA()),IFERROR(IF(AND($L108&lt;&gt;"",$L108&lt;&gt;"N/A"),_xlfn.XLOOKUP($L108,Equipment_Register!$F:$F,Equipment_Register!$C:$C),NA()),""))))),IF(OR(_xlpm.v="",_xlpm.v=0),"",_xlpm.v))</f>
        <v>2113000113-0</v>
      </c>
      <c r="AA108" s="231" t="str" cm="1">
        <f t="array" ref="AA108">_xlfn.LET(_xlpm.v,IFERROR(IF($I108&lt;&gt;"",_xlfn.XLOOKUP($I108,Equipment_Register!$C:$C,Equipment_Register!$D:$D),NA()),IFERROR(IF($J108&lt;&gt;"",_xlfn.XLOOKUP($J108,Equipment_Register!$D:$D,Equipment_Register!$D:$D),NA()),IFERROR(IF($K108&lt;&gt;"",_xlfn.XLOOKUP($K108,Equipment_Register!$E:$E,Equipment_Register!$D:$D),NA()),IFERROR(IF($K108&lt;&gt;"",_xlfn.XLOOKUP("*"&amp;$K108&amp;"*",Equipment_Register!$E:$E,Equipment_Register!$D:$D,,2),NA()),IFERROR(IF(AND($L108&lt;&gt;"",$L108&lt;&gt;"N/A"),_xlfn.XLOOKUP($L108,Equipment_Register!$F:$F,Equipment_Register!$D:$D),NA()),""))))),IF(OR(_xlpm.v="",_xlpm.v=0),"",_xlpm.v))</f>
        <v>Băng Chuyền lắp rắp W1400xL12,000 x H850-1850mm</v>
      </c>
      <c r="AB108" s="231" t="str" cm="1">
        <f t="array" ref="AB108">_xlfn.LET(_xlpm.v,IFERROR(IF($I108&lt;&gt;"",_xlfn.XLOOKUP($I108,Equipment_Register!$C:$C,Equipment_Register!$E:$E),NA()),IFERROR(IF($J108&lt;&gt;"",_xlfn.XLOOKUP($J108,Equipment_Register!$D:$D,Equipment_Register!$E:$E),NA()),IFERROR(IF($K108&lt;&gt;"",_xlfn.XLOOKUP($K108,Equipment_Register!$E:$E,Equipment_Register!$E:$E),NA()),IFERROR(IF($K108&lt;&gt;"",_xlfn.XLOOKUP("*"&amp;$K108&amp;"*",Equipment_Register!$E:$E,Equipment_Register!$E:$E,,2),NA()),IFERROR(IF(AND($L108&lt;&gt;"",$L108&lt;&gt;"N/A"),_xlfn.XLOOKUP($L108,Equipment_Register!$F:$F,Equipment_Register!$E:$E),NA()),""))))),IF(OR(_xlpm.v="",_xlpm.v=0),"",_xlpm.v))</f>
        <v>Băng tải đóng gói 2
Conveyor packing 2</v>
      </c>
      <c r="AC108" s="231" t="str" cm="1">
        <f t="array" ref="AC108">_xlfn.LET(_xlpm.v,IFERROR(IF($I108&lt;&gt;"",_xlfn.XLOOKUP($I108,Equipment_Register!$C:$C,Equipment_Register!$F:$F),NA()),IFERROR(IF($J108&lt;&gt;"",_xlfn.XLOOKUP($J108,Equipment_Register!$D:$D,Equipment_Register!$F:$F),NA()),IFERROR(IF($K108&lt;&gt;"",_xlfn.XLOOKUP($K108,Equipment_Register!$E:$E,Equipment_Register!$F:$F),NA()),IFERROR(IF($K108&lt;&gt;"",_xlfn.XLOOKUP("*"&amp;$K108&amp;"*",Equipment_Register!$E:$E,Equipment_Register!$F:$F,,2),NA()),IFERROR(IF(AND($L108&lt;&gt;"",$L108&lt;&gt;"N/A"),_xlfn.XLOOKUP($L108,Equipment_Register!$F:$F,Equipment_Register!$F:$F),NA()),""))))),IF(OR(_xlpm.v="",_xlpm.v=0),"",_xlpm.v))</f>
        <v>N/A</v>
      </c>
    </row>
    <row r="109" spans="1:29" ht="48">
      <c r="A109" s="124"/>
      <c r="B109" s="130">
        <v>46217</v>
      </c>
      <c r="C109" s="123"/>
      <c r="D109" s="124"/>
      <c r="E109" s="124"/>
      <c r="F109" s="214">
        <v>45483</v>
      </c>
      <c r="G109" s="124"/>
      <c r="H109" s="125" t="s">
        <v>976</v>
      </c>
      <c r="I109" s="226"/>
      <c r="J109" s="125"/>
      <c r="K109" s="125" t="s">
        <v>1030</v>
      </c>
      <c r="L109" s="125"/>
      <c r="M109" s="125"/>
      <c r="N109" s="125" t="s">
        <v>978</v>
      </c>
      <c r="O109" s="125" t="s">
        <v>999</v>
      </c>
      <c r="P109" s="125"/>
      <c r="Q109" s="125" t="s">
        <v>1003</v>
      </c>
      <c r="R109" s="117" t="s">
        <v>957</v>
      </c>
      <c r="S109" s="194">
        <v>0</v>
      </c>
      <c r="T109" s="125"/>
      <c r="U109" s="125" t="s">
        <v>980</v>
      </c>
      <c r="V109" s="124"/>
      <c r="W109" s="117" t="s">
        <v>944</v>
      </c>
      <c r="X109" s="117" t="str">
        <f>IF($W109="Duyệt",Setting!$H$2,"")</f>
        <v>Nguyễn Lĩnh</v>
      </c>
      <c r="Y109" s="231" t="str" cm="1">
        <f t="array" ref="Y109">_xlfn.LET(_xlpm.v,IFERROR(IF($I109&lt;&gt;"",_xlfn.XLOOKUP($I109,Equipment_Register!$C:$C,Equipment_Register!$G:$G),NA()),IFERROR(IF($J109&lt;&gt;"",_xlfn.XLOOKUP($J109,Equipment_Register!$D:$D,Equipment_Register!$G:$G),NA()),IFERROR(IF($K109&lt;&gt;"",_xlfn.XLOOKUP($K109,Equipment_Register!$E:$E,Equipment_Register!$G:$G),NA()),IFERROR(IF($K109&lt;&gt;"",_xlfn.XLOOKUP("*"&amp;$K109&amp;"*",Equipment_Register!$E:$E,Equipment_Register!$G:$G,,2),NA()),IFERROR(IF(AND($L109&lt;&gt;"",$L109&lt;&gt;"N/A"),_xlfn.XLOOKUP($L109,Equipment_Register!$F:$F,Equipment_Register!$G:$G),NA()),""))))),IF(OR(_xlpm.v="",_xlpm.v=0),"",_xlpm.v))</f>
        <v/>
      </c>
      <c r="Z109" s="231" t="str" cm="1">
        <f t="array" ref="Z109">_xlfn.LET(_xlpm.v,IFERROR(IF($I109&lt;&gt;"",_xlfn.XLOOKUP($I109,Equipment_Register!$C:$C,Equipment_Register!$C:$C),NA()),IFERROR(IF($J109&lt;&gt;"",_xlfn.XLOOKUP($J109,Equipment_Register!$D:$D,Equipment_Register!$C:$C),NA()),IFERROR(IF($K109&lt;&gt;"",_xlfn.XLOOKUP($K109,Equipment_Register!$E:$E,Equipment_Register!$C:$C),NA()),IFERROR(IF($K109&lt;&gt;"",_xlfn.XLOOKUP("*"&amp;$K109&amp;"*",Equipment_Register!$E:$E,Equipment_Register!$C:$C,,2),NA()),IFERROR(IF(AND($L109&lt;&gt;"",$L109&lt;&gt;"N/A"),_xlfn.XLOOKUP($L109,Equipment_Register!$F:$F,Equipment_Register!$C:$C),NA()),""))))),IF(OR(_xlpm.v="",_xlpm.v=0),"",_xlpm.v))</f>
        <v>2113000113-0</v>
      </c>
      <c r="AA109" s="231" t="str" cm="1">
        <f t="array" ref="AA109">_xlfn.LET(_xlpm.v,IFERROR(IF($I109&lt;&gt;"",_xlfn.XLOOKUP($I109,Equipment_Register!$C:$C,Equipment_Register!$D:$D),NA()),IFERROR(IF($J109&lt;&gt;"",_xlfn.XLOOKUP($J109,Equipment_Register!$D:$D,Equipment_Register!$D:$D),NA()),IFERROR(IF($K109&lt;&gt;"",_xlfn.XLOOKUP($K109,Equipment_Register!$E:$E,Equipment_Register!$D:$D),NA()),IFERROR(IF($K109&lt;&gt;"",_xlfn.XLOOKUP("*"&amp;$K109&amp;"*",Equipment_Register!$E:$E,Equipment_Register!$D:$D,,2),NA()),IFERROR(IF(AND($L109&lt;&gt;"",$L109&lt;&gt;"N/A"),_xlfn.XLOOKUP($L109,Equipment_Register!$F:$F,Equipment_Register!$D:$D),NA()),""))))),IF(OR(_xlpm.v="",_xlpm.v=0),"",_xlpm.v))</f>
        <v>Băng Chuyền lắp rắp W1400xL12,000 x H850-1850mm</v>
      </c>
      <c r="AB109" s="231" t="str" cm="1">
        <f t="array" ref="AB109">_xlfn.LET(_xlpm.v,IFERROR(IF($I109&lt;&gt;"",_xlfn.XLOOKUP($I109,Equipment_Register!$C:$C,Equipment_Register!$E:$E),NA()),IFERROR(IF($J109&lt;&gt;"",_xlfn.XLOOKUP($J109,Equipment_Register!$D:$D,Equipment_Register!$E:$E),NA()),IFERROR(IF($K109&lt;&gt;"",_xlfn.XLOOKUP($K109,Equipment_Register!$E:$E,Equipment_Register!$E:$E),NA()),IFERROR(IF($K109&lt;&gt;"",_xlfn.XLOOKUP("*"&amp;$K109&amp;"*",Equipment_Register!$E:$E,Equipment_Register!$E:$E,,2),NA()),IFERROR(IF(AND($L109&lt;&gt;"",$L109&lt;&gt;"N/A"),_xlfn.XLOOKUP($L109,Equipment_Register!$F:$F,Equipment_Register!$E:$E),NA()),""))))),IF(OR(_xlpm.v="",_xlpm.v=0),"",_xlpm.v))</f>
        <v>Băng tải đóng gói 2
Conveyor packing 2</v>
      </c>
      <c r="AC109" s="231" t="str" cm="1">
        <f t="array" ref="AC109">_xlfn.LET(_xlpm.v,IFERROR(IF($I109&lt;&gt;"",_xlfn.XLOOKUP($I109,Equipment_Register!$C:$C,Equipment_Register!$F:$F),NA()),IFERROR(IF($J109&lt;&gt;"",_xlfn.XLOOKUP($J109,Equipment_Register!$D:$D,Equipment_Register!$F:$F),NA()),IFERROR(IF($K109&lt;&gt;"",_xlfn.XLOOKUP($K109,Equipment_Register!$E:$E,Equipment_Register!$F:$F),NA()),IFERROR(IF($K109&lt;&gt;"",_xlfn.XLOOKUP("*"&amp;$K109&amp;"*",Equipment_Register!$E:$E,Equipment_Register!$F:$F,,2),NA()),IFERROR(IF(AND($L109&lt;&gt;"",$L109&lt;&gt;"N/A"),_xlfn.XLOOKUP($L109,Equipment_Register!$F:$F,Equipment_Register!$F:$F),NA()),""))))),IF(OR(_xlpm.v="",_xlpm.v=0),"",_xlpm.v))</f>
        <v>N/A</v>
      </c>
    </row>
    <row r="110" spans="1:29" ht="48">
      <c r="A110" s="124"/>
      <c r="B110" s="130">
        <v>46217</v>
      </c>
      <c r="C110" s="123"/>
      <c r="D110" s="124"/>
      <c r="E110" s="124"/>
      <c r="F110" s="214">
        <v>45454</v>
      </c>
      <c r="G110" s="124"/>
      <c r="H110" s="125" t="s">
        <v>976</v>
      </c>
      <c r="I110" s="226"/>
      <c r="J110" s="125"/>
      <c r="K110" s="125" t="s">
        <v>1030</v>
      </c>
      <c r="L110" s="125"/>
      <c r="M110" s="125"/>
      <c r="N110" s="125" t="s">
        <v>978</v>
      </c>
      <c r="O110" s="125" t="s">
        <v>1002</v>
      </c>
      <c r="P110" s="125"/>
      <c r="Q110" s="125" t="s">
        <v>1003</v>
      </c>
      <c r="R110" s="117" t="s">
        <v>957</v>
      </c>
      <c r="S110" s="194">
        <v>0</v>
      </c>
      <c r="T110" s="125"/>
      <c r="U110" s="125" t="s">
        <v>980</v>
      </c>
      <c r="V110" s="124"/>
      <c r="W110" s="117" t="s">
        <v>944</v>
      </c>
      <c r="X110" s="117" t="str">
        <f>IF($W110="Duyệt",Setting!$H$2,"")</f>
        <v>Nguyễn Lĩnh</v>
      </c>
      <c r="Y110" s="231" t="str" cm="1">
        <f t="array" ref="Y110">_xlfn.LET(_xlpm.v,IFERROR(IF($I110&lt;&gt;"",_xlfn.XLOOKUP($I110,Equipment_Register!$C:$C,Equipment_Register!$G:$G),NA()),IFERROR(IF($J110&lt;&gt;"",_xlfn.XLOOKUP($J110,Equipment_Register!$D:$D,Equipment_Register!$G:$G),NA()),IFERROR(IF($K110&lt;&gt;"",_xlfn.XLOOKUP($K110,Equipment_Register!$E:$E,Equipment_Register!$G:$G),NA()),IFERROR(IF($K110&lt;&gt;"",_xlfn.XLOOKUP("*"&amp;$K110&amp;"*",Equipment_Register!$E:$E,Equipment_Register!$G:$G,,2),NA()),IFERROR(IF(AND($L110&lt;&gt;"",$L110&lt;&gt;"N/A"),_xlfn.XLOOKUP($L110,Equipment_Register!$F:$F,Equipment_Register!$G:$G),NA()),""))))),IF(OR(_xlpm.v="",_xlpm.v=0),"",_xlpm.v))</f>
        <v/>
      </c>
      <c r="Z110" s="231" t="str" cm="1">
        <f t="array" ref="Z110">_xlfn.LET(_xlpm.v,IFERROR(IF($I110&lt;&gt;"",_xlfn.XLOOKUP($I110,Equipment_Register!$C:$C,Equipment_Register!$C:$C),NA()),IFERROR(IF($J110&lt;&gt;"",_xlfn.XLOOKUP($J110,Equipment_Register!$D:$D,Equipment_Register!$C:$C),NA()),IFERROR(IF($K110&lt;&gt;"",_xlfn.XLOOKUP($K110,Equipment_Register!$E:$E,Equipment_Register!$C:$C),NA()),IFERROR(IF($K110&lt;&gt;"",_xlfn.XLOOKUP("*"&amp;$K110&amp;"*",Equipment_Register!$E:$E,Equipment_Register!$C:$C,,2),NA()),IFERROR(IF(AND($L110&lt;&gt;"",$L110&lt;&gt;"N/A"),_xlfn.XLOOKUP($L110,Equipment_Register!$F:$F,Equipment_Register!$C:$C),NA()),""))))),IF(OR(_xlpm.v="",_xlpm.v=0),"",_xlpm.v))</f>
        <v>2113000113-0</v>
      </c>
      <c r="AA110" s="231" t="str" cm="1">
        <f t="array" ref="AA110">_xlfn.LET(_xlpm.v,IFERROR(IF($I110&lt;&gt;"",_xlfn.XLOOKUP($I110,Equipment_Register!$C:$C,Equipment_Register!$D:$D),NA()),IFERROR(IF($J110&lt;&gt;"",_xlfn.XLOOKUP($J110,Equipment_Register!$D:$D,Equipment_Register!$D:$D),NA()),IFERROR(IF($K110&lt;&gt;"",_xlfn.XLOOKUP($K110,Equipment_Register!$E:$E,Equipment_Register!$D:$D),NA()),IFERROR(IF($K110&lt;&gt;"",_xlfn.XLOOKUP("*"&amp;$K110&amp;"*",Equipment_Register!$E:$E,Equipment_Register!$D:$D,,2),NA()),IFERROR(IF(AND($L110&lt;&gt;"",$L110&lt;&gt;"N/A"),_xlfn.XLOOKUP($L110,Equipment_Register!$F:$F,Equipment_Register!$D:$D),NA()),""))))),IF(OR(_xlpm.v="",_xlpm.v=0),"",_xlpm.v))</f>
        <v>Băng Chuyền lắp rắp W1400xL12,000 x H850-1850mm</v>
      </c>
      <c r="AB110" s="231" t="str" cm="1">
        <f t="array" ref="AB110">_xlfn.LET(_xlpm.v,IFERROR(IF($I110&lt;&gt;"",_xlfn.XLOOKUP($I110,Equipment_Register!$C:$C,Equipment_Register!$E:$E),NA()),IFERROR(IF($J110&lt;&gt;"",_xlfn.XLOOKUP($J110,Equipment_Register!$D:$D,Equipment_Register!$E:$E),NA()),IFERROR(IF($K110&lt;&gt;"",_xlfn.XLOOKUP($K110,Equipment_Register!$E:$E,Equipment_Register!$E:$E),NA()),IFERROR(IF($K110&lt;&gt;"",_xlfn.XLOOKUP("*"&amp;$K110&amp;"*",Equipment_Register!$E:$E,Equipment_Register!$E:$E,,2),NA()),IFERROR(IF(AND($L110&lt;&gt;"",$L110&lt;&gt;"N/A"),_xlfn.XLOOKUP($L110,Equipment_Register!$F:$F,Equipment_Register!$E:$E),NA()),""))))),IF(OR(_xlpm.v="",_xlpm.v=0),"",_xlpm.v))</f>
        <v>Băng tải đóng gói 2
Conveyor packing 2</v>
      </c>
      <c r="AC110" s="231" t="str" cm="1">
        <f t="array" ref="AC110">_xlfn.LET(_xlpm.v,IFERROR(IF($I110&lt;&gt;"",_xlfn.XLOOKUP($I110,Equipment_Register!$C:$C,Equipment_Register!$F:$F),NA()),IFERROR(IF($J110&lt;&gt;"",_xlfn.XLOOKUP($J110,Equipment_Register!$D:$D,Equipment_Register!$F:$F),NA()),IFERROR(IF($K110&lt;&gt;"",_xlfn.XLOOKUP($K110,Equipment_Register!$E:$E,Equipment_Register!$F:$F),NA()),IFERROR(IF($K110&lt;&gt;"",_xlfn.XLOOKUP("*"&amp;$K110&amp;"*",Equipment_Register!$E:$E,Equipment_Register!$F:$F,,2),NA()),IFERROR(IF(AND($L110&lt;&gt;"",$L110&lt;&gt;"N/A"),_xlfn.XLOOKUP($L110,Equipment_Register!$F:$F,Equipment_Register!$F:$F),NA()),""))))),IF(OR(_xlpm.v="",_xlpm.v=0),"",_xlpm.v))</f>
        <v>N/A</v>
      </c>
    </row>
    <row r="111" spans="1:29" ht="48">
      <c r="A111" s="124"/>
      <c r="B111" s="130">
        <v>46217</v>
      </c>
      <c r="C111" s="123"/>
      <c r="D111" s="124"/>
      <c r="E111" s="124"/>
      <c r="F111" s="214">
        <v>45455</v>
      </c>
      <c r="G111" s="124"/>
      <c r="H111" s="125" t="s">
        <v>976</v>
      </c>
      <c r="I111" s="226"/>
      <c r="J111" s="125"/>
      <c r="K111" s="125" t="s">
        <v>1030</v>
      </c>
      <c r="L111" s="125"/>
      <c r="M111" s="125"/>
      <c r="N111" s="125" t="s">
        <v>978</v>
      </c>
      <c r="O111" s="125" t="s">
        <v>1002</v>
      </c>
      <c r="P111" s="125"/>
      <c r="Q111" s="125" t="s">
        <v>1003</v>
      </c>
      <c r="R111" s="117" t="s">
        <v>957</v>
      </c>
      <c r="S111" s="194">
        <v>0</v>
      </c>
      <c r="T111" s="125"/>
      <c r="U111" s="125" t="s">
        <v>980</v>
      </c>
      <c r="V111" s="124"/>
      <c r="W111" s="117" t="s">
        <v>944</v>
      </c>
      <c r="X111" s="117" t="str">
        <f>IF($W111="Duyệt",Setting!$H$2,"")</f>
        <v>Nguyễn Lĩnh</v>
      </c>
      <c r="Y111" s="231" t="str" cm="1">
        <f t="array" ref="Y111">_xlfn.LET(_xlpm.v,IFERROR(IF($I111&lt;&gt;"",_xlfn.XLOOKUP($I111,Equipment_Register!$C:$C,Equipment_Register!$G:$G),NA()),IFERROR(IF($J111&lt;&gt;"",_xlfn.XLOOKUP($J111,Equipment_Register!$D:$D,Equipment_Register!$G:$G),NA()),IFERROR(IF($K111&lt;&gt;"",_xlfn.XLOOKUP($K111,Equipment_Register!$E:$E,Equipment_Register!$G:$G),NA()),IFERROR(IF($K111&lt;&gt;"",_xlfn.XLOOKUP("*"&amp;$K111&amp;"*",Equipment_Register!$E:$E,Equipment_Register!$G:$G,,2),NA()),IFERROR(IF(AND($L111&lt;&gt;"",$L111&lt;&gt;"N/A"),_xlfn.XLOOKUP($L111,Equipment_Register!$F:$F,Equipment_Register!$G:$G),NA()),""))))),IF(OR(_xlpm.v="",_xlpm.v=0),"",_xlpm.v))</f>
        <v/>
      </c>
      <c r="Z111" s="231" t="str" cm="1">
        <f t="array" ref="Z111">_xlfn.LET(_xlpm.v,IFERROR(IF($I111&lt;&gt;"",_xlfn.XLOOKUP($I111,Equipment_Register!$C:$C,Equipment_Register!$C:$C),NA()),IFERROR(IF($J111&lt;&gt;"",_xlfn.XLOOKUP($J111,Equipment_Register!$D:$D,Equipment_Register!$C:$C),NA()),IFERROR(IF($K111&lt;&gt;"",_xlfn.XLOOKUP($K111,Equipment_Register!$E:$E,Equipment_Register!$C:$C),NA()),IFERROR(IF($K111&lt;&gt;"",_xlfn.XLOOKUP("*"&amp;$K111&amp;"*",Equipment_Register!$E:$E,Equipment_Register!$C:$C,,2),NA()),IFERROR(IF(AND($L111&lt;&gt;"",$L111&lt;&gt;"N/A"),_xlfn.XLOOKUP($L111,Equipment_Register!$F:$F,Equipment_Register!$C:$C),NA()),""))))),IF(OR(_xlpm.v="",_xlpm.v=0),"",_xlpm.v))</f>
        <v>2113000113-0</v>
      </c>
      <c r="AA111" s="231" t="str" cm="1">
        <f t="array" ref="AA111">_xlfn.LET(_xlpm.v,IFERROR(IF($I111&lt;&gt;"",_xlfn.XLOOKUP($I111,Equipment_Register!$C:$C,Equipment_Register!$D:$D),NA()),IFERROR(IF($J111&lt;&gt;"",_xlfn.XLOOKUP($J111,Equipment_Register!$D:$D,Equipment_Register!$D:$D),NA()),IFERROR(IF($K111&lt;&gt;"",_xlfn.XLOOKUP($K111,Equipment_Register!$E:$E,Equipment_Register!$D:$D),NA()),IFERROR(IF($K111&lt;&gt;"",_xlfn.XLOOKUP("*"&amp;$K111&amp;"*",Equipment_Register!$E:$E,Equipment_Register!$D:$D,,2),NA()),IFERROR(IF(AND($L111&lt;&gt;"",$L111&lt;&gt;"N/A"),_xlfn.XLOOKUP($L111,Equipment_Register!$F:$F,Equipment_Register!$D:$D),NA()),""))))),IF(OR(_xlpm.v="",_xlpm.v=0),"",_xlpm.v))</f>
        <v>Băng Chuyền lắp rắp W1400xL12,000 x H850-1850mm</v>
      </c>
      <c r="AB111" s="231" t="str" cm="1">
        <f t="array" ref="AB111">_xlfn.LET(_xlpm.v,IFERROR(IF($I111&lt;&gt;"",_xlfn.XLOOKUP($I111,Equipment_Register!$C:$C,Equipment_Register!$E:$E),NA()),IFERROR(IF($J111&lt;&gt;"",_xlfn.XLOOKUP($J111,Equipment_Register!$D:$D,Equipment_Register!$E:$E),NA()),IFERROR(IF($K111&lt;&gt;"",_xlfn.XLOOKUP($K111,Equipment_Register!$E:$E,Equipment_Register!$E:$E),NA()),IFERROR(IF($K111&lt;&gt;"",_xlfn.XLOOKUP("*"&amp;$K111&amp;"*",Equipment_Register!$E:$E,Equipment_Register!$E:$E,,2),NA()),IFERROR(IF(AND($L111&lt;&gt;"",$L111&lt;&gt;"N/A"),_xlfn.XLOOKUP($L111,Equipment_Register!$F:$F,Equipment_Register!$E:$E),NA()),""))))),IF(OR(_xlpm.v="",_xlpm.v=0),"",_xlpm.v))</f>
        <v>Băng tải đóng gói 2
Conveyor packing 2</v>
      </c>
      <c r="AC111" s="231" t="str" cm="1">
        <f t="array" ref="AC111">_xlfn.LET(_xlpm.v,IFERROR(IF($I111&lt;&gt;"",_xlfn.XLOOKUP($I111,Equipment_Register!$C:$C,Equipment_Register!$F:$F),NA()),IFERROR(IF($J111&lt;&gt;"",_xlfn.XLOOKUP($J111,Equipment_Register!$D:$D,Equipment_Register!$F:$F),NA()),IFERROR(IF($K111&lt;&gt;"",_xlfn.XLOOKUP($K111,Equipment_Register!$E:$E,Equipment_Register!$F:$F),NA()),IFERROR(IF($K111&lt;&gt;"",_xlfn.XLOOKUP("*"&amp;$K111&amp;"*",Equipment_Register!$E:$E,Equipment_Register!$F:$F,,2),NA()),IFERROR(IF(AND($L111&lt;&gt;"",$L111&lt;&gt;"N/A"),_xlfn.XLOOKUP($L111,Equipment_Register!$F:$F,Equipment_Register!$F:$F),NA()),""))))),IF(OR(_xlpm.v="",_xlpm.v=0),"",_xlpm.v))</f>
        <v>N/A</v>
      </c>
    </row>
    <row r="112" spans="1:29" ht="48">
      <c r="A112" s="124"/>
      <c r="B112" s="130">
        <v>46217</v>
      </c>
      <c r="C112" s="123"/>
      <c r="D112" s="124"/>
      <c r="E112" s="124"/>
      <c r="F112" s="214">
        <v>45901</v>
      </c>
      <c r="G112" s="124"/>
      <c r="H112" s="125" t="s">
        <v>976</v>
      </c>
      <c r="I112" s="226"/>
      <c r="J112" s="125"/>
      <c r="K112" s="125" t="s">
        <v>1030</v>
      </c>
      <c r="L112" s="125"/>
      <c r="M112" s="125"/>
      <c r="N112" s="125" t="s">
        <v>978</v>
      </c>
      <c r="O112" s="125" t="s">
        <v>1002</v>
      </c>
      <c r="P112" s="125"/>
      <c r="Q112" s="125" t="s">
        <v>1003</v>
      </c>
      <c r="R112" s="117" t="s">
        <v>957</v>
      </c>
      <c r="S112" s="194">
        <v>0</v>
      </c>
      <c r="T112" s="125"/>
      <c r="U112" s="125" t="s">
        <v>980</v>
      </c>
      <c r="V112" s="124"/>
      <c r="W112" s="117" t="s">
        <v>944</v>
      </c>
      <c r="X112" s="117" t="str">
        <f>IF($W112="Duyệt",Setting!$H$2,"")</f>
        <v>Nguyễn Lĩnh</v>
      </c>
      <c r="Y112" s="231" t="str" cm="1">
        <f t="array" ref="Y112">_xlfn.LET(_xlpm.v,IFERROR(IF($I112&lt;&gt;"",_xlfn.XLOOKUP($I112,Equipment_Register!$C:$C,Equipment_Register!$G:$G),NA()),IFERROR(IF($J112&lt;&gt;"",_xlfn.XLOOKUP($J112,Equipment_Register!$D:$D,Equipment_Register!$G:$G),NA()),IFERROR(IF($K112&lt;&gt;"",_xlfn.XLOOKUP($K112,Equipment_Register!$E:$E,Equipment_Register!$G:$G),NA()),IFERROR(IF($K112&lt;&gt;"",_xlfn.XLOOKUP("*"&amp;$K112&amp;"*",Equipment_Register!$E:$E,Equipment_Register!$G:$G,,2),NA()),IFERROR(IF(AND($L112&lt;&gt;"",$L112&lt;&gt;"N/A"),_xlfn.XLOOKUP($L112,Equipment_Register!$F:$F,Equipment_Register!$G:$G),NA()),""))))),IF(OR(_xlpm.v="",_xlpm.v=0),"",_xlpm.v))</f>
        <v/>
      </c>
      <c r="Z112" s="231" t="str" cm="1">
        <f t="array" ref="Z112">_xlfn.LET(_xlpm.v,IFERROR(IF($I112&lt;&gt;"",_xlfn.XLOOKUP($I112,Equipment_Register!$C:$C,Equipment_Register!$C:$C),NA()),IFERROR(IF($J112&lt;&gt;"",_xlfn.XLOOKUP($J112,Equipment_Register!$D:$D,Equipment_Register!$C:$C),NA()),IFERROR(IF($K112&lt;&gt;"",_xlfn.XLOOKUP($K112,Equipment_Register!$E:$E,Equipment_Register!$C:$C),NA()),IFERROR(IF($K112&lt;&gt;"",_xlfn.XLOOKUP("*"&amp;$K112&amp;"*",Equipment_Register!$E:$E,Equipment_Register!$C:$C,,2),NA()),IFERROR(IF(AND($L112&lt;&gt;"",$L112&lt;&gt;"N/A"),_xlfn.XLOOKUP($L112,Equipment_Register!$F:$F,Equipment_Register!$C:$C),NA()),""))))),IF(OR(_xlpm.v="",_xlpm.v=0),"",_xlpm.v))</f>
        <v>2113000113-0</v>
      </c>
      <c r="AA112" s="231" t="str" cm="1">
        <f t="array" ref="AA112">_xlfn.LET(_xlpm.v,IFERROR(IF($I112&lt;&gt;"",_xlfn.XLOOKUP($I112,Equipment_Register!$C:$C,Equipment_Register!$D:$D),NA()),IFERROR(IF($J112&lt;&gt;"",_xlfn.XLOOKUP($J112,Equipment_Register!$D:$D,Equipment_Register!$D:$D),NA()),IFERROR(IF($K112&lt;&gt;"",_xlfn.XLOOKUP($K112,Equipment_Register!$E:$E,Equipment_Register!$D:$D),NA()),IFERROR(IF($K112&lt;&gt;"",_xlfn.XLOOKUP("*"&amp;$K112&amp;"*",Equipment_Register!$E:$E,Equipment_Register!$D:$D,,2),NA()),IFERROR(IF(AND($L112&lt;&gt;"",$L112&lt;&gt;"N/A"),_xlfn.XLOOKUP($L112,Equipment_Register!$F:$F,Equipment_Register!$D:$D),NA()),""))))),IF(OR(_xlpm.v="",_xlpm.v=0),"",_xlpm.v))</f>
        <v>Băng Chuyền lắp rắp W1400xL12,000 x H850-1850mm</v>
      </c>
      <c r="AB112" s="231" t="str" cm="1">
        <f t="array" ref="AB112">_xlfn.LET(_xlpm.v,IFERROR(IF($I112&lt;&gt;"",_xlfn.XLOOKUP($I112,Equipment_Register!$C:$C,Equipment_Register!$E:$E),NA()),IFERROR(IF($J112&lt;&gt;"",_xlfn.XLOOKUP($J112,Equipment_Register!$D:$D,Equipment_Register!$E:$E),NA()),IFERROR(IF($K112&lt;&gt;"",_xlfn.XLOOKUP($K112,Equipment_Register!$E:$E,Equipment_Register!$E:$E),NA()),IFERROR(IF($K112&lt;&gt;"",_xlfn.XLOOKUP("*"&amp;$K112&amp;"*",Equipment_Register!$E:$E,Equipment_Register!$E:$E,,2),NA()),IFERROR(IF(AND($L112&lt;&gt;"",$L112&lt;&gt;"N/A"),_xlfn.XLOOKUP($L112,Equipment_Register!$F:$F,Equipment_Register!$E:$E),NA()),""))))),IF(OR(_xlpm.v="",_xlpm.v=0),"",_xlpm.v))</f>
        <v>Băng tải đóng gói 2
Conveyor packing 2</v>
      </c>
      <c r="AC112" s="231" t="str" cm="1">
        <f t="array" ref="AC112">_xlfn.LET(_xlpm.v,IFERROR(IF($I112&lt;&gt;"",_xlfn.XLOOKUP($I112,Equipment_Register!$C:$C,Equipment_Register!$F:$F),NA()),IFERROR(IF($J112&lt;&gt;"",_xlfn.XLOOKUP($J112,Equipment_Register!$D:$D,Equipment_Register!$F:$F),NA()),IFERROR(IF($K112&lt;&gt;"",_xlfn.XLOOKUP($K112,Equipment_Register!$E:$E,Equipment_Register!$F:$F),NA()),IFERROR(IF($K112&lt;&gt;"",_xlfn.XLOOKUP("*"&amp;$K112&amp;"*",Equipment_Register!$E:$E,Equipment_Register!$F:$F,,2),NA()),IFERROR(IF(AND($L112&lt;&gt;"",$L112&lt;&gt;"N/A"),_xlfn.XLOOKUP($L112,Equipment_Register!$F:$F,Equipment_Register!$F:$F),NA()),""))))),IF(OR(_xlpm.v="",_xlpm.v=0),"",_xlpm.v))</f>
        <v>N/A</v>
      </c>
    </row>
    <row r="113" spans="1:29" ht="48">
      <c r="A113" s="124"/>
      <c r="B113" s="130">
        <v>46217</v>
      </c>
      <c r="C113" s="123"/>
      <c r="D113" s="124"/>
      <c r="E113" s="124"/>
      <c r="F113" s="214">
        <v>45810</v>
      </c>
      <c r="G113" s="124"/>
      <c r="H113" s="125" t="s">
        <v>976</v>
      </c>
      <c r="I113" s="226"/>
      <c r="J113" s="125"/>
      <c r="K113" s="125" t="s">
        <v>1030</v>
      </c>
      <c r="L113" s="125"/>
      <c r="M113" s="125"/>
      <c r="N113" s="125" t="s">
        <v>978</v>
      </c>
      <c r="O113" s="125" t="s">
        <v>1002</v>
      </c>
      <c r="P113" s="125"/>
      <c r="Q113" s="125" t="s">
        <v>1003</v>
      </c>
      <c r="R113" s="117" t="s">
        <v>957</v>
      </c>
      <c r="S113" s="194">
        <v>0</v>
      </c>
      <c r="T113" s="125"/>
      <c r="U113" s="125" t="s">
        <v>980</v>
      </c>
      <c r="V113" s="124"/>
      <c r="W113" s="117" t="s">
        <v>944</v>
      </c>
      <c r="X113" s="117" t="str">
        <f>IF($W113="Duyệt",Setting!$H$2,"")</f>
        <v>Nguyễn Lĩnh</v>
      </c>
      <c r="Y113" s="231" t="str" cm="1">
        <f t="array" ref="Y113">_xlfn.LET(_xlpm.v,IFERROR(IF($I113&lt;&gt;"",_xlfn.XLOOKUP($I113,Equipment_Register!$C:$C,Equipment_Register!$G:$G),NA()),IFERROR(IF($J113&lt;&gt;"",_xlfn.XLOOKUP($J113,Equipment_Register!$D:$D,Equipment_Register!$G:$G),NA()),IFERROR(IF($K113&lt;&gt;"",_xlfn.XLOOKUP($K113,Equipment_Register!$E:$E,Equipment_Register!$G:$G),NA()),IFERROR(IF($K113&lt;&gt;"",_xlfn.XLOOKUP("*"&amp;$K113&amp;"*",Equipment_Register!$E:$E,Equipment_Register!$G:$G,,2),NA()),IFERROR(IF(AND($L113&lt;&gt;"",$L113&lt;&gt;"N/A"),_xlfn.XLOOKUP($L113,Equipment_Register!$F:$F,Equipment_Register!$G:$G),NA()),""))))),IF(OR(_xlpm.v="",_xlpm.v=0),"",_xlpm.v))</f>
        <v/>
      </c>
      <c r="Z113" s="231" t="str" cm="1">
        <f t="array" ref="Z113">_xlfn.LET(_xlpm.v,IFERROR(IF($I113&lt;&gt;"",_xlfn.XLOOKUP($I113,Equipment_Register!$C:$C,Equipment_Register!$C:$C),NA()),IFERROR(IF($J113&lt;&gt;"",_xlfn.XLOOKUP($J113,Equipment_Register!$D:$D,Equipment_Register!$C:$C),NA()),IFERROR(IF($K113&lt;&gt;"",_xlfn.XLOOKUP($K113,Equipment_Register!$E:$E,Equipment_Register!$C:$C),NA()),IFERROR(IF($K113&lt;&gt;"",_xlfn.XLOOKUP("*"&amp;$K113&amp;"*",Equipment_Register!$E:$E,Equipment_Register!$C:$C,,2),NA()),IFERROR(IF(AND($L113&lt;&gt;"",$L113&lt;&gt;"N/A"),_xlfn.XLOOKUP($L113,Equipment_Register!$F:$F,Equipment_Register!$C:$C),NA()),""))))),IF(OR(_xlpm.v="",_xlpm.v=0),"",_xlpm.v))</f>
        <v>2113000113-0</v>
      </c>
      <c r="AA113" s="231" t="str" cm="1">
        <f t="array" ref="AA113">_xlfn.LET(_xlpm.v,IFERROR(IF($I113&lt;&gt;"",_xlfn.XLOOKUP($I113,Equipment_Register!$C:$C,Equipment_Register!$D:$D),NA()),IFERROR(IF($J113&lt;&gt;"",_xlfn.XLOOKUP($J113,Equipment_Register!$D:$D,Equipment_Register!$D:$D),NA()),IFERROR(IF($K113&lt;&gt;"",_xlfn.XLOOKUP($K113,Equipment_Register!$E:$E,Equipment_Register!$D:$D),NA()),IFERROR(IF($K113&lt;&gt;"",_xlfn.XLOOKUP("*"&amp;$K113&amp;"*",Equipment_Register!$E:$E,Equipment_Register!$D:$D,,2),NA()),IFERROR(IF(AND($L113&lt;&gt;"",$L113&lt;&gt;"N/A"),_xlfn.XLOOKUP($L113,Equipment_Register!$F:$F,Equipment_Register!$D:$D),NA()),""))))),IF(OR(_xlpm.v="",_xlpm.v=0),"",_xlpm.v))</f>
        <v>Băng Chuyền lắp rắp W1400xL12,000 x H850-1850mm</v>
      </c>
      <c r="AB113" s="231" t="str" cm="1">
        <f t="array" ref="AB113">_xlfn.LET(_xlpm.v,IFERROR(IF($I113&lt;&gt;"",_xlfn.XLOOKUP($I113,Equipment_Register!$C:$C,Equipment_Register!$E:$E),NA()),IFERROR(IF($J113&lt;&gt;"",_xlfn.XLOOKUP($J113,Equipment_Register!$D:$D,Equipment_Register!$E:$E),NA()),IFERROR(IF($K113&lt;&gt;"",_xlfn.XLOOKUP($K113,Equipment_Register!$E:$E,Equipment_Register!$E:$E),NA()),IFERROR(IF($K113&lt;&gt;"",_xlfn.XLOOKUP("*"&amp;$K113&amp;"*",Equipment_Register!$E:$E,Equipment_Register!$E:$E,,2),NA()),IFERROR(IF(AND($L113&lt;&gt;"",$L113&lt;&gt;"N/A"),_xlfn.XLOOKUP($L113,Equipment_Register!$F:$F,Equipment_Register!$E:$E),NA()),""))))),IF(OR(_xlpm.v="",_xlpm.v=0),"",_xlpm.v))</f>
        <v>Băng tải đóng gói 2
Conveyor packing 2</v>
      </c>
      <c r="AC113" s="231" t="str" cm="1">
        <f t="array" ref="AC113">_xlfn.LET(_xlpm.v,IFERROR(IF($I113&lt;&gt;"",_xlfn.XLOOKUP($I113,Equipment_Register!$C:$C,Equipment_Register!$F:$F),NA()),IFERROR(IF($J113&lt;&gt;"",_xlfn.XLOOKUP($J113,Equipment_Register!$D:$D,Equipment_Register!$F:$F),NA()),IFERROR(IF($K113&lt;&gt;"",_xlfn.XLOOKUP($K113,Equipment_Register!$E:$E,Equipment_Register!$F:$F),NA()),IFERROR(IF($K113&lt;&gt;"",_xlfn.XLOOKUP("*"&amp;$K113&amp;"*",Equipment_Register!$E:$E,Equipment_Register!$F:$F,,2),NA()),IFERROR(IF(AND($L113&lt;&gt;"",$L113&lt;&gt;"N/A"),_xlfn.XLOOKUP($L113,Equipment_Register!$F:$F,Equipment_Register!$F:$F),NA()),""))))),IF(OR(_xlpm.v="",_xlpm.v=0),"",_xlpm.v))</f>
        <v>N/A</v>
      </c>
    </row>
    <row r="114" spans="1:29" ht="48">
      <c r="A114" s="124"/>
      <c r="B114" s="130">
        <v>46217</v>
      </c>
      <c r="C114" s="123"/>
      <c r="D114" s="124"/>
      <c r="E114" s="124"/>
      <c r="F114" s="214">
        <v>45872</v>
      </c>
      <c r="G114" s="124"/>
      <c r="H114" s="125" t="s">
        <v>976</v>
      </c>
      <c r="I114" s="226"/>
      <c r="J114" s="125"/>
      <c r="K114" s="125" t="s">
        <v>1030</v>
      </c>
      <c r="L114" s="125"/>
      <c r="M114" s="125"/>
      <c r="N114" s="125" t="s">
        <v>978</v>
      </c>
      <c r="O114" s="125" t="s">
        <v>1002</v>
      </c>
      <c r="P114" s="125"/>
      <c r="Q114" s="125" t="s">
        <v>1003</v>
      </c>
      <c r="R114" s="117" t="s">
        <v>957</v>
      </c>
      <c r="S114" s="194">
        <v>0</v>
      </c>
      <c r="T114" s="125"/>
      <c r="U114" s="125" t="s">
        <v>980</v>
      </c>
      <c r="V114" s="124"/>
      <c r="W114" s="117" t="s">
        <v>944</v>
      </c>
      <c r="X114" s="117" t="str">
        <f>IF($W114="Duyệt",Setting!$H$2,"")</f>
        <v>Nguyễn Lĩnh</v>
      </c>
      <c r="Y114" s="231" t="str" cm="1">
        <f t="array" ref="Y114">_xlfn.LET(_xlpm.v,IFERROR(IF($I114&lt;&gt;"",_xlfn.XLOOKUP($I114,Equipment_Register!$C:$C,Equipment_Register!$G:$G),NA()),IFERROR(IF($J114&lt;&gt;"",_xlfn.XLOOKUP($J114,Equipment_Register!$D:$D,Equipment_Register!$G:$G),NA()),IFERROR(IF($K114&lt;&gt;"",_xlfn.XLOOKUP($K114,Equipment_Register!$E:$E,Equipment_Register!$G:$G),NA()),IFERROR(IF($K114&lt;&gt;"",_xlfn.XLOOKUP("*"&amp;$K114&amp;"*",Equipment_Register!$E:$E,Equipment_Register!$G:$G,,2),NA()),IFERROR(IF(AND($L114&lt;&gt;"",$L114&lt;&gt;"N/A"),_xlfn.XLOOKUP($L114,Equipment_Register!$F:$F,Equipment_Register!$G:$G),NA()),""))))),IF(OR(_xlpm.v="",_xlpm.v=0),"",_xlpm.v))</f>
        <v/>
      </c>
      <c r="Z114" s="231" t="str" cm="1">
        <f t="array" ref="Z114">_xlfn.LET(_xlpm.v,IFERROR(IF($I114&lt;&gt;"",_xlfn.XLOOKUP($I114,Equipment_Register!$C:$C,Equipment_Register!$C:$C),NA()),IFERROR(IF($J114&lt;&gt;"",_xlfn.XLOOKUP($J114,Equipment_Register!$D:$D,Equipment_Register!$C:$C),NA()),IFERROR(IF($K114&lt;&gt;"",_xlfn.XLOOKUP($K114,Equipment_Register!$E:$E,Equipment_Register!$C:$C),NA()),IFERROR(IF($K114&lt;&gt;"",_xlfn.XLOOKUP("*"&amp;$K114&amp;"*",Equipment_Register!$E:$E,Equipment_Register!$C:$C,,2),NA()),IFERROR(IF(AND($L114&lt;&gt;"",$L114&lt;&gt;"N/A"),_xlfn.XLOOKUP($L114,Equipment_Register!$F:$F,Equipment_Register!$C:$C),NA()),""))))),IF(OR(_xlpm.v="",_xlpm.v=0),"",_xlpm.v))</f>
        <v>2113000113-0</v>
      </c>
      <c r="AA114" s="231" t="str" cm="1">
        <f t="array" ref="AA114">_xlfn.LET(_xlpm.v,IFERROR(IF($I114&lt;&gt;"",_xlfn.XLOOKUP($I114,Equipment_Register!$C:$C,Equipment_Register!$D:$D),NA()),IFERROR(IF($J114&lt;&gt;"",_xlfn.XLOOKUP($J114,Equipment_Register!$D:$D,Equipment_Register!$D:$D),NA()),IFERROR(IF($K114&lt;&gt;"",_xlfn.XLOOKUP($K114,Equipment_Register!$E:$E,Equipment_Register!$D:$D),NA()),IFERROR(IF($K114&lt;&gt;"",_xlfn.XLOOKUP("*"&amp;$K114&amp;"*",Equipment_Register!$E:$E,Equipment_Register!$D:$D,,2),NA()),IFERROR(IF(AND($L114&lt;&gt;"",$L114&lt;&gt;"N/A"),_xlfn.XLOOKUP($L114,Equipment_Register!$F:$F,Equipment_Register!$D:$D),NA()),""))))),IF(OR(_xlpm.v="",_xlpm.v=0),"",_xlpm.v))</f>
        <v>Băng Chuyền lắp rắp W1400xL12,000 x H850-1850mm</v>
      </c>
      <c r="AB114" s="231" t="str" cm="1">
        <f t="array" ref="AB114">_xlfn.LET(_xlpm.v,IFERROR(IF($I114&lt;&gt;"",_xlfn.XLOOKUP($I114,Equipment_Register!$C:$C,Equipment_Register!$E:$E),NA()),IFERROR(IF($J114&lt;&gt;"",_xlfn.XLOOKUP($J114,Equipment_Register!$D:$D,Equipment_Register!$E:$E),NA()),IFERROR(IF($K114&lt;&gt;"",_xlfn.XLOOKUP($K114,Equipment_Register!$E:$E,Equipment_Register!$E:$E),NA()),IFERROR(IF($K114&lt;&gt;"",_xlfn.XLOOKUP("*"&amp;$K114&amp;"*",Equipment_Register!$E:$E,Equipment_Register!$E:$E,,2),NA()),IFERROR(IF(AND($L114&lt;&gt;"",$L114&lt;&gt;"N/A"),_xlfn.XLOOKUP($L114,Equipment_Register!$F:$F,Equipment_Register!$E:$E),NA()),""))))),IF(OR(_xlpm.v="",_xlpm.v=0),"",_xlpm.v))</f>
        <v>Băng tải đóng gói 2
Conveyor packing 2</v>
      </c>
      <c r="AC114" s="231" t="str" cm="1">
        <f t="array" ref="AC114">_xlfn.LET(_xlpm.v,IFERROR(IF($I114&lt;&gt;"",_xlfn.XLOOKUP($I114,Equipment_Register!$C:$C,Equipment_Register!$F:$F),NA()),IFERROR(IF($J114&lt;&gt;"",_xlfn.XLOOKUP($J114,Equipment_Register!$D:$D,Equipment_Register!$F:$F),NA()),IFERROR(IF($K114&lt;&gt;"",_xlfn.XLOOKUP($K114,Equipment_Register!$E:$E,Equipment_Register!$F:$F),NA()),IFERROR(IF($K114&lt;&gt;"",_xlfn.XLOOKUP("*"&amp;$K114&amp;"*",Equipment_Register!$E:$E,Equipment_Register!$F:$F,,2),NA()),IFERROR(IF(AND($L114&lt;&gt;"",$L114&lt;&gt;"N/A"),_xlfn.XLOOKUP($L114,Equipment_Register!$F:$F,Equipment_Register!$F:$F),NA()),""))))),IF(OR(_xlpm.v="",_xlpm.v=0),"",_xlpm.v))</f>
        <v>N/A</v>
      </c>
    </row>
    <row r="115" spans="1:29" ht="48">
      <c r="A115" s="124"/>
      <c r="B115" s="130">
        <v>46217</v>
      </c>
      <c r="C115" s="123"/>
      <c r="D115" s="124"/>
      <c r="E115" s="124"/>
      <c r="F115" s="214">
        <v>45720</v>
      </c>
      <c r="G115" s="124"/>
      <c r="H115" s="125" t="s">
        <v>976</v>
      </c>
      <c r="I115" s="226"/>
      <c r="J115" s="125"/>
      <c r="K115" s="125" t="s">
        <v>1030</v>
      </c>
      <c r="L115" s="125"/>
      <c r="M115" s="125"/>
      <c r="N115" s="125" t="s">
        <v>978</v>
      </c>
      <c r="O115" s="125" t="s">
        <v>1002</v>
      </c>
      <c r="P115" s="125"/>
      <c r="Q115" s="125" t="s">
        <v>1003</v>
      </c>
      <c r="R115" s="117" t="s">
        <v>957</v>
      </c>
      <c r="S115" s="194">
        <v>0</v>
      </c>
      <c r="T115" s="125"/>
      <c r="U115" s="125" t="s">
        <v>980</v>
      </c>
      <c r="V115" s="124"/>
      <c r="W115" s="117" t="s">
        <v>944</v>
      </c>
      <c r="X115" s="117" t="str">
        <f>IF($W115="Duyệt",Setting!$H$2,"")</f>
        <v>Nguyễn Lĩnh</v>
      </c>
      <c r="Y115" s="231" t="str" cm="1">
        <f t="array" ref="Y115">_xlfn.LET(_xlpm.v,IFERROR(IF($I115&lt;&gt;"",_xlfn.XLOOKUP($I115,Equipment_Register!$C:$C,Equipment_Register!$G:$G),NA()),IFERROR(IF($J115&lt;&gt;"",_xlfn.XLOOKUP($J115,Equipment_Register!$D:$D,Equipment_Register!$G:$G),NA()),IFERROR(IF($K115&lt;&gt;"",_xlfn.XLOOKUP($K115,Equipment_Register!$E:$E,Equipment_Register!$G:$G),NA()),IFERROR(IF($K115&lt;&gt;"",_xlfn.XLOOKUP("*"&amp;$K115&amp;"*",Equipment_Register!$E:$E,Equipment_Register!$G:$G,,2),NA()),IFERROR(IF(AND($L115&lt;&gt;"",$L115&lt;&gt;"N/A"),_xlfn.XLOOKUP($L115,Equipment_Register!$F:$F,Equipment_Register!$G:$G),NA()),""))))),IF(OR(_xlpm.v="",_xlpm.v=0),"",_xlpm.v))</f>
        <v/>
      </c>
      <c r="Z115" s="231" t="str" cm="1">
        <f t="array" ref="Z115">_xlfn.LET(_xlpm.v,IFERROR(IF($I115&lt;&gt;"",_xlfn.XLOOKUP($I115,Equipment_Register!$C:$C,Equipment_Register!$C:$C),NA()),IFERROR(IF($J115&lt;&gt;"",_xlfn.XLOOKUP($J115,Equipment_Register!$D:$D,Equipment_Register!$C:$C),NA()),IFERROR(IF($K115&lt;&gt;"",_xlfn.XLOOKUP($K115,Equipment_Register!$E:$E,Equipment_Register!$C:$C),NA()),IFERROR(IF($K115&lt;&gt;"",_xlfn.XLOOKUP("*"&amp;$K115&amp;"*",Equipment_Register!$E:$E,Equipment_Register!$C:$C,,2),NA()),IFERROR(IF(AND($L115&lt;&gt;"",$L115&lt;&gt;"N/A"),_xlfn.XLOOKUP($L115,Equipment_Register!$F:$F,Equipment_Register!$C:$C),NA()),""))))),IF(OR(_xlpm.v="",_xlpm.v=0),"",_xlpm.v))</f>
        <v>2113000113-0</v>
      </c>
      <c r="AA115" s="231" t="str" cm="1">
        <f t="array" ref="AA115">_xlfn.LET(_xlpm.v,IFERROR(IF($I115&lt;&gt;"",_xlfn.XLOOKUP($I115,Equipment_Register!$C:$C,Equipment_Register!$D:$D),NA()),IFERROR(IF($J115&lt;&gt;"",_xlfn.XLOOKUP($J115,Equipment_Register!$D:$D,Equipment_Register!$D:$D),NA()),IFERROR(IF($K115&lt;&gt;"",_xlfn.XLOOKUP($K115,Equipment_Register!$E:$E,Equipment_Register!$D:$D),NA()),IFERROR(IF($K115&lt;&gt;"",_xlfn.XLOOKUP("*"&amp;$K115&amp;"*",Equipment_Register!$E:$E,Equipment_Register!$D:$D,,2),NA()),IFERROR(IF(AND($L115&lt;&gt;"",$L115&lt;&gt;"N/A"),_xlfn.XLOOKUP($L115,Equipment_Register!$F:$F,Equipment_Register!$D:$D),NA()),""))))),IF(OR(_xlpm.v="",_xlpm.v=0),"",_xlpm.v))</f>
        <v>Băng Chuyền lắp rắp W1400xL12,000 x H850-1850mm</v>
      </c>
      <c r="AB115" s="231" t="str" cm="1">
        <f t="array" ref="AB115">_xlfn.LET(_xlpm.v,IFERROR(IF($I115&lt;&gt;"",_xlfn.XLOOKUP($I115,Equipment_Register!$C:$C,Equipment_Register!$E:$E),NA()),IFERROR(IF($J115&lt;&gt;"",_xlfn.XLOOKUP($J115,Equipment_Register!$D:$D,Equipment_Register!$E:$E),NA()),IFERROR(IF($K115&lt;&gt;"",_xlfn.XLOOKUP($K115,Equipment_Register!$E:$E,Equipment_Register!$E:$E),NA()),IFERROR(IF($K115&lt;&gt;"",_xlfn.XLOOKUP("*"&amp;$K115&amp;"*",Equipment_Register!$E:$E,Equipment_Register!$E:$E,,2),NA()),IFERROR(IF(AND($L115&lt;&gt;"",$L115&lt;&gt;"N/A"),_xlfn.XLOOKUP($L115,Equipment_Register!$F:$F,Equipment_Register!$E:$E),NA()),""))))),IF(OR(_xlpm.v="",_xlpm.v=0),"",_xlpm.v))</f>
        <v>Băng tải đóng gói 2
Conveyor packing 2</v>
      </c>
      <c r="AC115" s="231" t="str" cm="1">
        <f t="array" ref="AC115">_xlfn.LET(_xlpm.v,IFERROR(IF($I115&lt;&gt;"",_xlfn.XLOOKUP($I115,Equipment_Register!$C:$C,Equipment_Register!$F:$F),NA()),IFERROR(IF($J115&lt;&gt;"",_xlfn.XLOOKUP($J115,Equipment_Register!$D:$D,Equipment_Register!$F:$F),NA()),IFERROR(IF($K115&lt;&gt;"",_xlfn.XLOOKUP($K115,Equipment_Register!$E:$E,Equipment_Register!$F:$F),NA()),IFERROR(IF($K115&lt;&gt;"",_xlfn.XLOOKUP("*"&amp;$K115&amp;"*",Equipment_Register!$E:$E,Equipment_Register!$F:$F,,2),NA()),IFERROR(IF(AND($L115&lt;&gt;"",$L115&lt;&gt;"N/A"),_xlfn.XLOOKUP($L115,Equipment_Register!$F:$F,Equipment_Register!$F:$F),NA()),""))))),IF(OR(_xlpm.v="",_xlpm.v=0),"",_xlpm.v))</f>
        <v>N/A</v>
      </c>
    </row>
    <row r="116" spans="1:29" ht="48">
      <c r="A116" s="124"/>
      <c r="B116" s="130">
        <v>46217</v>
      </c>
      <c r="C116" s="123"/>
      <c r="D116" s="124"/>
      <c r="E116" s="124"/>
      <c r="F116" s="214" t="s">
        <v>1009</v>
      </c>
      <c r="G116" s="124"/>
      <c r="H116" s="125" t="s">
        <v>976</v>
      </c>
      <c r="I116" s="226"/>
      <c r="J116" s="125"/>
      <c r="K116" s="125" t="s">
        <v>1030</v>
      </c>
      <c r="L116" s="125"/>
      <c r="M116" s="125"/>
      <c r="N116" s="125" t="s">
        <v>978</v>
      </c>
      <c r="O116" s="125" t="s">
        <v>1002</v>
      </c>
      <c r="P116" s="125"/>
      <c r="Q116" s="125" t="s">
        <v>1003</v>
      </c>
      <c r="R116" s="117" t="s">
        <v>957</v>
      </c>
      <c r="S116" s="194">
        <v>0</v>
      </c>
      <c r="T116" s="125"/>
      <c r="U116" s="125" t="s">
        <v>980</v>
      </c>
      <c r="V116" s="124"/>
      <c r="W116" s="117" t="s">
        <v>944</v>
      </c>
      <c r="X116" s="117" t="str">
        <f>IF($W116="Duyệt",Setting!$H$2,"")</f>
        <v>Nguyễn Lĩnh</v>
      </c>
      <c r="Y116" s="231" t="str" cm="1">
        <f t="array" ref="Y116">_xlfn.LET(_xlpm.v,IFERROR(IF($I116&lt;&gt;"",_xlfn.XLOOKUP($I116,Equipment_Register!$C:$C,Equipment_Register!$G:$G),NA()),IFERROR(IF($J116&lt;&gt;"",_xlfn.XLOOKUP($J116,Equipment_Register!$D:$D,Equipment_Register!$G:$G),NA()),IFERROR(IF($K116&lt;&gt;"",_xlfn.XLOOKUP($K116,Equipment_Register!$E:$E,Equipment_Register!$G:$G),NA()),IFERROR(IF($K116&lt;&gt;"",_xlfn.XLOOKUP("*"&amp;$K116&amp;"*",Equipment_Register!$E:$E,Equipment_Register!$G:$G,,2),NA()),IFERROR(IF(AND($L116&lt;&gt;"",$L116&lt;&gt;"N/A"),_xlfn.XLOOKUP($L116,Equipment_Register!$F:$F,Equipment_Register!$G:$G),NA()),""))))),IF(OR(_xlpm.v="",_xlpm.v=0),"",_xlpm.v))</f>
        <v/>
      </c>
      <c r="Z116" s="231" t="str" cm="1">
        <f t="array" ref="Z116">_xlfn.LET(_xlpm.v,IFERROR(IF($I116&lt;&gt;"",_xlfn.XLOOKUP($I116,Equipment_Register!$C:$C,Equipment_Register!$C:$C),NA()),IFERROR(IF($J116&lt;&gt;"",_xlfn.XLOOKUP($J116,Equipment_Register!$D:$D,Equipment_Register!$C:$C),NA()),IFERROR(IF($K116&lt;&gt;"",_xlfn.XLOOKUP($K116,Equipment_Register!$E:$E,Equipment_Register!$C:$C),NA()),IFERROR(IF($K116&lt;&gt;"",_xlfn.XLOOKUP("*"&amp;$K116&amp;"*",Equipment_Register!$E:$E,Equipment_Register!$C:$C,,2),NA()),IFERROR(IF(AND($L116&lt;&gt;"",$L116&lt;&gt;"N/A"),_xlfn.XLOOKUP($L116,Equipment_Register!$F:$F,Equipment_Register!$C:$C),NA()),""))))),IF(OR(_xlpm.v="",_xlpm.v=0),"",_xlpm.v))</f>
        <v>2113000113-0</v>
      </c>
      <c r="AA116" s="231" t="str" cm="1">
        <f t="array" ref="AA116">_xlfn.LET(_xlpm.v,IFERROR(IF($I116&lt;&gt;"",_xlfn.XLOOKUP($I116,Equipment_Register!$C:$C,Equipment_Register!$D:$D),NA()),IFERROR(IF($J116&lt;&gt;"",_xlfn.XLOOKUP($J116,Equipment_Register!$D:$D,Equipment_Register!$D:$D),NA()),IFERROR(IF($K116&lt;&gt;"",_xlfn.XLOOKUP($K116,Equipment_Register!$E:$E,Equipment_Register!$D:$D),NA()),IFERROR(IF($K116&lt;&gt;"",_xlfn.XLOOKUP("*"&amp;$K116&amp;"*",Equipment_Register!$E:$E,Equipment_Register!$D:$D,,2),NA()),IFERROR(IF(AND($L116&lt;&gt;"",$L116&lt;&gt;"N/A"),_xlfn.XLOOKUP($L116,Equipment_Register!$F:$F,Equipment_Register!$D:$D),NA()),""))))),IF(OR(_xlpm.v="",_xlpm.v=0),"",_xlpm.v))</f>
        <v>Băng Chuyền lắp rắp W1400xL12,000 x H850-1850mm</v>
      </c>
      <c r="AB116" s="231" t="str" cm="1">
        <f t="array" ref="AB116">_xlfn.LET(_xlpm.v,IFERROR(IF($I116&lt;&gt;"",_xlfn.XLOOKUP($I116,Equipment_Register!$C:$C,Equipment_Register!$E:$E),NA()),IFERROR(IF($J116&lt;&gt;"",_xlfn.XLOOKUP($J116,Equipment_Register!$D:$D,Equipment_Register!$E:$E),NA()),IFERROR(IF($K116&lt;&gt;"",_xlfn.XLOOKUP($K116,Equipment_Register!$E:$E,Equipment_Register!$E:$E),NA()),IFERROR(IF($K116&lt;&gt;"",_xlfn.XLOOKUP("*"&amp;$K116&amp;"*",Equipment_Register!$E:$E,Equipment_Register!$E:$E,,2),NA()),IFERROR(IF(AND($L116&lt;&gt;"",$L116&lt;&gt;"N/A"),_xlfn.XLOOKUP($L116,Equipment_Register!$F:$F,Equipment_Register!$E:$E),NA()),""))))),IF(OR(_xlpm.v="",_xlpm.v=0),"",_xlpm.v))</f>
        <v>Băng tải đóng gói 2
Conveyor packing 2</v>
      </c>
      <c r="AC116" s="231" t="str" cm="1">
        <f t="array" ref="AC116">_xlfn.LET(_xlpm.v,IFERROR(IF($I116&lt;&gt;"",_xlfn.XLOOKUP($I116,Equipment_Register!$C:$C,Equipment_Register!$F:$F),NA()),IFERROR(IF($J116&lt;&gt;"",_xlfn.XLOOKUP($J116,Equipment_Register!$D:$D,Equipment_Register!$F:$F),NA()),IFERROR(IF($K116&lt;&gt;"",_xlfn.XLOOKUP($K116,Equipment_Register!$E:$E,Equipment_Register!$F:$F),NA()),IFERROR(IF($K116&lt;&gt;"",_xlfn.XLOOKUP("*"&amp;$K116&amp;"*",Equipment_Register!$E:$E,Equipment_Register!$F:$F,,2),NA()),IFERROR(IF(AND($L116&lt;&gt;"",$L116&lt;&gt;"N/A"),_xlfn.XLOOKUP($L116,Equipment_Register!$F:$F,Equipment_Register!$F:$F),NA()),""))))),IF(OR(_xlpm.v="",_xlpm.v=0),"",_xlpm.v))</f>
        <v>N/A</v>
      </c>
    </row>
    <row r="117" spans="1:29" ht="48">
      <c r="A117" s="124"/>
      <c r="B117" s="130">
        <v>46217</v>
      </c>
      <c r="C117" s="123"/>
      <c r="D117" s="124"/>
      <c r="E117" s="124"/>
      <c r="F117" s="214" t="s">
        <v>1010</v>
      </c>
      <c r="G117" s="124"/>
      <c r="H117" s="125" t="s">
        <v>976</v>
      </c>
      <c r="I117" s="226"/>
      <c r="J117" s="125"/>
      <c r="K117" s="125" t="s">
        <v>1030</v>
      </c>
      <c r="L117" s="125"/>
      <c r="M117" s="125"/>
      <c r="N117" s="125" t="s">
        <v>978</v>
      </c>
      <c r="O117" s="125" t="s">
        <v>1002</v>
      </c>
      <c r="P117" s="125"/>
      <c r="Q117" s="125" t="s">
        <v>1003</v>
      </c>
      <c r="R117" s="117" t="s">
        <v>957</v>
      </c>
      <c r="S117" s="194">
        <v>0</v>
      </c>
      <c r="T117" s="125"/>
      <c r="U117" s="125" t="s">
        <v>980</v>
      </c>
      <c r="V117" s="124"/>
      <c r="W117" s="117" t="s">
        <v>944</v>
      </c>
      <c r="X117" s="117" t="str">
        <f>IF($W117="Duyệt",Setting!$H$2,"")</f>
        <v>Nguyễn Lĩnh</v>
      </c>
      <c r="Y117" s="231" t="str" cm="1">
        <f t="array" ref="Y117">_xlfn.LET(_xlpm.v,IFERROR(IF($I117&lt;&gt;"",_xlfn.XLOOKUP($I117,Equipment_Register!$C:$C,Equipment_Register!$G:$G),NA()),IFERROR(IF($J117&lt;&gt;"",_xlfn.XLOOKUP($J117,Equipment_Register!$D:$D,Equipment_Register!$G:$G),NA()),IFERROR(IF($K117&lt;&gt;"",_xlfn.XLOOKUP($K117,Equipment_Register!$E:$E,Equipment_Register!$G:$G),NA()),IFERROR(IF($K117&lt;&gt;"",_xlfn.XLOOKUP("*"&amp;$K117&amp;"*",Equipment_Register!$E:$E,Equipment_Register!$G:$G,,2),NA()),IFERROR(IF(AND($L117&lt;&gt;"",$L117&lt;&gt;"N/A"),_xlfn.XLOOKUP($L117,Equipment_Register!$F:$F,Equipment_Register!$G:$G),NA()),""))))),IF(OR(_xlpm.v="",_xlpm.v=0),"",_xlpm.v))</f>
        <v/>
      </c>
      <c r="Z117" s="231" t="str" cm="1">
        <f t="array" ref="Z117">_xlfn.LET(_xlpm.v,IFERROR(IF($I117&lt;&gt;"",_xlfn.XLOOKUP($I117,Equipment_Register!$C:$C,Equipment_Register!$C:$C),NA()),IFERROR(IF($J117&lt;&gt;"",_xlfn.XLOOKUP($J117,Equipment_Register!$D:$D,Equipment_Register!$C:$C),NA()),IFERROR(IF($K117&lt;&gt;"",_xlfn.XLOOKUP($K117,Equipment_Register!$E:$E,Equipment_Register!$C:$C),NA()),IFERROR(IF($K117&lt;&gt;"",_xlfn.XLOOKUP("*"&amp;$K117&amp;"*",Equipment_Register!$E:$E,Equipment_Register!$C:$C,,2),NA()),IFERROR(IF(AND($L117&lt;&gt;"",$L117&lt;&gt;"N/A"),_xlfn.XLOOKUP($L117,Equipment_Register!$F:$F,Equipment_Register!$C:$C),NA()),""))))),IF(OR(_xlpm.v="",_xlpm.v=0),"",_xlpm.v))</f>
        <v>2113000113-0</v>
      </c>
      <c r="AA117" s="231" t="str" cm="1">
        <f t="array" ref="AA117">_xlfn.LET(_xlpm.v,IFERROR(IF($I117&lt;&gt;"",_xlfn.XLOOKUP($I117,Equipment_Register!$C:$C,Equipment_Register!$D:$D),NA()),IFERROR(IF($J117&lt;&gt;"",_xlfn.XLOOKUP($J117,Equipment_Register!$D:$D,Equipment_Register!$D:$D),NA()),IFERROR(IF($K117&lt;&gt;"",_xlfn.XLOOKUP($K117,Equipment_Register!$E:$E,Equipment_Register!$D:$D),NA()),IFERROR(IF($K117&lt;&gt;"",_xlfn.XLOOKUP("*"&amp;$K117&amp;"*",Equipment_Register!$E:$E,Equipment_Register!$D:$D,,2),NA()),IFERROR(IF(AND($L117&lt;&gt;"",$L117&lt;&gt;"N/A"),_xlfn.XLOOKUP($L117,Equipment_Register!$F:$F,Equipment_Register!$D:$D),NA()),""))))),IF(OR(_xlpm.v="",_xlpm.v=0),"",_xlpm.v))</f>
        <v>Băng Chuyền lắp rắp W1400xL12,000 x H850-1850mm</v>
      </c>
      <c r="AB117" s="231" t="str" cm="1">
        <f t="array" ref="AB117">_xlfn.LET(_xlpm.v,IFERROR(IF($I117&lt;&gt;"",_xlfn.XLOOKUP($I117,Equipment_Register!$C:$C,Equipment_Register!$E:$E),NA()),IFERROR(IF($J117&lt;&gt;"",_xlfn.XLOOKUP($J117,Equipment_Register!$D:$D,Equipment_Register!$E:$E),NA()),IFERROR(IF($K117&lt;&gt;"",_xlfn.XLOOKUP($K117,Equipment_Register!$E:$E,Equipment_Register!$E:$E),NA()),IFERROR(IF($K117&lt;&gt;"",_xlfn.XLOOKUP("*"&amp;$K117&amp;"*",Equipment_Register!$E:$E,Equipment_Register!$E:$E,,2),NA()),IFERROR(IF(AND($L117&lt;&gt;"",$L117&lt;&gt;"N/A"),_xlfn.XLOOKUP($L117,Equipment_Register!$F:$F,Equipment_Register!$E:$E),NA()),""))))),IF(OR(_xlpm.v="",_xlpm.v=0),"",_xlpm.v))</f>
        <v>Băng tải đóng gói 2
Conveyor packing 2</v>
      </c>
      <c r="AC117" s="231" t="str" cm="1">
        <f t="array" ref="AC117">_xlfn.LET(_xlpm.v,IFERROR(IF($I117&lt;&gt;"",_xlfn.XLOOKUP($I117,Equipment_Register!$C:$C,Equipment_Register!$F:$F),NA()),IFERROR(IF($J117&lt;&gt;"",_xlfn.XLOOKUP($J117,Equipment_Register!$D:$D,Equipment_Register!$F:$F),NA()),IFERROR(IF($K117&lt;&gt;"",_xlfn.XLOOKUP($K117,Equipment_Register!$E:$E,Equipment_Register!$F:$F),NA()),IFERROR(IF($K117&lt;&gt;"",_xlfn.XLOOKUP("*"&amp;$K117&amp;"*",Equipment_Register!$E:$E,Equipment_Register!$F:$F,,2),NA()),IFERROR(IF(AND($L117&lt;&gt;"",$L117&lt;&gt;"N/A"),_xlfn.XLOOKUP($L117,Equipment_Register!$F:$F,Equipment_Register!$F:$F),NA()),""))))),IF(OR(_xlpm.v="",_xlpm.v=0),"",_xlpm.v))</f>
        <v>N/A</v>
      </c>
    </row>
    <row r="118" spans="1:29" ht="48">
      <c r="A118" s="125"/>
      <c r="B118" s="130">
        <v>46217</v>
      </c>
      <c r="C118" s="126"/>
      <c r="D118" s="125"/>
      <c r="E118" s="125"/>
      <c r="F118" s="213" t="s">
        <v>1011</v>
      </c>
      <c r="G118" s="125"/>
      <c r="H118" s="125" t="s">
        <v>976</v>
      </c>
      <c r="I118" s="226"/>
      <c r="J118" s="125"/>
      <c r="K118" s="125" t="s">
        <v>1030</v>
      </c>
      <c r="L118" s="125"/>
      <c r="M118" s="125"/>
      <c r="N118" s="125" t="s">
        <v>978</v>
      </c>
      <c r="O118" s="125" t="s">
        <v>1002</v>
      </c>
      <c r="P118" s="127"/>
      <c r="Q118" s="125" t="s">
        <v>1003</v>
      </c>
      <c r="R118" s="117" t="s">
        <v>957</v>
      </c>
      <c r="S118" s="194">
        <v>0</v>
      </c>
      <c r="T118" s="125"/>
      <c r="U118" s="125" t="s">
        <v>980</v>
      </c>
      <c r="V118" s="125"/>
      <c r="W118" s="117" t="s">
        <v>944</v>
      </c>
      <c r="X118" s="117" t="str">
        <f>IF($W118="Duyệt",Setting!$H$2,"")</f>
        <v>Nguyễn Lĩnh</v>
      </c>
      <c r="Y118" s="231" t="str" cm="1">
        <f t="array" ref="Y118">_xlfn.LET(_xlpm.v,IFERROR(IF($I118&lt;&gt;"",_xlfn.XLOOKUP($I118,Equipment_Register!$C:$C,Equipment_Register!$G:$G),NA()),IFERROR(IF($J118&lt;&gt;"",_xlfn.XLOOKUP($J118,Equipment_Register!$D:$D,Equipment_Register!$G:$G),NA()),IFERROR(IF($K118&lt;&gt;"",_xlfn.XLOOKUP($K118,Equipment_Register!$E:$E,Equipment_Register!$G:$G),NA()),IFERROR(IF($K118&lt;&gt;"",_xlfn.XLOOKUP("*"&amp;$K118&amp;"*",Equipment_Register!$E:$E,Equipment_Register!$G:$G,,2),NA()),IFERROR(IF(AND($L118&lt;&gt;"",$L118&lt;&gt;"N/A"),_xlfn.XLOOKUP($L118,Equipment_Register!$F:$F,Equipment_Register!$G:$G),NA()),""))))),IF(OR(_xlpm.v="",_xlpm.v=0),"",_xlpm.v))</f>
        <v/>
      </c>
      <c r="Z118" s="231" t="str" cm="1">
        <f t="array" ref="Z118">_xlfn.LET(_xlpm.v,IFERROR(IF($I118&lt;&gt;"",_xlfn.XLOOKUP($I118,Equipment_Register!$C:$C,Equipment_Register!$C:$C),NA()),IFERROR(IF($J118&lt;&gt;"",_xlfn.XLOOKUP($J118,Equipment_Register!$D:$D,Equipment_Register!$C:$C),NA()),IFERROR(IF($K118&lt;&gt;"",_xlfn.XLOOKUP($K118,Equipment_Register!$E:$E,Equipment_Register!$C:$C),NA()),IFERROR(IF($K118&lt;&gt;"",_xlfn.XLOOKUP("*"&amp;$K118&amp;"*",Equipment_Register!$E:$E,Equipment_Register!$C:$C,,2),NA()),IFERROR(IF(AND($L118&lt;&gt;"",$L118&lt;&gt;"N/A"),_xlfn.XLOOKUP($L118,Equipment_Register!$F:$F,Equipment_Register!$C:$C),NA()),""))))),IF(OR(_xlpm.v="",_xlpm.v=0),"",_xlpm.v))</f>
        <v>2113000113-0</v>
      </c>
      <c r="AA118" s="231" t="str" cm="1">
        <f t="array" ref="AA118">_xlfn.LET(_xlpm.v,IFERROR(IF($I118&lt;&gt;"",_xlfn.XLOOKUP($I118,Equipment_Register!$C:$C,Equipment_Register!$D:$D),NA()),IFERROR(IF($J118&lt;&gt;"",_xlfn.XLOOKUP($J118,Equipment_Register!$D:$D,Equipment_Register!$D:$D),NA()),IFERROR(IF($K118&lt;&gt;"",_xlfn.XLOOKUP($K118,Equipment_Register!$E:$E,Equipment_Register!$D:$D),NA()),IFERROR(IF($K118&lt;&gt;"",_xlfn.XLOOKUP("*"&amp;$K118&amp;"*",Equipment_Register!$E:$E,Equipment_Register!$D:$D,,2),NA()),IFERROR(IF(AND($L118&lt;&gt;"",$L118&lt;&gt;"N/A"),_xlfn.XLOOKUP($L118,Equipment_Register!$F:$F,Equipment_Register!$D:$D),NA()),""))))),IF(OR(_xlpm.v="",_xlpm.v=0),"",_xlpm.v))</f>
        <v>Băng Chuyền lắp rắp W1400xL12,000 x H850-1850mm</v>
      </c>
      <c r="AB118" s="231" t="str" cm="1">
        <f t="array" ref="AB118">_xlfn.LET(_xlpm.v,IFERROR(IF($I118&lt;&gt;"",_xlfn.XLOOKUP($I118,Equipment_Register!$C:$C,Equipment_Register!$E:$E),NA()),IFERROR(IF($J118&lt;&gt;"",_xlfn.XLOOKUP($J118,Equipment_Register!$D:$D,Equipment_Register!$E:$E),NA()),IFERROR(IF($K118&lt;&gt;"",_xlfn.XLOOKUP($K118,Equipment_Register!$E:$E,Equipment_Register!$E:$E),NA()),IFERROR(IF($K118&lt;&gt;"",_xlfn.XLOOKUP("*"&amp;$K118&amp;"*",Equipment_Register!$E:$E,Equipment_Register!$E:$E,,2),NA()),IFERROR(IF(AND($L118&lt;&gt;"",$L118&lt;&gt;"N/A"),_xlfn.XLOOKUP($L118,Equipment_Register!$F:$F,Equipment_Register!$E:$E),NA()),""))))),IF(OR(_xlpm.v="",_xlpm.v=0),"",_xlpm.v))</f>
        <v>Băng tải đóng gói 2
Conveyor packing 2</v>
      </c>
      <c r="AC118" s="231" t="str" cm="1">
        <f t="array" ref="AC118">_xlfn.LET(_xlpm.v,IFERROR(IF($I118&lt;&gt;"",_xlfn.XLOOKUP($I118,Equipment_Register!$C:$C,Equipment_Register!$F:$F),NA()),IFERROR(IF($J118&lt;&gt;"",_xlfn.XLOOKUP($J118,Equipment_Register!$D:$D,Equipment_Register!$F:$F),NA()),IFERROR(IF($K118&lt;&gt;"",_xlfn.XLOOKUP($K118,Equipment_Register!$E:$E,Equipment_Register!$F:$F),NA()),IFERROR(IF($K118&lt;&gt;"",_xlfn.XLOOKUP("*"&amp;$K118&amp;"*",Equipment_Register!$E:$E,Equipment_Register!$F:$F,,2),NA()),IFERROR(IF(AND($L118&lt;&gt;"",$L118&lt;&gt;"N/A"),_xlfn.XLOOKUP($L118,Equipment_Register!$F:$F,Equipment_Register!$F:$F),NA()),""))))),IF(OR(_xlpm.v="",_xlpm.v=0),"",_xlpm.v))</f>
        <v>N/A</v>
      </c>
    </row>
    <row r="119" spans="1:29" ht="48">
      <c r="A119" s="125"/>
      <c r="B119" s="130">
        <v>46217</v>
      </c>
      <c r="C119" s="126"/>
      <c r="D119" s="125"/>
      <c r="E119" s="125"/>
      <c r="F119" s="213" t="s">
        <v>1012</v>
      </c>
      <c r="G119" s="125"/>
      <c r="H119" s="125" t="s">
        <v>976</v>
      </c>
      <c r="I119" s="226"/>
      <c r="J119" s="125"/>
      <c r="K119" s="125" t="s">
        <v>1030</v>
      </c>
      <c r="L119" s="125"/>
      <c r="M119" s="125"/>
      <c r="N119" s="125" t="s">
        <v>978</v>
      </c>
      <c r="O119" s="125" t="s">
        <v>1002</v>
      </c>
      <c r="P119" s="127"/>
      <c r="Q119" s="125" t="s">
        <v>1003</v>
      </c>
      <c r="R119" s="117" t="s">
        <v>957</v>
      </c>
      <c r="S119" s="194">
        <v>0</v>
      </c>
      <c r="T119" s="125"/>
      <c r="U119" s="125" t="s">
        <v>980</v>
      </c>
      <c r="V119" s="125"/>
      <c r="W119" s="117" t="s">
        <v>944</v>
      </c>
      <c r="X119" s="117" t="str">
        <f>IF($W119="Duyệt",Setting!$H$2,"")</f>
        <v>Nguyễn Lĩnh</v>
      </c>
      <c r="Y119" s="231" t="str" cm="1">
        <f t="array" ref="Y119">_xlfn.LET(_xlpm.v,IFERROR(IF($I119&lt;&gt;"",_xlfn.XLOOKUP($I119,Equipment_Register!$C:$C,Equipment_Register!$G:$G),NA()),IFERROR(IF($J119&lt;&gt;"",_xlfn.XLOOKUP($J119,Equipment_Register!$D:$D,Equipment_Register!$G:$G),NA()),IFERROR(IF($K119&lt;&gt;"",_xlfn.XLOOKUP($K119,Equipment_Register!$E:$E,Equipment_Register!$G:$G),NA()),IFERROR(IF($K119&lt;&gt;"",_xlfn.XLOOKUP("*"&amp;$K119&amp;"*",Equipment_Register!$E:$E,Equipment_Register!$G:$G,,2),NA()),IFERROR(IF(AND($L119&lt;&gt;"",$L119&lt;&gt;"N/A"),_xlfn.XLOOKUP($L119,Equipment_Register!$F:$F,Equipment_Register!$G:$G),NA()),""))))),IF(OR(_xlpm.v="",_xlpm.v=0),"",_xlpm.v))</f>
        <v/>
      </c>
      <c r="Z119" s="231" t="str" cm="1">
        <f t="array" ref="Z119">_xlfn.LET(_xlpm.v,IFERROR(IF($I119&lt;&gt;"",_xlfn.XLOOKUP($I119,Equipment_Register!$C:$C,Equipment_Register!$C:$C),NA()),IFERROR(IF($J119&lt;&gt;"",_xlfn.XLOOKUP($J119,Equipment_Register!$D:$D,Equipment_Register!$C:$C),NA()),IFERROR(IF($K119&lt;&gt;"",_xlfn.XLOOKUP($K119,Equipment_Register!$E:$E,Equipment_Register!$C:$C),NA()),IFERROR(IF($K119&lt;&gt;"",_xlfn.XLOOKUP("*"&amp;$K119&amp;"*",Equipment_Register!$E:$E,Equipment_Register!$C:$C,,2),NA()),IFERROR(IF(AND($L119&lt;&gt;"",$L119&lt;&gt;"N/A"),_xlfn.XLOOKUP($L119,Equipment_Register!$F:$F,Equipment_Register!$C:$C),NA()),""))))),IF(OR(_xlpm.v="",_xlpm.v=0),"",_xlpm.v))</f>
        <v>2113000113-0</v>
      </c>
      <c r="AA119" s="231" t="str" cm="1">
        <f t="array" ref="AA119">_xlfn.LET(_xlpm.v,IFERROR(IF($I119&lt;&gt;"",_xlfn.XLOOKUP($I119,Equipment_Register!$C:$C,Equipment_Register!$D:$D),NA()),IFERROR(IF($J119&lt;&gt;"",_xlfn.XLOOKUP($J119,Equipment_Register!$D:$D,Equipment_Register!$D:$D),NA()),IFERROR(IF($K119&lt;&gt;"",_xlfn.XLOOKUP($K119,Equipment_Register!$E:$E,Equipment_Register!$D:$D),NA()),IFERROR(IF($K119&lt;&gt;"",_xlfn.XLOOKUP("*"&amp;$K119&amp;"*",Equipment_Register!$E:$E,Equipment_Register!$D:$D,,2),NA()),IFERROR(IF(AND($L119&lt;&gt;"",$L119&lt;&gt;"N/A"),_xlfn.XLOOKUP($L119,Equipment_Register!$F:$F,Equipment_Register!$D:$D),NA()),""))))),IF(OR(_xlpm.v="",_xlpm.v=0),"",_xlpm.v))</f>
        <v>Băng Chuyền lắp rắp W1400xL12,000 x H850-1850mm</v>
      </c>
      <c r="AB119" s="231" t="str" cm="1">
        <f t="array" ref="AB119">_xlfn.LET(_xlpm.v,IFERROR(IF($I119&lt;&gt;"",_xlfn.XLOOKUP($I119,Equipment_Register!$C:$C,Equipment_Register!$E:$E),NA()),IFERROR(IF($J119&lt;&gt;"",_xlfn.XLOOKUP($J119,Equipment_Register!$D:$D,Equipment_Register!$E:$E),NA()),IFERROR(IF($K119&lt;&gt;"",_xlfn.XLOOKUP($K119,Equipment_Register!$E:$E,Equipment_Register!$E:$E),NA()),IFERROR(IF($K119&lt;&gt;"",_xlfn.XLOOKUP("*"&amp;$K119&amp;"*",Equipment_Register!$E:$E,Equipment_Register!$E:$E,,2),NA()),IFERROR(IF(AND($L119&lt;&gt;"",$L119&lt;&gt;"N/A"),_xlfn.XLOOKUP($L119,Equipment_Register!$F:$F,Equipment_Register!$E:$E),NA()),""))))),IF(OR(_xlpm.v="",_xlpm.v=0),"",_xlpm.v))</f>
        <v>Băng tải đóng gói 2
Conveyor packing 2</v>
      </c>
      <c r="AC119" s="231" t="str" cm="1">
        <f t="array" ref="AC119">_xlfn.LET(_xlpm.v,IFERROR(IF($I119&lt;&gt;"",_xlfn.XLOOKUP($I119,Equipment_Register!$C:$C,Equipment_Register!$F:$F),NA()),IFERROR(IF($J119&lt;&gt;"",_xlfn.XLOOKUP($J119,Equipment_Register!$D:$D,Equipment_Register!$F:$F),NA()),IFERROR(IF($K119&lt;&gt;"",_xlfn.XLOOKUP($K119,Equipment_Register!$E:$E,Equipment_Register!$F:$F),NA()),IFERROR(IF($K119&lt;&gt;"",_xlfn.XLOOKUP("*"&amp;$K119&amp;"*",Equipment_Register!$E:$E,Equipment_Register!$F:$F,,2),NA()),IFERROR(IF(AND($L119&lt;&gt;"",$L119&lt;&gt;"N/A"),_xlfn.XLOOKUP($L119,Equipment_Register!$F:$F,Equipment_Register!$F:$F),NA()),""))))),IF(OR(_xlpm.v="",_xlpm.v=0),"",_xlpm.v))</f>
        <v>N/A</v>
      </c>
    </row>
    <row r="120" spans="1:29" ht="48">
      <c r="A120" s="125"/>
      <c r="B120" s="130">
        <v>46217</v>
      </c>
      <c r="C120" s="126"/>
      <c r="D120" s="125"/>
      <c r="E120" s="125"/>
      <c r="F120" s="213" t="s">
        <v>1013</v>
      </c>
      <c r="G120" s="125"/>
      <c r="H120" s="125" t="s">
        <v>976</v>
      </c>
      <c r="I120" s="226"/>
      <c r="J120" s="125"/>
      <c r="K120" s="125" t="s">
        <v>1030</v>
      </c>
      <c r="L120" s="125"/>
      <c r="M120" s="125"/>
      <c r="N120" s="125" t="s">
        <v>978</v>
      </c>
      <c r="O120" s="125" t="s">
        <v>1002</v>
      </c>
      <c r="P120" s="127"/>
      <c r="Q120" s="125" t="s">
        <v>1003</v>
      </c>
      <c r="R120" s="117" t="s">
        <v>957</v>
      </c>
      <c r="S120" s="194">
        <v>0</v>
      </c>
      <c r="T120" s="125"/>
      <c r="U120" s="125" t="s">
        <v>980</v>
      </c>
      <c r="V120" s="125"/>
      <c r="W120" s="117" t="s">
        <v>944</v>
      </c>
      <c r="X120" s="117" t="str">
        <f>IF($W120="Duyệt",Setting!$H$2,"")</f>
        <v>Nguyễn Lĩnh</v>
      </c>
      <c r="Y120" s="231" t="str" cm="1">
        <f t="array" ref="Y120">_xlfn.LET(_xlpm.v,IFERROR(IF($I120&lt;&gt;"",_xlfn.XLOOKUP($I120,Equipment_Register!$C:$C,Equipment_Register!$G:$G),NA()),IFERROR(IF($J120&lt;&gt;"",_xlfn.XLOOKUP($J120,Equipment_Register!$D:$D,Equipment_Register!$G:$G),NA()),IFERROR(IF($K120&lt;&gt;"",_xlfn.XLOOKUP($K120,Equipment_Register!$E:$E,Equipment_Register!$G:$G),NA()),IFERROR(IF($K120&lt;&gt;"",_xlfn.XLOOKUP("*"&amp;$K120&amp;"*",Equipment_Register!$E:$E,Equipment_Register!$G:$G,,2),NA()),IFERROR(IF(AND($L120&lt;&gt;"",$L120&lt;&gt;"N/A"),_xlfn.XLOOKUP($L120,Equipment_Register!$F:$F,Equipment_Register!$G:$G),NA()),""))))),IF(OR(_xlpm.v="",_xlpm.v=0),"",_xlpm.v))</f>
        <v/>
      </c>
      <c r="Z120" s="231" t="str" cm="1">
        <f t="array" ref="Z120">_xlfn.LET(_xlpm.v,IFERROR(IF($I120&lt;&gt;"",_xlfn.XLOOKUP($I120,Equipment_Register!$C:$C,Equipment_Register!$C:$C),NA()),IFERROR(IF($J120&lt;&gt;"",_xlfn.XLOOKUP($J120,Equipment_Register!$D:$D,Equipment_Register!$C:$C),NA()),IFERROR(IF($K120&lt;&gt;"",_xlfn.XLOOKUP($K120,Equipment_Register!$E:$E,Equipment_Register!$C:$C),NA()),IFERROR(IF($K120&lt;&gt;"",_xlfn.XLOOKUP("*"&amp;$K120&amp;"*",Equipment_Register!$E:$E,Equipment_Register!$C:$C,,2),NA()),IFERROR(IF(AND($L120&lt;&gt;"",$L120&lt;&gt;"N/A"),_xlfn.XLOOKUP($L120,Equipment_Register!$F:$F,Equipment_Register!$C:$C),NA()),""))))),IF(OR(_xlpm.v="",_xlpm.v=0),"",_xlpm.v))</f>
        <v>2113000113-0</v>
      </c>
      <c r="AA120" s="231" t="str" cm="1">
        <f t="array" ref="AA120">_xlfn.LET(_xlpm.v,IFERROR(IF($I120&lt;&gt;"",_xlfn.XLOOKUP($I120,Equipment_Register!$C:$C,Equipment_Register!$D:$D),NA()),IFERROR(IF($J120&lt;&gt;"",_xlfn.XLOOKUP($J120,Equipment_Register!$D:$D,Equipment_Register!$D:$D),NA()),IFERROR(IF($K120&lt;&gt;"",_xlfn.XLOOKUP($K120,Equipment_Register!$E:$E,Equipment_Register!$D:$D),NA()),IFERROR(IF($K120&lt;&gt;"",_xlfn.XLOOKUP("*"&amp;$K120&amp;"*",Equipment_Register!$E:$E,Equipment_Register!$D:$D,,2),NA()),IFERROR(IF(AND($L120&lt;&gt;"",$L120&lt;&gt;"N/A"),_xlfn.XLOOKUP($L120,Equipment_Register!$F:$F,Equipment_Register!$D:$D),NA()),""))))),IF(OR(_xlpm.v="",_xlpm.v=0),"",_xlpm.v))</f>
        <v>Băng Chuyền lắp rắp W1400xL12,000 x H850-1850mm</v>
      </c>
      <c r="AB120" s="231" t="str" cm="1">
        <f t="array" ref="AB120">_xlfn.LET(_xlpm.v,IFERROR(IF($I120&lt;&gt;"",_xlfn.XLOOKUP($I120,Equipment_Register!$C:$C,Equipment_Register!$E:$E),NA()),IFERROR(IF($J120&lt;&gt;"",_xlfn.XLOOKUP($J120,Equipment_Register!$D:$D,Equipment_Register!$E:$E),NA()),IFERROR(IF($K120&lt;&gt;"",_xlfn.XLOOKUP($K120,Equipment_Register!$E:$E,Equipment_Register!$E:$E),NA()),IFERROR(IF($K120&lt;&gt;"",_xlfn.XLOOKUP("*"&amp;$K120&amp;"*",Equipment_Register!$E:$E,Equipment_Register!$E:$E,,2),NA()),IFERROR(IF(AND($L120&lt;&gt;"",$L120&lt;&gt;"N/A"),_xlfn.XLOOKUP($L120,Equipment_Register!$F:$F,Equipment_Register!$E:$E),NA()),""))))),IF(OR(_xlpm.v="",_xlpm.v=0),"",_xlpm.v))</f>
        <v>Băng tải đóng gói 2
Conveyor packing 2</v>
      </c>
      <c r="AC120" s="231" t="str" cm="1">
        <f t="array" ref="AC120">_xlfn.LET(_xlpm.v,IFERROR(IF($I120&lt;&gt;"",_xlfn.XLOOKUP($I120,Equipment_Register!$C:$C,Equipment_Register!$F:$F),NA()),IFERROR(IF($J120&lt;&gt;"",_xlfn.XLOOKUP($J120,Equipment_Register!$D:$D,Equipment_Register!$F:$F),NA()),IFERROR(IF($K120&lt;&gt;"",_xlfn.XLOOKUP($K120,Equipment_Register!$E:$E,Equipment_Register!$F:$F),NA()),IFERROR(IF($K120&lt;&gt;"",_xlfn.XLOOKUP("*"&amp;$K120&amp;"*",Equipment_Register!$E:$E,Equipment_Register!$F:$F,,2),NA()),IFERROR(IF(AND($L120&lt;&gt;"",$L120&lt;&gt;"N/A"),_xlfn.XLOOKUP($L120,Equipment_Register!$F:$F,Equipment_Register!$F:$F),NA()),""))))),IF(OR(_xlpm.v="",_xlpm.v=0),"",_xlpm.v))</f>
        <v>N/A</v>
      </c>
    </row>
    <row r="121" spans="1:29" ht="48">
      <c r="A121" s="125"/>
      <c r="B121" s="130">
        <v>46217</v>
      </c>
      <c r="C121" s="126"/>
      <c r="D121" s="125"/>
      <c r="E121" s="125"/>
      <c r="F121" s="213" t="s">
        <v>1014</v>
      </c>
      <c r="G121" s="125"/>
      <c r="H121" s="125" t="s">
        <v>976</v>
      </c>
      <c r="I121" s="226"/>
      <c r="J121" s="125"/>
      <c r="K121" s="125" t="s">
        <v>1030</v>
      </c>
      <c r="L121" s="125"/>
      <c r="M121" s="125"/>
      <c r="N121" s="125" t="s">
        <v>978</v>
      </c>
      <c r="O121" s="125" t="s">
        <v>1002</v>
      </c>
      <c r="P121" s="127"/>
      <c r="Q121" s="125" t="s">
        <v>1003</v>
      </c>
      <c r="R121" s="117" t="s">
        <v>957</v>
      </c>
      <c r="S121" s="194">
        <v>0</v>
      </c>
      <c r="T121" s="125"/>
      <c r="U121" s="125" t="s">
        <v>980</v>
      </c>
      <c r="V121" s="125"/>
      <c r="W121" s="117" t="s">
        <v>944</v>
      </c>
      <c r="X121" s="117" t="str">
        <f>IF($W121="Duyệt",Setting!$H$2,"")</f>
        <v>Nguyễn Lĩnh</v>
      </c>
      <c r="Y121" s="231" t="str" cm="1">
        <f t="array" ref="Y121">_xlfn.LET(_xlpm.v,IFERROR(IF($I121&lt;&gt;"",_xlfn.XLOOKUP($I121,Equipment_Register!$C:$C,Equipment_Register!$G:$G),NA()),IFERROR(IF($J121&lt;&gt;"",_xlfn.XLOOKUP($J121,Equipment_Register!$D:$D,Equipment_Register!$G:$G),NA()),IFERROR(IF($K121&lt;&gt;"",_xlfn.XLOOKUP($K121,Equipment_Register!$E:$E,Equipment_Register!$G:$G),NA()),IFERROR(IF($K121&lt;&gt;"",_xlfn.XLOOKUP("*"&amp;$K121&amp;"*",Equipment_Register!$E:$E,Equipment_Register!$G:$G,,2),NA()),IFERROR(IF(AND($L121&lt;&gt;"",$L121&lt;&gt;"N/A"),_xlfn.XLOOKUP($L121,Equipment_Register!$F:$F,Equipment_Register!$G:$G),NA()),""))))),IF(OR(_xlpm.v="",_xlpm.v=0),"",_xlpm.v))</f>
        <v/>
      </c>
      <c r="Z121" s="231" t="str" cm="1">
        <f t="array" ref="Z121">_xlfn.LET(_xlpm.v,IFERROR(IF($I121&lt;&gt;"",_xlfn.XLOOKUP($I121,Equipment_Register!$C:$C,Equipment_Register!$C:$C),NA()),IFERROR(IF($J121&lt;&gt;"",_xlfn.XLOOKUP($J121,Equipment_Register!$D:$D,Equipment_Register!$C:$C),NA()),IFERROR(IF($K121&lt;&gt;"",_xlfn.XLOOKUP($K121,Equipment_Register!$E:$E,Equipment_Register!$C:$C),NA()),IFERROR(IF($K121&lt;&gt;"",_xlfn.XLOOKUP("*"&amp;$K121&amp;"*",Equipment_Register!$E:$E,Equipment_Register!$C:$C,,2),NA()),IFERROR(IF(AND($L121&lt;&gt;"",$L121&lt;&gt;"N/A"),_xlfn.XLOOKUP($L121,Equipment_Register!$F:$F,Equipment_Register!$C:$C),NA()),""))))),IF(OR(_xlpm.v="",_xlpm.v=0),"",_xlpm.v))</f>
        <v>2113000113-0</v>
      </c>
      <c r="AA121" s="231" t="str" cm="1">
        <f t="array" ref="AA121">_xlfn.LET(_xlpm.v,IFERROR(IF($I121&lt;&gt;"",_xlfn.XLOOKUP($I121,Equipment_Register!$C:$C,Equipment_Register!$D:$D),NA()),IFERROR(IF($J121&lt;&gt;"",_xlfn.XLOOKUP($J121,Equipment_Register!$D:$D,Equipment_Register!$D:$D),NA()),IFERROR(IF($K121&lt;&gt;"",_xlfn.XLOOKUP($K121,Equipment_Register!$E:$E,Equipment_Register!$D:$D),NA()),IFERROR(IF($K121&lt;&gt;"",_xlfn.XLOOKUP("*"&amp;$K121&amp;"*",Equipment_Register!$E:$E,Equipment_Register!$D:$D,,2),NA()),IFERROR(IF(AND($L121&lt;&gt;"",$L121&lt;&gt;"N/A"),_xlfn.XLOOKUP($L121,Equipment_Register!$F:$F,Equipment_Register!$D:$D),NA()),""))))),IF(OR(_xlpm.v="",_xlpm.v=0),"",_xlpm.v))</f>
        <v>Băng Chuyền lắp rắp W1400xL12,000 x H850-1850mm</v>
      </c>
      <c r="AB121" s="231" t="str" cm="1">
        <f t="array" ref="AB121">_xlfn.LET(_xlpm.v,IFERROR(IF($I121&lt;&gt;"",_xlfn.XLOOKUP($I121,Equipment_Register!$C:$C,Equipment_Register!$E:$E),NA()),IFERROR(IF($J121&lt;&gt;"",_xlfn.XLOOKUP($J121,Equipment_Register!$D:$D,Equipment_Register!$E:$E),NA()),IFERROR(IF($K121&lt;&gt;"",_xlfn.XLOOKUP($K121,Equipment_Register!$E:$E,Equipment_Register!$E:$E),NA()),IFERROR(IF($K121&lt;&gt;"",_xlfn.XLOOKUP("*"&amp;$K121&amp;"*",Equipment_Register!$E:$E,Equipment_Register!$E:$E,,2),NA()),IFERROR(IF(AND($L121&lt;&gt;"",$L121&lt;&gt;"N/A"),_xlfn.XLOOKUP($L121,Equipment_Register!$F:$F,Equipment_Register!$E:$E),NA()),""))))),IF(OR(_xlpm.v="",_xlpm.v=0),"",_xlpm.v))</f>
        <v>Băng tải đóng gói 2
Conveyor packing 2</v>
      </c>
      <c r="AC121" s="231" t="str" cm="1">
        <f t="array" ref="AC121">_xlfn.LET(_xlpm.v,IFERROR(IF($I121&lt;&gt;"",_xlfn.XLOOKUP($I121,Equipment_Register!$C:$C,Equipment_Register!$F:$F),NA()),IFERROR(IF($J121&lt;&gt;"",_xlfn.XLOOKUP($J121,Equipment_Register!$D:$D,Equipment_Register!$F:$F),NA()),IFERROR(IF($K121&lt;&gt;"",_xlfn.XLOOKUP($K121,Equipment_Register!$E:$E,Equipment_Register!$F:$F),NA()),IFERROR(IF($K121&lt;&gt;"",_xlfn.XLOOKUP("*"&amp;$K121&amp;"*",Equipment_Register!$E:$E,Equipment_Register!$F:$F,,2),NA()),IFERROR(IF(AND($L121&lt;&gt;"",$L121&lt;&gt;"N/A"),_xlfn.XLOOKUP($L121,Equipment_Register!$F:$F,Equipment_Register!$F:$F),NA()),""))))),IF(OR(_xlpm.v="",_xlpm.v=0),"",_xlpm.v))</f>
        <v>N/A</v>
      </c>
    </row>
    <row r="122" spans="1:29" ht="48">
      <c r="A122" s="125"/>
      <c r="B122" s="130">
        <v>46217</v>
      </c>
      <c r="C122" s="126"/>
      <c r="D122" s="125"/>
      <c r="E122" s="125"/>
      <c r="F122" s="213" t="s">
        <v>1015</v>
      </c>
      <c r="G122" s="125"/>
      <c r="H122" s="125" t="s">
        <v>976</v>
      </c>
      <c r="I122" s="226"/>
      <c r="J122" s="125"/>
      <c r="K122" s="125" t="s">
        <v>1030</v>
      </c>
      <c r="L122" s="125"/>
      <c r="M122" s="125"/>
      <c r="N122" s="125" t="s">
        <v>978</v>
      </c>
      <c r="O122" s="125" t="s">
        <v>1002</v>
      </c>
      <c r="P122" s="127"/>
      <c r="Q122" s="125" t="s">
        <v>1003</v>
      </c>
      <c r="R122" s="117" t="s">
        <v>957</v>
      </c>
      <c r="S122" s="194">
        <v>0</v>
      </c>
      <c r="T122" s="125"/>
      <c r="U122" s="125" t="s">
        <v>980</v>
      </c>
      <c r="V122" s="125"/>
      <c r="W122" s="117" t="s">
        <v>944</v>
      </c>
      <c r="X122" s="117" t="str">
        <f>IF($W122="Duyệt",Setting!$H$2,"")</f>
        <v>Nguyễn Lĩnh</v>
      </c>
      <c r="Y122" s="231" t="str" cm="1">
        <f t="array" ref="Y122">_xlfn.LET(_xlpm.v,IFERROR(IF($I122&lt;&gt;"",_xlfn.XLOOKUP($I122,Equipment_Register!$C:$C,Equipment_Register!$G:$G),NA()),IFERROR(IF($J122&lt;&gt;"",_xlfn.XLOOKUP($J122,Equipment_Register!$D:$D,Equipment_Register!$G:$G),NA()),IFERROR(IF($K122&lt;&gt;"",_xlfn.XLOOKUP($K122,Equipment_Register!$E:$E,Equipment_Register!$G:$G),NA()),IFERROR(IF($K122&lt;&gt;"",_xlfn.XLOOKUP("*"&amp;$K122&amp;"*",Equipment_Register!$E:$E,Equipment_Register!$G:$G,,2),NA()),IFERROR(IF(AND($L122&lt;&gt;"",$L122&lt;&gt;"N/A"),_xlfn.XLOOKUP($L122,Equipment_Register!$F:$F,Equipment_Register!$G:$G),NA()),""))))),IF(OR(_xlpm.v="",_xlpm.v=0),"",_xlpm.v))</f>
        <v/>
      </c>
      <c r="Z122" s="231" t="str" cm="1">
        <f t="array" ref="Z122">_xlfn.LET(_xlpm.v,IFERROR(IF($I122&lt;&gt;"",_xlfn.XLOOKUP($I122,Equipment_Register!$C:$C,Equipment_Register!$C:$C),NA()),IFERROR(IF($J122&lt;&gt;"",_xlfn.XLOOKUP($J122,Equipment_Register!$D:$D,Equipment_Register!$C:$C),NA()),IFERROR(IF($K122&lt;&gt;"",_xlfn.XLOOKUP($K122,Equipment_Register!$E:$E,Equipment_Register!$C:$C),NA()),IFERROR(IF($K122&lt;&gt;"",_xlfn.XLOOKUP("*"&amp;$K122&amp;"*",Equipment_Register!$E:$E,Equipment_Register!$C:$C,,2),NA()),IFERROR(IF(AND($L122&lt;&gt;"",$L122&lt;&gt;"N/A"),_xlfn.XLOOKUP($L122,Equipment_Register!$F:$F,Equipment_Register!$C:$C),NA()),""))))),IF(OR(_xlpm.v="",_xlpm.v=0),"",_xlpm.v))</f>
        <v>2113000113-0</v>
      </c>
      <c r="AA122" s="231" t="str" cm="1">
        <f t="array" ref="AA122">_xlfn.LET(_xlpm.v,IFERROR(IF($I122&lt;&gt;"",_xlfn.XLOOKUP($I122,Equipment_Register!$C:$C,Equipment_Register!$D:$D),NA()),IFERROR(IF($J122&lt;&gt;"",_xlfn.XLOOKUP($J122,Equipment_Register!$D:$D,Equipment_Register!$D:$D),NA()),IFERROR(IF($K122&lt;&gt;"",_xlfn.XLOOKUP($K122,Equipment_Register!$E:$E,Equipment_Register!$D:$D),NA()),IFERROR(IF($K122&lt;&gt;"",_xlfn.XLOOKUP("*"&amp;$K122&amp;"*",Equipment_Register!$E:$E,Equipment_Register!$D:$D,,2),NA()),IFERROR(IF(AND($L122&lt;&gt;"",$L122&lt;&gt;"N/A"),_xlfn.XLOOKUP($L122,Equipment_Register!$F:$F,Equipment_Register!$D:$D),NA()),""))))),IF(OR(_xlpm.v="",_xlpm.v=0),"",_xlpm.v))</f>
        <v>Băng Chuyền lắp rắp W1400xL12,000 x H850-1850mm</v>
      </c>
      <c r="AB122" s="231" t="str" cm="1">
        <f t="array" ref="AB122">_xlfn.LET(_xlpm.v,IFERROR(IF($I122&lt;&gt;"",_xlfn.XLOOKUP($I122,Equipment_Register!$C:$C,Equipment_Register!$E:$E),NA()),IFERROR(IF($J122&lt;&gt;"",_xlfn.XLOOKUP($J122,Equipment_Register!$D:$D,Equipment_Register!$E:$E),NA()),IFERROR(IF($K122&lt;&gt;"",_xlfn.XLOOKUP($K122,Equipment_Register!$E:$E,Equipment_Register!$E:$E),NA()),IFERROR(IF($K122&lt;&gt;"",_xlfn.XLOOKUP("*"&amp;$K122&amp;"*",Equipment_Register!$E:$E,Equipment_Register!$E:$E,,2),NA()),IFERROR(IF(AND($L122&lt;&gt;"",$L122&lt;&gt;"N/A"),_xlfn.XLOOKUP($L122,Equipment_Register!$F:$F,Equipment_Register!$E:$E),NA()),""))))),IF(OR(_xlpm.v="",_xlpm.v=0),"",_xlpm.v))</f>
        <v>Băng tải đóng gói 2
Conveyor packing 2</v>
      </c>
      <c r="AC122" s="231" t="str" cm="1">
        <f t="array" ref="AC122">_xlfn.LET(_xlpm.v,IFERROR(IF($I122&lt;&gt;"",_xlfn.XLOOKUP($I122,Equipment_Register!$C:$C,Equipment_Register!$F:$F),NA()),IFERROR(IF($J122&lt;&gt;"",_xlfn.XLOOKUP($J122,Equipment_Register!$D:$D,Equipment_Register!$F:$F),NA()),IFERROR(IF($K122&lt;&gt;"",_xlfn.XLOOKUP($K122,Equipment_Register!$E:$E,Equipment_Register!$F:$F),NA()),IFERROR(IF($K122&lt;&gt;"",_xlfn.XLOOKUP("*"&amp;$K122&amp;"*",Equipment_Register!$E:$E,Equipment_Register!$F:$F,,2),NA()),IFERROR(IF(AND($L122&lt;&gt;"",$L122&lt;&gt;"N/A"),_xlfn.XLOOKUP($L122,Equipment_Register!$F:$F,Equipment_Register!$F:$F),NA()),""))))),IF(OR(_xlpm.v="",_xlpm.v=0),"",_xlpm.v))</f>
        <v>N/A</v>
      </c>
    </row>
    <row r="123" spans="1:29" ht="48">
      <c r="A123" s="125"/>
      <c r="B123" s="130">
        <v>46217</v>
      </c>
      <c r="C123" s="126"/>
      <c r="D123" s="125"/>
      <c r="E123" s="125"/>
      <c r="F123" s="213" t="s">
        <v>1016</v>
      </c>
      <c r="G123" s="125"/>
      <c r="H123" s="125" t="s">
        <v>976</v>
      </c>
      <c r="I123" s="226"/>
      <c r="J123" s="125"/>
      <c r="K123" s="125" t="s">
        <v>1030</v>
      </c>
      <c r="L123" s="125"/>
      <c r="M123" s="125"/>
      <c r="N123" s="125" t="s">
        <v>978</v>
      </c>
      <c r="O123" s="125" t="s">
        <v>1002</v>
      </c>
      <c r="P123" s="127"/>
      <c r="Q123" s="125" t="s">
        <v>1003</v>
      </c>
      <c r="R123" s="117" t="s">
        <v>957</v>
      </c>
      <c r="S123" s="194">
        <v>0</v>
      </c>
      <c r="T123" s="125"/>
      <c r="U123" s="125" t="s">
        <v>980</v>
      </c>
      <c r="V123" s="125"/>
      <c r="W123" s="117" t="s">
        <v>944</v>
      </c>
      <c r="X123" s="117" t="str">
        <f>IF($W123="Duyệt",Setting!$H$2,"")</f>
        <v>Nguyễn Lĩnh</v>
      </c>
      <c r="Y123" s="231" t="str" cm="1">
        <f t="array" ref="Y123">_xlfn.LET(_xlpm.v,IFERROR(IF($I123&lt;&gt;"",_xlfn.XLOOKUP($I123,Equipment_Register!$C:$C,Equipment_Register!$G:$G),NA()),IFERROR(IF($J123&lt;&gt;"",_xlfn.XLOOKUP($J123,Equipment_Register!$D:$D,Equipment_Register!$G:$G),NA()),IFERROR(IF($K123&lt;&gt;"",_xlfn.XLOOKUP($K123,Equipment_Register!$E:$E,Equipment_Register!$G:$G),NA()),IFERROR(IF($K123&lt;&gt;"",_xlfn.XLOOKUP("*"&amp;$K123&amp;"*",Equipment_Register!$E:$E,Equipment_Register!$G:$G,,2),NA()),IFERROR(IF(AND($L123&lt;&gt;"",$L123&lt;&gt;"N/A"),_xlfn.XLOOKUP($L123,Equipment_Register!$F:$F,Equipment_Register!$G:$G),NA()),""))))),IF(OR(_xlpm.v="",_xlpm.v=0),"",_xlpm.v))</f>
        <v/>
      </c>
      <c r="Z123" s="231" t="str" cm="1">
        <f t="array" ref="Z123">_xlfn.LET(_xlpm.v,IFERROR(IF($I123&lt;&gt;"",_xlfn.XLOOKUP($I123,Equipment_Register!$C:$C,Equipment_Register!$C:$C),NA()),IFERROR(IF($J123&lt;&gt;"",_xlfn.XLOOKUP($J123,Equipment_Register!$D:$D,Equipment_Register!$C:$C),NA()),IFERROR(IF($K123&lt;&gt;"",_xlfn.XLOOKUP($K123,Equipment_Register!$E:$E,Equipment_Register!$C:$C),NA()),IFERROR(IF($K123&lt;&gt;"",_xlfn.XLOOKUP("*"&amp;$K123&amp;"*",Equipment_Register!$E:$E,Equipment_Register!$C:$C,,2),NA()),IFERROR(IF(AND($L123&lt;&gt;"",$L123&lt;&gt;"N/A"),_xlfn.XLOOKUP($L123,Equipment_Register!$F:$F,Equipment_Register!$C:$C),NA()),""))))),IF(OR(_xlpm.v="",_xlpm.v=0),"",_xlpm.v))</f>
        <v>2113000113-0</v>
      </c>
      <c r="AA123" s="231" t="str" cm="1">
        <f t="array" ref="AA123">_xlfn.LET(_xlpm.v,IFERROR(IF($I123&lt;&gt;"",_xlfn.XLOOKUP($I123,Equipment_Register!$C:$C,Equipment_Register!$D:$D),NA()),IFERROR(IF($J123&lt;&gt;"",_xlfn.XLOOKUP($J123,Equipment_Register!$D:$D,Equipment_Register!$D:$D),NA()),IFERROR(IF($K123&lt;&gt;"",_xlfn.XLOOKUP($K123,Equipment_Register!$E:$E,Equipment_Register!$D:$D),NA()),IFERROR(IF($K123&lt;&gt;"",_xlfn.XLOOKUP("*"&amp;$K123&amp;"*",Equipment_Register!$E:$E,Equipment_Register!$D:$D,,2),NA()),IFERROR(IF(AND($L123&lt;&gt;"",$L123&lt;&gt;"N/A"),_xlfn.XLOOKUP($L123,Equipment_Register!$F:$F,Equipment_Register!$D:$D),NA()),""))))),IF(OR(_xlpm.v="",_xlpm.v=0),"",_xlpm.v))</f>
        <v>Băng Chuyền lắp rắp W1400xL12,000 x H850-1850mm</v>
      </c>
      <c r="AB123" s="231" t="str" cm="1">
        <f t="array" ref="AB123">_xlfn.LET(_xlpm.v,IFERROR(IF($I123&lt;&gt;"",_xlfn.XLOOKUP($I123,Equipment_Register!$C:$C,Equipment_Register!$E:$E),NA()),IFERROR(IF($J123&lt;&gt;"",_xlfn.XLOOKUP($J123,Equipment_Register!$D:$D,Equipment_Register!$E:$E),NA()),IFERROR(IF($K123&lt;&gt;"",_xlfn.XLOOKUP($K123,Equipment_Register!$E:$E,Equipment_Register!$E:$E),NA()),IFERROR(IF($K123&lt;&gt;"",_xlfn.XLOOKUP("*"&amp;$K123&amp;"*",Equipment_Register!$E:$E,Equipment_Register!$E:$E,,2),NA()),IFERROR(IF(AND($L123&lt;&gt;"",$L123&lt;&gt;"N/A"),_xlfn.XLOOKUP($L123,Equipment_Register!$F:$F,Equipment_Register!$E:$E),NA()),""))))),IF(OR(_xlpm.v="",_xlpm.v=0),"",_xlpm.v))</f>
        <v>Băng tải đóng gói 2
Conveyor packing 2</v>
      </c>
      <c r="AC123" s="231" t="str" cm="1">
        <f t="array" ref="AC123">_xlfn.LET(_xlpm.v,IFERROR(IF($I123&lt;&gt;"",_xlfn.XLOOKUP($I123,Equipment_Register!$C:$C,Equipment_Register!$F:$F),NA()),IFERROR(IF($J123&lt;&gt;"",_xlfn.XLOOKUP($J123,Equipment_Register!$D:$D,Equipment_Register!$F:$F),NA()),IFERROR(IF($K123&lt;&gt;"",_xlfn.XLOOKUP($K123,Equipment_Register!$E:$E,Equipment_Register!$F:$F),NA()),IFERROR(IF($K123&lt;&gt;"",_xlfn.XLOOKUP("*"&amp;$K123&amp;"*",Equipment_Register!$E:$E,Equipment_Register!$F:$F,,2),NA()),IFERROR(IF(AND($L123&lt;&gt;"",$L123&lt;&gt;"N/A"),_xlfn.XLOOKUP($L123,Equipment_Register!$F:$F,Equipment_Register!$F:$F),NA()),""))))),IF(OR(_xlpm.v="",_xlpm.v=0),"",_xlpm.v))</f>
        <v>N/A</v>
      </c>
    </row>
    <row r="124" spans="1:29" ht="48">
      <c r="A124" s="125"/>
      <c r="B124" s="130">
        <v>46217</v>
      </c>
      <c r="C124" s="126"/>
      <c r="D124" s="125"/>
      <c r="E124" s="125"/>
      <c r="F124" s="213">
        <v>46235</v>
      </c>
      <c r="G124" s="125"/>
      <c r="H124" s="125" t="s">
        <v>976</v>
      </c>
      <c r="I124" s="226"/>
      <c r="J124" s="125"/>
      <c r="K124" s="125" t="s">
        <v>1030</v>
      </c>
      <c r="L124" s="125"/>
      <c r="M124" s="125"/>
      <c r="N124" s="125" t="s">
        <v>978</v>
      </c>
      <c r="O124" s="125" t="s">
        <v>1002</v>
      </c>
      <c r="P124" s="127"/>
      <c r="Q124" s="125" t="s">
        <v>1003</v>
      </c>
      <c r="R124" s="117" t="s">
        <v>957</v>
      </c>
      <c r="S124" s="194">
        <v>0</v>
      </c>
      <c r="T124" s="125"/>
      <c r="U124" s="125" t="s">
        <v>980</v>
      </c>
      <c r="V124" s="125"/>
      <c r="W124" s="117" t="s">
        <v>944</v>
      </c>
      <c r="X124" s="117" t="str">
        <f>IF($W124="Duyệt",Setting!$H$2,"")</f>
        <v>Nguyễn Lĩnh</v>
      </c>
      <c r="Y124" s="231" t="str" cm="1">
        <f t="array" ref="Y124">_xlfn.LET(_xlpm.v,IFERROR(IF($I124&lt;&gt;"",_xlfn.XLOOKUP($I124,Equipment_Register!$C:$C,Equipment_Register!$G:$G),NA()),IFERROR(IF($J124&lt;&gt;"",_xlfn.XLOOKUP($J124,Equipment_Register!$D:$D,Equipment_Register!$G:$G),NA()),IFERROR(IF($K124&lt;&gt;"",_xlfn.XLOOKUP($K124,Equipment_Register!$E:$E,Equipment_Register!$G:$G),NA()),IFERROR(IF($K124&lt;&gt;"",_xlfn.XLOOKUP("*"&amp;$K124&amp;"*",Equipment_Register!$E:$E,Equipment_Register!$G:$G,,2),NA()),IFERROR(IF(AND($L124&lt;&gt;"",$L124&lt;&gt;"N/A"),_xlfn.XLOOKUP($L124,Equipment_Register!$F:$F,Equipment_Register!$G:$G),NA()),""))))),IF(OR(_xlpm.v="",_xlpm.v=0),"",_xlpm.v))</f>
        <v/>
      </c>
      <c r="Z124" s="231" t="str" cm="1">
        <f t="array" ref="Z124">_xlfn.LET(_xlpm.v,IFERROR(IF($I124&lt;&gt;"",_xlfn.XLOOKUP($I124,Equipment_Register!$C:$C,Equipment_Register!$C:$C),NA()),IFERROR(IF($J124&lt;&gt;"",_xlfn.XLOOKUP($J124,Equipment_Register!$D:$D,Equipment_Register!$C:$C),NA()),IFERROR(IF($K124&lt;&gt;"",_xlfn.XLOOKUP($K124,Equipment_Register!$E:$E,Equipment_Register!$C:$C),NA()),IFERROR(IF($K124&lt;&gt;"",_xlfn.XLOOKUP("*"&amp;$K124&amp;"*",Equipment_Register!$E:$E,Equipment_Register!$C:$C,,2),NA()),IFERROR(IF(AND($L124&lt;&gt;"",$L124&lt;&gt;"N/A"),_xlfn.XLOOKUP($L124,Equipment_Register!$F:$F,Equipment_Register!$C:$C),NA()),""))))),IF(OR(_xlpm.v="",_xlpm.v=0),"",_xlpm.v))</f>
        <v>2113000113-0</v>
      </c>
      <c r="AA124" s="231" t="str" cm="1">
        <f t="array" ref="AA124">_xlfn.LET(_xlpm.v,IFERROR(IF($I124&lt;&gt;"",_xlfn.XLOOKUP($I124,Equipment_Register!$C:$C,Equipment_Register!$D:$D),NA()),IFERROR(IF($J124&lt;&gt;"",_xlfn.XLOOKUP($J124,Equipment_Register!$D:$D,Equipment_Register!$D:$D),NA()),IFERROR(IF($K124&lt;&gt;"",_xlfn.XLOOKUP($K124,Equipment_Register!$E:$E,Equipment_Register!$D:$D),NA()),IFERROR(IF($K124&lt;&gt;"",_xlfn.XLOOKUP("*"&amp;$K124&amp;"*",Equipment_Register!$E:$E,Equipment_Register!$D:$D,,2),NA()),IFERROR(IF(AND($L124&lt;&gt;"",$L124&lt;&gt;"N/A"),_xlfn.XLOOKUP($L124,Equipment_Register!$F:$F,Equipment_Register!$D:$D),NA()),""))))),IF(OR(_xlpm.v="",_xlpm.v=0),"",_xlpm.v))</f>
        <v>Băng Chuyền lắp rắp W1400xL12,000 x H850-1850mm</v>
      </c>
      <c r="AB124" s="231" t="str" cm="1">
        <f t="array" ref="AB124">_xlfn.LET(_xlpm.v,IFERROR(IF($I124&lt;&gt;"",_xlfn.XLOOKUP($I124,Equipment_Register!$C:$C,Equipment_Register!$E:$E),NA()),IFERROR(IF($J124&lt;&gt;"",_xlfn.XLOOKUP($J124,Equipment_Register!$D:$D,Equipment_Register!$E:$E),NA()),IFERROR(IF($K124&lt;&gt;"",_xlfn.XLOOKUP($K124,Equipment_Register!$E:$E,Equipment_Register!$E:$E),NA()),IFERROR(IF($K124&lt;&gt;"",_xlfn.XLOOKUP("*"&amp;$K124&amp;"*",Equipment_Register!$E:$E,Equipment_Register!$E:$E,,2),NA()),IFERROR(IF(AND($L124&lt;&gt;"",$L124&lt;&gt;"N/A"),_xlfn.XLOOKUP($L124,Equipment_Register!$F:$F,Equipment_Register!$E:$E),NA()),""))))),IF(OR(_xlpm.v="",_xlpm.v=0),"",_xlpm.v))</f>
        <v>Băng tải đóng gói 2
Conveyor packing 2</v>
      </c>
      <c r="AC124" s="231" t="str" cm="1">
        <f t="array" ref="AC124">_xlfn.LET(_xlpm.v,IFERROR(IF($I124&lt;&gt;"",_xlfn.XLOOKUP($I124,Equipment_Register!$C:$C,Equipment_Register!$F:$F),NA()),IFERROR(IF($J124&lt;&gt;"",_xlfn.XLOOKUP($J124,Equipment_Register!$D:$D,Equipment_Register!$F:$F),NA()),IFERROR(IF($K124&lt;&gt;"",_xlfn.XLOOKUP($K124,Equipment_Register!$E:$E,Equipment_Register!$F:$F),NA()),IFERROR(IF($K124&lt;&gt;"",_xlfn.XLOOKUP("*"&amp;$K124&amp;"*",Equipment_Register!$E:$E,Equipment_Register!$F:$F,,2),NA()),IFERROR(IF(AND($L124&lt;&gt;"",$L124&lt;&gt;"N/A"),_xlfn.XLOOKUP($L124,Equipment_Register!$F:$F,Equipment_Register!$F:$F),NA()),""))))),IF(OR(_xlpm.v="",_xlpm.v=0),"",_xlpm.v))</f>
        <v>N/A</v>
      </c>
    </row>
    <row r="125" spans="1:29" ht="48">
      <c r="A125" s="125"/>
      <c r="B125" s="130">
        <v>46217</v>
      </c>
      <c r="C125" s="126"/>
      <c r="D125" s="125"/>
      <c r="E125" s="125"/>
      <c r="F125" s="213" t="s">
        <v>1029</v>
      </c>
      <c r="G125" s="125"/>
      <c r="H125" s="125" t="s">
        <v>976</v>
      </c>
      <c r="I125" s="226"/>
      <c r="J125" s="125"/>
      <c r="K125" s="125" t="s">
        <v>1030</v>
      </c>
      <c r="L125" s="125"/>
      <c r="M125" s="125"/>
      <c r="N125" s="125" t="s">
        <v>978</v>
      </c>
      <c r="O125" s="125" t="s">
        <v>1019</v>
      </c>
      <c r="P125" s="127"/>
      <c r="Q125" s="125" t="s">
        <v>1020</v>
      </c>
      <c r="R125" s="117" t="s">
        <v>957</v>
      </c>
      <c r="S125" s="194">
        <v>0</v>
      </c>
      <c r="T125" s="125"/>
      <c r="U125" s="125" t="s">
        <v>980</v>
      </c>
      <c r="V125" s="125"/>
      <c r="W125" s="117" t="s">
        <v>944</v>
      </c>
      <c r="X125" s="117" t="str">
        <f>IF($W125="Duyệt",Setting!$H$2,"")</f>
        <v>Nguyễn Lĩnh</v>
      </c>
      <c r="Y125" s="231" t="str" cm="1">
        <f t="array" ref="Y125">_xlfn.LET(_xlpm.v,IFERROR(IF($I125&lt;&gt;"",_xlfn.XLOOKUP($I125,Equipment_Register!$C:$C,Equipment_Register!$G:$G),NA()),IFERROR(IF($J125&lt;&gt;"",_xlfn.XLOOKUP($J125,Equipment_Register!$D:$D,Equipment_Register!$G:$G),NA()),IFERROR(IF($K125&lt;&gt;"",_xlfn.XLOOKUP($K125,Equipment_Register!$E:$E,Equipment_Register!$G:$G),NA()),IFERROR(IF($K125&lt;&gt;"",_xlfn.XLOOKUP("*"&amp;$K125&amp;"*",Equipment_Register!$E:$E,Equipment_Register!$G:$G,,2),NA()),IFERROR(IF(AND($L125&lt;&gt;"",$L125&lt;&gt;"N/A"),_xlfn.XLOOKUP($L125,Equipment_Register!$F:$F,Equipment_Register!$G:$G),NA()),""))))),IF(OR(_xlpm.v="",_xlpm.v=0),"",_xlpm.v))</f>
        <v/>
      </c>
      <c r="Z125" s="231" t="str" cm="1">
        <f t="array" ref="Z125">_xlfn.LET(_xlpm.v,IFERROR(IF($I125&lt;&gt;"",_xlfn.XLOOKUP($I125,Equipment_Register!$C:$C,Equipment_Register!$C:$C),NA()),IFERROR(IF($J125&lt;&gt;"",_xlfn.XLOOKUP($J125,Equipment_Register!$D:$D,Equipment_Register!$C:$C),NA()),IFERROR(IF($K125&lt;&gt;"",_xlfn.XLOOKUP($K125,Equipment_Register!$E:$E,Equipment_Register!$C:$C),NA()),IFERROR(IF($K125&lt;&gt;"",_xlfn.XLOOKUP("*"&amp;$K125&amp;"*",Equipment_Register!$E:$E,Equipment_Register!$C:$C,,2),NA()),IFERROR(IF(AND($L125&lt;&gt;"",$L125&lt;&gt;"N/A"),_xlfn.XLOOKUP($L125,Equipment_Register!$F:$F,Equipment_Register!$C:$C),NA()),""))))),IF(OR(_xlpm.v="",_xlpm.v=0),"",_xlpm.v))</f>
        <v>2113000113-0</v>
      </c>
      <c r="AA125" s="231" t="str" cm="1">
        <f t="array" ref="AA125">_xlfn.LET(_xlpm.v,IFERROR(IF($I125&lt;&gt;"",_xlfn.XLOOKUP($I125,Equipment_Register!$C:$C,Equipment_Register!$D:$D),NA()),IFERROR(IF($J125&lt;&gt;"",_xlfn.XLOOKUP($J125,Equipment_Register!$D:$D,Equipment_Register!$D:$D),NA()),IFERROR(IF($K125&lt;&gt;"",_xlfn.XLOOKUP($K125,Equipment_Register!$E:$E,Equipment_Register!$D:$D),NA()),IFERROR(IF($K125&lt;&gt;"",_xlfn.XLOOKUP("*"&amp;$K125&amp;"*",Equipment_Register!$E:$E,Equipment_Register!$D:$D,,2),NA()),IFERROR(IF(AND($L125&lt;&gt;"",$L125&lt;&gt;"N/A"),_xlfn.XLOOKUP($L125,Equipment_Register!$F:$F,Equipment_Register!$D:$D),NA()),""))))),IF(OR(_xlpm.v="",_xlpm.v=0),"",_xlpm.v))</f>
        <v>Băng Chuyền lắp rắp W1400xL12,000 x H850-1850mm</v>
      </c>
      <c r="AB125" s="231" t="str" cm="1">
        <f t="array" ref="AB125">_xlfn.LET(_xlpm.v,IFERROR(IF($I125&lt;&gt;"",_xlfn.XLOOKUP($I125,Equipment_Register!$C:$C,Equipment_Register!$E:$E),NA()),IFERROR(IF($J125&lt;&gt;"",_xlfn.XLOOKUP($J125,Equipment_Register!$D:$D,Equipment_Register!$E:$E),NA()),IFERROR(IF($K125&lt;&gt;"",_xlfn.XLOOKUP($K125,Equipment_Register!$E:$E,Equipment_Register!$E:$E),NA()),IFERROR(IF($K125&lt;&gt;"",_xlfn.XLOOKUP("*"&amp;$K125&amp;"*",Equipment_Register!$E:$E,Equipment_Register!$E:$E,,2),NA()),IFERROR(IF(AND($L125&lt;&gt;"",$L125&lt;&gt;"N/A"),_xlfn.XLOOKUP($L125,Equipment_Register!$F:$F,Equipment_Register!$E:$E),NA()),""))))),IF(OR(_xlpm.v="",_xlpm.v=0),"",_xlpm.v))</f>
        <v>Băng tải đóng gói 2
Conveyor packing 2</v>
      </c>
      <c r="AC125" s="231" t="str" cm="1">
        <f t="array" ref="AC125">_xlfn.LET(_xlpm.v,IFERROR(IF($I125&lt;&gt;"",_xlfn.XLOOKUP($I125,Equipment_Register!$C:$C,Equipment_Register!$F:$F),NA()),IFERROR(IF($J125&lt;&gt;"",_xlfn.XLOOKUP($J125,Equipment_Register!$D:$D,Equipment_Register!$F:$F),NA()),IFERROR(IF($K125&lt;&gt;"",_xlfn.XLOOKUP($K125,Equipment_Register!$E:$E,Equipment_Register!$F:$F),NA()),IFERROR(IF($K125&lt;&gt;"",_xlfn.XLOOKUP("*"&amp;$K125&amp;"*",Equipment_Register!$E:$E,Equipment_Register!$F:$F,,2),NA()),IFERROR(IF(AND($L125&lt;&gt;"",$L125&lt;&gt;"N/A"),_xlfn.XLOOKUP($L125,Equipment_Register!$F:$F,Equipment_Register!$F:$F),NA()),""))))),IF(OR(_xlpm.v="",_xlpm.v=0),"",_xlpm.v))</f>
        <v>N/A</v>
      </c>
    </row>
    <row r="126" spans="1:29" ht="48">
      <c r="A126" s="125"/>
      <c r="B126" s="130">
        <v>46217</v>
      </c>
      <c r="C126" s="126"/>
      <c r="D126" s="125"/>
      <c r="E126" s="125"/>
      <c r="F126" s="213" t="s">
        <v>1031</v>
      </c>
      <c r="G126" s="125"/>
      <c r="H126" s="125" t="s">
        <v>976</v>
      </c>
      <c r="I126" s="226"/>
      <c r="J126" s="125"/>
      <c r="K126" s="125" t="s">
        <v>1032</v>
      </c>
      <c r="L126" s="125"/>
      <c r="M126" s="125"/>
      <c r="N126" s="125" t="s">
        <v>978</v>
      </c>
      <c r="O126" s="125" t="s">
        <v>979</v>
      </c>
      <c r="P126" s="127"/>
      <c r="Q126" s="125" t="s">
        <v>941</v>
      </c>
      <c r="R126" s="117" t="s">
        <v>957</v>
      </c>
      <c r="S126" s="194">
        <v>0</v>
      </c>
      <c r="T126" s="125"/>
      <c r="U126" s="125" t="s">
        <v>980</v>
      </c>
      <c r="V126" s="125"/>
      <c r="W126" s="117" t="s">
        <v>944</v>
      </c>
      <c r="X126" s="117" t="str">
        <f>IF($W126="Duyệt",Setting!$H$2,"")</f>
        <v>Nguyễn Lĩnh</v>
      </c>
      <c r="Y126" s="231" t="str" cm="1">
        <f t="array" ref="Y126">_xlfn.LET(_xlpm.v,IFERROR(IF($I126&lt;&gt;"",_xlfn.XLOOKUP($I126,Equipment_Register!$C:$C,Equipment_Register!$G:$G),NA()),IFERROR(IF($J126&lt;&gt;"",_xlfn.XLOOKUP($J126,Equipment_Register!$D:$D,Equipment_Register!$G:$G),NA()),IFERROR(IF($K126&lt;&gt;"",_xlfn.XLOOKUP($K126,Equipment_Register!$E:$E,Equipment_Register!$G:$G),NA()),IFERROR(IF($K126&lt;&gt;"",_xlfn.XLOOKUP("*"&amp;$K126&amp;"*",Equipment_Register!$E:$E,Equipment_Register!$G:$G,,2),NA()),IFERROR(IF(AND($L126&lt;&gt;"",$L126&lt;&gt;"N/A"),_xlfn.XLOOKUP($L126,Equipment_Register!$F:$F,Equipment_Register!$G:$G),NA()),""))))),IF(OR(_xlpm.v="",_xlpm.v=0),"",_xlpm.v))</f>
        <v/>
      </c>
      <c r="Z126" s="231" t="str" cm="1">
        <f t="array" ref="Z126">_xlfn.LET(_xlpm.v,IFERROR(IF($I126&lt;&gt;"",_xlfn.XLOOKUP($I126,Equipment_Register!$C:$C,Equipment_Register!$C:$C),NA()),IFERROR(IF($J126&lt;&gt;"",_xlfn.XLOOKUP($J126,Equipment_Register!$D:$D,Equipment_Register!$C:$C),NA()),IFERROR(IF($K126&lt;&gt;"",_xlfn.XLOOKUP($K126,Equipment_Register!$E:$E,Equipment_Register!$C:$C),NA()),IFERROR(IF($K126&lt;&gt;"",_xlfn.XLOOKUP("*"&amp;$K126&amp;"*",Equipment_Register!$E:$E,Equipment_Register!$C:$C,,2),NA()),IFERROR(IF(AND($L126&lt;&gt;"",$L126&lt;&gt;"N/A"),_xlfn.XLOOKUP($L126,Equipment_Register!$F:$F,Equipment_Register!$C:$C),NA()),""))))),IF(OR(_xlpm.v="",_xlpm.v=0),"",_xlpm.v))</f>
        <v/>
      </c>
      <c r="AA126" s="231" t="str" cm="1">
        <f t="array" ref="AA126">_xlfn.LET(_xlpm.v,IFERROR(IF($I126&lt;&gt;"",_xlfn.XLOOKUP($I126,Equipment_Register!$C:$C,Equipment_Register!$D:$D),NA()),IFERROR(IF($J126&lt;&gt;"",_xlfn.XLOOKUP($J126,Equipment_Register!$D:$D,Equipment_Register!$D:$D),NA()),IFERROR(IF($K126&lt;&gt;"",_xlfn.XLOOKUP($K126,Equipment_Register!$E:$E,Equipment_Register!$D:$D),NA()),IFERROR(IF($K126&lt;&gt;"",_xlfn.XLOOKUP("*"&amp;$K126&amp;"*",Equipment_Register!$E:$E,Equipment_Register!$D:$D,,2),NA()),IFERROR(IF(AND($L126&lt;&gt;"",$L126&lt;&gt;"N/A"),_xlfn.XLOOKUP($L126,Equipment_Register!$F:$F,Equipment_Register!$D:$D),NA()),""))))),IF(OR(_xlpm.v="",_xlpm.v=0),"",_xlpm.v))</f>
        <v/>
      </c>
      <c r="AB126" s="231" t="str" cm="1">
        <f t="array" ref="AB126">_xlfn.LET(_xlpm.v,IFERROR(IF($I126&lt;&gt;"",_xlfn.XLOOKUP($I126,Equipment_Register!$C:$C,Equipment_Register!$E:$E),NA()),IFERROR(IF($J126&lt;&gt;"",_xlfn.XLOOKUP($J126,Equipment_Register!$D:$D,Equipment_Register!$E:$E),NA()),IFERROR(IF($K126&lt;&gt;"",_xlfn.XLOOKUP($K126,Equipment_Register!$E:$E,Equipment_Register!$E:$E),NA()),IFERROR(IF($K126&lt;&gt;"",_xlfn.XLOOKUP("*"&amp;$K126&amp;"*",Equipment_Register!$E:$E,Equipment_Register!$E:$E,,2),NA()),IFERROR(IF(AND($L126&lt;&gt;"",$L126&lt;&gt;"N/A"),_xlfn.XLOOKUP($L126,Equipment_Register!$F:$F,Equipment_Register!$E:$E),NA()),""))))),IF(OR(_xlpm.v="",_xlpm.v=0),"",_xlpm.v))</f>
        <v/>
      </c>
      <c r="AC126" s="231" t="str" cm="1">
        <f t="array" ref="AC126">_xlfn.LET(_xlpm.v,IFERROR(IF($I126&lt;&gt;"",_xlfn.XLOOKUP($I126,Equipment_Register!$C:$C,Equipment_Register!$F:$F),NA()),IFERROR(IF($J126&lt;&gt;"",_xlfn.XLOOKUP($J126,Equipment_Register!$D:$D,Equipment_Register!$F:$F),NA()),IFERROR(IF($K126&lt;&gt;"",_xlfn.XLOOKUP($K126,Equipment_Register!$E:$E,Equipment_Register!$F:$F),NA()),IFERROR(IF($K126&lt;&gt;"",_xlfn.XLOOKUP("*"&amp;$K126&amp;"*",Equipment_Register!$E:$E,Equipment_Register!$F:$F,,2),NA()),IFERROR(IF(AND($L126&lt;&gt;"",$L126&lt;&gt;"N/A"),_xlfn.XLOOKUP($L126,Equipment_Register!$F:$F,Equipment_Register!$F:$F),NA()),""))))),IF(OR(_xlpm.v="",_xlpm.v=0),"",_xlpm.v))</f>
        <v/>
      </c>
    </row>
    <row r="127" spans="1:29" ht="48">
      <c r="A127" s="125"/>
      <c r="B127" s="130">
        <v>46217</v>
      </c>
      <c r="C127" s="126"/>
      <c r="D127" s="125"/>
      <c r="E127" s="125"/>
      <c r="F127" s="213">
        <v>45383</v>
      </c>
      <c r="G127" s="125"/>
      <c r="H127" s="125" t="s">
        <v>976</v>
      </c>
      <c r="I127" s="226"/>
      <c r="J127" s="125"/>
      <c r="K127" s="125" t="s">
        <v>1032</v>
      </c>
      <c r="L127" s="125"/>
      <c r="M127" s="125"/>
      <c r="N127" s="125" t="s">
        <v>978</v>
      </c>
      <c r="O127" s="125" t="s">
        <v>979</v>
      </c>
      <c r="P127" s="127"/>
      <c r="Q127" s="125" t="s">
        <v>941</v>
      </c>
      <c r="R127" s="117" t="s">
        <v>957</v>
      </c>
      <c r="S127" s="194">
        <v>0</v>
      </c>
      <c r="T127" s="125"/>
      <c r="U127" s="125" t="s">
        <v>980</v>
      </c>
      <c r="V127" s="125"/>
      <c r="W127" s="117" t="s">
        <v>944</v>
      </c>
      <c r="X127" s="117" t="str">
        <f>IF($W127="Duyệt",Setting!$H$2,"")</f>
        <v>Nguyễn Lĩnh</v>
      </c>
      <c r="Y127" s="231" t="str" cm="1">
        <f t="array" ref="Y127">_xlfn.LET(_xlpm.v,IFERROR(IF($I127&lt;&gt;"",_xlfn.XLOOKUP($I127,Equipment_Register!$C:$C,Equipment_Register!$G:$G),NA()),IFERROR(IF($J127&lt;&gt;"",_xlfn.XLOOKUP($J127,Equipment_Register!$D:$D,Equipment_Register!$G:$G),NA()),IFERROR(IF($K127&lt;&gt;"",_xlfn.XLOOKUP($K127,Equipment_Register!$E:$E,Equipment_Register!$G:$G),NA()),IFERROR(IF($K127&lt;&gt;"",_xlfn.XLOOKUP("*"&amp;$K127&amp;"*",Equipment_Register!$E:$E,Equipment_Register!$G:$G,,2),NA()),IFERROR(IF(AND($L127&lt;&gt;"",$L127&lt;&gt;"N/A"),_xlfn.XLOOKUP($L127,Equipment_Register!$F:$F,Equipment_Register!$G:$G),NA()),""))))),IF(OR(_xlpm.v="",_xlpm.v=0),"",_xlpm.v))</f>
        <v/>
      </c>
      <c r="Z127" s="231" t="str" cm="1">
        <f t="array" ref="Z127">_xlfn.LET(_xlpm.v,IFERROR(IF($I127&lt;&gt;"",_xlfn.XLOOKUP($I127,Equipment_Register!$C:$C,Equipment_Register!$C:$C),NA()),IFERROR(IF($J127&lt;&gt;"",_xlfn.XLOOKUP($J127,Equipment_Register!$D:$D,Equipment_Register!$C:$C),NA()),IFERROR(IF($K127&lt;&gt;"",_xlfn.XLOOKUP($K127,Equipment_Register!$E:$E,Equipment_Register!$C:$C),NA()),IFERROR(IF($K127&lt;&gt;"",_xlfn.XLOOKUP("*"&amp;$K127&amp;"*",Equipment_Register!$E:$E,Equipment_Register!$C:$C,,2),NA()),IFERROR(IF(AND($L127&lt;&gt;"",$L127&lt;&gt;"N/A"),_xlfn.XLOOKUP($L127,Equipment_Register!$F:$F,Equipment_Register!$C:$C),NA()),""))))),IF(OR(_xlpm.v="",_xlpm.v=0),"",_xlpm.v))</f>
        <v/>
      </c>
      <c r="AA127" s="231" t="str" cm="1">
        <f t="array" ref="AA127">_xlfn.LET(_xlpm.v,IFERROR(IF($I127&lt;&gt;"",_xlfn.XLOOKUP($I127,Equipment_Register!$C:$C,Equipment_Register!$D:$D),NA()),IFERROR(IF($J127&lt;&gt;"",_xlfn.XLOOKUP($J127,Equipment_Register!$D:$D,Equipment_Register!$D:$D),NA()),IFERROR(IF($K127&lt;&gt;"",_xlfn.XLOOKUP($K127,Equipment_Register!$E:$E,Equipment_Register!$D:$D),NA()),IFERROR(IF($K127&lt;&gt;"",_xlfn.XLOOKUP("*"&amp;$K127&amp;"*",Equipment_Register!$E:$E,Equipment_Register!$D:$D,,2),NA()),IFERROR(IF(AND($L127&lt;&gt;"",$L127&lt;&gt;"N/A"),_xlfn.XLOOKUP($L127,Equipment_Register!$F:$F,Equipment_Register!$D:$D),NA()),""))))),IF(OR(_xlpm.v="",_xlpm.v=0),"",_xlpm.v))</f>
        <v/>
      </c>
      <c r="AB127" s="231" t="str" cm="1">
        <f t="array" ref="AB127">_xlfn.LET(_xlpm.v,IFERROR(IF($I127&lt;&gt;"",_xlfn.XLOOKUP($I127,Equipment_Register!$C:$C,Equipment_Register!$E:$E),NA()),IFERROR(IF($J127&lt;&gt;"",_xlfn.XLOOKUP($J127,Equipment_Register!$D:$D,Equipment_Register!$E:$E),NA()),IFERROR(IF($K127&lt;&gt;"",_xlfn.XLOOKUP($K127,Equipment_Register!$E:$E,Equipment_Register!$E:$E),NA()),IFERROR(IF($K127&lt;&gt;"",_xlfn.XLOOKUP("*"&amp;$K127&amp;"*",Equipment_Register!$E:$E,Equipment_Register!$E:$E,,2),NA()),IFERROR(IF(AND($L127&lt;&gt;"",$L127&lt;&gt;"N/A"),_xlfn.XLOOKUP($L127,Equipment_Register!$F:$F,Equipment_Register!$E:$E),NA()),""))))),IF(OR(_xlpm.v="",_xlpm.v=0),"",_xlpm.v))</f>
        <v/>
      </c>
      <c r="AC127" s="231" t="str" cm="1">
        <f t="array" ref="AC127">_xlfn.LET(_xlpm.v,IFERROR(IF($I127&lt;&gt;"",_xlfn.XLOOKUP($I127,Equipment_Register!$C:$C,Equipment_Register!$F:$F),NA()),IFERROR(IF($J127&lt;&gt;"",_xlfn.XLOOKUP($J127,Equipment_Register!$D:$D,Equipment_Register!$F:$F),NA()),IFERROR(IF($K127&lt;&gt;"",_xlfn.XLOOKUP($K127,Equipment_Register!$E:$E,Equipment_Register!$F:$F),NA()),IFERROR(IF($K127&lt;&gt;"",_xlfn.XLOOKUP("*"&amp;$K127&amp;"*",Equipment_Register!$E:$E,Equipment_Register!$F:$F,,2),NA()),IFERROR(IF(AND($L127&lt;&gt;"",$L127&lt;&gt;"N/A"),_xlfn.XLOOKUP($L127,Equipment_Register!$F:$F,Equipment_Register!$F:$F),NA()),""))))),IF(OR(_xlpm.v="",_xlpm.v=0),"",_xlpm.v))</f>
        <v/>
      </c>
    </row>
    <row r="128" spans="1:29" ht="48">
      <c r="A128" s="125"/>
      <c r="B128" s="130">
        <v>46217</v>
      </c>
      <c r="C128" s="126"/>
      <c r="D128" s="125"/>
      <c r="E128" s="125"/>
      <c r="F128" s="213">
        <v>45447</v>
      </c>
      <c r="G128" s="125"/>
      <c r="H128" s="125" t="s">
        <v>976</v>
      </c>
      <c r="I128" s="226"/>
      <c r="J128" s="125"/>
      <c r="K128" s="125" t="s">
        <v>1032</v>
      </c>
      <c r="L128" s="125"/>
      <c r="M128" s="125"/>
      <c r="N128" s="125" t="s">
        <v>978</v>
      </c>
      <c r="O128" s="125" t="s">
        <v>979</v>
      </c>
      <c r="P128" s="127"/>
      <c r="Q128" s="125" t="s">
        <v>941</v>
      </c>
      <c r="R128" s="117" t="s">
        <v>957</v>
      </c>
      <c r="S128" s="194">
        <v>0</v>
      </c>
      <c r="T128" s="125"/>
      <c r="U128" s="125" t="s">
        <v>980</v>
      </c>
      <c r="V128" s="125"/>
      <c r="W128" s="117" t="s">
        <v>944</v>
      </c>
      <c r="X128" s="117" t="str">
        <f>IF($W128="Duyệt",Setting!$H$2,"")</f>
        <v>Nguyễn Lĩnh</v>
      </c>
      <c r="Y128" s="231" t="str" cm="1">
        <f t="array" ref="Y128">_xlfn.LET(_xlpm.v,IFERROR(IF($I128&lt;&gt;"",_xlfn.XLOOKUP($I128,Equipment_Register!$C:$C,Equipment_Register!$G:$G),NA()),IFERROR(IF($J128&lt;&gt;"",_xlfn.XLOOKUP($J128,Equipment_Register!$D:$D,Equipment_Register!$G:$G),NA()),IFERROR(IF($K128&lt;&gt;"",_xlfn.XLOOKUP($K128,Equipment_Register!$E:$E,Equipment_Register!$G:$G),NA()),IFERROR(IF($K128&lt;&gt;"",_xlfn.XLOOKUP("*"&amp;$K128&amp;"*",Equipment_Register!$E:$E,Equipment_Register!$G:$G,,2),NA()),IFERROR(IF(AND($L128&lt;&gt;"",$L128&lt;&gt;"N/A"),_xlfn.XLOOKUP($L128,Equipment_Register!$F:$F,Equipment_Register!$G:$G),NA()),""))))),IF(OR(_xlpm.v="",_xlpm.v=0),"",_xlpm.v))</f>
        <v/>
      </c>
      <c r="Z128" s="231" t="str" cm="1">
        <f t="array" ref="Z128">_xlfn.LET(_xlpm.v,IFERROR(IF($I128&lt;&gt;"",_xlfn.XLOOKUP($I128,Equipment_Register!$C:$C,Equipment_Register!$C:$C),NA()),IFERROR(IF($J128&lt;&gt;"",_xlfn.XLOOKUP($J128,Equipment_Register!$D:$D,Equipment_Register!$C:$C),NA()),IFERROR(IF($K128&lt;&gt;"",_xlfn.XLOOKUP($K128,Equipment_Register!$E:$E,Equipment_Register!$C:$C),NA()),IFERROR(IF($K128&lt;&gt;"",_xlfn.XLOOKUP("*"&amp;$K128&amp;"*",Equipment_Register!$E:$E,Equipment_Register!$C:$C,,2),NA()),IFERROR(IF(AND($L128&lt;&gt;"",$L128&lt;&gt;"N/A"),_xlfn.XLOOKUP($L128,Equipment_Register!$F:$F,Equipment_Register!$C:$C),NA()),""))))),IF(OR(_xlpm.v="",_xlpm.v=0),"",_xlpm.v))</f>
        <v/>
      </c>
      <c r="AA128" s="231" t="str" cm="1">
        <f t="array" ref="AA128">_xlfn.LET(_xlpm.v,IFERROR(IF($I128&lt;&gt;"",_xlfn.XLOOKUP($I128,Equipment_Register!$C:$C,Equipment_Register!$D:$D),NA()),IFERROR(IF($J128&lt;&gt;"",_xlfn.XLOOKUP($J128,Equipment_Register!$D:$D,Equipment_Register!$D:$D),NA()),IFERROR(IF($K128&lt;&gt;"",_xlfn.XLOOKUP($K128,Equipment_Register!$E:$E,Equipment_Register!$D:$D),NA()),IFERROR(IF($K128&lt;&gt;"",_xlfn.XLOOKUP("*"&amp;$K128&amp;"*",Equipment_Register!$E:$E,Equipment_Register!$D:$D,,2),NA()),IFERROR(IF(AND($L128&lt;&gt;"",$L128&lt;&gt;"N/A"),_xlfn.XLOOKUP($L128,Equipment_Register!$F:$F,Equipment_Register!$D:$D),NA()),""))))),IF(OR(_xlpm.v="",_xlpm.v=0),"",_xlpm.v))</f>
        <v/>
      </c>
      <c r="AB128" s="231" t="str" cm="1">
        <f t="array" ref="AB128">_xlfn.LET(_xlpm.v,IFERROR(IF($I128&lt;&gt;"",_xlfn.XLOOKUP($I128,Equipment_Register!$C:$C,Equipment_Register!$E:$E),NA()),IFERROR(IF($J128&lt;&gt;"",_xlfn.XLOOKUP($J128,Equipment_Register!$D:$D,Equipment_Register!$E:$E),NA()),IFERROR(IF($K128&lt;&gt;"",_xlfn.XLOOKUP($K128,Equipment_Register!$E:$E,Equipment_Register!$E:$E),NA()),IFERROR(IF($K128&lt;&gt;"",_xlfn.XLOOKUP("*"&amp;$K128&amp;"*",Equipment_Register!$E:$E,Equipment_Register!$E:$E,,2),NA()),IFERROR(IF(AND($L128&lt;&gt;"",$L128&lt;&gt;"N/A"),_xlfn.XLOOKUP($L128,Equipment_Register!$F:$F,Equipment_Register!$E:$E),NA()),""))))),IF(OR(_xlpm.v="",_xlpm.v=0),"",_xlpm.v))</f>
        <v/>
      </c>
      <c r="AC128" s="231" t="str" cm="1">
        <f t="array" ref="AC128">_xlfn.LET(_xlpm.v,IFERROR(IF($I128&lt;&gt;"",_xlfn.XLOOKUP($I128,Equipment_Register!$C:$C,Equipment_Register!$F:$F),NA()),IFERROR(IF($J128&lt;&gt;"",_xlfn.XLOOKUP($J128,Equipment_Register!$D:$D,Equipment_Register!$F:$F),NA()),IFERROR(IF($K128&lt;&gt;"",_xlfn.XLOOKUP($K128,Equipment_Register!$E:$E,Equipment_Register!$F:$F),NA()),IFERROR(IF($K128&lt;&gt;"",_xlfn.XLOOKUP("*"&amp;$K128&amp;"*",Equipment_Register!$E:$E,Equipment_Register!$F:$F,,2),NA()),IFERROR(IF(AND($L128&lt;&gt;"",$L128&lt;&gt;"N/A"),_xlfn.XLOOKUP($L128,Equipment_Register!$F:$F,Equipment_Register!$F:$F),NA()),""))))),IF(OR(_xlpm.v="",_xlpm.v=0),"",_xlpm.v))</f>
        <v/>
      </c>
    </row>
    <row r="129" spans="1:29" ht="48">
      <c r="A129" s="125"/>
      <c r="B129" s="130">
        <v>46217</v>
      </c>
      <c r="C129" s="126"/>
      <c r="D129" s="125"/>
      <c r="E129" s="125"/>
      <c r="F129" s="213">
        <v>45450</v>
      </c>
      <c r="G129" s="125"/>
      <c r="H129" s="125" t="s">
        <v>976</v>
      </c>
      <c r="I129" s="226"/>
      <c r="J129" s="125"/>
      <c r="K129" s="125" t="s">
        <v>1032</v>
      </c>
      <c r="L129" s="125"/>
      <c r="M129" s="125"/>
      <c r="N129" s="125" t="s">
        <v>978</v>
      </c>
      <c r="O129" s="125" t="s">
        <v>999</v>
      </c>
      <c r="P129" s="127"/>
      <c r="Q129" s="125" t="s">
        <v>941</v>
      </c>
      <c r="R129" s="117" t="s">
        <v>957</v>
      </c>
      <c r="S129" s="194">
        <v>0</v>
      </c>
      <c r="T129" s="125"/>
      <c r="U129" s="125" t="s">
        <v>980</v>
      </c>
      <c r="V129" s="125"/>
      <c r="W129" s="117" t="s">
        <v>944</v>
      </c>
      <c r="X129" s="117" t="str">
        <f>IF($W129="Duyệt",Setting!$H$2,"")</f>
        <v>Nguyễn Lĩnh</v>
      </c>
      <c r="Y129" s="231" t="str" cm="1">
        <f t="array" ref="Y129">_xlfn.LET(_xlpm.v,IFERROR(IF($I129&lt;&gt;"",_xlfn.XLOOKUP($I129,Equipment_Register!$C:$C,Equipment_Register!$G:$G),NA()),IFERROR(IF($J129&lt;&gt;"",_xlfn.XLOOKUP($J129,Equipment_Register!$D:$D,Equipment_Register!$G:$G),NA()),IFERROR(IF($K129&lt;&gt;"",_xlfn.XLOOKUP($K129,Equipment_Register!$E:$E,Equipment_Register!$G:$G),NA()),IFERROR(IF($K129&lt;&gt;"",_xlfn.XLOOKUP("*"&amp;$K129&amp;"*",Equipment_Register!$E:$E,Equipment_Register!$G:$G,,2),NA()),IFERROR(IF(AND($L129&lt;&gt;"",$L129&lt;&gt;"N/A"),_xlfn.XLOOKUP($L129,Equipment_Register!$F:$F,Equipment_Register!$G:$G),NA()),""))))),IF(OR(_xlpm.v="",_xlpm.v=0),"",_xlpm.v))</f>
        <v/>
      </c>
      <c r="Z129" s="231" t="str" cm="1">
        <f t="array" ref="Z129">_xlfn.LET(_xlpm.v,IFERROR(IF($I129&lt;&gt;"",_xlfn.XLOOKUP($I129,Equipment_Register!$C:$C,Equipment_Register!$C:$C),NA()),IFERROR(IF($J129&lt;&gt;"",_xlfn.XLOOKUP($J129,Equipment_Register!$D:$D,Equipment_Register!$C:$C),NA()),IFERROR(IF($K129&lt;&gt;"",_xlfn.XLOOKUP($K129,Equipment_Register!$E:$E,Equipment_Register!$C:$C),NA()),IFERROR(IF($K129&lt;&gt;"",_xlfn.XLOOKUP("*"&amp;$K129&amp;"*",Equipment_Register!$E:$E,Equipment_Register!$C:$C,,2),NA()),IFERROR(IF(AND($L129&lt;&gt;"",$L129&lt;&gt;"N/A"),_xlfn.XLOOKUP($L129,Equipment_Register!$F:$F,Equipment_Register!$C:$C),NA()),""))))),IF(OR(_xlpm.v="",_xlpm.v=0),"",_xlpm.v))</f>
        <v/>
      </c>
      <c r="AA129" s="231" t="str" cm="1">
        <f t="array" ref="AA129">_xlfn.LET(_xlpm.v,IFERROR(IF($I129&lt;&gt;"",_xlfn.XLOOKUP($I129,Equipment_Register!$C:$C,Equipment_Register!$D:$D),NA()),IFERROR(IF($J129&lt;&gt;"",_xlfn.XLOOKUP($J129,Equipment_Register!$D:$D,Equipment_Register!$D:$D),NA()),IFERROR(IF($K129&lt;&gt;"",_xlfn.XLOOKUP($K129,Equipment_Register!$E:$E,Equipment_Register!$D:$D),NA()),IFERROR(IF($K129&lt;&gt;"",_xlfn.XLOOKUP("*"&amp;$K129&amp;"*",Equipment_Register!$E:$E,Equipment_Register!$D:$D,,2),NA()),IFERROR(IF(AND($L129&lt;&gt;"",$L129&lt;&gt;"N/A"),_xlfn.XLOOKUP($L129,Equipment_Register!$F:$F,Equipment_Register!$D:$D),NA()),""))))),IF(OR(_xlpm.v="",_xlpm.v=0),"",_xlpm.v))</f>
        <v/>
      </c>
      <c r="AB129" s="231" t="str" cm="1">
        <f t="array" ref="AB129">_xlfn.LET(_xlpm.v,IFERROR(IF($I129&lt;&gt;"",_xlfn.XLOOKUP($I129,Equipment_Register!$C:$C,Equipment_Register!$E:$E),NA()),IFERROR(IF($J129&lt;&gt;"",_xlfn.XLOOKUP($J129,Equipment_Register!$D:$D,Equipment_Register!$E:$E),NA()),IFERROR(IF($K129&lt;&gt;"",_xlfn.XLOOKUP($K129,Equipment_Register!$E:$E,Equipment_Register!$E:$E),NA()),IFERROR(IF($K129&lt;&gt;"",_xlfn.XLOOKUP("*"&amp;$K129&amp;"*",Equipment_Register!$E:$E,Equipment_Register!$E:$E,,2),NA()),IFERROR(IF(AND($L129&lt;&gt;"",$L129&lt;&gt;"N/A"),_xlfn.XLOOKUP($L129,Equipment_Register!$F:$F,Equipment_Register!$E:$E),NA()),""))))),IF(OR(_xlpm.v="",_xlpm.v=0),"",_xlpm.v))</f>
        <v/>
      </c>
      <c r="AC129" s="231" t="str" cm="1">
        <f t="array" ref="AC129">_xlfn.LET(_xlpm.v,IFERROR(IF($I129&lt;&gt;"",_xlfn.XLOOKUP($I129,Equipment_Register!$C:$C,Equipment_Register!$F:$F),NA()),IFERROR(IF($J129&lt;&gt;"",_xlfn.XLOOKUP($J129,Equipment_Register!$D:$D,Equipment_Register!$F:$F),NA()),IFERROR(IF($K129&lt;&gt;"",_xlfn.XLOOKUP($K129,Equipment_Register!$E:$E,Equipment_Register!$F:$F),NA()),IFERROR(IF($K129&lt;&gt;"",_xlfn.XLOOKUP("*"&amp;$K129&amp;"*",Equipment_Register!$E:$E,Equipment_Register!$F:$F,,2),NA()),IFERROR(IF(AND($L129&lt;&gt;"",$L129&lt;&gt;"N/A"),_xlfn.XLOOKUP($L129,Equipment_Register!$F:$F,Equipment_Register!$F:$F),NA()),""))))),IF(OR(_xlpm.v="",_xlpm.v=0),"",_xlpm.v))</f>
        <v/>
      </c>
    </row>
    <row r="130" spans="1:29" ht="48">
      <c r="A130" s="125"/>
      <c r="B130" s="130">
        <v>46217</v>
      </c>
      <c r="C130" s="126"/>
      <c r="D130" s="125"/>
      <c r="E130" s="125"/>
      <c r="F130" s="213">
        <v>45514</v>
      </c>
      <c r="G130" s="125"/>
      <c r="H130" s="125" t="s">
        <v>976</v>
      </c>
      <c r="I130" s="226"/>
      <c r="J130" s="125"/>
      <c r="K130" s="125" t="s">
        <v>1032</v>
      </c>
      <c r="L130" s="125"/>
      <c r="M130" s="125"/>
      <c r="N130" s="125" t="s">
        <v>978</v>
      </c>
      <c r="O130" s="125" t="s">
        <v>999</v>
      </c>
      <c r="P130" s="127"/>
      <c r="Q130" s="125" t="s">
        <v>1003</v>
      </c>
      <c r="R130" s="117" t="s">
        <v>957</v>
      </c>
      <c r="S130" s="194">
        <v>0</v>
      </c>
      <c r="T130" s="125"/>
      <c r="U130" s="125" t="s">
        <v>980</v>
      </c>
      <c r="V130" s="125"/>
      <c r="W130" s="117" t="s">
        <v>944</v>
      </c>
      <c r="X130" s="117" t="str">
        <f>IF($W130="Duyệt",Setting!$H$2,"")</f>
        <v>Nguyễn Lĩnh</v>
      </c>
      <c r="Y130" s="231" t="str" cm="1">
        <f t="array" ref="Y130">_xlfn.LET(_xlpm.v,IFERROR(IF($I130&lt;&gt;"",_xlfn.XLOOKUP($I130,Equipment_Register!$C:$C,Equipment_Register!$G:$G),NA()),IFERROR(IF($J130&lt;&gt;"",_xlfn.XLOOKUP($J130,Equipment_Register!$D:$D,Equipment_Register!$G:$G),NA()),IFERROR(IF($K130&lt;&gt;"",_xlfn.XLOOKUP($K130,Equipment_Register!$E:$E,Equipment_Register!$G:$G),NA()),IFERROR(IF($K130&lt;&gt;"",_xlfn.XLOOKUP("*"&amp;$K130&amp;"*",Equipment_Register!$E:$E,Equipment_Register!$G:$G,,2),NA()),IFERROR(IF(AND($L130&lt;&gt;"",$L130&lt;&gt;"N/A"),_xlfn.XLOOKUP($L130,Equipment_Register!$F:$F,Equipment_Register!$G:$G),NA()),""))))),IF(OR(_xlpm.v="",_xlpm.v=0),"",_xlpm.v))</f>
        <v/>
      </c>
      <c r="Z130" s="231" t="str" cm="1">
        <f t="array" ref="Z130">_xlfn.LET(_xlpm.v,IFERROR(IF($I130&lt;&gt;"",_xlfn.XLOOKUP($I130,Equipment_Register!$C:$C,Equipment_Register!$C:$C),NA()),IFERROR(IF($J130&lt;&gt;"",_xlfn.XLOOKUP($J130,Equipment_Register!$D:$D,Equipment_Register!$C:$C),NA()),IFERROR(IF($K130&lt;&gt;"",_xlfn.XLOOKUP($K130,Equipment_Register!$E:$E,Equipment_Register!$C:$C),NA()),IFERROR(IF($K130&lt;&gt;"",_xlfn.XLOOKUP("*"&amp;$K130&amp;"*",Equipment_Register!$E:$E,Equipment_Register!$C:$C,,2),NA()),IFERROR(IF(AND($L130&lt;&gt;"",$L130&lt;&gt;"N/A"),_xlfn.XLOOKUP($L130,Equipment_Register!$F:$F,Equipment_Register!$C:$C),NA()),""))))),IF(OR(_xlpm.v="",_xlpm.v=0),"",_xlpm.v))</f>
        <v/>
      </c>
      <c r="AA130" s="231" t="str" cm="1">
        <f t="array" ref="AA130">_xlfn.LET(_xlpm.v,IFERROR(IF($I130&lt;&gt;"",_xlfn.XLOOKUP($I130,Equipment_Register!$C:$C,Equipment_Register!$D:$D),NA()),IFERROR(IF($J130&lt;&gt;"",_xlfn.XLOOKUP($J130,Equipment_Register!$D:$D,Equipment_Register!$D:$D),NA()),IFERROR(IF($K130&lt;&gt;"",_xlfn.XLOOKUP($K130,Equipment_Register!$E:$E,Equipment_Register!$D:$D),NA()),IFERROR(IF($K130&lt;&gt;"",_xlfn.XLOOKUP("*"&amp;$K130&amp;"*",Equipment_Register!$E:$E,Equipment_Register!$D:$D,,2),NA()),IFERROR(IF(AND($L130&lt;&gt;"",$L130&lt;&gt;"N/A"),_xlfn.XLOOKUP($L130,Equipment_Register!$F:$F,Equipment_Register!$D:$D),NA()),""))))),IF(OR(_xlpm.v="",_xlpm.v=0),"",_xlpm.v))</f>
        <v/>
      </c>
      <c r="AB130" s="231" t="str" cm="1">
        <f t="array" ref="AB130">_xlfn.LET(_xlpm.v,IFERROR(IF($I130&lt;&gt;"",_xlfn.XLOOKUP($I130,Equipment_Register!$C:$C,Equipment_Register!$E:$E),NA()),IFERROR(IF($J130&lt;&gt;"",_xlfn.XLOOKUP($J130,Equipment_Register!$D:$D,Equipment_Register!$E:$E),NA()),IFERROR(IF($K130&lt;&gt;"",_xlfn.XLOOKUP($K130,Equipment_Register!$E:$E,Equipment_Register!$E:$E),NA()),IFERROR(IF($K130&lt;&gt;"",_xlfn.XLOOKUP("*"&amp;$K130&amp;"*",Equipment_Register!$E:$E,Equipment_Register!$E:$E,,2),NA()),IFERROR(IF(AND($L130&lt;&gt;"",$L130&lt;&gt;"N/A"),_xlfn.XLOOKUP($L130,Equipment_Register!$F:$F,Equipment_Register!$E:$E),NA()),""))))),IF(OR(_xlpm.v="",_xlpm.v=0),"",_xlpm.v))</f>
        <v/>
      </c>
      <c r="AC130" s="231" t="str" cm="1">
        <f t="array" ref="AC130">_xlfn.LET(_xlpm.v,IFERROR(IF($I130&lt;&gt;"",_xlfn.XLOOKUP($I130,Equipment_Register!$C:$C,Equipment_Register!$F:$F),NA()),IFERROR(IF($J130&lt;&gt;"",_xlfn.XLOOKUP($J130,Equipment_Register!$D:$D,Equipment_Register!$F:$F),NA()),IFERROR(IF($K130&lt;&gt;"",_xlfn.XLOOKUP($K130,Equipment_Register!$E:$E,Equipment_Register!$F:$F),NA()),IFERROR(IF($K130&lt;&gt;"",_xlfn.XLOOKUP("*"&amp;$K130&amp;"*",Equipment_Register!$E:$E,Equipment_Register!$F:$F,,2),NA()),IFERROR(IF(AND($L130&lt;&gt;"",$L130&lt;&gt;"N/A"),_xlfn.XLOOKUP($L130,Equipment_Register!$F:$F,Equipment_Register!$F:$F),NA()),""))))),IF(OR(_xlpm.v="",_xlpm.v=0),"",_xlpm.v))</f>
        <v/>
      </c>
    </row>
    <row r="131" spans="1:29" ht="48">
      <c r="A131" s="125"/>
      <c r="B131" s="130">
        <v>46217</v>
      </c>
      <c r="C131" s="126"/>
      <c r="D131" s="125"/>
      <c r="E131" s="125"/>
      <c r="F131" s="213">
        <v>45717</v>
      </c>
      <c r="G131" s="125"/>
      <c r="H131" s="125" t="s">
        <v>976</v>
      </c>
      <c r="I131" s="226"/>
      <c r="J131" s="125"/>
      <c r="K131" s="125" t="s">
        <v>1032</v>
      </c>
      <c r="L131" s="125"/>
      <c r="M131" s="125"/>
      <c r="N131" s="125" t="s">
        <v>978</v>
      </c>
      <c r="O131" s="125" t="s">
        <v>999</v>
      </c>
      <c r="P131" s="127"/>
      <c r="Q131" s="125" t="s">
        <v>1003</v>
      </c>
      <c r="R131" s="117" t="s">
        <v>957</v>
      </c>
      <c r="S131" s="194">
        <v>0</v>
      </c>
      <c r="T131" s="125"/>
      <c r="U131" s="125" t="s">
        <v>980</v>
      </c>
      <c r="V131" s="125"/>
      <c r="W131" s="117" t="s">
        <v>944</v>
      </c>
      <c r="X131" s="117" t="str">
        <f>IF($W131="Duyệt",Setting!$H$2,"")</f>
        <v>Nguyễn Lĩnh</v>
      </c>
      <c r="Y131" s="231" t="str" cm="1">
        <f t="array" ref="Y131">_xlfn.LET(_xlpm.v,IFERROR(IF($I131&lt;&gt;"",_xlfn.XLOOKUP($I131,Equipment_Register!$C:$C,Equipment_Register!$G:$G),NA()),IFERROR(IF($J131&lt;&gt;"",_xlfn.XLOOKUP($J131,Equipment_Register!$D:$D,Equipment_Register!$G:$G),NA()),IFERROR(IF($K131&lt;&gt;"",_xlfn.XLOOKUP($K131,Equipment_Register!$E:$E,Equipment_Register!$G:$G),NA()),IFERROR(IF($K131&lt;&gt;"",_xlfn.XLOOKUP("*"&amp;$K131&amp;"*",Equipment_Register!$E:$E,Equipment_Register!$G:$G,,2),NA()),IFERROR(IF(AND($L131&lt;&gt;"",$L131&lt;&gt;"N/A"),_xlfn.XLOOKUP($L131,Equipment_Register!$F:$F,Equipment_Register!$G:$G),NA()),""))))),IF(OR(_xlpm.v="",_xlpm.v=0),"",_xlpm.v))</f>
        <v/>
      </c>
      <c r="Z131" s="231" t="str" cm="1">
        <f t="array" ref="Z131">_xlfn.LET(_xlpm.v,IFERROR(IF($I131&lt;&gt;"",_xlfn.XLOOKUP($I131,Equipment_Register!$C:$C,Equipment_Register!$C:$C),NA()),IFERROR(IF($J131&lt;&gt;"",_xlfn.XLOOKUP($J131,Equipment_Register!$D:$D,Equipment_Register!$C:$C),NA()),IFERROR(IF($K131&lt;&gt;"",_xlfn.XLOOKUP($K131,Equipment_Register!$E:$E,Equipment_Register!$C:$C),NA()),IFERROR(IF($K131&lt;&gt;"",_xlfn.XLOOKUP("*"&amp;$K131&amp;"*",Equipment_Register!$E:$E,Equipment_Register!$C:$C,,2),NA()),IFERROR(IF(AND($L131&lt;&gt;"",$L131&lt;&gt;"N/A"),_xlfn.XLOOKUP($L131,Equipment_Register!$F:$F,Equipment_Register!$C:$C),NA()),""))))),IF(OR(_xlpm.v="",_xlpm.v=0),"",_xlpm.v))</f>
        <v/>
      </c>
      <c r="AA131" s="231" t="str" cm="1">
        <f t="array" ref="AA131">_xlfn.LET(_xlpm.v,IFERROR(IF($I131&lt;&gt;"",_xlfn.XLOOKUP($I131,Equipment_Register!$C:$C,Equipment_Register!$D:$D),NA()),IFERROR(IF($J131&lt;&gt;"",_xlfn.XLOOKUP($J131,Equipment_Register!$D:$D,Equipment_Register!$D:$D),NA()),IFERROR(IF($K131&lt;&gt;"",_xlfn.XLOOKUP($K131,Equipment_Register!$E:$E,Equipment_Register!$D:$D),NA()),IFERROR(IF($K131&lt;&gt;"",_xlfn.XLOOKUP("*"&amp;$K131&amp;"*",Equipment_Register!$E:$E,Equipment_Register!$D:$D,,2),NA()),IFERROR(IF(AND($L131&lt;&gt;"",$L131&lt;&gt;"N/A"),_xlfn.XLOOKUP($L131,Equipment_Register!$F:$F,Equipment_Register!$D:$D),NA()),""))))),IF(OR(_xlpm.v="",_xlpm.v=0),"",_xlpm.v))</f>
        <v/>
      </c>
      <c r="AB131" s="231" t="str" cm="1">
        <f t="array" ref="AB131">_xlfn.LET(_xlpm.v,IFERROR(IF($I131&lt;&gt;"",_xlfn.XLOOKUP($I131,Equipment_Register!$C:$C,Equipment_Register!$E:$E),NA()),IFERROR(IF($J131&lt;&gt;"",_xlfn.XLOOKUP($J131,Equipment_Register!$D:$D,Equipment_Register!$E:$E),NA()),IFERROR(IF($K131&lt;&gt;"",_xlfn.XLOOKUP($K131,Equipment_Register!$E:$E,Equipment_Register!$E:$E),NA()),IFERROR(IF($K131&lt;&gt;"",_xlfn.XLOOKUP("*"&amp;$K131&amp;"*",Equipment_Register!$E:$E,Equipment_Register!$E:$E,,2),NA()),IFERROR(IF(AND($L131&lt;&gt;"",$L131&lt;&gt;"N/A"),_xlfn.XLOOKUP($L131,Equipment_Register!$F:$F,Equipment_Register!$E:$E),NA()),""))))),IF(OR(_xlpm.v="",_xlpm.v=0),"",_xlpm.v))</f>
        <v/>
      </c>
      <c r="AC131" s="231" t="str" cm="1">
        <f t="array" ref="AC131">_xlfn.LET(_xlpm.v,IFERROR(IF($I131&lt;&gt;"",_xlfn.XLOOKUP($I131,Equipment_Register!$C:$C,Equipment_Register!$F:$F),NA()),IFERROR(IF($J131&lt;&gt;"",_xlfn.XLOOKUP($J131,Equipment_Register!$D:$D,Equipment_Register!$F:$F),NA()),IFERROR(IF($K131&lt;&gt;"",_xlfn.XLOOKUP($K131,Equipment_Register!$E:$E,Equipment_Register!$F:$F),NA()),IFERROR(IF($K131&lt;&gt;"",_xlfn.XLOOKUP("*"&amp;$K131&amp;"*",Equipment_Register!$E:$E,Equipment_Register!$F:$F,,2),NA()),IFERROR(IF(AND($L131&lt;&gt;"",$L131&lt;&gt;"N/A"),_xlfn.XLOOKUP($L131,Equipment_Register!$F:$F,Equipment_Register!$F:$F),NA()),""))))),IF(OR(_xlpm.v="",_xlpm.v=0),"",_xlpm.v))</f>
        <v/>
      </c>
    </row>
    <row r="132" spans="1:29" ht="48">
      <c r="A132" s="125"/>
      <c r="B132" s="130">
        <v>46217</v>
      </c>
      <c r="C132" s="126"/>
      <c r="D132" s="125"/>
      <c r="E132" s="125"/>
      <c r="F132" s="213">
        <v>45692</v>
      </c>
      <c r="G132" s="125"/>
      <c r="H132" s="125" t="s">
        <v>976</v>
      </c>
      <c r="I132" s="226"/>
      <c r="J132" s="125"/>
      <c r="K132" s="125" t="s">
        <v>1032</v>
      </c>
      <c r="L132" s="125"/>
      <c r="M132" s="125"/>
      <c r="N132" s="125" t="s">
        <v>978</v>
      </c>
      <c r="O132" s="125" t="s">
        <v>1002</v>
      </c>
      <c r="P132" s="127"/>
      <c r="Q132" s="125" t="s">
        <v>1003</v>
      </c>
      <c r="R132" s="117" t="s">
        <v>957</v>
      </c>
      <c r="S132" s="194">
        <v>0</v>
      </c>
      <c r="T132" s="125"/>
      <c r="U132" s="125" t="s">
        <v>980</v>
      </c>
      <c r="V132" s="125"/>
      <c r="W132" s="117" t="s">
        <v>944</v>
      </c>
      <c r="X132" s="117" t="str">
        <f>IF($W132="Duyệt",Setting!$H$2,"")</f>
        <v>Nguyễn Lĩnh</v>
      </c>
      <c r="Y132" s="231" t="str" cm="1">
        <f t="array" ref="Y132">_xlfn.LET(_xlpm.v,IFERROR(IF($I132&lt;&gt;"",_xlfn.XLOOKUP($I132,Equipment_Register!$C:$C,Equipment_Register!$G:$G),NA()),IFERROR(IF($J132&lt;&gt;"",_xlfn.XLOOKUP($J132,Equipment_Register!$D:$D,Equipment_Register!$G:$G),NA()),IFERROR(IF($K132&lt;&gt;"",_xlfn.XLOOKUP($K132,Equipment_Register!$E:$E,Equipment_Register!$G:$G),NA()),IFERROR(IF($K132&lt;&gt;"",_xlfn.XLOOKUP("*"&amp;$K132&amp;"*",Equipment_Register!$E:$E,Equipment_Register!$G:$G,,2),NA()),IFERROR(IF(AND($L132&lt;&gt;"",$L132&lt;&gt;"N/A"),_xlfn.XLOOKUP($L132,Equipment_Register!$F:$F,Equipment_Register!$G:$G),NA()),""))))),IF(OR(_xlpm.v="",_xlpm.v=0),"",_xlpm.v))</f>
        <v/>
      </c>
      <c r="Z132" s="231" t="str" cm="1">
        <f t="array" ref="Z132">_xlfn.LET(_xlpm.v,IFERROR(IF($I132&lt;&gt;"",_xlfn.XLOOKUP($I132,Equipment_Register!$C:$C,Equipment_Register!$C:$C),NA()),IFERROR(IF($J132&lt;&gt;"",_xlfn.XLOOKUP($J132,Equipment_Register!$D:$D,Equipment_Register!$C:$C),NA()),IFERROR(IF($K132&lt;&gt;"",_xlfn.XLOOKUP($K132,Equipment_Register!$E:$E,Equipment_Register!$C:$C),NA()),IFERROR(IF($K132&lt;&gt;"",_xlfn.XLOOKUP("*"&amp;$K132&amp;"*",Equipment_Register!$E:$E,Equipment_Register!$C:$C,,2),NA()),IFERROR(IF(AND($L132&lt;&gt;"",$L132&lt;&gt;"N/A"),_xlfn.XLOOKUP($L132,Equipment_Register!$F:$F,Equipment_Register!$C:$C),NA()),""))))),IF(OR(_xlpm.v="",_xlpm.v=0),"",_xlpm.v))</f>
        <v/>
      </c>
      <c r="AA132" s="231" t="str" cm="1">
        <f t="array" ref="AA132">_xlfn.LET(_xlpm.v,IFERROR(IF($I132&lt;&gt;"",_xlfn.XLOOKUP($I132,Equipment_Register!$C:$C,Equipment_Register!$D:$D),NA()),IFERROR(IF($J132&lt;&gt;"",_xlfn.XLOOKUP($J132,Equipment_Register!$D:$D,Equipment_Register!$D:$D),NA()),IFERROR(IF($K132&lt;&gt;"",_xlfn.XLOOKUP($K132,Equipment_Register!$E:$E,Equipment_Register!$D:$D),NA()),IFERROR(IF($K132&lt;&gt;"",_xlfn.XLOOKUP("*"&amp;$K132&amp;"*",Equipment_Register!$E:$E,Equipment_Register!$D:$D,,2),NA()),IFERROR(IF(AND($L132&lt;&gt;"",$L132&lt;&gt;"N/A"),_xlfn.XLOOKUP($L132,Equipment_Register!$F:$F,Equipment_Register!$D:$D),NA()),""))))),IF(OR(_xlpm.v="",_xlpm.v=0),"",_xlpm.v))</f>
        <v/>
      </c>
      <c r="AB132" s="231" t="str" cm="1">
        <f t="array" ref="AB132">_xlfn.LET(_xlpm.v,IFERROR(IF($I132&lt;&gt;"",_xlfn.XLOOKUP($I132,Equipment_Register!$C:$C,Equipment_Register!$E:$E),NA()),IFERROR(IF($J132&lt;&gt;"",_xlfn.XLOOKUP($J132,Equipment_Register!$D:$D,Equipment_Register!$E:$E),NA()),IFERROR(IF($K132&lt;&gt;"",_xlfn.XLOOKUP($K132,Equipment_Register!$E:$E,Equipment_Register!$E:$E),NA()),IFERROR(IF($K132&lt;&gt;"",_xlfn.XLOOKUP("*"&amp;$K132&amp;"*",Equipment_Register!$E:$E,Equipment_Register!$E:$E,,2),NA()),IFERROR(IF(AND($L132&lt;&gt;"",$L132&lt;&gt;"N/A"),_xlfn.XLOOKUP($L132,Equipment_Register!$F:$F,Equipment_Register!$E:$E),NA()),""))))),IF(OR(_xlpm.v="",_xlpm.v=0),"",_xlpm.v))</f>
        <v/>
      </c>
      <c r="AC132" s="231" t="str" cm="1">
        <f t="array" ref="AC132">_xlfn.LET(_xlpm.v,IFERROR(IF($I132&lt;&gt;"",_xlfn.XLOOKUP($I132,Equipment_Register!$C:$C,Equipment_Register!$F:$F),NA()),IFERROR(IF($J132&lt;&gt;"",_xlfn.XLOOKUP($J132,Equipment_Register!$D:$D,Equipment_Register!$F:$F),NA()),IFERROR(IF($K132&lt;&gt;"",_xlfn.XLOOKUP($K132,Equipment_Register!$E:$E,Equipment_Register!$F:$F),NA()),IFERROR(IF($K132&lt;&gt;"",_xlfn.XLOOKUP("*"&amp;$K132&amp;"*",Equipment_Register!$E:$E,Equipment_Register!$F:$F,,2),NA()),IFERROR(IF(AND($L132&lt;&gt;"",$L132&lt;&gt;"N/A"),_xlfn.XLOOKUP($L132,Equipment_Register!$F:$F,Equipment_Register!$F:$F),NA()),""))))),IF(OR(_xlpm.v="",_xlpm.v=0),"",_xlpm.v))</f>
        <v/>
      </c>
    </row>
    <row r="133" spans="1:29" ht="48">
      <c r="A133" s="125"/>
      <c r="B133" s="130">
        <v>46217</v>
      </c>
      <c r="C133" s="126"/>
      <c r="D133" s="125"/>
      <c r="E133" s="125"/>
      <c r="F133" s="213">
        <v>45784</v>
      </c>
      <c r="G133" s="125"/>
      <c r="H133" s="125" t="s">
        <v>976</v>
      </c>
      <c r="I133" s="226"/>
      <c r="J133" s="125"/>
      <c r="K133" s="125" t="s">
        <v>1032</v>
      </c>
      <c r="L133" s="125"/>
      <c r="M133" s="125"/>
      <c r="N133" s="125" t="s">
        <v>978</v>
      </c>
      <c r="O133" s="125" t="s">
        <v>1002</v>
      </c>
      <c r="P133" s="127"/>
      <c r="Q133" s="125" t="s">
        <v>1003</v>
      </c>
      <c r="R133" s="117" t="s">
        <v>957</v>
      </c>
      <c r="S133" s="194">
        <v>0</v>
      </c>
      <c r="T133" s="125"/>
      <c r="U133" s="125" t="s">
        <v>980</v>
      </c>
      <c r="V133" s="125"/>
      <c r="W133" s="117" t="s">
        <v>944</v>
      </c>
      <c r="X133" s="117" t="str">
        <f>IF($W133="Duyệt",Setting!$H$2,"")</f>
        <v>Nguyễn Lĩnh</v>
      </c>
      <c r="Y133" s="231" t="str" cm="1">
        <f t="array" ref="Y133">_xlfn.LET(_xlpm.v,IFERROR(IF($I133&lt;&gt;"",_xlfn.XLOOKUP($I133,Equipment_Register!$C:$C,Equipment_Register!$G:$G),NA()),IFERROR(IF($J133&lt;&gt;"",_xlfn.XLOOKUP($J133,Equipment_Register!$D:$D,Equipment_Register!$G:$G),NA()),IFERROR(IF($K133&lt;&gt;"",_xlfn.XLOOKUP($K133,Equipment_Register!$E:$E,Equipment_Register!$G:$G),NA()),IFERROR(IF($K133&lt;&gt;"",_xlfn.XLOOKUP("*"&amp;$K133&amp;"*",Equipment_Register!$E:$E,Equipment_Register!$G:$G,,2),NA()),IFERROR(IF(AND($L133&lt;&gt;"",$L133&lt;&gt;"N/A"),_xlfn.XLOOKUP($L133,Equipment_Register!$F:$F,Equipment_Register!$G:$G),NA()),""))))),IF(OR(_xlpm.v="",_xlpm.v=0),"",_xlpm.v))</f>
        <v/>
      </c>
      <c r="Z133" s="231" t="str" cm="1">
        <f t="array" ref="Z133">_xlfn.LET(_xlpm.v,IFERROR(IF($I133&lt;&gt;"",_xlfn.XLOOKUP($I133,Equipment_Register!$C:$C,Equipment_Register!$C:$C),NA()),IFERROR(IF($J133&lt;&gt;"",_xlfn.XLOOKUP($J133,Equipment_Register!$D:$D,Equipment_Register!$C:$C),NA()),IFERROR(IF($K133&lt;&gt;"",_xlfn.XLOOKUP($K133,Equipment_Register!$E:$E,Equipment_Register!$C:$C),NA()),IFERROR(IF($K133&lt;&gt;"",_xlfn.XLOOKUP("*"&amp;$K133&amp;"*",Equipment_Register!$E:$E,Equipment_Register!$C:$C,,2),NA()),IFERROR(IF(AND($L133&lt;&gt;"",$L133&lt;&gt;"N/A"),_xlfn.XLOOKUP($L133,Equipment_Register!$F:$F,Equipment_Register!$C:$C),NA()),""))))),IF(OR(_xlpm.v="",_xlpm.v=0),"",_xlpm.v))</f>
        <v/>
      </c>
      <c r="AA133" s="231" t="str" cm="1">
        <f t="array" ref="AA133">_xlfn.LET(_xlpm.v,IFERROR(IF($I133&lt;&gt;"",_xlfn.XLOOKUP($I133,Equipment_Register!$C:$C,Equipment_Register!$D:$D),NA()),IFERROR(IF($J133&lt;&gt;"",_xlfn.XLOOKUP($J133,Equipment_Register!$D:$D,Equipment_Register!$D:$D),NA()),IFERROR(IF($K133&lt;&gt;"",_xlfn.XLOOKUP($K133,Equipment_Register!$E:$E,Equipment_Register!$D:$D),NA()),IFERROR(IF($K133&lt;&gt;"",_xlfn.XLOOKUP("*"&amp;$K133&amp;"*",Equipment_Register!$E:$E,Equipment_Register!$D:$D,,2),NA()),IFERROR(IF(AND($L133&lt;&gt;"",$L133&lt;&gt;"N/A"),_xlfn.XLOOKUP($L133,Equipment_Register!$F:$F,Equipment_Register!$D:$D),NA()),""))))),IF(OR(_xlpm.v="",_xlpm.v=0),"",_xlpm.v))</f>
        <v/>
      </c>
      <c r="AB133" s="231" t="str" cm="1">
        <f t="array" ref="AB133">_xlfn.LET(_xlpm.v,IFERROR(IF($I133&lt;&gt;"",_xlfn.XLOOKUP($I133,Equipment_Register!$C:$C,Equipment_Register!$E:$E),NA()),IFERROR(IF($J133&lt;&gt;"",_xlfn.XLOOKUP($J133,Equipment_Register!$D:$D,Equipment_Register!$E:$E),NA()),IFERROR(IF($K133&lt;&gt;"",_xlfn.XLOOKUP($K133,Equipment_Register!$E:$E,Equipment_Register!$E:$E),NA()),IFERROR(IF($K133&lt;&gt;"",_xlfn.XLOOKUP("*"&amp;$K133&amp;"*",Equipment_Register!$E:$E,Equipment_Register!$E:$E,,2),NA()),IFERROR(IF(AND($L133&lt;&gt;"",$L133&lt;&gt;"N/A"),_xlfn.XLOOKUP($L133,Equipment_Register!$F:$F,Equipment_Register!$E:$E),NA()),""))))),IF(OR(_xlpm.v="",_xlpm.v=0),"",_xlpm.v))</f>
        <v/>
      </c>
      <c r="AC133" s="231" t="str" cm="1">
        <f t="array" ref="AC133">_xlfn.LET(_xlpm.v,IFERROR(IF($I133&lt;&gt;"",_xlfn.XLOOKUP($I133,Equipment_Register!$C:$C,Equipment_Register!$F:$F),NA()),IFERROR(IF($J133&lt;&gt;"",_xlfn.XLOOKUP($J133,Equipment_Register!$D:$D,Equipment_Register!$F:$F),NA()),IFERROR(IF($K133&lt;&gt;"",_xlfn.XLOOKUP($K133,Equipment_Register!$E:$E,Equipment_Register!$F:$F),NA()),IFERROR(IF($K133&lt;&gt;"",_xlfn.XLOOKUP("*"&amp;$K133&amp;"*",Equipment_Register!$E:$E,Equipment_Register!$F:$F,,2),NA()),IFERROR(IF(AND($L133&lt;&gt;"",$L133&lt;&gt;"N/A"),_xlfn.XLOOKUP($L133,Equipment_Register!$F:$F,Equipment_Register!$F:$F),NA()),""))))),IF(OR(_xlpm.v="",_xlpm.v=0),"",_xlpm.v))</f>
        <v/>
      </c>
    </row>
    <row r="134" spans="1:29" ht="48">
      <c r="A134" s="125"/>
      <c r="B134" s="130">
        <v>46217</v>
      </c>
      <c r="C134" s="126"/>
      <c r="D134" s="125"/>
      <c r="E134" s="125"/>
      <c r="F134" s="213" t="s">
        <v>1033</v>
      </c>
      <c r="G134" s="125"/>
      <c r="H134" s="125" t="s">
        <v>976</v>
      </c>
      <c r="I134" s="226"/>
      <c r="J134" s="125"/>
      <c r="K134" s="125" t="s">
        <v>1032</v>
      </c>
      <c r="L134" s="125"/>
      <c r="M134" s="125"/>
      <c r="N134" s="125" t="s">
        <v>978</v>
      </c>
      <c r="O134" s="125" t="s">
        <v>1002</v>
      </c>
      <c r="P134" s="127"/>
      <c r="Q134" s="125" t="s">
        <v>1003</v>
      </c>
      <c r="R134" s="117" t="s">
        <v>957</v>
      </c>
      <c r="S134" s="194">
        <v>0</v>
      </c>
      <c r="T134" s="125"/>
      <c r="U134" s="125" t="s">
        <v>980</v>
      </c>
      <c r="V134" s="125"/>
      <c r="W134" s="117" t="s">
        <v>944</v>
      </c>
      <c r="X134" s="117" t="str">
        <f>IF($W134="Duyệt",Setting!$H$2,"")</f>
        <v>Nguyễn Lĩnh</v>
      </c>
      <c r="Y134" s="231" t="str" cm="1">
        <f t="array" ref="Y134">_xlfn.LET(_xlpm.v,IFERROR(IF($I134&lt;&gt;"",_xlfn.XLOOKUP($I134,Equipment_Register!$C:$C,Equipment_Register!$G:$G),NA()),IFERROR(IF($J134&lt;&gt;"",_xlfn.XLOOKUP($J134,Equipment_Register!$D:$D,Equipment_Register!$G:$G),NA()),IFERROR(IF($K134&lt;&gt;"",_xlfn.XLOOKUP($K134,Equipment_Register!$E:$E,Equipment_Register!$G:$G),NA()),IFERROR(IF($K134&lt;&gt;"",_xlfn.XLOOKUP("*"&amp;$K134&amp;"*",Equipment_Register!$E:$E,Equipment_Register!$G:$G,,2),NA()),IFERROR(IF(AND($L134&lt;&gt;"",$L134&lt;&gt;"N/A"),_xlfn.XLOOKUP($L134,Equipment_Register!$F:$F,Equipment_Register!$G:$G),NA()),""))))),IF(OR(_xlpm.v="",_xlpm.v=0),"",_xlpm.v))</f>
        <v/>
      </c>
      <c r="Z134" s="231" t="str" cm="1">
        <f t="array" ref="Z134">_xlfn.LET(_xlpm.v,IFERROR(IF($I134&lt;&gt;"",_xlfn.XLOOKUP($I134,Equipment_Register!$C:$C,Equipment_Register!$C:$C),NA()),IFERROR(IF($J134&lt;&gt;"",_xlfn.XLOOKUP($J134,Equipment_Register!$D:$D,Equipment_Register!$C:$C),NA()),IFERROR(IF($K134&lt;&gt;"",_xlfn.XLOOKUP($K134,Equipment_Register!$E:$E,Equipment_Register!$C:$C),NA()),IFERROR(IF($K134&lt;&gt;"",_xlfn.XLOOKUP("*"&amp;$K134&amp;"*",Equipment_Register!$E:$E,Equipment_Register!$C:$C,,2),NA()),IFERROR(IF(AND($L134&lt;&gt;"",$L134&lt;&gt;"N/A"),_xlfn.XLOOKUP($L134,Equipment_Register!$F:$F,Equipment_Register!$C:$C),NA()),""))))),IF(OR(_xlpm.v="",_xlpm.v=0),"",_xlpm.v))</f>
        <v/>
      </c>
      <c r="AA134" s="231" t="str" cm="1">
        <f t="array" ref="AA134">_xlfn.LET(_xlpm.v,IFERROR(IF($I134&lt;&gt;"",_xlfn.XLOOKUP($I134,Equipment_Register!$C:$C,Equipment_Register!$D:$D),NA()),IFERROR(IF($J134&lt;&gt;"",_xlfn.XLOOKUP($J134,Equipment_Register!$D:$D,Equipment_Register!$D:$D),NA()),IFERROR(IF($K134&lt;&gt;"",_xlfn.XLOOKUP($K134,Equipment_Register!$E:$E,Equipment_Register!$D:$D),NA()),IFERROR(IF($K134&lt;&gt;"",_xlfn.XLOOKUP("*"&amp;$K134&amp;"*",Equipment_Register!$E:$E,Equipment_Register!$D:$D,,2),NA()),IFERROR(IF(AND($L134&lt;&gt;"",$L134&lt;&gt;"N/A"),_xlfn.XLOOKUP($L134,Equipment_Register!$F:$F,Equipment_Register!$D:$D),NA()),""))))),IF(OR(_xlpm.v="",_xlpm.v=0),"",_xlpm.v))</f>
        <v/>
      </c>
      <c r="AB134" s="231" t="str" cm="1">
        <f t="array" ref="AB134">_xlfn.LET(_xlpm.v,IFERROR(IF($I134&lt;&gt;"",_xlfn.XLOOKUP($I134,Equipment_Register!$C:$C,Equipment_Register!$E:$E),NA()),IFERROR(IF($J134&lt;&gt;"",_xlfn.XLOOKUP($J134,Equipment_Register!$D:$D,Equipment_Register!$E:$E),NA()),IFERROR(IF($K134&lt;&gt;"",_xlfn.XLOOKUP($K134,Equipment_Register!$E:$E,Equipment_Register!$E:$E),NA()),IFERROR(IF($K134&lt;&gt;"",_xlfn.XLOOKUP("*"&amp;$K134&amp;"*",Equipment_Register!$E:$E,Equipment_Register!$E:$E,,2),NA()),IFERROR(IF(AND($L134&lt;&gt;"",$L134&lt;&gt;"N/A"),_xlfn.XLOOKUP($L134,Equipment_Register!$F:$F,Equipment_Register!$E:$E),NA()),""))))),IF(OR(_xlpm.v="",_xlpm.v=0),"",_xlpm.v))</f>
        <v/>
      </c>
      <c r="AC134" s="231" t="str" cm="1">
        <f t="array" ref="AC134">_xlfn.LET(_xlpm.v,IFERROR(IF($I134&lt;&gt;"",_xlfn.XLOOKUP($I134,Equipment_Register!$C:$C,Equipment_Register!$F:$F),NA()),IFERROR(IF($J134&lt;&gt;"",_xlfn.XLOOKUP($J134,Equipment_Register!$D:$D,Equipment_Register!$F:$F),NA()),IFERROR(IF($K134&lt;&gt;"",_xlfn.XLOOKUP($K134,Equipment_Register!$E:$E,Equipment_Register!$F:$F),NA()),IFERROR(IF($K134&lt;&gt;"",_xlfn.XLOOKUP("*"&amp;$K134&amp;"*",Equipment_Register!$E:$E,Equipment_Register!$F:$F,,2),NA()),IFERROR(IF(AND($L134&lt;&gt;"",$L134&lt;&gt;"N/A"),_xlfn.XLOOKUP($L134,Equipment_Register!$F:$F,Equipment_Register!$F:$F),NA()),""))))),IF(OR(_xlpm.v="",_xlpm.v=0),"",_xlpm.v))</f>
        <v/>
      </c>
    </row>
    <row r="135" spans="1:29" ht="48">
      <c r="A135" s="125"/>
      <c r="B135" s="130">
        <v>46217</v>
      </c>
      <c r="C135" s="126"/>
      <c r="D135" s="125"/>
      <c r="E135" s="125"/>
      <c r="F135" s="213" t="s">
        <v>1034</v>
      </c>
      <c r="G135" s="125"/>
      <c r="H135" s="125" t="s">
        <v>976</v>
      </c>
      <c r="I135" s="226"/>
      <c r="J135" s="125"/>
      <c r="K135" s="125" t="s">
        <v>1032</v>
      </c>
      <c r="L135" s="125"/>
      <c r="M135" s="125"/>
      <c r="N135" s="125" t="s">
        <v>978</v>
      </c>
      <c r="O135" s="125" t="s">
        <v>1002</v>
      </c>
      <c r="P135" s="127"/>
      <c r="Q135" s="125" t="s">
        <v>1003</v>
      </c>
      <c r="R135" s="117" t="s">
        <v>957</v>
      </c>
      <c r="S135" s="194">
        <v>0</v>
      </c>
      <c r="T135" s="125"/>
      <c r="U135" s="125" t="s">
        <v>980</v>
      </c>
      <c r="V135" s="125"/>
      <c r="W135" s="117" t="s">
        <v>944</v>
      </c>
      <c r="X135" s="117" t="str">
        <f>IF($W135="Duyệt",Setting!$H$2,"")</f>
        <v>Nguyễn Lĩnh</v>
      </c>
      <c r="Y135" s="231" t="str" cm="1">
        <f t="array" ref="Y135">_xlfn.LET(_xlpm.v,IFERROR(IF($I135&lt;&gt;"",_xlfn.XLOOKUP($I135,Equipment_Register!$C:$C,Equipment_Register!$G:$G),NA()),IFERROR(IF($J135&lt;&gt;"",_xlfn.XLOOKUP($J135,Equipment_Register!$D:$D,Equipment_Register!$G:$G),NA()),IFERROR(IF($K135&lt;&gt;"",_xlfn.XLOOKUP($K135,Equipment_Register!$E:$E,Equipment_Register!$G:$G),NA()),IFERROR(IF($K135&lt;&gt;"",_xlfn.XLOOKUP("*"&amp;$K135&amp;"*",Equipment_Register!$E:$E,Equipment_Register!$G:$G,,2),NA()),IFERROR(IF(AND($L135&lt;&gt;"",$L135&lt;&gt;"N/A"),_xlfn.XLOOKUP($L135,Equipment_Register!$F:$F,Equipment_Register!$G:$G),NA()),""))))),IF(OR(_xlpm.v="",_xlpm.v=0),"",_xlpm.v))</f>
        <v/>
      </c>
      <c r="Z135" s="231" t="str" cm="1">
        <f t="array" ref="Z135">_xlfn.LET(_xlpm.v,IFERROR(IF($I135&lt;&gt;"",_xlfn.XLOOKUP($I135,Equipment_Register!$C:$C,Equipment_Register!$C:$C),NA()),IFERROR(IF($J135&lt;&gt;"",_xlfn.XLOOKUP($J135,Equipment_Register!$D:$D,Equipment_Register!$C:$C),NA()),IFERROR(IF($K135&lt;&gt;"",_xlfn.XLOOKUP($K135,Equipment_Register!$E:$E,Equipment_Register!$C:$C),NA()),IFERROR(IF($K135&lt;&gt;"",_xlfn.XLOOKUP("*"&amp;$K135&amp;"*",Equipment_Register!$E:$E,Equipment_Register!$C:$C,,2),NA()),IFERROR(IF(AND($L135&lt;&gt;"",$L135&lt;&gt;"N/A"),_xlfn.XLOOKUP($L135,Equipment_Register!$F:$F,Equipment_Register!$C:$C),NA()),""))))),IF(OR(_xlpm.v="",_xlpm.v=0),"",_xlpm.v))</f>
        <v/>
      </c>
      <c r="AA135" s="231" t="str" cm="1">
        <f t="array" ref="AA135">_xlfn.LET(_xlpm.v,IFERROR(IF($I135&lt;&gt;"",_xlfn.XLOOKUP($I135,Equipment_Register!$C:$C,Equipment_Register!$D:$D),NA()),IFERROR(IF($J135&lt;&gt;"",_xlfn.XLOOKUP($J135,Equipment_Register!$D:$D,Equipment_Register!$D:$D),NA()),IFERROR(IF($K135&lt;&gt;"",_xlfn.XLOOKUP($K135,Equipment_Register!$E:$E,Equipment_Register!$D:$D),NA()),IFERROR(IF($K135&lt;&gt;"",_xlfn.XLOOKUP("*"&amp;$K135&amp;"*",Equipment_Register!$E:$E,Equipment_Register!$D:$D,,2),NA()),IFERROR(IF(AND($L135&lt;&gt;"",$L135&lt;&gt;"N/A"),_xlfn.XLOOKUP($L135,Equipment_Register!$F:$F,Equipment_Register!$D:$D),NA()),""))))),IF(OR(_xlpm.v="",_xlpm.v=0),"",_xlpm.v))</f>
        <v/>
      </c>
      <c r="AB135" s="231" t="str" cm="1">
        <f t="array" ref="AB135">_xlfn.LET(_xlpm.v,IFERROR(IF($I135&lt;&gt;"",_xlfn.XLOOKUP($I135,Equipment_Register!$C:$C,Equipment_Register!$E:$E),NA()),IFERROR(IF($J135&lt;&gt;"",_xlfn.XLOOKUP($J135,Equipment_Register!$D:$D,Equipment_Register!$E:$E),NA()),IFERROR(IF($K135&lt;&gt;"",_xlfn.XLOOKUP($K135,Equipment_Register!$E:$E,Equipment_Register!$E:$E),NA()),IFERROR(IF($K135&lt;&gt;"",_xlfn.XLOOKUP("*"&amp;$K135&amp;"*",Equipment_Register!$E:$E,Equipment_Register!$E:$E,,2),NA()),IFERROR(IF(AND($L135&lt;&gt;"",$L135&lt;&gt;"N/A"),_xlfn.XLOOKUP($L135,Equipment_Register!$F:$F,Equipment_Register!$E:$E),NA()),""))))),IF(OR(_xlpm.v="",_xlpm.v=0),"",_xlpm.v))</f>
        <v/>
      </c>
      <c r="AC135" s="231" t="str" cm="1">
        <f t="array" ref="AC135">_xlfn.LET(_xlpm.v,IFERROR(IF($I135&lt;&gt;"",_xlfn.XLOOKUP($I135,Equipment_Register!$C:$C,Equipment_Register!$F:$F),NA()),IFERROR(IF($J135&lt;&gt;"",_xlfn.XLOOKUP($J135,Equipment_Register!$D:$D,Equipment_Register!$F:$F),NA()),IFERROR(IF($K135&lt;&gt;"",_xlfn.XLOOKUP($K135,Equipment_Register!$E:$E,Equipment_Register!$F:$F),NA()),IFERROR(IF($K135&lt;&gt;"",_xlfn.XLOOKUP("*"&amp;$K135&amp;"*",Equipment_Register!$E:$E,Equipment_Register!$F:$F,,2),NA()),IFERROR(IF(AND($L135&lt;&gt;"",$L135&lt;&gt;"N/A"),_xlfn.XLOOKUP($L135,Equipment_Register!$F:$F,Equipment_Register!$F:$F),NA()),""))))),IF(OR(_xlpm.v="",_xlpm.v=0),"",_xlpm.v))</f>
        <v/>
      </c>
    </row>
    <row r="136" spans="1:29" ht="48">
      <c r="A136" s="125"/>
      <c r="B136" s="130">
        <v>46217</v>
      </c>
      <c r="C136" s="126"/>
      <c r="D136" s="125"/>
      <c r="E136" s="125"/>
      <c r="F136" s="213" t="s">
        <v>1034</v>
      </c>
      <c r="G136" s="125"/>
      <c r="H136" s="125" t="s">
        <v>976</v>
      </c>
      <c r="I136" s="226"/>
      <c r="J136" s="125"/>
      <c r="K136" s="125" t="s">
        <v>1032</v>
      </c>
      <c r="L136" s="125"/>
      <c r="M136" s="125"/>
      <c r="N136" s="125" t="s">
        <v>978</v>
      </c>
      <c r="O136" s="125" t="s">
        <v>1002</v>
      </c>
      <c r="P136" s="127"/>
      <c r="Q136" s="125" t="s">
        <v>1003</v>
      </c>
      <c r="R136" s="117" t="s">
        <v>957</v>
      </c>
      <c r="S136" s="194">
        <v>0</v>
      </c>
      <c r="T136" s="125"/>
      <c r="U136" s="125" t="s">
        <v>980</v>
      </c>
      <c r="V136" s="125"/>
      <c r="W136" s="117" t="s">
        <v>944</v>
      </c>
      <c r="X136" s="117" t="str">
        <f>IF($W136="Duyệt",Setting!$H$2,"")</f>
        <v>Nguyễn Lĩnh</v>
      </c>
      <c r="Y136" s="231" t="str" cm="1">
        <f t="array" ref="Y136">_xlfn.LET(_xlpm.v,IFERROR(IF($I136&lt;&gt;"",_xlfn.XLOOKUP($I136,Equipment_Register!$C:$C,Equipment_Register!$G:$G),NA()),IFERROR(IF($J136&lt;&gt;"",_xlfn.XLOOKUP($J136,Equipment_Register!$D:$D,Equipment_Register!$G:$G),NA()),IFERROR(IF($K136&lt;&gt;"",_xlfn.XLOOKUP($K136,Equipment_Register!$E:$E,Equipment_Register!$G:$G),NA()),IFERROR(IF($K136&lt;&gt;"",_xlfn.XLOOKUP("*"&amp;$K136&amp;"*",Equipment_Register!$E:$E,Equipment_Register!$G:$G,,2),NA()),IFERROR(IF(AND($L136&lt;&gt;"",$L136&lt;&gt;"N/A"),_xlfn.XLOOKUP($L136,Equipment_Register!$F:$F,Equipment_Register!$G:$G),NA()),""))))),IF(OR(_xlpm.v="",_xlpm.v=0),"",_xlpm.v))</f>
        <v/>
      </c>
      <c r="Z136" s="231" t="str" cm="1">
        <f t="array" ref="Z136">_xlfn.LET(_xlpm.v,IFERROR(IF($I136&lt;&gt;"",_xlfn.XLOOKUP($I136,Equipment_Register!$C:$C,Equipment_Register!$C:$C),NA()),IFERROR(IF($J136&lt;&gt;"",_xlfn.XLOOKUP($J136,Equipment_Register!$D:$D,Equipment_Register!$C:$C),NA()),IFERROR(IF($K136&lt;&gt;"",_xlfn.XLOOKUP($K136,Equipment_Register!$E:$E,Equipment_Register!$C:$C),NA()),IFERROR(IF($K136&lt;&gt;"",_xlfn.XLOOKUP("*"&amp;$K136&amp;"*",Equipment_Register!$E:$E,Equipment_Register!$C:$C,,2),NA()),IFERROR(IF(AND($L136&lt;&gt;"",$L136&lt;&gt;"N/A"),_xlfn.XLOOKUP($L136,Equipment_Register!$F:$F,Equipment_Register!$C:$C),NA()),""))))),IF(OR(_xlpm.v="",_xlpm.v=0),"",_xlpm.v))</f>
        <v/>
      </c>
      <c r="AA136" s="231" t="str" cm="1">
        <f t="array" ref="AA136">_xlfn.LET(_xlpm.v,IFERROR(IF($I136&lt;&gt;"",_xlfn.XLOOKUP($I136,Equipment_Register!$C:$C,Equipment_Register!$D:$D),NA()),IFERROR(IF($J136&lt;&gt;"",_xlfn.XLOOKUP($J136,Equipment_Register!$D:$D,Equipment_Register!$D:$D),NA()),IFERROR(IF($K136&lt;&gt;"",_xlfn.XLOOKUP($K136,Equipment_Register!$E:$E,Equipment_Register!$D:$D),NA()),IFERROR(IF($K136&lt;&gt;"",_xlfn.XLOOKUP("*"&amp;$K136&amp;"*",Equipment_Register!$E:$E,Equipment_Register!$D:$D,,2),NA()),IFERROR(IF(AND($L136&lt;&gt;"",$L136&lt;&gt;"N/A"),_xlfn.XLOOKUP($L136,Equipment_Register!$F:$F,Equipment_Register!$D:$D),NA()),""))))),IF(OR(_xlpm.v="",_xlpm.v=0),"",_xlpm.v))</f>
        <v/>
      </c>
      <c r="AB136" s="231" t="str" cm="1">
        <f t="array" ref="AB136">_xlfn.LET(_xlpm.v,IFERROR(IF($I136&lt;&gt;"",_xlfn.XLOOKUP($I136,Equipment_Register!$C:$C,Equipment_Register!$E:$E),NA()),IFERROR(IF($J136&lt;&gt;"",_xlfn.XLOOKUP($J136,Equipment_Register!$D:$D,Equipment_Register!$E:$E),NA()),IFERROR(IF($K136&lt;&gt;"",_xlfn.XLOOKUP($K136,Equipment_Register!$E:$E,Equipment_Register!$E:$E),NA()),IFERROR(IF($K136&lt;&gt;"",_xlfn.XLOOKUP("*"&amp;$K136&amp;"*",Equipment_Register!$E:$E,Equipment_Register!$E:$E,,2),NA()),IFERROR(IF(AND($L136&lt;&gt;"",$L136&lt;&gt;"N/A"),_xlfn.XLOOKUP($L136,Equipment_Register!$F:$F,Equipment_Register!$E:$E),NA()),""))))),IF(OR(_xlpm.v="",_xlpm.v=0),"",_xlpm.v))</f>
        <v/>
      </c>
      <c r="AC136" s="231" t="str" cm="1">
        <f t="array" ref="AC136">_xlfn.LET(_xlpm.v,IFERROR(IF($I136&lt;&gt;"",_xlfn.XLOOKUP($I136,Equipment_Register!$C:$C,Equipment_Register!$F:$F),NA()),IFERROR(IF($J136&lt;&gt;"",_xlfn.XLOOKUP($J136,Equipment_Register!$D:$D,Equipment_Register!$F:$F),NA()),IFERROR(IF($K136&lt;&gt;"",_xlfn.XLOOKUP($K136,Equipment_Register!$E:$E,Equipment_Register!$F:$F),NA()),IFERROR(IF($K136&lt;&gt;"",_xlfn.XLOOKUP("*"&amp;$K136&amp;"*",Equipment_Register!$E:$E,Equipment_Register!$F:$F,,2),NA()),IFERROR(IF(AND($L136&lt;&gt;"",$L136&lt;&gt;"N/A"),_xlfn.XLOOKUP($L136,Equipment_Register!$F:$F,Equipment_Register!$F:$F),NA()),""))))),IF(OR(_xlpm.v="",_xlpm.v=0),"",_xlpm.v))</f>
        <v/>
      </c>
    </row>
    <row r="137" spans="1:29" ht="48">
      <c r="A137" s="125"/>
      <c r="B137" s="130">
        <v>46217</v>
      </c>
      <c r="C137" s="126"/>
      <c r="D137" s="125"/>
      <c r="E137" s="125"/>
      <c r="F137" s="213">
        <v>46174</v>
      </c>
      <c r="G137" s="125"/>
      <c r="H137" s="125" t="s">
        <v>976</v>
      </c>
      <c r="I137" s="226"/>
      <c r="J137" s="125"/>
      <c r="K137" s="125" t="s">
        <v>1032</v>
      </c>
      <c r="L137" s="125"/>
      <c r="M137" s="125"/>
      <c r="N137" s="125" t="s">
        <v>978</v>
      </c>
      <c r="O137" s="125" t="s">
        <v>1035</v>
      </c>
      <c r="P137" s="127"/>
      <c r="Q137" s="125" t="s">
        <v>1003</v>
      </c>
      <c r="R137" s="117" t="s">
        <v>957</v>
      </c>
      <c r="S137" s="194">
        <v>0</v>
      </c>
      <c r="T137" s="125"/>
      <c r="U137" s="125" t="s">
        <v>980</v>
      </c>
      <c r="V137" s="125"/>
      <c r="W137" s="117" t="s">
        <v>944</v>
      </c>
      <c r="X137" s="117" t="str">
        <f>IF($W137="Duyệt",Setting!$H$2,"")</f>
        <v>Nguyễn Lĩnh</v>
      </c>
      <c r="Y137" s="231" t="str" cm="1">
        <f t="array" ref="Y137">_xlfn.LET(_xlpm.v,IFERROR(IF($I137&lt;&gt;"",_xlfn.XLOOKUP($I137,Equipment_Register!$C:$C,Equipment_Register!$G:$G),NA()),IFERROR(IF($J137&lt;&gt;"",_xlfn.XLOOKUP($J137,Equipment_Register!$D:$D,Equipment_Register!$G:$G),NA()),IFERROR(IF($K137&lt;&gt;"",_xlfn.XLOOKUP($K137,Equipment_Register!$E:$E,Equipment_Register!$G:$G),NA()),IFERROR(IF($K137&lt;&gt;"",_xlfn.XLOOKUP("*"&amp;$K137&amp;"*",Equipment_Register!$E:$E,Equipment_Register!$G:$G,,2),NA()),IFERROR(IF(AND($L137&lt;&gt;"",$L137&lt;&gt;"N/A"),_xlfn.XLOOKUP($L137,Equipment_Register!$F:$F,Equipment_Register!$G:$G),NA()),""))))),IF(OR(_xlpm.v="",_xlpm.v=0),"",_xlpm.v))</f>
        <v/>
      </c>
      <c r="Z137" s="231" t="str" cm="1">
        <f t="array" ref="Z137">_xlfn.LET(_xlpm.v,IFERROR(IF($I137&lt;&gt;"",_xlfn.XLOOKUP($I137,Equipment_Register!$C:$C,Equipment_Register!$C:$C),NA()),IFERROR(IF($J137&lt;&gt;"",_xlfn.XLOOKUP($J137,Equipment_Register!$D:$D,Equipment_Register!$C:$C),NA()),IFERROR(IF($K137&lt;&gt;"",_xlfn.XLOOKUP($K137,Equipment_Register!$E:$E,Equipment_Register!$C:$C),NA()),IFERROR(IF($K137&lt;&gt;"",_xlfn.XLOOKUP("*"&amp;$K137&amp;"*",Equipment_Register!$E:$E,Equipment_Register!$C:$C,,2),NA()),IFERROR(IF(AND($L137&lt;&gt;"",$L137&lt;&gt;"N/A"),_xlfn.XLOOKUP($L137,Equipment_Register!$F:$F,Equipment_Register!$C:$C),NA()),""))))),IF(OR(_xlpm.v="",_xlpm.v=0),"",_xlpm.v))</f>
        <v/>
      </c>
      <c r="AA137" s="231" t="str" cm="1">
        <f t="array" ref="AA137">_xlfn.LET(_xlpm.v,IFERROR(IF($I137&lt;&gt;"",_xlfn.XLOOKUP($I137,Equipment_Register!$C:$C,Equipment_Register!$D:$D),NA()),IFERROR(IF($J137&lt;&gt;"",_xlfn.XLOOKUP($J137,Equipment_Register!$D:$D,Equipment_Register!$D:$D),NA()),IFERROR(IF($K137&lt;&gt;"",_xlfn.XLOOKUP($K137,Equipment_Register!$E:$E,Equipment_Register!$D:$D),NA()),IFERROR(IF($K137&lt;&gt;"",_xlfn.XLOOKUP("*"&amp;$K137&amp;"*",Equipment_Register!$E:$E,Equipment_Register!$D:$D,,2),NA()),IFERROR(IF(AND($L137&lt;&gt;"",$L137&lt;&gt;"N/A"),_xlfn.XLOOKUP($L137,Equipment_Register!$F:$F,Equipment_Register!$D:$D),NA()),""))))),IF(OR(_xlpm.v="",_xlpm.v=0),"",_xlpm.v))</f>
        <v/>
      </c>
      <c r="AB137" s="231" t="str" cm="1">
        <f t="array" ref="AB137">_xlfn.LET(_xlpm.v,IFERROR(IF($I137&lt;&gt;"",_xlfn.XLOOKUP($I137,Equipment_Register!$C:$C,Equipment_Register!$E:$E),NA()),IFERROR(IF($J137&lt;&gt;"",_xlfn.XLOOKUP($J137,Equipment_Register!$D:$D,Equipment_Register!$E:$E),NA()),IFERROR(IF($K137&lt;&gt;"",_xlfn.XLOOKUP($K137,Equipment_Register!$E:$E,Equipment_Register!$E:$E),NA()),IFERROR(IF($K137&lt;&gt;"",_xlfn.XLOOKUP("*"&amp;$K137&amp;"*",Equipment_Register!$E:$E,Equipment_Register!$E:$E,,2),NA()),IFERROR(IF(AND($L137&lt;&gt;"",$L137&lt;&gt;"N/A"),_xlfn.XLOOKUP($L137,Equipment_Register!$F:$F,Equipment_Register!$E:$E),NA()),""))))),IF(OR(_xlpm.v="",_xlpm.v=0),"",_xlpm.v))</f>
        <v/>
      </c>
      <c r="AC137" s="231" t="str" cm="1">
        <f t="array" ref="AC137">_xlfn.LET(_xlpm.v,IFERROR(IF($I137&lt;&gt;"",_xlfn.XLOOKUP($I137,Equipment_Register!$C:$C,Equipment_Register!$F:$F),NA()),IFERROR(IF($J137&lt;&gt;"",_xlfn.XLOOKUP($J137,Equipment_Register!$D:$D,Equipment_Register!$F:$F),NA()),IFERROR(IF($K137&lt;&gt;"",_xlfn.XLOOKUP($K137,Equipment_Register!$E:$E,Equipment_Register!$F:$F),NA()),IFERROR(IF($K137&lt;&gt;"",_xlfn.XLOOKUP("*"&amp;$K137&amp;"*",Equipment_Register!$E:$E,Equipment_Register!$F:$F,,2),NA()),IFERROR(IF(AND($L137&lt;&gt;"",$L137&lt;&gt;"N/A"),_xlfn.XLOOKUP($L137,Equipment_Register!$F:$F,Equipment_Register!$F:$F),NA()),""))))),IF(OR(_xlpm.v="",_xlpm.v=0),"",_xlpm.v))</f>
        <v/>
      </c>
    </row>
    <row r="138" spans="1:29" ht="48">
      <c r="A138" s="125"/>
      <c r="B138" s="130">
        <v>46217</v>
      </c>
      <c r="C138" s="126"/>
      <c r="D138" s="125"/>
      <c r="E138" s="125"/>
      <c r="F138" s="213" t="s">
        <v>1031</v>
      </c>
      <c r="G138" s="125"/>
      <c r="H138" s="125" t="s">
        <v>976</v>
      </c>
      <c r="I138" s="226"/>
      <c r="J138" s="125"/>
      <c r="K138" s="125" t="s">
        <v>1036</v>
      </c>
      <c r="L138" s="125"/>
      <c r="M138" s="125"/>
      <c r="N138" s="125" t="s">
        <v>978</v>
      </c>
      <c r="O138" s="125" t="s">
        <v>979</v>
      </c>
      <c r="P138" s="127"/>
      <c r="Q138" s="125" t="s">
        <v>941</v>
      </c>
      <c r="R138" s="117" t="s">
        <v>957</v>
      </c>
      <c r="S138" s="194">
        <v>0</v>
      </c>
      <c r="T138" s="125"/>
      <c r="U138" s="125" t="s">
        <v>980</v>
      </c>
      <c r="V138" s="125"/>
      <c r="W138" s="117" t="s">
        <v>944</v>
      </c>
      <c r="X138" s="117" t="str">
        <f>IF($W138="Duyệt",Setting!$H$2,"")</f>
        <v>Nguyễn Lĩnh</v>
      </c>
      <c r="Y138" s="231" t="str" cm="1">
        <f t="array" ref="Y138">_xlfn.LET(_xlpm.v,IFERROR(IF($I138&lt;&gt;"",_xlfn.XLOOKUP($I138,Equipment_Register!$C:$C,Equipment_Register!$G:$G),NA()),IFERROR(IF($J138&lt;&gt;"",_xlfn.XLOOKUP($J138,Equipment_Register!$D:$D,Equipment_Register!$G:$G),NA()),IFERROR(IF($K138&lt;&gt;"",_xlfn.XLOOKUP($K138,Equipment_Register!$E:$E,Equipment_Register!$G:$G),NA()),IFERROR(IF($K138&lt;&gt;"",_xlfn.XLOOKUP("*"&amp;$K138&amp;"*",Equipment_Register!$E:$E,Equipment_Register!$G:$G,,2),NA()),IFERROR(IF(AND($L138&lt;&gt;"",$L138&lt;&gt;"N/A"),_xlfn.XLOOKUP($L138,Equipment_Register!$F:$F,Equipment_Register!$G:$G),NA()),""))))),IF(OR(_xlpm.v="",_xlpm.v=0),"",_xlpm.v))</f>
        <v/>
      </c>
      <c r="Z138" s="231" t="str" cm="1">
        <f t="array" ref="Z138">_xlfn.LET(_xlpm.v,IFERROR(IF($I138&lt;&gt;"",_xlfn.XLOOKUP($I138,Equipment_Register!$C:$C,Equipment_Register!$C:$C),NA()),IFERROR(IF($J138&lt;&gt;"",_xlfn.XLOOKUP($J138,Equipment_Register!$D:$D,Equipment_Register!$C:$C),NA()),IFERROR(IF($K138&lt;&gt;"",_xlfn.XLOOKUP($K138,Equipment_Register!$E:$E,Equipment_Register!$C:$C),NA()),IFERROR(IF($K138&lt;&gt;"",_xlfn.XLOOKUP("*"&amp;$K138&amp;"*",Equipment_Register!$E:$E,Equipment_Register!$C:$C,,2),NA()),IFERROR(IF(AND($L138&lt;&gt;"",$L138&lt;&gt;"N/A"),_xlfn.XLOOKUP($L138,Equipment_Register!$F:$F,Equipment_Register!$C:$C),NA()),""))))),IF(OR(_xlpm.v="",_xlpm.v=0),"",_xlpm.v))</f>
        <v/>
      </c>
      <c r="AA138" s="231" t="str" cm="1">
        <f t="array" ref="AA138">_xlfn.LET(_xlpm.v,IFERROR(IF($I138&lt;&gt;"",_xlfn.XLOOKUP($I138,Equipment_Register!$C:$C,Equipment_Register!$D:$D),NA()),IFERROR(IF($J138&lt;&gt;"",_xlfn.XLOOKUP($J138,Equipment_Register!$D:$D,Equipment_Register!$D:$D),NA()),IFERROR(IF($K138&lt;&gt;"",_xlfn.XLOOKUP($K138,Equipment_Register!$E:$E,Equipment_Register!$D:$D),NA()),IFERROR(IF($K138&lt;&gt;"",_xlfn.XLOOKUP("*"&amp;$K138&amp;"*",Equipment_Register!$E:$E,Equipment_Register!$D:$D,,2),NA()),IFERROR(IF(AND($L138&lt;&gt;"",$L138&lt;&gt;"N/A"),_xlfn.XLOOKUP($L138,Equipment_Register!$F:$F,Equipment_Register!$D:$D),NA()),""))))),IF(OR(_xlpm.v="",_xlpm.v=0),"",_xlpm.v))</f>
        <v/>
      </c>
      <c r="AB138" s="231" t="str" cm="1">
        <f t="array" ref="AB138">_xlfn.LET(_xlpm.v,IFERROR(IF($I138&lt;&gt;"",_xlfn.XLOOKUP($I138,Equipment_Register!$C:$C,Equipment_Register!$E:$E),NA()),IFERROR(IF($J138&lt;&gt;"",_xlfn.XLOOKUP($J138,Equipment_Register!$D:$D,Equipment_Register!$E:$E),NA()),IFERROR(IF($K138&lt;&gt;"",_xlfn.XLOOKUP($K138,Equipment_Register!$E:$E,Equipment_Register!$E:$E),NA()),IFERROR(IF($K138&lt;&gt;"",_xlfn.XLOOKUP("*"&amp;$K138&amp;"*",Equipment_Register!$E:$E,Equipment_Register!$E:$E,,2),NA()),IFERROR(IF(AND($L138&lt;&gt;"",$L138&lt;&gt;"N/A"),_xlfn.XLOOKUP($L138,Equipment_Register!$F:$F,Equipment_Register!$E:$E),NA()),""))))),IF(OR(_xlpm.v="",_xlpm.v=0),"",_xlpm.v))</f>
        <v/>
      </c>
      <c r="AC138" s="231" t="str" cm="1">
        <f t="array" ref="AC138">_xlfn.LET(_xlpm.v,IFERROR(IF($I138&lt;&gt;"",_xlfn.XLOOKUP($I138,Equipment_Register!$C:$C,Equipment_Register!$F:$F),NA()),IFERROR(IF($J138&lt;&gt;"",_xlfn.XLOOKUP($J138,Equipment_Register!$D:$D,Equipment_Register!$F:$F),NA()),IFERROR(IF($K138&lt;&gt;"",_xlfn.XLOOKUP($K138,Equipment_Register!$E:$E,Equipment_Register!$F:$F),NA()),IFERROR(IF($K138&lt;&gt;"",_xlfn.XLOOKUP("*"&amp;$K138&amp;"*",Equipment_Register!$E:$E,Equipment_Register!$F:$F,,2),NA()),IFERROR(IF(AND($L138&lt;&gt;"",$L138&lt;&gt;"N/A"),_xlfn.XLOOKUP($L138,Equipment_Register!$F:$F,Equipment_Register!$F:$F),NA()),""))))),IF(OR(_xlpm.v="",_xlpm.v=0),"",_xlpm.v))</f>
        <v/>
      </c>
    </row>
    <row r="139" spans="1:29" ht="48">
      <c r="A139" s="125"/>
      <c r="B139" s="130">
        <v>46217</v>
      </c>
      <c r="C139" s="126"/>
      <c r="D139" s="125"/>
      <c r="E139" s="125"/>
      <c r="F139" s="213">
        <v>45383</v>
      </c>
      <c r="G139" s="125"/>
      <c r="H139" s="125" t="s">
        <v>976</v>
      </c>
      <c r="I139" s="226"/>
      <c r="J139" s="125"/>
      <c r="K139" s="125" t="s">
        <v>1036</v>
      </c>
      <c r="L139" s="125"/>
      <c r="M139" s="125"/>
      <c r="N139" s="125" t="s">
        <v>978</v>
      </c>
      <c r="O139" s="125" t="s">
        <v>979</v>
      </c>
      <c r="P139" s="127"/>
      <c r="Q139" s="125" t="s">
        <v>941</v>
      </c>
      <c r="R139" s="117" t="s">
        <v>957</v>
      </c>
      <c r="S139" s="194">
        <v>0</v>
      </c>
      <c r="T139" s="125"/>
      <c r="U139" s="125" t="s">
        <v>980</v>
      </c>
      <c r="V139" s="125"/>
      <c r="W139" s="117" t="s">
        <v>944</v>
      </c>
      <c r="X139" s="117" t="str">
        <f>IF($W139="Duyệt",Setting!$H$2,"")</f>
        <v>Nguyễn Lĩnh</v>
      </c>
      <c r="Y139" s="231" t="str" cm="1">
        <f t="array" ref="Y139">_xlfn.LET(_xlpm.v,IFERROR(IF($I139&lt;&gt;"",_xlfn.XLOOKUP($I139,Equipment_Register!$C:$C,Equipment_Register!$G:$G),NA()),IFERROR(IF($J139&lt;&gt;"",_xlfn.XLOOKUP($J139,Equipment_Register!$D:$D,Equipment_Register!$G:$G),NA()),IFERROR(IF($K139&lt;&gt;"",_xlfn.XLOOKUP($K139,Equipment_Register!$E:$E,Equipment_Register!$G:$G),NA()),IFERROR(IF($K139&lt;&gt;"",_xlfn.XLOOKUP("*"&amp;$K139&amp;"*",Equipment_Register!$E:$E,Equipment_Register!$G:$G,,2),NA()),IFERROR(IF(AND($L139&lt;&gt;"",$L139&lt;&gt;"N/A"),_xlfn.XLOOKUP($L139,Equipment_Register!$F:$F,Equipment_Register!$G:$G),NA()),""))))),IF(OR(_xlpm.v="",_xlpm.v=0),"",_xlpm.v))</f>
        <v/>
      </c>
      <c r="Z139" s="231" t="str" cm="1">
        <f t="array" ref="Z139">_xlfn.LET(_xlpm.v,IFERROR(IF($I139&lt;&gt;"",_xlfn.XLOOKUP($I139,Equipment_Register!$C:$C,Equipment_Register!$C:$C),NA()),IFERROR(IF($J139&lt;&gt;"",_xlfn.XLOOKUP($J139,Equipment_Register!$D:$D,Equipment_Register!$C:$C),NA()),IFERROR(IF($K139&lt;&gt;"",_xlfn.XLOOKUP($K139,Equipment_Register!$E:$E,Equipment_Register!$C:$C),NA()),IFERROR(IF($K139&lt;&gt;"",_xlfn.XLOOKUP("*"&amp;$K139&amp;"*",Equipment_Register!$E:$E,Equipment_Register!$C:$C,,2),NA()),IFERROR(IF(AND($L139&lt;&gt;"",$L139&lt;&gt;"N/A"),_xlfn.XLOOKUP($L139,Equipment_Register!$F:$F,Equipment_Register!$C:$C),NA()),""))))),IF(OR(_xlpm.v="",_xlpm.v=0),"",_xlpm.v))</f>
        <v/>
      </c>
      <c r="AA139" s="231" t="str" cm="1">
        <f t="array" ref="AA139">_xlfn.LET(_xlpm.v,IFERROR(IF($I139&lt;&gt;"",_xlfn.XLOOKUP($I139,Equipment_Register!$C:$C,Equipment_Register!$D:$D),NA()),IFERROR(IF($J139&lt;&gt;"",_xlfn.XLOOKUP($J139,Equipment_Register!$D:$D,Equipment_Register!$D:$D),NA()),IFERROR(IF($K139&lt;&gt;"",_xlfn.XLOOKUP($K139,Equipment_Register!$E:$E,Equipment_Register!$D:$D),NA()),IFERROR(IF($K139&lt;&gt;"",_xlfn.XLOOKUP("*"&amp;$K139&amp;"*",Equipment_Register!$E:$E,Equipment_Register!$D:$D,,2),NA()),IFERROR(IF(AND($L139&lt;&gt;"",$L139&lt;&gt;"N/A"),_xlfn.XLOOKUP($L139,Equipment_Register!$F:$F,Equipment_Register!$D:$D),NA()),""))))),IF(OR(_xlpm.v="",_xlpm.v=0),"",_xlpm.v))</f>
        <v/>
      </c>
      <c r="AB139" s="231" t="str" cm="1">
        <f t="array" ref="AB139">_xlfn.LET(_xlpm.v,IFERROR(IF($I139&lt;&gt;"",_xlfn.XLOOKUP($I139,Equipment_Register!$C:$C,Equipment_Register!$E:$E),NA()),IFERROR(IF($J139&lt;&gt;"",_xlfn.XLOOKUP($J139,Equipment_Register!$D:$D,Equipment_Register!$E:$E),NA()),IFERROR(IF($K139&lt;&gt;"",_xlfn.XLOOKUP($K139,Equipment_Register!$E:$E,Equipment_Register!$E:$E),NA()),IFERROR(IF($K139&lt;&gt;"",_xlfn.XLOOKUP("*"&amp;$K139&amp;"*",Equipment_Register!$E:$E,Equipment_Register!$E:$E,,2),NA()),IFERROR(IF(AND($L139&lt;&gt;"",$L139&lt;&gt;"N/A"),_xlfn.XLOOKUP($L139,Equipment_Register!$F:$F,Equipment_Register!$E:$E),NA()),""))))),IF(OR(_xlpm.v="",_xlpm.v=0),"",_xlpm.v))</f>
        <v/>
      </c>
      <c r="AC139" s="231" t="str" cm="1">
        <f t="array" ref="AC139">_xlfn.LET(_xlpm.v,IFERROR(IF($I139&lt;&gt;"",_xlfn.XLOOKUP($I139,Equipment_Register!$C:$C,Equipment_Register!$F:$F),NA()),IFERROR(IF($J139&lt;&gt;"",_xlfn.XLOOKUP($J139,Equipment_Register!$D:$D,Equipment_Register!$F:$F),NA()),IFERROR(IF($K139&lt;&gt;"",_xlfn.XLOOKUP($K139,Equipment_Register!$E:$E,Equipment_Register!$F:$F),NA()),IFERROR(IF($K139&lt;&gt;"",_xlfn.XLOOKUP("*"&amp;$K139&amp;"*",Equipment_Register!$E:$E,Equipment_Register!$F:$F,,2),NA()),IFERROR(IF(AND($L139&lt;&gt;"",$L139&lt;&gt;"N/A"),_xlfn.XLOOKUP($L139,Equipment_Register!$F:$F,Equipment_Register!$F:$F),NA()),""))))),IF(OR(_xlpm.v="",_xlpm.v=0),"",_xlpm.v))</f>
        <v/>
      </c>
    </row>
    <row r="140" spans="1:29" ht="48">
      <c r="A140" s="125"/>
      <c r="B140" s="130">
        <v>46217</v>
      </c>
      <c r="C140" s="126"/>
      <c r="D140" s="125"/>
      <c r="E140" s="125"/>
      <c r="F140" s="213">
        <v>45447</v>
      </c>
      <c r="G140" s="125"/>
      <c r="H140" s="125" t="s">
        <v>976</v>
      </c>
      <c r="I140" s="226"/>
      <c r="J140" s="125"/>
      <c r="K140" s="125" t="s">
        <v>1036</v>
      </c>
      <c r="L140" s="125"/>
      <c r="M140" s="125"/>
      <c r="N140" s="125" t="s">
        <v>978</v>
      </c>
      <c r="O140" s="125" t="s">
        <v>979</v>
      </c>
      <c r="P140" s="127"/>
      <c r="Q140" s="125" t="s">
        <v>1003</v>
      </c>
      <c r="R140" s="117" t="s">
        <v>957</v>
      </c>
      <c r="S140" s="194">
        <v>0</v>
      </c>
      <c r="T140" s="125"/>
      <c r="U140" s="125" t="s">
        <v>980</v>
      </c>
      <c r="V140" s="125"/>
      <c r="W140" s="117" t="s">
        <v>944</v>
      </c>
      <c r="X140" s="117" t="str">
        <f>IF($W140="Duyệt",Setting!$H$2,"")</f>
        <v>Nguyễn Lĩnh</v>
      </c>
      <c r="Y140" s="231" t="str" cm="1">
        <f t="array" ref="Y140">_xlfn.LET(_xlpm.v,IFERROR(IF($I140&lt;&gt;"",_xlfn.XLOOKUP($I140,Equipment_Register!$C:$C,Equipment_Register!$G:$G),NA()),IFERROR(IF($J140&lt;&gt;"",_xlfn.XLOOKUP($J140,Equipment_Register!$D:$D,Equipment_Register!$G:$G),NA()),IFERROR(IF($K140&lt;&gt;"",_xlfn.XLOOKUP($K140,Equipment_Register!$E:$E,Equipment_Register!$G:$G),NA()),IFERROR(IF($K140&lt;&gt;"",_xlfn.XLOOKUP("*"&amp;$K140&amp;"*",Equipment_Register!$E:$E,Equipment_Register!$G:$G,,2),NA()),IFERROR(IF(AND($L140&lt;&gt;"",$L140&lt;&gt;"N/A"),_xlfn.XLOOKUP($L140,Equipment_Register!$F:$F,Equipment_Register!$G:$G),NA()),""))))),IF(OR(_xlpm.v="",_xlpm.v=0),"",_xlpm.v))</f>
        <v/>
      </c>
      <c r="Z140" s="231" t="str" cm="1">
        <f t="array" ref="Z140">_xlfn.LET(_xlpm.v,IFERROR(IF($I140&lt;&gt;"",_xlfn.XLOOKUP($I140,Equipment_Register!$C:$C,Equipment_Register!$C:$C),NA()),IFERROR(IF($J140&lt;&gt;"",_xlfn.XLOOKUP($J140,Equipment_Register!$D:$D,Equipment_Register!$C:$C),NA()),IFERROR(IF($K140&lt;&gt;"",_xlfn.XLOOKUP($K140,Equipment_Register!$E:$E,Equipment_Register!$C:$C),NA()),IFERROR(IF($K140&lt;&gt;"",_xlfn.XLOOKUP("*"&amp;$K140&amp;"*",Equipment_Register!$E:$E,Equipment_Register!$C:$C,,2),NA()),IFERROR(IF(AND($L140&lt;&gt;"",$L140&lt;&gt;"N/A"),_xlfn.XLOOKUP($L140,Equipment_Register!$F:$F,Equipment_Register!$C:$C),NA()),""))))),IF(OR(_xlpm.v="",_xlpm.v=0),"",_xlpm.v))</f>
        <v/>
      </c>
      <c r="AA140" s="231" t="str" cm="1">
        <f t="array" ref="AA140">_xlfn.LET(_xlpm.v,IFERROR(IF($I140&lt;&gt;"",_xlfn.XLOOKUP($I140,Equipment_Register!$C:$C,Equipment_Register!$D:$D),NA()),IFERROR(IF($J140&lt;&gt;"",_xlfn.XLOOKUP($J140,Equipment_Register!$D:$D,Equipment_Register!$D:$D),NA()),IFERROR(IF($K140&lt;&gt;"",_xlfn.XLOOKUP($K140,Equipment_Register!$E:$E,Equipment_Register!$D:$D),NA()),IFERROR(IF($K140&lt;&gt;"",_xlfn.XLOOKUP("*"&amp;$K140&amp;"*",Equipment_Register!$E:$E,Equipment_Register!$D:$D,,2),NA()),IFERROR(IF(AND($L140&lt;&gt;"",$L140&lt;&gt;"N/A"),_xlfn.XLOOKUP($L140,Equipment_Register!$F:$F,Equipment_Register!$D:$D),NA()),""))))),IF(OR(_xlpm.v="",_xlpm.v=0),"",_xlpm.v))</f>
        <v/>
      </c>
      <c r="AB140" s="231" t="str" cm="1">
        <f t="array" ref="AB140">_xlfn.LET(_xlpm.v,IFERROR(IF($I140&lt;&gt;"",_xlfn.XLOOKUP($I140,Equipment_Register!$C:$C,Equipment_Register!$E:$E),NA()),IFERROR(IF($J140&lt;&gt;"",_xlfn.XLOOKUP($J140,Equipment_Register!$D:$D,Equipment_Register!$E:$E),NA()),IFERROR(IF($K140&lt;&gt;"",_xlfn.XLOOKUP($K140,Equipment_Register!$E:$E,Equipment_Register!$E:$E),NA()),IFERROR(IF($K140&lt;&gt;"",_xlfn.XLOOKUP("*"&amp;$K140&amp;"*",Equipment_Register!$E:$E,Equipment_Register!$E:$E,,2),NA()),IFERROR(IF(AND($L140&lt;&gt;"",$L140&lt;&gt;"N/A"),_xlfn.XLOOKUP($L140,Equipment_Register!$F:$F,Equipment_Register!$E:$E),NA()),""))))),IF(OR(_xlpm.v="",_xlpm.v=0),"",_xlpm.v))</f>
        <v/>
      </c>
      <c r="AC140" s="231" t="str" cm="1">
        <f t="array" ref="AC140">_xlfn.LET(_xlpm.v,IFERROR(IF($I140&lt;&gt;"",_xlfn.XLOOKUP($I140,Equipment_Register!$C:$C,Equipment_Register!$F:$F),NA()),IFERROR(IF($J140&lt;&gt;"",_xlfn.XLOOKUP($J140,Equipment_Register!$D:$D,Equipment_Register!$F:$F),NA()),IFERROR(IF($K140&lt;&gt;"",_xlfn.XLOOKUP($K140,Equipment_Register!$E:$E,Equipment_Register!$F:$F),NA()),IFERROR(IF($K140&lt;&gt;"",_xlfn.XLOOKUP("*"&amp;$K140&amp;"*",Equipment_Register!$E:$E,Equipment_Register!$F:$F,,2),NA()),IFERROR(IF(AND($L140&lt;&gt;"",$L140&lt;&gt;"N/A"),_xlfn.XLOOKUP($L140,Equipment_Register!$F:$F,Equipment_Register!$F:$F),NA()),""))))),IF(OR(_xlpm.v="",_xlpm.v=0),"",_xlpm.v))</f>
        <v/>
      </c>
    </row>
    <row r="141" spans="1:29" ht="48">
      <c r="A141" s="125"/>
      <c r="B141" s="130">
        <v>46217</v>
      </c>
      <c r="C141" s="126"/>
      <c r="D141" s="125"/>
      <c r="E141" s="125"/>
      <c r="F141" s="213">
        <v>45450</v>
      </c>
      <c r="G141" s="125"/>
      <c r="H141" s="125" t="s">
        <v>976</v>
      </c>
      <c r="I141" s="226"/>
      <c r="J141" s="125"/>
      <c r="K141" s="125" t="s">
        <v>1036</v>
      </c>
      <c r="L141" s="125"/>
      <c r="M141" s="125"/>
      <c r="N141" s="125" t="s">
        <v>978</v>
      </c>
      <c r="O141" s="125" t="s">
        <v>979</v>
      </c>
      <c r="P141" s="127"/>
      <c r="Q141" s="125" t="s">
        <v>1003</v>
      </c>
      <c r="R141" s="117" t="s">
        <v>957</v>
      </c>
      <c r="S141" s="194">
        <v>0</v>
      </c>
      <c r="T141" s="125"/>
      <c r="U141" s="125" t="s">
        <v>980</v>
      </c>
      <c r="V141" s="125"/>
      <c r="W141" s="117" t="s">
        <v>944</v>
      </c>
      <c r="X141" s="117" t="str">
        <f>IF($W141="Duyệt",Setting!$H$2,"")</f>
        <v>Nguyễn Lĩnh</v>
      </c>
      <c r="Y141" s="231" t="str" cm="1">
        <f t="array" ref="Y141">_xlfn.LET(_xlpm.v,IFERROR(IF($I141&lt;&gt;"",_xlfn.XLOOKUP($I141,Equipment_Register!$C:$C,Equipment_Register!$G:$G),NA()),IFERROR(IF($J141&lt;&gt;"",_xlfn.XLOOKUP($J141,Equipment_Register!$D:$D,Equipment_Register!$G:$G),NA()),IFERROR(IF($K141&lt;&gt;"",_xlfn.XLOOKUP($K141,Equipment_Register!$E:$E,Equipment_Register!$G:$G),NA()),IFERROR(IF($K141&lt;&gt;"",_xlfn.XLOOKUP("*"&amp;$K141&amp;"*",Equipment_Register!$E:$E,Equipment_Register!$G:$G,,2),NA()),IFERROR(IF(AND($L141&lt;&gt;"",$L141&lt;&gt;"N/A"),_xlfn.XLOOKUP($L141,Equipment_Register!$F:$F,Equipment_Register!$G:$G),NA()),""))))),IF(OR(_xlpm.v="",_xlpm.v=0),"",_xlpm.v))</f>
        <v/>
      </c>
      <c r="Z141" s="231" t="str" cm="1">
        <f t="array" ref="Z141">_xlfn.LET(_xlpm.v,IFERROR(IF($I141&lt;&gt;"",_xlfn.XLOOKUP($I141,Equipment_Register!$C:$C,Equipment_Register!$C:$C),NA()),IFERROR(IF($J141&lt;&gt;"",_xlfn.XLOOKUP($J141,Equipment_Register!$D:$D,Equipment_Register!$C:$C),NA()),IFERROR(IF($K141&lt;&gt;"",_xlfn.XLOOKUP($K141,Equipment_Register!$E:$E,Equipment_Register!$C:$C),NA()),IFERROR(IF($K141&lt;&gt;"",_xlfn.XLOOKUP("*"&amp;$K141&amp;"*",Equipment_Register!$E:$E,Equipment_Register!$C:$C,,2),NA()),IFERROR(IF(AND($L141&lt;&gt;"",$L141&lt;&gt;"N/A"),_xlfn.XLOOKUP($L141,Equipment_Register!$F:$F,Equipment_Register!$C:$C),NA()),""))))),IF(OR(_xlpm.v="",_xlpm.v=0),"",_xlpm.v))</f>
        <v/>
      </c>
      <c r="AA141" s="231" t="str" cm="1">
        <f t="array" ref="AA141">_xlfn.LET(_xlpm.v,IFERROR(IF($I141&lt;&gt;"",_xlfn.XLOOKUP($I141,Equipment_Register!$C:$C,Equipment_Register!$D:$D),NA()),IFERROR(IF($J141&lt;&gt;"",_xlfn.XLOOKUP($J141,Equipment_Register!$D:$D,Equipment_Register!$D:$D),NA()),IFERROR(IF($K141&lt;&gt;"",_xlfn.XLOOKUP($K141,Equipment_Register!$E:$E,Equipment_Register!$D:$D),NA()),IFERROR(IF($K141&lt;&gt;"",_xlfn.XLOOKUP("*"&amp;$K141&amp;"*",Equipment_Register!$E:$E,Equipment_Register!$D:$D,,2),NA()),IFERROR(IF(AND($L141&lt;&gt;"",$L141&lt;&gt;"N/A"),_xlfn.XLOOKUP($L141,Equipment_Register!$F:$F,Equipment_Register!$D:$D),NA()),""))))),IF(OR(_xlpm.v="",_xlpm.v=0),"",_xlpm.v))</f>
        <v/>
      </c>
      <c r="AB141" s="231" t="str" cm="1">
        <f t="array" ref="AB141">_xlfn.LET(_xlpm.v,IFERROR(IF($I141&lt;&gt;"",_xlfn.XLOOKUP($I141,Equipment_Register!$C:$C,Equipment_Register!$E:$E),NA()),IFERROR(IF($J141&lt;&gt;"",_xlfn.XLOOKUP($J141,Equipment_Register!$D:$D,Equipment_Register!$E:$E),NA()),IFERROR(IF($K141&lt;&gt;"",_xlfn.XLOOKUP($K141,Equipment_Register!$E:$E,Equipment_Register!$E:$E),NA()),IFERROR(IF($K141&lt;&gt;"",_xlfn.XLOOKUP("*"&amp;$K141&amp;"*",Equipment_Register!$E:$E,Equipment_Register!$E:$E,,2),NA()),IFERROR(IF(AND($L141&lt;&gt;"",$L141&lt;&gt;"N/A"),_xlfn.XLOOKUP($L141,Equipment_Register!$F:$F,Equipment_Register!$E:$E),NA()),""))))),IF(OR(_xlpm.v="",_xlpm.v=0),"",_xlpm.v))</f>
        <v/>
      </c>
      <c r="AC141" s="231" t="str" cm="1">
        <f t="array" ref="AC141">_xlfn.LET(_xlpm.v,IFERROR(IF($I141&lt;&gt;"",_xlfn.XLOOKUP($I141,Equipment_Register!$C:$C,Equipment_Register!$F:$F),NA()),IFERROR(IF($J141&lt;&gt;"",_xlfn.XLOOKUP($J141,Equipment_Register!$D:$D,Equipment_Register!$F:$F),NA()),IFERROR(IF($K141&lt;&gt;"",_xlfn.XLOOKUP($K141,Equipment_Register!$E:$E,Equipment_Register!$F:$F),NA()),IFERROR(IF($K141&lt;&gt;"",_xlfn.XLOOKUP("*"&amp;$K141&amp;"*",Equipment_Register!$E:$E,Equipment_Register!$F:$F,,2),NA()),IFERROR(IF(AND($L141&lt;&gt;"",$L141&lt;&gt;"N/A"),_xlfn.XLOOKUP($L141,Equipment_Register!$F:$F,Equipment_Register!$F:$F),NA()),""))))),IF(OR(_xlpm.v="",_xlpm.v=0),"",_xlpm.v))</f>
        <v/>
      </c>
    </row>
    <row r="142" spans="1:29" ht="48">
      <c r="A142" s="125"/>
      <c r="B142" s="130">
        <v>46217</v>
      </c>
      <c r="C142" s="126"/>
      <c r="D142" s="125"/>
      <c r="E142" s="125"/>
      <c r="F142" s="213">
        <v>45514</v>
      </c>
      <c r="G142" s="125"/>
      <c r="H142" s="125" t="s">
        <v>976</v>
      </c>
      <c r="I142" s="226"/>
      <c r="J142" s="125"/>
      <c r="K142" s="125" t="s">
        <v>1036</v>
      </c>
      <c r="L142" s="125"/>
      <c r="M142" s="125"/>
      <c r="N142" s="125" t="s">
        <v>978</v>
      </c>
      <c r="O142" s="125" t="s">
        <v>979</v>
      </c>
      <c r="P142" s="127"/>
      <c r="Q142" s="125" t="s">
        <v>1003</v>
      </c>
      <c r="R142" s="117" t="s">
        <v>957</v>
      </c>
      <c r="S142" s="194">
        <v>0</v>
      </c>
      <c r="T142" s="125"/>
      <c r="U142" s="125" t="s">
        <v>980</v>
      </c>
      <c r="V142" s="125"/>
      <c r="W142" s="117" t="s">
        <v>944</v>
      </c>
      <c r="X142" s="117" t="str">
        <f>IF($W142="Duyệt",Setting!$H$2,"")</f>
        <v>Nguyễn Lĩnh</v>
      </c>
      <c r="Y142" s="231" t="str" cm="1">
        <f t="array" ref="Y142">_xlfn.LET(_xlpm.v,IFERROR(IF($I142&lt;&gt;"",_xlfn.XLOOKUP($I142,Equipment_Register!$C:$C,Equipment_Register!$G:$G),NA()),IFERROR(IF($J142&lt;&gt;"",_xlfn.XLOOKUP($J142,Equipment_Register!$D:$D,Equipment_Register!$G:$G),NA()),IFERROR(IF($K142&lt;&gt;"",_xlfn.XLOOKUP($K142,Equipment_Register!$E:$E,Equipment_Register!$G:$G),NA()),IFERROR(IF($K142&lt;&gt;"",_xlfn.XLOOKUP("*"&amp;$K142&amp;"*",Equipment_Register!$E:$E,Equipment_Register!$G:$G,,2),NA()),IFERROR(IF(AND($L142&lt;&gt;"",$L142&lt;&gt;"N/A"),_xlfn.XLOOKUP($L142,Equipment_Register!$F:$F,Equipment_Register!$G:$G),NA()),""))))),IF(OR(_xlpm.v="",_xlpm.v=0),"",_xlpm.v))</f>
        <v/>
      </c>
      <c r="Z142" s="231" t="str" cm="1">
        <f t="array" ref="Z142">_xlfn.LET(_xlpm.v,IFERROR(IF($I142&lt;&gt;"",_xlfn.XLOOKUP($I142,Equipment_Register!$C:$C,Equipment_Register!$C:$C),NA()),IFERROR(IF($J142&lt;&gt;"",_xlfn.XLOOKUP($J142,Equipment_Register!$D:$D,Equipment_Register!$C:$C),NA()),IFERROR(IF($K142&lt;&gt;"",_xlfn.XLOOKUP($K142,Equipment_Register!$E:$E,Equipment_Register!$C:$C),NA()),IFERROR(IF($K142&lt;&gt;"",_xlfn.XLOOKUP("*"&amp;$K142&amp;"*",Equipment_Register!$E:$E,Equipment_Register!$C:$C,,2),NA()),IFERROR(IF(AND($L142&lt;&gt;"",$L142&lt;&gt;"N/A"),_xlfn.XLOOKUP($L142,Equipment_Register!$F:$F,Equipment_Register!$C:$C),NA()),""))))),IF(OR(_xlpm.v="",_xlpm.v=0),"",_xlpm.v))</f>
        <v/>
      </c>
      <c r="AA142" s="231" t="str" cm="1">
        <f t="array" ref="AA142">_xlfn.LET(_xlpm.v,IFERROR(IF($I142&lt;&gt;"",_xlfn.XLOOKUP($I142,Equipment_Register!$C:$C,Equipment_Register!$D:$D),NA()),IFERROR(IF($J142&lt;&gt;"",_xlfn.XLOOKUP($J142,Equipment_Register!$D:$D,Equipment_Register!$D:$D),NA()),IFERROR(IF($K142&lt;&gt;"",_xlfn.XLOOKUP($K142,Equipment_Register!$E:$E,Equipment_Register!$D:$D),NA()),IFERROR(IF($K142&lt;&gt;"",_xlfn.XLOOKUP("*"&amp;$K142&amp;"*",Equipment_Register!$E:$E,Equipment_Register!$D:$D,,2),NA()),IFERROR(IF(AND($L142&lt;&gt;"",$L142&lt;&gt;"N/A"),_xlfn.XLOOKUP($L142,Equipment_Register!$F:$F,Equipment_Register!$D:$D),NA()),""))))),IF(OR(_xlpm.v="",_xlpm.v=0),"",_xlpm.v))</f>
        <v/>
      </c>
      <c r="AB142" s="231" t="str" cm="1">
        <f t="array" ref="AB142">_xlfn.LET(_xlpm.v,IFERROR(IF($I142&lt;&gt;"",_xlfn.XLOOKUP($I142,Equipment_Register!$C:$C,Equipment_Register!$E:$E),NA()),IFERROR(IF($J142&lt;&gt;"",_xlfn.XLOOKUP($J142,Equipment_Register!$D:$D,Equipment_Register!$E:$E),NA()),IFERROR(IF($K142&lt;&gt;"",_xlfn.XLOOKUP($K142,Equipment_Register!$E:$E,Equipment_Register!$E:$E),NA()),IFERROR(IF($K142&lt;&gt;"",_xlfn.XLOOKUP("*"&amp;$K142&amp;"*",Equipment_Register!$E:$E,Equipment_Register!$E:$E,,2),NA()),IFERROR(IF(AND($L142&lt;&gt;"",$L142&lt;&gt;"N/A"),_xlfn.XLOOKUP($L142,Equipment_Register!$F:$F,Equipment_Register!$E:$E),NA()),""))))),IF(OR(_xlpm.v="",_xlpm.v=0),"",_xlpm.v))</f>
        <v/>
      </c>
      <c r="AC142" s="231" t="str" cm="1">
        <f t="array" ref="AC142">_xlfn.LET(_xlpm.v,IFERROR(IF($I142&lt;&gt;"",_xlfn.XLOOKUP($I142,Equipment_Register!$C:$C,Equipment_Register!$F:$F),NA()),IFERROR(IF($J142&lt;&gt;"",_xlfn.XLOOKUP($J142,Equipment_Register!$D:$D,Equipment_Register!$F:$F),NA()),IFERROR(IF($K142&lt;&gt;"",_xlfn.XLOOKUP($K142,Equipment_Register!$E:$E,Equipment_Register!$F:$F),NA()),IFERROR(IF($K142&lt;&gt;"",_xlfn.XLOOKUP("*"&amp;$K142&amp;"*",Equipment_Register!$E:$E,Equipment_Register!$F:$F,,2),NA()),IFERROR(IF(AND($L142&lt;&gt;"",$L142&lt;&gt;"N/A"),_xlfn.XLOOKUP($L142,Equipment_Register!$F:$F,Equipment_Register!$F:$F),NA()),""))))),IF(OR(_xlpm.v="",_xlpm.v=0),"",_xlpm.v))</f>
        <v/>
      </c>
    </row>
    <row r="143" spans="1:29" ht="48">
      <c r="A143" s="125"/>
      <c r="B143" s="130">
        <v>46217</v>
      </c>
      <c r="C143" s="126"/>
      <c r="D143" s="125"/>
      <c r="E143" s="125"/>
      <c r="F143" s="213">
        <v>45717</v>
      </c>
      <c r="G143" s="125"/>
      <c r="H143" s="125" t="s">
        <v>976</v>
      </c>
      <c r="I143" s="226"/>
      <c r="J143" s="125"/>
      <c r="K143" s="125" t="s">
        <v>1036</v>
      </c>
      <c r="L143" s="125"/>
      <c r="M143" s="125"/>
      <c r="N143" s="125" t="s">
        <v>978</v>
      </c>
      <c r="O143" s="125" t="s">
        <v>1002</v>
      </c>
      <c r="P143" s="127"/>
      <c r="Q143" s="125" t="s">
        <v>1003</v>
      </c>
      <c r="R143" s="117" t="s">
        <v>957</v>
      </c>
      <c r="S143" s="194">
        <v>0</v>
      </c>
      <c r="T143" s="125"/>
      <c r="U143" s="125" t="s">
        <v>980</v>
      </c>
      <c r="V143" s="125"/>
      <c r="W143" s="117" t="s">
        <v>944</v>
      </c>
      <c r="X143" s="117" t="str">
        <f>IF($W143="Duyệt",Setting!$H$2,"")</f>
        <v>Nguyễn Lĩnh</v>
      </c>
      <c r="Y143" s="231" t="str" cm="1">
        <f t="array" ref="Y143">_xlfn.LET(_xlpm.v,IFERROR(IF($I143&lt;&gt;"",_xlfn.XLOOKUP($I143,Equipment_Register!$C:$C,Equipment_Register!$G:$G),NA()),IFERROR(IF($J143&lt;&gt;"",_xlfn.XLOOKUP($J143,Equipment_Register!$D:$D,Equipment_Register!$G:$G),NA()),IFERROR(IF($K143&lt;&gt;"",_xlfn.XLOOKUP($K143,Equipment_Register!$E:$E,Equipment_Register!$G:$G),NA()),IFERROR(IF($K143&lt;&gt;"",_xlfn.XLOOKUP("*"&amp;$K143&amp;"*",Equipment_Register!$E:$E,Equipment_Register!$G:$G,,2),NA()),IFERROR(IF(AND($L143&lt;&gt;"",$L143&lt;&gt;"N/A"),_xlfn.XLOOKUP($L143,Equipment_Register!$F:$F,Equipment_Register!$G:$G),NA()),""))))),IF(OR(_xlpm.v="",_xlpm.v=0),"",_xlpm.v))</f>
        <v/>
      </c>
      <c r="Z143" s="231" t="str" cm="1">
        <f t="array" ref="Z143">_xlfn.LET(_xlpm.v,IFERROR(IF($I143&lt;&gt;"",_xlfn.XLOOKUP($I143,Equipment_Register!$C:$C,Equipment_Register!$C:$C),NA()),IFERROR(IF($J143&lt;&gt;"",_xlfn.XLOOKUP($J143,Equipment_Register!$D:$D,Equipment_Register!$C:$C),NA()),IFERROR(IF($K143&lt;&gt;"",_xlfn.XLOOKUP($K143,Equipment_Register!$E:$E,Equipment_Register!$C:$C),NA()),IFERROR(IF($K143&lt;&gt;"",_xlfn.XLOOKUP("*"&amp;$K143&amp;"*",Equipment_Register!$E:$E,Equipment_Register!$C:$C,,2),NA()),IFERROR(IF(AND($L143&lt;&gt;"",$L143&lt;&gt;"N/A"),_xlfn.XLOOKUP($L143,Equipment_Register!$F:$F,Equipment_Register!$C:$C),NA()),""))))),IF(OR(_xlpm.v="",_xlpm.v=0),"",_xlpm.v))</f>
        <v/>
      </c>
      <c r="AA143" s="231" t="str" cm="1">
        <f t="array" ref="AA143">_xlfn.LET(_xlpm.v,IFERROR(IF($I143&lt;&gt;"",_xlfn.XLOOKUP($I143,Equipment_Register!$C:$C,Equipment_Register!$D:$D),NA()),IFERROR(IF($J143&lt;&gt;"",_xlfn.XLOOKUP($J143,Equipment_Register!$D:$D,Equipment_Register!$D:$D),NA()),IFERROR(IF($K143&lt;&gt;"",_xlfn.XLOOKUP($K143,Equipment_Register!$E:$E,Equipment_Register!$D:$D),NA()),IFERROR(IF($K143&lt;&gt;"",_xlfn.XLOOKUP("*"&amp;$K143&amp;"*",Equipment_Register!$E:$E,Equipment_Register!$D:$D,,2),NA()),IFERROR(IF(AND($L143&lt;&gt;"",$L143&lt;&gt;"N/A"),_xlfn.XLOOKUP($L143,Equipment_Register!$F:$F,Equipment_Register!$D:$D),NA()),""))))),IF(OR(_xlpm.v="",_xlpm.v=0),"",_xlpm.v))</f>
        <v/>
      </c>
      <c r="AB143" s="231" t="str" cm="1">
        <f t="array" ref="AB143">_xlfn.LET(_xlpm.v,IFERROR(IF($I143&lt;&gt;"",_xlfn.XLOOKUP($I143,Equipment_Register!$C:$C,Equipment_Register!$E:$E),NA()),IFERROR(IF($J143&lt;&gt;"",_xlfn.XLOOKUP($J143,Equipment_Register!$D:$D,Equipment_Register!$E:$E),NA()),IFERROR(IF($K143&lt;&gt;"",_xlfn.XLOOKUP($K143,Equipment_Register!$E:$E,Equipment_Register!$E:$E),NA()),IFERROR(IF($K143&lt;&gt;"",_xlfn.XLOOKUP("*"&amp;$K143&amp;"*",Equipment_Register!$E:$E,Equipment_Register!$E:$E,,2),NA()),IFERROR(IF(AND($L143&lt;&gt;"",$L143&lt;&gt;"N/A"),_xlfn.XLOOKUP($L143,Equipment_Register!$F:$F,Equipment_Register!$E:$E),NA()),""))))),IF(OR(_xlpm.v="",_xlpm.v=0),"",_xlpm.v))</f>
        <v/>
      </c>
      <c r="AC143" s="231" t="str" cm="1">
        <f t="array" ref="AC143">_xlfn.LET(_xlpm.v,IFERROR(IF($I143&lt;&gt;"",_xlfn.XLOOKUP($I143,Equipment_Register!$C:$C,Equipment_Register!$F:$F),NA()),IFERROR(IF($J143&lt;&gt;"",_xlfn.XLOOKUP($J143,Equipment_Register!$D:$D,Equipment_Register!$F:$F),NA()),IFERROR(IF($K143&lt;&gt;"",_xlfn.XLOOKUP($K143,Equipment_Register!$E:$E,Equipment_Register!$F:$F),NA()),IFERROR(IF($K143&lt;&gt;"",_xlfn.XLOOKUP("*"&amp;$K143&amp;"*",Equipment_Register!$E:$E,Equipment_Register!$F:$F,,2),NA()),IFERROR(IF(AND($L143&lt;&gt;"",$L143&lt;&gt;"N/A"),_xlfn.XLOOKUP($L143,Equipment_Register!$F:$F,Equipment_Register!$F:$F),NA()),""))))),IF(OR(_xlpm.v="",_xlpm.v=0),"",_xlpm.v))</f>
        <v/>
      </c>
    </row>
    <row r="144" spans="1:29" ht="48">
      <c r="A144" s="125"/>
      <c r="B144" s="130">
        <v>46217</v>
      </c>
      <c r="C144" s="126"/>
      <c r="D144" s="125"/>
      <c r="E144" s="125"/>
      <c r="F144" s="213">
        <v>45692</v>
      </c>
      <c r="G144" s="125"/>
      <c r="H144" s="125" t="s">
        <v>976</v>
      </c>
      <c r="I144" s="226"/>
      <c r="J144" s="125"/>
      <c r="K144" s="125" t="s">
        <v>1036</v>
      </c>
      <c r="L144" s="125"/>
      <c r="M144" s="125"/>
      <c r="N144" s="125" t="s">
        <v>978</v>
      </c>
      <c r="O144" s="125" t="s">
        <v>1002</v>
      </c>
      <c r="P144" s="127"/>
      <c r="Q144" s="125" t="s">
        <v>1003</v>
      </c>
      <c r="R144" s="117" t="s">
        <v>957</v>
      </c>
      <c r="S144" s="194">
        <v>0</v>
      </c>
      <c r="T144" s="125"/>
      <c r="U144" s="125" t="s">
        <v>980</v>
      </c>
      <c r="V144" s="125"/>
      <c r="W144" s="117" t="s">
        <v>944</v>
      </c>
      <c r="X144" s="117" t="str">
        <f>IF($W144="Duyệt",Setting!$H$2,"")</f>
        <v>Nguyễn Lĩnh</v>
      </c>
      <c r="Y144" s="231" t="str" cm="1">
        <f t="array" ref="Y144">_xlfn.LET(_xlpm.v,IFERROR(IF($I144&lt;&gt;"",_xlfn.XLOOKUP($I144,Equipment_Register!$C:$C,Equipment_Register!$G:$G),NA()),IFERROR(IF($J144&lt;&gt;"",_xlfn.XLOOKUP($J144,Equipment_Register!$D:$D,Equipment_Register!$G:$G),NA()),IFERROR(IF($K144&lt;&gt;"",_xlfn.XLOOKUP($K144,Equipment_Register!$E:$E,Equipment_Register!$G:$G),NA()),IFERROR(IF($K144&lt;&gt;"",_xlfn.XLOOKUP("*"&amp;$K144&amp;"*",Equipment_Register!$E:$E,Equipment_Register!$G:$G,,2),NA()),IFERROR(IF(AND($L144&lt;&gt;"",$L144&lt;&gt;"N/A"),_xlfn.XLOOKUP($L144,Equipment_Register!$F:$F,Equipment_Register!$G:$G),NA()),""))))),IF(OR(_xlpm.v="",_xlpm.v=0),"",_xlpm.v))</f>
        <v/>
      </c>
      <c r="Z144" s="231" t="str" cm="1">
        <f t="array" ref="Z144">_xlfn.LET(_xlpm.v,IFERROR(IF($I144&lt;&gt;"",_xlfn.XLOOKUP($I144,Equipment_Register!$C:$C,Equipment_Register!$C:$C),NA()),IFERROR(IF($J144&lt;&gt;"",_xlfn.XLOOKUP($J144,Equipment_Register!$D:$D,Equipment_Register!$C:$C),NA()),IFERROR(IF($K144&lt;&gt;"",_xlfn.XLOOKUP($K144,Equipment_Register!$E:$E,Equipment_Register!$C:$C),NA()),IFERROR(IF($K144&lt;&gt;"",_xlfn.XLOOKUP("*"&amp;$K144&amp;"*",Equipment_Register!$E:$E,Equipment_Register!$C:$C,,2),NA()),IFERROR(IF(AND($L144&lt;&gt;"",$L144&lt;&gt;"N/A"),_xlfn.XLOOKUP($L144,Equipment_Register!$F:$F,Equipment_Register!$C:$C),NA()),""))))),IF(OR(_xlpm.v="",_xlpm.v=0),"",_xlpm.v))</f>
        <v/>
      </c>
      <c r="AA144" s="231" t="str" cm="1">
        <f t="array" ref="AA144">_xlfn.LET(_xlpm.v,IFERROR(IF($I144&lt;&gt;"",_xlfn.XLOOKUP($I144,Equipment_Register!$C:$C,Equipment_Register!$D:$D),NA()),IFERROR(IF($J144&lt;&gt;"",_xlfn.XLOOKUP($J144,Equipment_Register!$D:$D,Equipment_Register!$D:$D),NA()),IFERROR(IF($K144&lt;&gt;"",_xlfn.XLOOKUP($K144,Equipment_Register!$E:$E,Equipment_Register!$D:$D),NA()),IFERROR(IF($K144&lt;&gt;"",_xlfn.XLOOKUP("*"&amp;$K144&amp;"*",Equipment_Register!$E:$E,Equipment_Register!$D:$D,,2),NA()),IFERROR(IF(AND($L144&lt;&gt;"",$L144&lt;&gt;"N/A"),_xlfn.XLOOKUP($L144,Equipment_Register!$F:$F,Equipment_Register!$D:$D),NA()),""))))),IF(OR(_xlpm.v="",_xlpm.v=0),"",_xlpm.v))</f>
        <v/>
      </c>
      <c r="AB144" s="231" t="str" cm="1">
        <f t="array" ref="AB144">_xlfn.LET(_xlpm.v,IFERROR(IF($I144&lt;&gt;"",_xlfn.XLOOKUP($I144,Equipment_Register!$C:$C,Equipment_Register!$E:$E),NA()),IFERROR(IF($J144&lt;&gt;"",_xlfn.XLOOKUP($J144,Equipment_Register!$D:$D,Equipment_Register!$E:$E),NA()),IFERROR(IF($K144&lt;&gt;"",_xlfn.XLOOKUP($K144,Equipment_Register!$E:$E,Equipment_Register!$E:$E),NA()),IFERROR(IF($K144&lt;&gt;"",_xlfn.XLOOKUP("*"&amp;$K144&amp;"*",Equipment_Register!$E:$E,Equipment_Register!$E:$E,,2),NA()),IFERROR(IF(AND($L144&lt;&gt;"",$L144&lt;&gt;"N/A"),_xlfn.XLOOKUP($L144,Equipment_Register!$F:$F,Equipment_Register!$E:$E),NA()),""))))),IF(OR(_xlpm.v="",_xlpm.v=0),"",_xlpm.v))</f>
        <v/>
      </c>
      <c r="AC144" s="231" t="str" cm="1">
        <f t="array" ref="AC144">_xlfn.LET(_xlpm.v,IFERROR(IF($I144&lt;&gt;"",_xlfn.XLOOKUP($I144,Equipment_Register!$C:$C,Equipment_Register!$F:$F),NA()),IFERROR(IF($J144&lt;&gt;"",_xlfn.XLOOKUP($J144,Equipment_Register!$D:$D,Equipment_Register!$F:$F),NA()),IFERROR(IF($K144&lt;&gt;"",_xlfn.XLOOKUP($K144,Equipment_Register!$E:$E,Equipment_Register!$F:$F),NA()),IFERROR(IF($K144&lt;&gt;"",_xlfn.XLOOKUP("*"&amp;$K144&amp;"*",Equipment_Register!$E:$E,Equipment_Register!$F:$F,,2),NA()),IFERROR(IF(AND($L144&lt;&gt;"",$L144&lt;&gt;"N/A"),_xlfn.XLOOKUP($L144,Equipment_Register!$F:$F,Equipment_Register!$F:$F),NA()),""))))),IF(OR(_xlpm.v="",_xlpm.v=0),"",_xlpm.v))</f>
        <v/>
      </c>
    </row>
    <row r="145" spans="1:29" ht="48">
      <c r="A145" s="125"/>
      <c r="B145" s="130">
        <v>46217</v>
      </c>
      <c r="C145" s="126"/>
      <c r="D145" s="125"/>
      <c r="E145" s="125"/>
      <c r="F145" s="213">
        <v>45784</v>
      </c>
      <c r="G145" s="125"/>
      <c r="H145" s="125" t="s">
        <v>976</v>
      </c>
      <c r="I145" s="226"/>
      <c r="J145" s="125"/>
      <c r="K145" s="125" t="s">
        <v>1036</v>
      </c>
      <c r="L145" s="125"/>
      <c r="M145" s="125"/>
      <c r="N145" s="125" t="s">
        <v>978</v>
      </c>
      <c r="O145" s="125" t="s">
        <v>1002</v>
      </c>
      <c r="P145" s="127"/>
      <c r="Q145" s="125" t="s">
        <v>1003</v>
      </c>
      <c r="R145" s="117" t="s">
        <v>957</v>
      </c>
      <c r="S145" s="194">
        <v>0</v>
      </c>
      <c r="T145" s="125"/>
      <c r="U145" s="125" t="s">
        <v>980</v>
      </c>
      <c r="V145" s="125"/>
      <c r="W145" s="117" t="s">
        <v>944</v>
      </c>
      <c r="X145" s="117" t="str">
        <f>IF($W145="Duyệt",Setting!$H$2,"")</f>
        <v>Nguyễn Lĩnh</v>
      </c>
      <c r="Y145" s="231" t="str" cm="1">
        <f t="array" ref="Y145">_xlfn.LET(_xlpm.v,IFERROR(IF($I145&lt;&gt;"",_xlfn.XLOOKUP($I145,Equipment_Register!$C:$C,Equipment_Register!$G:$G),NA()),IFERROR(IF($J145&lt;&gt;"",_xlfn.XLOOKUP($J145,Equipment_Register!$D:$D,Equipment_Register!$G:$G),NA()),IFERROR(IF($K145&lt;&gt;"",_xlfn.XLOOKUP($K145,Equipment_Register!$E:$E,Equipment_Register!$G:$G),NA()),IFERROR(IF($K145&lt;&gt;"",_xlfn.XLOOKUP("*"&amp;$K145&amp;"*",Equipment_Register!$E:$E,Equipment_Register!$G:$G,,2),NA()),IFERROR(IF(AND($L145&lt;&gt;"",$L145&lt;&gt;"N/A"),_xlfn.XLOOKUP($L145,Equipment_Register!$F:$F,Equipment_Register!$G:$G),NA()),""))))),IF(OR(_xlpm.v="",_xlpm.v=0),"",_xlpm.v))</f>
        <v/>
      </c>
      <c r="Z145" s="231" t="str" cm="1">
        <f t="array" ref="Z145">_xlfn.LET(_xlpm.v,IFERROR(IF($I145&lt;&gt;"",_xlfn.XLOOKUP($I145,Equipment_Register!$C:$C,Equipment_Register!$C:$C),NA()),IFERROR(IF($J145&lt;&gt;"",_xlfn.XLOOKUP($J145,Equipment_Register!$D:$D,Equipment_Register!$C:$C),NA()),IFERROR(IF($K145&lt;&gt;"",_xlfn.XLOOKUP($K145,Equipment_Register!$E:$E,Equipment_Register!$C:$C),NA()),IFERROR(IF($K145&lt;&gt;"",_xlfn.XLOOKUP("*"&amp;$K145&amp;"*",Equipment_Register!$E:$E,Equipment_Register!$C:$C,,2),NA()),IFERROR(IF(AND($L145&lt;&gt;"",$L145&lt;&gt;"N/A"),_xlfn.XLOOKUP($L145,Equipment_Register!$F:$F,Equipment_Register!$C:$C),NA()),""))))),IF(OR(_xlpm.v="",_xlpm.v=0),"",_xlpm.v))</f>
        <v/>
      </c>
      <c r="AA145" s="231" t="str" cm="1">
        <f t="array" ref="AA145">_xlfn.LET(_xlpm.v,IFERROR(IF($I145&lt;&gt;"",_xlfn.XLOOKUP($I145,Equipment_Register!$C:$C,Equipment_Register!$D:$D),NA()),IFERROR(IF($J145&lt;&gt;"",_xlfn.XLOOKUP($J145,Equipment_Register!$D:$D,Equipment_Register!$D:$D),NA()),IFERROR(IF($K145&lt;&gt;"",_xlfn.XLOOKUP($K145,Equipment_Register!$E:$E,Equipment_Register!$D:$D),NA()),IFERROR(IF($K145&lt;&gt;"",_xlfn.XLOOKUP("*"&amp;$K145&amp;"*",Equipment_Register!$E:$E,Equipment_Register!$D:$D,,2),NA()),IFERROR(IF(AND($L145&lt;&gt;"",$L145&lt;&gt;"N/A"),_xlfn.XLOOKUP($L145,Equipment_Register!$F:$F,Equipment_Register!$D:$D),NA()),""))))),IF(OR(_xlpm.v="",_xlpm.v=0),"",_xlpm.v))</f>
        <v/>
      </c>
      <c r="AB145" s="231" t="str" cm="1">
        <f t="array" ref="AB145">_xlfn.LET(_xlpm.v,IFERROR(IF($I145&lt;&gt;"",_xlfn.XLOOKUP($I145,Equipment_Register!$C:$C,Equipment_Register!$E:$E),NA()),IFERROR(IF($J145&lt;&gt;"",_xlfn.XLOOKUP($J145,Equipment_Register!$D:$D,Equipment_Register!$E:$E),NA()),IFERROR(IF($K145&lt;&gt;"",_xlfn.XLOOKUP($K145,Equipment_Register!$E:$E,Equipment_Register!$E:$E),NA()),IFERROR(IF($K145&lt;&gt;"",_xlfn.XLOOKUP("*"&amp;$K145&amp;"*",Equipment_Register!$E:$E,Equipment_Register!$E:$E,,2),NA()),IFERROR(IF(AND($L145&lt;&gt;"",$L145&lt;&gt;"N/A"),_xlfn.XLOOKUP($L145,Equipment_Register!$F:$F,Equipment_Register!$E:$E),NA()),""))))),IF(OR(_xlpm.v="",_xlpm.v=0),"",_xlpm.v))</f>
        <v/>
      </c>
      <c r="AC145" s="231" t="str" cm="1">
        <f t="array" ref="AC145">_xlfn.LET(_xlpm.v,IFERROR(IF($I145&lt;&gt;"",_xlfn.XLOOKUP($I145,Equipment_Register!$C:$C,Equipment_Register!$F:$F),NA()),IFERROR(IF($J145&lt;&gt;"",_xlfn.XLOOKUP($J145,Equipment_Register!$D:$D,Equipment_Register!$F:$F),NA()),IFERROR(IF($K145&lt;&gt;"",_xlfn.XLOOKUP($K145,Equipment_Register!$E:$E,Equipment_Register!$F:$F),NA()),IFERROR(IF($K145&lt;&gt;"",_xlfn.XLOOKUP("*"&amp;$K145&amp;"*",Equipment_Register!$E:$E,Equipment_Register!$F:$F,,2),NA()),IFERROR(IF(AND($L145&lt;&gt;"",$L145&lt;&gt;"N/A"),_xlfn.XLOOKUP($L145,Equipment_Register!$F:$F,Equipment_Register!$F:$F),NA()),""))))),IF(OR(_xlpm.v="",_xlpm.v=0),"",_xlpm.v))</f>
        <v/>
      </c>
    </row>
    <row r="146" spans="1:29" ht="48">
      <c r="A146" s="125"/>
      <c r="B146" s="130">
        <v>46217</v>
      </c>
      <c r="C146" s="126"/>
      <c r="D146" s="125"/>
      <c r="E146" s="125"/>
      <c r="F146" s="213" t="s">
        <v>1014</v>
      </c>
      <c r="G146" s="125"/>
      <c r="H146" s="125" t="s">
        <v>976</v>
      </c>
      <c r="I146" s="226"/>
      <c r="J146" s="125"/>
      <c r="K146" s="125" t="s">
        <v>1036</v>
      </c>
      <c r="L146" s="125"/>
      <c r="M146" s="125"/>
      <c r="N146" s="125" t="s">
        <v>978</v>
      </c>
      <c r="O146" s="125" t="s">
        <v>1002</v>
      </c>
      <c r="P146" s="127"/>
      <c r="Q146" s="125" t="s">
        <v>1003</v>
      </c>
      <c r="R146" s="117" t="s">
        <v>957</v>
      </c>
      <c r="S146" s="194">
        <v>0</v>
      </c>
      <c r="T146" s="125"/>
      <c r="U146" s="125" t="s">
        <v>980</v>
      </c>
      <c r="V146" s="125"/>
      <c r="W146" s="117" t="s">
        <v>944</v>
      </c>
      <c r="X146" s="117" t="str">
        <f>IF($W146="Duyệt",Setting!$H$2,"")</f>
        <v>Nguyễn Lĩnh</v>
      </c>
      <c r="Y146" s="231" t="str" cm="1">
        <f t="array" ref="Y146">_xlfn.LET(_xlpm.v,IFERROR(IF($I146&lt;&gt;"",_xlfn.XLOOKUP($I146,Equipment_Register!$C:$C,Equipment_Register!$G:$G),NA()),IFERROR(IF($J146&lt;&gt;"",_xlfn.XLOOKUP($J146,Equipment_Register!$D:$D,Equipment_Register!$G:$G),NA()),IFERROR(IF($K146&lt;&gt;"",_xlfn.XLOOKUP($K146,Equipment_Register!$E:$E,Equipment_Register!$G:$G),NA()),IFERROR(IF($K146&lt;&gt;"",_xlfn.XLOOKUP("*"&amp;$K146&amp;"*",Equipment_Register!$E:$E,Equipment_Register!$G:$G,,2),NA()),IFERROR(IF(AND($L146&lt;&gt;"",$L146&lt;&gt;"N/A"),_xlfn.XLOOKUP($L146,Equipment_Register!$F:$F,Equipment_Register!$G:$G),NA()),""))))),IF(OR(_xlpm.v="",_xlpm.v=0),"",_xlpm.v))</f>
        <v/>
      </c>
      <c r="Z146" s="231" t="str" cm="1">
        <f t="array" ref="Z146">_xlfn.LET(_xlpm.v,IFERROR(IF($I146&lt;&gt;"",_xlfn.XLOOKUP($I146,Equipment_Register!$C:$C,Equipment_Register!$C:$C),NA()),IFERROR(IF($J146&lt;&gt;"",_xlfn.XLOOKUP($J146,Equipment_Register!$D:$D,Equipment_Register!$C:$C),NA()),IFERROR(IF($K146&lt;&gt;"",_xlfn.XLOOKUP($K146,Equipment_Register!$E:$E,Equipment_Register!$C:$C),NA()),IFERROR(IF($K146&lt;&gt;"",_xlfn.XLOOKUP("*"&amp;$K146&amp;"*",Equipment_Register!$E:$E,Equipment_Register!$C:$C,,2),NA()),IFERROR(IF(AND($L146&lt;&gt;"",$L146&lt;&gt;"N/A"),_xlfn.XLOOKUP($L146,Equipment_Register!$F:$F,Equipment_Register!$C:$C),NA()),""))))),IF(OR(_xlpm.v="",_xlpm.v=0),"",_xlpm.v))</f>
        <v/>
      </c>
      <c r="AA146" s="231" t="str" cm="1">
        <f t="array" ref="AA146">_xlfn.LET(_xlpm.v,IFERROR(IF($I146&lt;&gt;"",_xlfn.XLOOKUP($I146,Equipment_Register!$C:$C,Equipment_Register!$D:$D),NA()),IFERROR(IF($J146&lt;&gt;"",_xlfn.XLOOKUP($J146,Equipment_Register!$D:$D,Equipment_Register!$D:$D),NA()),IFERROR(IF($K146&lt;&gt;"",_xlfn.XLOOKUP($K146,Equipment_Register!$E:$E,Equipment_Register!$D:$D),NA()),IFERROR(IF($K146&lt;&gt;"",_xlfn.XLOOKUP("*"&amp;$K146&amp;"*",Equipment_Register!$E:$E,Equipment_Register!$D:$D,,2),NA()),IFERROR(IF(AND($L146&lt;&gt;"",$L146&lt;&gt;"N/A"),_xlfn.XLOOKUP($L146,Equipment_Register!$F:$F,Equipment_Register!$D:$D),NA()),""))))),IF(OR(_xlpm.v="",_xlpm.v=0),"",_xlpm.v))</f>
        <v/>
      </c>
      <c r="AB146" s="231" t="str" cm="1">
        <f t="array" ref="AB146">_xlfn.LET(_xlpm.v,IFERROR(IF($I146&lt;&gt;"",_xlfn.XLOOKUP($I146,Equipment_Register!$C:$C,Equipment_Register!$E:$E),NA()),IFERROR(IF($J146&lt;&gt;"",_xlfn.XLOOKUP($J146,Equipment_Register!$D:$D,Equipment_Register!$E:$E),NA()),IFERROR(IF($K146&lt;&gt;"",_xlfn.XLOOKUP($K146,Equipment_Register!$E:$E,Equipment_Register!$E:$E),NA()),IFERROR(IF($K146&lt;&gt;"",_xlfn.XLOOKUP("*"&amp;$K146&amp;"*",Equipment_Register!$E:$E,Equipment_Register!$E:$E,,2),NA()),IFERROR(IF(AND($L146&lt;&gt;"",$L146&lt;&gt;"N/A"),_xlfn.XLOOKUP($L146,Equipment_Register!$F:$F,Equipment_Register!$E:$E),NA()),""))))),IF(OR(_xlpm.v="",_xlpm.v=0),"",_xlpm.v))</f>
        <v/>
      </c>
      <c r="AC146" s="231" t="str" cm="1">
        <f t="array" ref="AC146">_xlfn.LET(_xlpm.v,IFERROR(IF($I146&lt;&gt;"",_xlfn.XLOOKUP($I146,Equipment_Register!$C:$C,Equipment_Register!$F:$F),NA()),IFERROR(IF($J146&lt;&gt;"",_xlfn.XLOOKUP($J146,Equipment_Register!$D:$D,Equipment_Register!$F:$F),NA()),IFERROR(IF($K146&lt;&gt;"",_xlfn.XLOOKUP($K146,Equipment_Register!$E:$E,Equipment_Register!$F:$F),NA()),IFERROR(IF($K146&lt;&gt;"",_xlfn.XLOOKUP("*"&amp;$K146&amp;"*",Equipment_Register!$E:$E,Equipment_Register!$F:$F,,2),NA()),IFERROR(IF(AND($L146&lt;&gt;"",$L146&lt;&gt;"N/A"),_xlfn.XLOOKUP($L146,Equipment_Register!$F:$F,Equipment_Register!$F:$F),NA()),""))))),IF(OR(_xlpm.v="",_xlpm.v=0),"",_xlpm.v))</f>
        <v/>
      </c>
    </row>
    <row r="147" spans="1:29" ht="48">
      <c r="A147" s="125"/>
      <c r="B147" s="130">
        <v>46217</v>
      </c>
      <c r="C147" s="126"/>
      <c r="D147" s="125"/>
      <c r="E147" s="125"/>
      <c r="F147" s="213" t="s">
        <v>1015</v>
      </c>
      <c r="G147" s="125"/>
      <c r="H147" s="125" t="s">
        <v>976</v>
      </c>
      <c r="I147" s="226"/>
      <c r="J147" s="125"/>
      <c r="K147" s="125" t="s">
        <v>1036</v>
      </c>
      <c r="L147" s="125"/>
      <c r="M147" s="125"/>
      <c r="N147" s="125" t="s">
        <v>978</v>
      </c>
      <c r="O147" s="125" t="s">
        <v>1002</v>
      </c>
      <c r="P147" s="127"/>
      <c r="Q147" s="125" t="s">
        <v>1003</v>
      </c>
      <c r="R147" s="117" t="s">
        <v>957</v>
      </c>
      <c r="S147" s="194">
        <v>0</v>
      </c>
      <c r="T147" s="125"/>
      <c r="U147" s="125" t="s">
        <v>980</v>
      </c>
      <c r="V147" s="125"/>
      <c r="W147" s="117" t="s">
        <v>944</v>
      </c>
      <c r="X147" s="117" t="str">
        <f>IF($W147="Duyệt",Setting!$H$2,"")</f>
        <v>Nguyễn Lĩnh</v>
      </c>
      <c r="Y147" s="231" t="str" cm="1">
        <f t="array" ref="Y147">_xlfn.LET(_xlpm.v,IFERROR(IF($I147&lt;&gt;"",_xlfn.XLOOKUP($I147,Equipment_Register!$C:$C,Equipment_Register!$G:$G),NA()),IFERROR(IF($J147&lt;&gt;"",_xlfn.XLOOKUP($J147,Equipment_Register!$D:$D,Equipment_Register!$G:$G),NA()),IFERROR(IF($K147&lt;&gt;"",_xlfn.XLOOKUP($K147,Equipment_Register!$E:$E,Equipment_Register!$G:$G),NA()),IFERROR(IF($K147&lt;&gt;"",_xlfn.XLOOKUP("*"&amp;$K147&amp;"*",Equipment_Register!$E:$E,Equipment_Register!$G:$G,,2),NA()),IFERROR(IF(AND($L147&lt;&gt;"",$L147&lt;&gt;"N/A"),_xlfn.XLOOKUP($L147,Equipment_Register!$F:$F,Equipment_Register!$G:$G),NA()),""))))),IF(OR(_xlpm.v="",_xlpm.v=0),"",_xlpm.v))</f>
        <v/>
      </c>
      <c r="Z147" s="231" t="str" cm="1">
        <f t="array" ref="Z147">_xlfn.LET(_xlpm.v,IFERROR(IF($I147&lt;&gt;"",_xlfn.XLOOKUP($I147,Equipment_Register!$C:$C,Equipment_Register!$C:$C),NA()),IFERROR(IF($J147&lt;&gt;"",_xlfn.XLOOKUP($J147,Equipment_Register!$D:$D,Equipment_Register!$C:$C),NA()),IFERROR(IF($K147&lt;&gt;"",_xlfn.XLOOKUP($K147,Equipment_Register!$E:$E,Equipment_Register!$C:$C),NA()),IFERROR(IF($K147&lt;&gt;"",_xlfn.XLOOKUP("*"&amp;$K147&amp;"*",Equipment_Register!$E:$E,Equipment_Register!$C:$C,,2),NA()),IFERROR(IF(AND($L147&lt;&gt;"",$L147&lt;&gt;"N/A"),_xlfn.XLOOKUP($L147,Equipment_Register!$F:$F,Equipment_Register!$C:$C),NA()),""))))),IF(OR(_xlpm.v="",_xlpm.v=0),"",_xlpm.v))</f>
        <v/>
      </c>
      <c r="AA147" s="231" t="str" cm="1">
        <f t="array" ref="AA147">_xlfn.LET(_xlpm.v,IFERROR(IF($I147&lt;&gt;"",_xlfn.XLOOKUP($I147,Equipment_Register!$C:$C,Equipment_Register!$D:$D),NA()),IFERROR(IF($J147&lt;&gt;"",_xlfn.XLOOKUP($J147,Equipment_Register!$D:$D,Equipment_Register!$D:$D),NA()),IFERROR(IF($K147&lt;&gt;"",_xlfn.XLOOKUP($K147,Equipment_Register!$E:$E,Equipment_Register!$D:$D),NA()),IFERROR(IF($K147&lt;&gt;"",_xlfn.XLOOKUP("*"&amp;$K147&amp;"*",Equipment_Register!$E:$E,Equipment_Register!$D:$D,,2),NA()),IFERROR(IF(AND($L147&lt;&gt;"",$L147&lt;&gt;"N/A"),_xlfn.XLOOKUP($L147,Equipment_Register!$F:$F,Equipment_Register!$D:$D),NA()),""))))),IF(OR(_xlpm.v="",_xlpm.v=0),"",_xlpm.v))</f>
        <v/>
      </c>
      <c r="AB147" s="231" t="str" cm="1">
        <f t="array" ref="AB147">_xlfn.LET(_xlpm.v,IFERROR(IF($I147&lt;&gt;"",_xlfn.XLOOKUP($I147,Equipment_Register!$C:$C,Equipment_Register!$E:$E),NA()),IFERROR(IF($J147&lt;&gt;"",_xlfn.XLOOKUP($J147,Equipment_Register!$D:$D,Equipment_Register!$E:$E),NA()),IFERROR(IF($K147&lt;&gt;"",_xlfn.XLOOKUP($K147,Equipment_Register!$E:$E,Equipment_Register!$E:$E),NA()),IFERROR(IF($K147&lt;&gt;"",_xlfn.XLOOKUP("*"&amp;$K147&amp;"*",Equipment_Register!$E:$E,Equipment_Register!$E:$E,,2),NA()),IFERROR(IF(AND($L147&lt;&gt;"",$L147&lt;&gt;"N/A"),_xlfn.XLOOKUP($L147,Equipment_Register!$F:$F,Equipment_Register!$E:$E),NA()),""))))),IF(OR(_xlpm.v="",_xlpm.v=0),"",_xlpm.v))</f>
        <v/>
      </c>
      <c r="AC147" s="231" t="str" cm="1">
        <f t="array" ref="AC147">_xlfn.LET(_xlpm.v,IFERROR(IF($I147&lt;&gt;"",_xlfn.XLOOKUP($I147,Equipment_Register!$C:$C,Equipment_Register!$F:$F),NA()),IFERROR(IF($J147&lt;&gt;"",_xlfn.XLOOKUP($J147,Equipment_Register!$D:$D,Equipment_Register!$F:$F),NA()),IFERROR(IF($K147&lt;&gt;"",_xlfn.XLOOKUP($K147,Equipment_Register!$E:$E,Equipment_Register!$F:$F),NA()),IFERROR(IF($K147&lt;&gt;"",_xlfn.XLOOKUP("*"&amp;$K147&amp;"*",Equipment_Register!$E:$E,Equipment_Register!$F:$F,,2),NA()),IFERROR(IF(AND($L147&lt;&gt;"",$L147&lt;&gt;"N/A"),_xlfn.XLOOKUP($L147,Equipment_Register!$F:$F,Equipment_Register!$F:$F),NA()),""))))),IF(OR(_xlpm.v="",_xlpm.v=0),"",_xlpm.v))</f>
        <v/>
      </c>
    </row>
    <row r="148" spans="1:29" ht="48">
      <c r="A148" s="125"/>
      <c r="B148" s="130">
        <v>46217</v>
      </c>
      <c r="C148" s="126"/>
      <c r="D148" s="125"/>
      <c r="E148" s="125"/>
      <c r="F148" s="213">
        <v>46174</v>
      </c>
      <c r="G148" s="125"/>
      <c r="H148" s="125" t="s">
        <v>976</v>
      </c>
      <c r="I148" s="226"/>
      <c r="J148" s="125"/>
      <c r="K148" s="125" t="s">
        <v>1036</v>
      </c>
      <c r="L148" s="125"/>
      <c r="M148" s="125"/>
      <c r="N148" s="125" t="s">
        <v>978</v>
      </c>
      <c r="O148" s="125" t="s">
        <v>1002</v>
      </c>
      <c r="P148" s="127"/>
      <c r="Q148" s="125" t="s">
        <v>1003</v>
      </c>
      <c r="R148" s="117" t="s">
        <v>957</v>
      </c>
      <c r="S148" s="194">
        <v>0</v>
      </c>
      <c r="T148" s="125"/>
      <c r="U148" s="125" t="s">
        <v>980</v>
      </c>
      <c r="V148" s="125"/>
      <c r="W148" s="117" t="s">
        <v>944</v>
      </c>
      <c r="X148" s="117" t="str">
        <f>IF($W148="Duyệt",Setting!$H$2,"")</f>
        <v>Nguyễn Lĩnh</v>
      </c>
      <c r="Y148" s="231" t="str" cm="1">
        <f t="array" ref="Y148">_xlfn.LET(_xlpm.v,IFERROR(IF($I148&lt;&gt;"",_xlfn.XLOOKUP($I148,Equipment_Register!$C:$C,Equipment_Register!$G:$G),NA()),IFERROR(IF($J148&lt;&gt;"",_xlfn.XLOOKUP($J148,Equipment_Register!$D:$D,Equipment_Register!$G:$G),NA()),IFERROR(IF($K148&lt;&gt;"",_xlfn.XLOOKUP($K148,Equipment_Register!$E:$E,Equipment_Register!$G:$G),NA()),IFERROR(IF($K148&lt;&gt;"",_xlfn.XLOOKUP("*"&amp;$K148&amp;"*",Equipment_Register!$E:$E,Equipment_Register!$G:$G,,2),NA()),IFERROR(IF(AND($L148&lt;&gt;"",$L148&lt;&gt;"N/A"),_xlfn.XLOOKUP($L148,Equipment_Register!$F:$F,Equipment_Register!$G:$G),NA()),""))))),IF(OR(_xlpm.v="",_xlpm.v=0),"",_xlpm.v))</f>
        <v/>
      </c>
      <c r="Z148" s="231" t="str" cm="1">
        <f t="array" ref="Z148">_xlfn.LET(_xlpm.v,IFERROR(IF($I148&lt;&gt;"",_xlfn.XLOOKUP($I148,Equipment_Register!$C:$C,Equipment_Register!$C:$C),NA()),IFERROR(IF($J148&lt;&gt;"",_xlfn.XLOOKUP($J148,Equipment_Register!$D:$D,Equipment_Register!$C:$C),NA()),IFERROR(IF($K148&lt;&gt;"",_xlfn.XLOOKUP($K148,Equipment_Register!$E:$E,Equipment_Register!$C:$C),NA()),IFERROR(IF($K148&lt;&gt;"",_xlfn.XLOOKUP("*"&amp;$K148&amp;"*",Equipment_Register!$E:$E,Equipment_Register!$C:$C,,2),NA()),IFERROR(IF(AND($L148&lt;&gt;"",$L148&lt;&gt;"N/A"),_xlfn.XLOOKUP($L148,Equipment_Register!$F:$F,Equipment_Register!$C:$C),NA()),""))))),IF(OR(_xlpm.v="",_xlpm.v=0),"",_xlpm.v))</f>
        <v/>
      </c>
      <c r="AA148" s="231" t="str" cm="1">
        <f t="array" ref="AA148">_xlfn.LET(_xlpm.v,IFERROR(IF($I148&lt;&gt;"",_xlfn.XLOOKUP($I148,Equipment_Register!$C:$C,Equipment_Register!$D:$D),NA()),IFERROR(IF($J148&lt;&gt;"",_xlfn.XLOOKUP($J148,Equipment_Register!$D:$D,Equipment_Register!$D:$D),NA()),IFERROR(IF($K148&lt;&gt;"",_xlfn.XLOOKUP($K148,Equipment_Register!$E:$E,Equipment_Register!$D:$D),NA()),IFERROR(IF($K148&lt;&gt;"",_xlfn.XLOOKUP("*"&amp;$K148&amp;"*",Equipment_Register!$E:$E,Equipment_Register!$D:$D,,2),NA()),IFERROR(IF(AND($L148&lt;&gt;"",$L148&lt;&gt;"N/A"),_xlfn.XLOOKUP($L148,Equipment_Register!$F:$F,Equipment_Register!$D:$D),NA()),""))))),IF(OR(_xlpm.v="",_xlpm.v=0),"",_xlpm.v))</f>
        <v/>
      </c>
      <c r="AB148" s="231" t="str" cm="1">
        <f t="array" ref="AB148">_xlfn.LET(_xlpm.v,IFERROR(IF($I148&lt;&gt;"",_xlfn.XLOOKUP($I148,Equipment_Register!$C:$C,Equipment_Register!$E:$E),NA()),IFERROR(IF($J148&lt;&gt;"",_xlfn.XLOOKUP($J148,Equipment_Register!$D:$D,Equipment_Register!$E:$E),NA()),IFERROR(IF($K148&lt;&gt;"",_xlfn.XLOOKUP($K148,Equipment_Register!$E:$E,Equipment_Register!$E:$E),NA()),IFERROR(IF($K148&lt;&gt;"",_xlfn.XLOOKUP("*"&amp;$K148&amp;"*",Equipment_Register!$E:$E,Equipment_Register!$E:$E,,2),NA()),IFERROR(IF(AND($L148&lt;&gt;"",$L148&lt;&gt;"N/A"),_xlfn.XLOOKUP($L148,Equipment_Register!$F:$F,Equipment_Register!$E:$E),NA()),""))))),IF(OR(_xlpm.v="",_xlpm.v=0),"",_xlpm.v))</f>
        <v/>
      </c>
      <c r="AC148" s="231" t="str" cm="1">
        <f t="array" ref="AC148">_xlfn.LET(_xlpm.v,IFERROR(IF($I148&lt;&gt;"",_xlfn.XLOOKUP($I148,Equipment_Register!$C:$C,Equipment_Register!$F:$F),NA()),IFERROR(IF($J148&lt;&gt;"",_xlfn.XLOOKUP($J148,Equipment_Register!$D:$D,Equipment_Register!$F:$F),NA()),IFERROR(IF($K148&lt;&gt;"",_xlfn.XLOOKUP($K148,Equipment_Register!$E:$E,Equipment_Register!$F:$F),NA()),IFERROR(IF($K148&lt;&gt;"",_xlfn.XLOOKUP("*"&amp;$K148&amp;"*",Equipment_Register!$E:$E,Equipment_Register!$F:$F,,2),NA()),IFERROR(IF(AND($L148&lt;&gt;"",$L148&lt;&gt;"N/A"),_xlfn.XLOOKUP($L148,Equipment_Register!$F:$F,Equipment_Register!$F:$F),NA()),""))))),IF(OR(_xlpm.v="",_xlpm.v=0),"",_xlpm.v))</f>
        <v/>
      </c>
    </row>
    <row r="149" spans="1:29" ht="48">
      <c r="A149" s="125"/>
      <c r="B149" s="130">
        <v>46217</v>
      </c>
      <c r="C149" s="126"/>
      <c r="D149" s="125"/>
      <c r="E149" s="125"/>
      <c r="F149" s="213" t="s">
        <v>1037</v>
      </c>
      <c r="G149" s="125"/>
      <c r="H149" s="125" t="s">
        <v>976</v>
      </c>
      <c r="I149" s="226"/>
      <c r="J149" s="125"/>
      <c r="K149" s="125" t="s">
        <v>1036</v>
      </c>
      <c r="L149" s="125"/>
      <c r="M149" s="125"/>
      <c r="N149" s="125" t="s">
        <v>978</v>
      </c>
      <c r="O149" s="125" t="s">
        <v>1002</v>
      </c>
      <c r="P149" s="127"/>
      <c r="Q149" s="125" t="s">
        <v>1038</v>
      </c>
      <c r="R149" s="117" t="s">
        <v>957</v>
      </c>
      <c r="S149" s="194">
        <v>0</v>
      </c>
      <c r="T149" s="125"/>
      <c r="U149" s="125" t="s">
        <v>980</v>
      </c>
      <c r="V149" s="125"/>
      <c r="W149" s="117" t="s">
        <v>944</v>
      </c>
      <c r="X149" s="117" t="str">
        <f>IF($W149="Duyệt",Setting!$H$2,"")</f>
        <v>Nguyễn Lĩnh</v>
      </c>
      <c r="Y149" s="231" t="str" cm="1">
        <f t="array" ref="Y149">_xlfn.LET(_xlpm.v,IFERROR(IF($I149&lt;&gt;"",_xlfn.XLOOKUP($I149,Equipment_Register!$C:$C,Equipment_Register!$G:$G),NA()),IFERROR(IF($J149&lt;&gt;"",_xlfn.XLOOKUP($J149,Equipment_Register!$D:$D,Equipment_Register!$G:$G),NA()),IFERROR(IF($K149&lt;&gt;"",_xlfn.XLOOKUP($K149,Equipment_Register!$E:$E,Equipment_Register!$G:$G),NA()),IFERROR(IF($K149&lt;&gt;"",_xlfn.XLOOKUP("*"&amp;$K149&amp;"*",Equipment_Register!$E:$E,Equipment_Register!$G:$G,,2),NA()),IFERROR(IF(AND($L149&lt;&gt;"",$L149&lt;&gt;"N/A"),_xlfn.XLOOKUP($L149,Equipment_Register!$F:$F,Equipment_Register!$G:$G),NA()),""))))),IF(OR(_xlpm.v="",_xlpm.v=0),"",_xlpm.v))</f>
        <v/>
      </c>
      <c r="Z149" s="231" t="str" cm="1">
        <f t="array" ref="Z149">_xlfn.LET(_xlpm.v,IFERROR(IF($I149&lt;&gt;"",_xlfn.XLOOKUP($I149,Equipment_Register!$C:$C,Equipment_Register!$C:$C),NA()),IFERROR(IF($J149&lt;&gt;"",_xlfn.XLOOKUP($J149,Equipment_Register!$D:$D,Equipment_Register!$C:$C),NA()),IFERROR(IF($K149&lt;&gt;"",_xlfn.XLOOKUP($K149,Equipment_Register!$E:$E,Equipment_Register!$C:$C),NA()),IFERROR(IF($K149&lt;&gt;"",_xlfn.XLOOKUP("*"&amp;$K149&amp;"*",Equipment_Register!$E:$E,Equipment_Register!$C:$C,,2),NA()),IFERROR(IF(AND($L149&lt;&gt;"",$L149&lt;&gt;"N/A"),_xlfn.XLOOKUP($L149,Equipment_Register!$F:$F,Equipment_Register!$C:$C),NA()),""))))),IF(OR(_xlpm.v="",_xlpm.v=0),"",_xlpm.v))</f>
        <v/>
      </c>
      <c r="AA149" s="231" t="str" cm="1">
        <f t="array" ref="AA149">_xlfn.LET(_xlpm.v,IFERROR(IF($I149&lt;&gt;"",_xlfn.XLOOKUP($I149,Equipment_Register!$C:$C,Equipment_Register!$D:$D),NA()),IFERROR(IF($J149&lt;&gt;"",_xlfn.XLOOKUP($J149,Equipment_Register!$D:$D,Equipment_Register!$D:$D),NA()),IFERROR(IF($K149&lt;&gt;"",_xlfn.XLOOKUP($K149,Equipment_Register!$E:$E,Equipment_Register!$D:$D),NA()),IFERROR(IF($K149&lt;&gt;"",_xlfn.XLOOKUP("*"&amp;$K149&amp;"*",Equipment_Register!$E:$E,Equipment_Register!$D:$D,,2),NA()),IFERROR(IF(AND($L149&lt;&gt;"",$L149&lt;&gt;"N/A"),_xlfn.XLOOKUP($L149,Equipment_Register!$F:$F,Equipment_Register!$D:$D),NA()),""))))),IF(OR(_xlpm.v="",_xlpm.v=0),"",_xlpm.v))</f>
        <v/>
      </c>
      <c r="AB149" s="231" t="str" cm="1">
        <f t="array" ref="AB149">_xlfn.LET(_xlpm.v,IFERROR(IF($I149&lt;&gt;"",_xlfn.XLOOKUP($I149,Equipment_Register!$C:$C,Equipment_Register!$E:$E),NA()),IFERROR(IF($J149&lt;&gt;"",_xlfn.XLOOKUP($J149,Equipment_Register!$D:$D,Equipment_Register!$E:$E),NA()),IFERROR(IF($K149&lt;&gt;"",_xlfn.XLOOKUP($K149,Equipment_Register!$E:$E,Equipment_Register!$E:$E),NA()),IFERROR(IF($K149&lt;&gt;"",_xlfn.XLOOKUP("*"&amp;$K149&amp;"*",Equipment_Register!$E:$E,Equipment_Register!$E:$E,,2),NA()),IFERROR(IF(AND($L149&lt;&gt;"",$L149&lt;&gt;"N/A"),_xlfn.XLOOKUP($L149,Equipment_Register!$F:$F,Equipment_Register!$E:$E),NA()),""))))),IF(OR(_xlpm.v="",_xlpm.v=0),"",_xlpm.v))</f>
        <v/>
      </c>
      <c r="AC149" s="231" t="str" cm="1">
        <f t="array" ref="AC149">_xlfn.LET(_xlpm.v,IFERROR(IF($I149&lt;&gt;"",_xlfn.XLOOKUP($I149,Equipment_Register!$C:$C,Equipment_Register!$F:$F),NA()),IFERROR(IF($J149&lt;&gt;"",_xlfn.XLOOKUP($J149,Equipment_Register!$D:$D,Equipment_Register!$F:$F),NA()),IFERROR(IF($K149&lt;&gt;"",_xlfn.XLOOKUP($K149,Equipment_Register!$E:$E,Equipment_Register!$F:$F),NA()),IFERROR(IF($K149&lt;&gt;"",_xlfn.XLOOKUP("*"&amp;$K149&amp;"*",Equipment_Register!$E:$E,Equipment_Register!$F:$F,,2),NA()),IFERROR(IF(AND($L149&lt;&gt;"",$L149&lt;&gt;"N/A"),_xlfn.XLOOKUP($L149,Equipment_Register!$F:$F,Equipment_Register!$F:$F),NA()),""))))),IF(OR(_xlpm.v="",_xlpm.v=0),"",_xlpm.v))</f>
        <v/>
      </c>
    </row>
    <row r="150" spans="1:29" ht="48">
      <c r="A150" s="125"/>
      <c r="B150" s="130">
        <v>46218</v>
      </c>
      <c r="C150" s="126"/>
      <c r="D150" s="125"/>
      <c r="E150" s="125"/>
      <c r="F150" s="213">
        <v>45206</v>
      </c>
      <c r="G150" s="125"/>
      <c r="H150" s="125" t="s">
        <v>976</v>
      </c>
      <c r="I150" s="226"/>
      <c r="J150" s="125"/>
      <c r="K150" s="125" t="s">
        <v>1039</v>
      </c>
      <c r="L150" s="125"/>
      <c r="M150" s="125"/>
      <c r="N150" s="125" t="s">
        <v>978</v>
      </c>
      <c r="O150" s="125" t="s">
        <v>1040</v>
      </c>
      <c r="P150" s="127"/>
      <c r="Q150" s="125" t="s">
        <v>941</v>
      </c>
      <c r="R150" s="117" t="s">
        <v>957</v>
      </c>
      <c r="S150" s="194"/>
      <c r="T150" s="125"/>
      <c r="U150" s="125" t="s">
        <v>980</v>
      </c>
      <c r="V150" s="125"/>
      <c r="W150" s="117" t="s">
        <v>944</v>
      </c>
      <c r="X150" s="117" t="str">
        <f>IF($W150="Duyệt",Setting!$H$2,"")</f>
        <v>Nguyễn Lĩnh</v>
      </c>
      <c r="Y150" s="231" t="str" cm="1">
        <f t="array" ref="Y150">_xlfn.LET(_xlpm.v,IFERROR(IF($I150&lt;&gt;"",_xlfn.XLOOKUP($I150,Equipment_Register!$C:$C,Equipment_Register!$G:$G),NA()),IFERROR(IF($J150&lt;&gt;"",_xlfn.XLOOKUP($J150,Equipment_Register!$D:$D,Equipment_Register!$G:$G),NA()),IFERROR(IF($K150&lt;&gt;"",_xlfn.XLOOKUP($K150,Equipment_Register!$E:$E,Equipment_Register!$G:$G),NA()),IFERROR(IF($K150&lt;&gt;"",_xlfn.XLOOKUP("*"&amp;$K150&amp;"*",Equipment_Register!$E:$E,Equipment_Register!$G:$G,,2),NA()),IFERROR(IF(AND($L150&lt;&gt;"",$L150&lt;&gt;"N/A"),_xlfn.XLOOKUP($L150,Equipment_Register!$F:$F,Equipment_Register!$G:$G),NA()),""))))),IF(OR(_xlpm.v="",_xlpm.v=0),"",_xlpm.v))</f>
        <v/>
      </c>
      <c r="Z150" s="231" t="str" cm="1">
        <f t="array" ref="Z150">_xlfn.LET(_xlpm.v,IFERROR(IF($I150&lt;&gt;"",_xlfn.XLOOKUP($I150,Equipment_Register!$C:$C,Equipment_Register!$C:$C),NA()),IFERROR(IF($J150&lt;&gt;"",_xlfn.XLOOKUP($J150,Equipment_Register!$D:$D,Equipment_Register!$C:$C),NA()),IFERROR(IF($K150&lt;&gt;"",_xlfn.XLOOKUP($K150,Equipment_Register!$E:$E,Equipment_Register!$C:$C),NA()),IFERROR(IF($K150&lt;&gt;"",_xlfn.XLOOKUP("*"&amp;$K150&amp;"*",Equipment_Register!$E:$E,Equipment_Register!$C:$C,,2),NA()),IFERROR(IF(AND($L150&lt;&gt;"",$L150&lt;&gt;"N/A"),_xlfn.XLOOKUP($L150,Equipment_Register!$F:$F,Equipment_Register!$C:$C),NA()),""))))),IF(OR(_xlpm.v="",_xlpm.v=0),"",_xlpm.v))</f>
        <v>2421001070-0</v>
      </c>
      <c r="AA150" s="231" t="str" cm="1">
        <f t="array" ref="AA150">_xlfn.LET(_xlpm.v,IFERROR(IF($I150&lt;&gt;"",_xlfn.XLOOKUP($I150,Equipment_Register!$C:$C,Equipment_Register!$D:$D),NA()),IFERROR(IF($J150&lt;&gt;"",_xlfn.XLOOKUP($J150,Equipment_Register!$D:$D,Equipment_Register!$D:$D),NA()),IFERROR(IF($K150&lt;&gt;"",_xlfn.XLOOKUP($K150,Equipment_Register!$E:$E,Equipment_Register!$D:$D),NA()),IFERROR(IF($K150&lt;&gt;"",_xlfn.XLOOKUP("*"&amp;$K150&amp;"*",Equipment_Register!$E:$E,Equipment_Register!$D:$D,,2),NA()),IFERROR(IF(AND($L150&lt;&gt;"",$L150&lt;&gt;"N/A"),_xlfn.XLOOKUP($L150,Equipment_Register!$F:$F,Equipment_Register!$D:$D),NA()),""))))),IF(OR(_xlpm.v="",_xlpm.v=0),"",_xlpm.v))</f>
        <v>Máy dán thùng FXJ6050</v>
      </c>
      <c r="AB150" s="231" t="str" cm="1">
        <f t="array" ref="AB150">_xlfn.LET(_xlpm.v,IFERROR(IF($I150&lt;&gt;"",_xlfn.XLOOKUP($I150,Equipment_Register!$C:$C,Equipment_Register!$E:$E),NA()),IFERROR(IF($J150&lt;&gt;"",_xlfn.XLOOKUP($J150,Equipment_Register!$D:$D,Equipment_Register!$E:$E),NA()),IFERROR(IF($K150&lt;&gt;"",_xlfn.XLOOKUP($K150,Equipment_Register!$E:$E,Equipment_Register!$E:$E),NA()),IFERROR(IF($K150&lt;&gt;"",_xlfn.XLOOKUP("*"&amp;$K150&amp;"*",Equipment_Register!$E:$E,Equipment_Register!$E:$E,,2),NA()),IFERROR(IF(AND($L150&lt;&gt;"",$L150&lt;&gt;"N/A"),_xlfn.XLOOKUP($L150,Equipment_Register!$F:$F,Equipment_Register!$E:$E),NA()),""))))),IF(OR(_xlpm.v="",_xlpm.v=0),"",_xlpm.v))</f>
        <v>Máy dán thùng 2
Carton sealing machine 2</v>
      </c>
      <c r="AC150" s="231" t="str" cm="1">
        <f t="array" ref="AC150">_xlfn.LET(_xlpm.v,IFERROR(IF($I150&lt;&gt;"",_xlfn.XLOOKUP($I150,Equipment_Register!$C:$C,Equipment_Register!$F:$F),NA()),IFERROR(IF($J150&lt;&gt;"",_xlfn.XLOOKUP($J150,Equipment_Register!$D:$D,Equipment_Register!$F:$F),NA()),IFERROR(IF($K150&lt;&gt;"",_xlfn.XLOOKUP($K150,Equipment_Register!$E:$E,Equipment_Register!$F:$F),NA()),IFERROR(IF($K150&lt;&gt;"",_xlfn.XLOOKUP("*"&amp;$K150&amp;"*",Equipment_Register!$E:$E,Equipment_Register!$F:$F,,2),NA()),IFERROR(IF(AND($L150&lt;&gt;"",$L150&lt;&gt;"N/A"),_xlfn.XLOOKUP($L150,Equipment_Register!$F:$F,Equipment_Register!$F:$F),NA()),""))))),IF(OR(_xlpm.v="",_xlpm.v=0),"",_xlpm.v))</f>
        <v>FXJ6050</v>
      </c>
    </row>
    <row r="151" spans="1:29" ht="48">
      <c r="A151" s="125"/>
      <c r="B151" s="130">
        <v>46218</v>
      </c>
      <c r="C151" s="126"/>
      <c r="D151" s="125"/>
      <c r="E151" s="125"/>
      <c r="F151" s="213">
        <v>45235</v>
      </c>
      <c r="G151" s="125"/>
      <c r="H151" s="125" t="s">
        <v>976</v>
      </c>
      <c r="I151" s="226"/>
      <c r="J151" s="125"/>
      <c r="K151" s="125" t="s">
        <v>1039</v>
      </c>
      <c r="L151" s="125"/>
      <c r="M151" s="125"/>
      <c r="N151" s="125" t="s">
        <v>978</v>
      </c>
      <c r="O151" s="125" t="s">
        <v>1040</v>
      </c>
      <c r="P151" s="127"/>
      <c r="Q151" s="125" t="s">
        <v>941</v>
      </c>
      <c r="R151" s="117" t="s">
        <v>957</v>
      </c>
      <c r="S151" s="194"/>
      <c r="T151" s="125"/>
      <c r="U151" s="125" t="s">
        <v>980</v>
      </c>
      <c r="V151" s="125"/>
      <c r="W151" s="117" t="s">
        <v>944</v>
      </c>
      <c r="X151" s="117" t="str">
        <f>IF($W151="Duyệt",Setting!$H$2,"")</f>
        <v>Nguyễn Lĩnh</v>
      </c>
      <c r="Y151" s="231" t="str" cm="1">
        <f t="array" ref="Y151">_xlfn.LET(_xlpm.v,IFERROR(IF($I151&lt;&gt;"",_xlfn.XLOOKUP($I151,Equipment_Register!$C:$C,Equipment_Register!$G:$G),NA()),IFERROR(IF($J151&lt;&gt;"",_xlfn.XLOOKUP($J151,Equipment_Register!$D:$D,Equipment_Register!$G:$G),NA()),IFERROR(IF($K151&lt;&gt;"",_xlfn.XLOOKUP($K151,Equipment_Register!$E:$E,Equipment_Register!$G:$G),NA()),IFERROR(IF($K151&lt;&gt;"",_xlfn.XLOOKUP("*"&amp;$K151&amp;"*",Equipment_Register!$E:$E,Equipment_Register!$G:$G,,2),NA()),IFERROR(IF(AND($L151&lt;&gt;"",$L151&lt;&gt;"N/A"),_xlfn.XLOOKUP($L151,Equipment_Register!$F:$F,Equipment_Register!$G:$G),NA()),""))))),IF(OR(_xlpm.v="",_xlpm.v=0),"",_xlpm.v))</f>
        <v/>
      </c>
      <c r="Z151" s="231" t="str" cm="1">
        <f t="array" ref="Z151">_xlfn.LET(_xlpm.v,IFERROR(IF($I151&lt;&gt;"",_xlfn.XLOOKUP($I151,Equipment_Register!$C:$C,Equipment_Register!$C:$C),NA()),IFERROR(IF($J151&lt;&gt;"",_xlfn.XLOOKUP($J151,Equipment_Register!$D:$D,Equipment_Register!$C:$C),NA()),IFERROR(IF($K151&lt;&gt;"",_xlfn.XLOOKUP($K151,Equipment_Register!$E:$E,Equipment_Register!$C:$C),NA()),IFERROR(IF($K151&lt;&gt;"",_xlfn.XLOOKUP("*"&amp;$K151&amp;"*",Equipment_Register!$E:$E,Equipment_Register!$C:$C,,2),NA()),IFERROR(IF(AND($L151&lt;&gt;"",$L151&lt;&gt;"N/A"),_xlfn.XLOOKUP($L151,Equipment_Register!$F:$F,Equipment_Register!$C:$C),NA()),""))))),IF(OR(_xlpm.v="",_xlpm.v=0),"",_xlpm.v))</f>
        <v>2421001070-0</v>
      </c>
      <c r="AA151" s="231" t="str" cm="1">
        <f t="array" ref="AA151">_xlfn.LET(_xlpm.v,IFERROR(IF($I151&lt;&gt;"",_xlfn.XLOOKUP($I151,Equipment_Register!$C:$C,Equipment_Register!$D:$D),NA()),IFERROR(IF($J151&lt;&gt;"",_xlfn.XLOOKUP($J151,Equipment_Register!$D:$D,Equipment_Register!$D:$D),NA()),IFERROR(IF($K151&lt;&gt;"",_xlfn.XLOOKUP($K151,Equipment_Register!$E:$E,Equipment_Register!$D:$D),NA()),IFERROR(IF($K151&lt;&gt;"",_xlfn.XLOOKUP("*"&amp;$K151&amp;"*",Equipment_Register!$E:$E,Equipment_Register!$D:$D,,2),NA()),IFERROR(IF(AND($L151&lt;&gt;"",$L151&lt;&gt;"N/A"),_xlfn.XLOOKUP($L151,Equipment_Register!$F:$F,Equipment_Register!$D:$D),NA()),""))))),IF(OR(_xlpm.v="",_xlpm.v=0),"",_xlpm.v))</f>
        <v>Máy dán thùng FXJ6050</v>
      </c>
      <c r="AB151" s="231" t="str" cm="1">
        <f t="array" ref="AB151">_xlfn.LET(_xlpm.v,IFERROR(IF($I151&lt;&gt;"",_xlfn.XLOOKUP($I151,Equipment_Register!$C:$C,Equipment_Register!$E:$E),NA()),IFERROR(IF($J151&lt;&gt;"",_xlfn.XLOOKUP($J151,Equipment_Register!$D:$D,Equipment_Register!$E:$E),NA()),IFERROR(IF($K151&lt;&gt;"",_xlfn.XLOOKUP($K151,Equipment_Register!$E:$E,Equipment_Register!$E:$E),NA()),IFERROR(IF($K151&lt;&gt;"",_xlfn.XLOOKUP("*"&amp;$K151&amp;"*",Equipment_Register!$E:$E,Equipment_Register!$E:$E,,2),NA()),IFERROR(IF(AND($L151&lt;&gt;"",$L151&lt;&gt;"N/A"),_xlfn.XLOOKUP($L151,Equipment_Register!$F:$F,Equipment_Register!$E:$E),NA()),""))))),IF(OR(_xlpm.v="",_xlpm.v=0),"",_xlpm.v))</f>
        <v>Máy dán thùng 2
Carton sealing machine 2</v>
      </c>
      <c r="AC151" s="231" t="str" cm="1">
        <f t="array" ref="AC151">_xlfn.LET(_xlpm.v,IFERROR(IF($I151&lt;&gt;"",_xlfn.XLOOKUP($I151,Equipment_Register!$C:$C,Equipment_Register!$F:$F),NA()),IFERROR(IF($J151&lt;&gt;"",_xlfn.XLOOKUP($J151,Equipment_Register!$D:$D,Equipment_Register!$F:$F),NA()),IFERROR(IF($K151&lt;&gt;"",_xlfn.XLOOKUP($K151,Equipment_Register!$E:$E,Equipment_Register!$F:$F),NA()),IFERROR(IF($K151&lt;&gt;"",_xlfn.XLOOKUP("*"&amp;$K151&amp;"*",Equipment_Register!$E:$E,Equipment_Register!$F:$F,,2),NA()),IFERROR(IF(AND($L151&lt;&gt;"",$L151&lt;&gt;"N/A"),_xlfn.XLOOKUP($L151,Equipment_Register!$F:$F,Equipment_Register!$F:$F),NA()),""))))),IF(OR(_xlpm.v="",_xlpm.v=0),"",_xlpm.v))</f>
        <v>FXJ6050</v>
      </c>
    </row>
    <row r="152" spans="1:29" ht="48">
      <c r="A152" s="125"/>
      <c r="B152" s="130">
        <v>46218</v>
      </c>
      <c r="C152" s="126"/>
      <c r="D152" s="125"/>
      <c r="E152" s="125"/>
      <c r="F152" s="213">
        <v>45262</v>
      </c>
      <c r="G152" s="125"/>
      <c r="H152" s="125" t="s">
        <v>976</v>
      </c>
      <c r="I152" s="226"/>
      <c r="J152" s="125"/>
      <c r="K152" s="125" t="s">
        <v>1039</v>
      </c>
      <c r="L152" s="125"/>
      <c r="M152" s="125"/>
      <c r="N152" s="125" t="s">
        <v>978</v>
      </c>
      <c r="O152" s="125" t="s">
        <v>1040</v>
      </c>
      <c r="P152" s="127"/>
      <c r="Q152" s="125" t="s">
        <v>941</v>
      </c>
      <c r="R152" s="117" t="s">
        <v>957</v>
      </c>
      <c r="S152" s="194"/>
      <c r="T152" s="125"/>
      <c r="U152" s="125" t="s">
        <v>980</v>
      </c>
      <c r="V152" s="125"/>
      <c r="W152" s="117" t="s">
        <v>944</v>
      </c>
      <c r="X152" s="117" t="str">
        <f>IF($W152="Duyệt",Setting!$H$2,"")</f>
        <v>Nguyễn Lĩnh</v>
      </c>
      <c r="Y152" s="231" t="str" cm="1">
        <f t="array" ref="Y152">_xlfn.LET(_xlpm.v,IFERROR(IF($I152&lt;&gt;"",_xlfn.XLOOKUP($I152,Equipment_Register!$C:$C,Equipment_Register!$G:$G),NA()),IFERROR(IF($J152&lt;&gt;"",_xlfn.XLOOKUP($J152,Equipment_Register!$D:$D,Equipment_Register!$G:$G),NA()),IFERROR(IF($K152&lt;&gt;"",_xlfn.XLOOKUP($K152,Equipment_Register!$E:$E,Equipment_Register!$G:$G),NA()),IFERROR(IF($K152&lt;&gt;"",_xlfn.XLOOKUP("*"&amp;$K152&amp;"*",Equipment_Register!$E:$E,Equipment_Register!$G:$G,,2),NA()),IFERROR(IF(AND($L152&lt;&gt;"",$L152&lt;&gt;"N/A"),_xlfn.XLOOKUP($L152,Equipment_Register!$F:$F,Equipment_Register!$G:$G),NA()),""))))),IF(OR(_xlpm.v="",_xlpm.v=0),"",_xlpm.v))</f>
        <v/>
      </c>
      <c r="Z152" s="231" t="str" cm="1">
        <f t="array" ref="Z152">_xlfn.LET(_xlpm.v,IFERROR(IF($I152&lt;&gt;"",_xlfn.XLOOKUP($I152,Equipment_Register!$C:$C,Equipment_Register!$C:$C),NA()),IFERROR(IF($J152&lt;&gt;"",_xlfn.XLOOKUP($J152,Equipment_Register!$D:$D,Equipment_Register!$C:$C),NA()),IFERROR(IF($K152&lt;&gt;"",_xlfn.XLOOKUP($K152,Equipment_Register!$E:$E,Equipment_Register!$C:$C),NA()),IFERROR(IF($K152&lt;&gt;"",_xlfn.XLOOKUP("*"&amp;$K152&amp;"*",Equipment_Register!$E:$E,Equipment_Register!$C:$C,,2),NA()),IFERROR(IF(AND($L152&lt;&gt;"",$L152&lt;&gt;"N/A"),_xlfn.XLOOKUP($L152,Equipment_Register!$F:$F,Equipment_Register!$C:$C),NA()),""))))),IF(OR(_xlpm.v="",_xlpm.v=0),"",_xlpm.v))</f>
        <v>2421001070-0</v>
      </c>
      <c r="AA152" s="231" t="str" cm="1">
        <f t="array" ref="AA152">_xlfn.LET(_xlpm.v,IFERROR(IF($I152&lt;&gt;"",_xlfn.XLOOKUP($I152,Equipment_Register!$C:$C,Equipment_Register!$D:$D),NA()),IFERROR(IF($J152&lt;&gt;"",_xlfn.XLOOKUP($J152,Equipment_Register!$D:$D,Equipment_Register!$D:$D),NA()),IFERROR(IF($K152&lt;&gt;"",_xlfn.XLOOKUP($K152,Equipment_Register!$E:$E,Equipment_Register!$D:$D),NA()),IFERROR(IF($K152&lt;&gt;"",_xlfn.XLOOKUP("*"&amp;$K152&amp;"*",Equipment_Register!$E:$E,Equipment_Register!$D:$D,,2),NA()),IFERROR(IF(AND($L152&lt;&gt;"",$L152&lt;&gt;"N/A"),_xlfn.XLOOKUP($L152,Equipment_Register!$F:$F,Equipment_Register!$D:$D),NA()),""))))),IF(OR(_xlpm.v="",_xlpm.v=0),"",_xlpm.v))</f>
        <v>Máy dán thùng FXJ6050</v>
      </c>
      <c r="AB152" s="231" t="str" cm="1">
        <f t="array" ref="AB152">_xlfn.LET(_xlpm.v,IFERROR(IF($I152&lt;&gt;"",_xlfn.XLOOKUP($I152,Equipment_Register!$C:$C,Equipment_Register!$E:$E),NA()),IFERROR(IF($J152&lt;&gt;"",_xlfn.XLOOKUP($J152,Equipment_Register!$D:$D,Equipment_Register!$E:$E),NA()),IFERROR(IF($K152&lt;&gt;"",_xlfn.XLOOKUP($K152,Equipment_Register!$E:$E,Equipment_Register!$E:$E),NA()),IFERROR(IF($K152&lt;&gt;"",_xlfn.XLOOKUP("*"&amp;$K152&amp;"*",Equipment_Register!$E:$E,Equipment_Register!$E:$E,,2),NA()),IFERROR(IF(AND($L152&lt;&gt;"",$L152&lt;&gt;"N/A"),_xlfn.XLOOKUP($L152,Equipment_Register!$F:$F,Equipment_Register!$E:$E),NA()),""))))),IF(OR(_xlpm.v="",_xlpm.v=0),"",_xlpm.v))</f>
        <v>Máy dán thùng 2
Carton sealing machine 2</v>
      </c>
      <c r="AC152" s="231" t="str" cm="1">
        <f t="array" ref="AC152">_xlfn.LET(_xlpm.v,IFERROR(IF($I152&lt;&gt;"",_xlfn.XLOOKUP($I152,Equipment_Register!$C:$C,Equipment_Register!$F:$F),NA()),IFERROR(IF($J152&lt;&gt;"",_xlfn.XLOOKUP($J152,Equipment_Register!$D:$D,Equipment_Register!$F:$F),NA()),IFERROR(IF($K152&lt;&gt;"",_xlfn.XLOOKUP($K152,Equipment_Register!$E:$E,Equipment_Register!$F:$F),NA()),IFERROR(IF($K152&lt;&gt;"",_xlfn.XLOOKUP("*"&amp;$K152&amp;"*",Equipment_Register!$E:$E,Equipment_Register!$F:$F,,2),NA()),IFERROR(IF(AND($L152&lt;&gt;"",$L152&lt;&gt;"N/A"),_xlfn.XLOOKUP($L152,Equipment_Register!$F:$F,Equipment_Register!$F:$F),NA()),""))))),IF(OR(_xlpm.v="",_xlpm.v=0),"",_xlpm.v))</f>
        <v>FXJ6050</v>
      </c>
    </row>
    <row r="153" spans="1:29" ht="48">
      <c r="A153" s="125"/>
      <c r="B153" s="130">
        <v>46218</v>
      </c>
      <c r="C153" s="126"/>
      <c r="D153" s="125"/>
      <c r="E153" s="125"/>
      <c r="F153" s="213">
        <v>45297</v>
      </c>
      <c r="G153" s="125"/>
      <c r="H153" s="125" t="s">
        <v>976</v>
      </c>
      <c r="I153" s="226"/>
      <c r="J153" s="125"/>
      <c r="K153" s="125" t="s">
        <v>1039</v>
      </c>
      <c r="L153" s="125"/>
      <c r="M153" s="125"/>
      <c r="N153" s="125" t="s">
        <v>978</v>
      </c>
      <c r="O153" s="125" t="s">
        <v>1040</v>
      </c>
      <c r="P153" s="127"/>
      <c r="Q153" s="125" t="s">
        <v>941</v>
      </c>
      <c r="R153" s="117" t="s">
        <v>957</v>
      </c>
      <c r="S153" s="194"/>
      <c r="T153" s="125"/>
      <c r="U153" s="125" t="s">
        <v>980</v>
      </c>
      <c r="V153" s="125"/>
      <c r="W153" s="117" t="s">
        <v>944</v>
      </c>
      <c r="X153" s="117" t="str">
        <f>IF($W153="Duyệt",Setting!$H$2,"")</f>
        <v>Nguyễn Lĩnh</v>
      </c>
      <c r="Y153" s="231" t="str" cm="1">
        <f t="array" ref="Y153">_xlfn.LET(_xlpm.v,IFERROR(IF($I153&lt;&gt;"",_xlfn.XLOOKUP($I153,Equipment_Register!$C:$C,Equipment_Register!$G:$G),NA()),IFERROR(IF($J153&lt;&gt;"",_xlfn.XLOOKUP($J153,Equipment_Register!$D:$D,Equipment_Register!$G:$G),NA()),IFERROR(IF($K153&lt;&gt;"",_xlfn.XLOOKUP($K153,Equipment_Register!$E:$E,Equipment_Register!$G:$G),NA()),IFERROR(IF($K153&lt;&gt;"",_xlfn.XLOOKUP("*"&amp;$K153&amp;"*",Equipment_Register!$E:$E,Equipment_Register!$G:$G,,2),NA()),IFERROR(IF(AND($L153&lt;&gt;"",$L153&lt;&gt;"N/A"),_xlfn.XLOOKUP($L153,Equipment_Register!$F:$F,Equipment_Register!$G:$G),NA()),""))))),IF(OR(_xlpm.v="",_xlpm.v=0),"",_xlpm.v))</f>
        <v/>
      </c>
      <c r="Z153" s="231" t="str" cm="1">
        <f t="array" ref="Z153">_xlfn.LET(_xlpm.v,IFERROR(IF($I153&lt;&gt;"",_xlfn.XLOOKUP($I153,Equipment_Register!$C:$C,Equipment_Register!$C:$C),NA()),IFERROR(IF($J153&lt;&gt;"",_xlfn.XLOOKUP($J153,Equipment_Register!$D:$D,Equipment_Register!$C:$C),NA()),IFERROR(IF($K153&lt;&gt;"",_xlfn.XLOOKUP($K153,Equipment_Register!$E:$E,Equipment_Register!$C:$C),NA()),IFERROR(IF($K153&lt;&gt;"",_xlfn.XLOOKUP("*"&amp;$K153&amp;"*",Equipment_Register!$E:$E,Equipment_Register!$C:$C,,2),NA()),IFERROR(IF(AND($L153&lt;&gt;"",$L153&lt;&gt;"N/A"),_xlfn.XLOOKUP($L153,Equipment_Register!$F:$F,Equipment_Register!$C:$C),NA()),""))))),IF(OR(_xlpm.v="",_xlpm.v=0),"",_xlpm.v))</f>
        <v>2421001070-0</v>
      </c>
      <c r="AA153" s="231" t="str" cm="1">
        <f t="array" ref="AA153">_xlfn.LET(_xlpm.v,IFERROR(IF($I153&lt;&gt;"",_xlfn.XLOOKUP($I153,Equipment_Register!$C:$C,Equipment_Register!$D:$D),NA()),IFERROR(IF($J153&lt;&gt;"",_xlfn.XLOOKUP($J153,Equipment_Register!$D:$D,Equipment_Register!$D:$D),NA()),IFERROR(IF($K153&lt;&gt;"",_xlfn.XLOOKUP($K153,Equipment_Register!$E:$E,Equipment_Register!$D:$D),NA()),IFERROR(IF($K153&lt;&gt;"",_xlfn.XLOOKUP("*"&amp;$K153&amp;"*",Equipment_Register!$E:$E,Equipment_Register!$D:$D,,2),NA()),IFERROR(IF(AND($L153&lt;&gt;"",$L153&lt;&gt;"N/A"),_xlfn.XLOOKUP($L153,Equipment_Register!$F:$F,Equipment_Register!$D:$D),NA()),""))))),IF(OR(_xlpm.v="",_xlpm.v=0),"",_xlpm.v))</f>
        <v>Máy dán thùng FXJ6050</v>
      </c>
      <c r="AB153" s="231" t="str" cm="1">
        <f t="array" ref="AB153">_xlfn.LET(_xlpm.v,IFERROR(IF($I153&lt;&gt;"",_xlfn.XLOOKUP($I153,Equipment_Register!$C:$C,Equipment_Register!$E:$E),NA()),IFERROR(IF($J153&lt;&gt;"",_xlfn.XLOOKUP($J153,Equipment_Register!$D:$D,Equipment_Register!$E:$E),NA()),IFERROR(IF($K153&lt;&gt;"",_xlfn.XLOOKUP($K153,Equipment_Register!$E:$E,Equipment_Register!$E:$E),NA()),IFERROR(IF($K153&lt;&gt;"",_xlfn.XLOOKUP("*"&amp;$K153&amp;"*",Equipment_Register!$E:$E,Equipment_Register!$E:$E,,2),NA()),IFERROR(IF(AND($L153&lt;&gt;"",$L153&lt;&gt;"N/A"),_xlfn.XLOOKUP($L153,Equipment_Register!$F:$F,Equipment_Register!$E:$E),NA()),""))))),IF(OR(_xlpm.v="",_xlpm.v=0),"",_xlpm.v))</f>
        <v>Máy dán thùng 2
Carton sealing machine 2</v>
      </c>
      <c r="AC153" s="231" t="str" cm="1">
        <f t="array" ref="AC153">_xlfn.LET(_xlpm.v,IFERROR(IF($I153&lt;&gt;"",_xlfn.XLOOKUP($I153,Equipment_Register!$C:$C,Equipment_Register!$F:$F),NA()),IFERROR(IF($J153&lt;&gt;"",_xlfn.XLOOKUP($J153,Equipment_Register!$D:$D,Equipment_Register!$F:$F),NA()),IFERROR(IF($K153&lt;&gt;"",_xlfn.XLOOKUP($K153,Equipment_Register!$E:$E,Equipment_Register!$F:$F),NA()),IFERROR(IF($K153&lt;&gt;"",_xlfn.XLOOKUP("*"&amp;$K153&amp;"*",Equipment_Register!$E:$E,Equipment_Register!$F:$F,,2),NA()),IFERROR(IF(AND($L153&lt;&gt;"",$L153&lt;&gt;"N/A"),_xlfn.XLOOKUP($L153,Equipment_Register!$F:$F,Equipment_Register!$F:$F),NA()),""))))),IF(OR(_xlpm.v="",_xlpm.v=0),"",_xlpm.v))</f>
        <v>FXJ6050</v>
      </c>
    </row>
    <row r="154" spans="1:29" ht="48">
      <c r="A154" s="125"/>
      <c r="B154" s="130">
        <v>46218</v>
      </c>
      <c r="C154" s="126"/>
      <c r="D154" s="125"/>
      <c r="E154" s="125"/>
      <c r="F154" s="213">
        <v>45327</v>
      </c>
      <c r="G154" s="125"/>
      <c r="H154" s="125" t="s">
        <v>976</v>
      </c>
      <c r="I154" s="226"/>
      <c r="J154" s="125"/>
      <c r="K154" s="125" t="s">
        <v>1039</v>
      </c>
      <c r="L154" s="125"/>
      <c r="M154" s="125"/>
      <c r="N154" s="125" t="s">
        <v>978</v>
      </c>
      <c r="O154" s="125" t="s">
        <v>1040</v>
      </c>
      <c r="P154" s="127"/>
      <c r="Q154" s="125" t="s">
        <v>941</v>
      </c>
      <c r="R154" s="117" t="s">
        <v>957</v>
      </c>
      <c r="S154" s="194"/>
      <c r="T154" s="125"/>
      <c r="U154" s="125" t="s">
        <v>980</v>
      </c>
      <c r="V154" s="125"/>
      <c r="W154" s="117" t="s">
        <v>944</v>
      </c>
      <c r="X154" s="117" t="str">
        <f>IF($W154="Duyệt",Setting!$H$2,"")</f>
        <v>Nguyễn Lĩnh</v>
      </c>
      <c r="Y154" s="231" t="str" cm="1">
        <f t="array" ref="Y154">_xlfn.LET(_xlpm.v,IFERROR(IF($I154&lt;&gt;"",_xlfn.XLOOKUP($I154,Equipment_Register!$C:$C,Equipment_Register!$G:$G),NA()),IFERROR(IF($J154&lt;&gt;"",_xlfn.XLOOKUP($J154,Equipment_Register!$D:$D,Equipment_Register!$G:$G),NA()),IFERROR(IF($K154&lt;&gt;"",_xlfn.XLOOKUP($K154,Equipment_Register!$E:$E,Equipment_Register!$G:$G),NA()),IFERROR(IF($K154&lt;&gt;"",_xlfn.XLOOKUP("*"&amp;$K154&amp;"*",Equipment_Register!$E:$E,Equipment_Register!$G:$G,,2),NA()),IFERROR(IF(AND($L154&lt;&gt;"",$L154&lt;&gt;"N/A"),_xlfn.XLOOKUP($L154,Equipment_Register!$F:$F,Equipment_Register!$G:$G),NA()),""))))),IF(OR(_xlpm.v="",_xlpm.v=0),"",_xlpm.v))</f>
        <v/>
      </c>
      <c r="Z154" s="231" t="str" cm="1">
        <f t="array" ref="Z154">_xlfn.LET(_xlpm.v,IFERROR(IF($I154&lt;&gt;"",_xlfn.XLOOKUP($I154,Equipment_Register!$C:$C,Equipment_Register!$C:$C),NA()),IFERROR(IF($J154&lt;&gt;"",_xlfn.XLOOKUP($J154,Equipment_Register!$D:$D,Equipment_Register!$C:$C),NA()),IFERROR(IF($K154&lt;&gt;"",_xlfn.XLOOKUP($K154,Equipment_Register!$E:$E,Equipment_Register!$C:$C),NA()),IFERROR(IF($K154&lt;&gt;"",_xlfn.XLOOKUP("*"&amp;$K154&amp;"*",Equipment_Register!$E:$E,Equipment_Register!$C:$C,,2),NA()),IFERROR(IF(AND($L154&lt;&gt;"",$L154&lt;&gt;"N/A"),_xlfn.XLOOKUP($L154,Equipment_Register!$F:$F,Equipment_Register!$C:$C),NA()),""))))),IF(OR(_xlpm.v="",_xlpm.v=0),"",_xlpm.v))</f>
        <v>2421001070-0</v>
      </c>
      <c r="AA154" s="231" t="str" cm="1">
        <f t="array" ref="AA154">_xlfn.LET(_xlpm.v,IFERROR(IF($I154&lt;&gt;"",_xlfn.XLOOKUP($I154,Equipment_Register!$C:$C,Equipment_Register!$D:$D),NA()),IFERROR(IF($J154&lt;&gt;"",_xlfn.XLOOKUP($J154,Equipment_Register!$D:$D,Equipment_Register!$D:$D),NA()),IFERROR(IF($K154&lt;&gt;"",_xlfn.XLOOKUP($K154,Equipment_Register!$E:$E,Equipment_Register!$D:$D),NA()),IFERROR(IF($K154&lt;&gt;"",_xlfn.XLOOKUP("*"&amp;$K154&amp;"*",Equipment_Register!$E:$E,Equipment_Register!$D:$D,,2),NA()),IFERROR(IF(AND($L154&lt;&gt;"",$L154&lt;&gt;"N/A"),_xlfn.XLOOKUP($L154,Equipment_Register!$F:$F,Equipment_Register!$D:$D),NA()),""))))),IF(OR(_xlpm.v="",_xlpm.v=0),"",_xlpm.v))</f>
        <v>Máy dán thùng FXJ6050</v>
      </c>
      <c r="AB154" s="231" t="str" cm="1">
        <f t="array" ref="AB154">_xlfn.LET(_xlpm.v,IFERROR(IF($I154&lt;&gt;"",_xlfn.XLOOKUP($I154,Equipment_Register!$C:$C,Equipment_Register!$E:$E),NA()),IFERROR(IF($J154&lt;&gt;"",_xlfn.XLOOKUP($J154,Equipment_Register!$D:$D,Equipment_Register!$E:$E),NA()),IFERROR(IF($K154&lt;&gt;"",_xlfn.XLOOKUP($K154,Equipment_Register!$E:$E,Equipment_Register!$E:$E),NA()),IFERROR(IF($K154&lt;&gt;"",_xlfn.XLOOKUP("*"&amp;$K154&amp;"*",Equipment_Register!$E:$E,Equipment_Register!$E:$E,,2),NA()),IFERROR(IF(AND($L154&lt;&gt;"",$L154&lt;&gt;"N/A"),_xlfn.XLOOKUP($L154,Equipment_Register!$F:$F,Equipment_Register!$E:$E),NA()),""))))),IF(OR(_xlpm.v="",_xlpm.v=0),"",_xlpm.v))</f>
        <v>Máy dán thùng 2
Carton sealing machine 2</v>
      </c>
      <c r="AC154" s="231" t="str" cm="1">
        <f t="array" ref="AC154">_xlfn.LET(_xlpm.v,IFERROR(IF($I154&lt;&gt;"",_xlfn.XLOOKUP($I154,Equipment_Register!$C:$C,Equipment_Register!$F:$F),NA()),IFERROR(IF($J154&lt;&gt;"",_xlfn.XLOOKUP($J154,Equipment_Register!$D:$D,Equipment_Register!$F:$F),NA()),IFERROR(IF($K154&lt;&gt;"",_xlfn.XLOOKUP($K154,Equipment_Register!$E:$E,Equipment_Register!$F:$F),NA()),IFERROR(IF($K154&lt;&gt;"",_xlfn.XLOOKUP("*"&amp;$K154&amp;"*",Equipment_Register!$E:$E,Equipment_Register!$F:$F,,2),NA()),IFERROR(IF(AND($L154&lt;&gt;"",$L154&lt;&gt;"N/A"),_xlfn.XLOOKUP($L154,Equipment_Register!$F:$F,Equipment_Register!$F:$F),NA()),""))))),IF(OR(_xlpm.v="",_xlpm.v=0),"",_xlpm.v))</f>
        <v>FXJ6050</v>
      </c>
    </row>
    <row r="155" spans="1:29" ht="48">
      <c r="A155" s="125"/>
      <c r="B155" s="130">
        <v>46218</v>
      </c>
      <c r="C155" s="126"/>
      <c r="D155" s="125"/>
      <c r="E155" s="125"/>
      <c r="F155" s="213">
        <v>45355</v>
      </c>
      <c r="G155" s="125"/>
      <c r="H155" s="125" t="s">
        <v>976</v>
      </c>
      <c r="I155" s="226"/>
      <c r="J155" s="125"/>
      <c r="K155" s="125" t="s">
        <v>1039</v>
      </c>
      <c r="L155" s="125"/>
      <c r="M155" s="125"/>
      <c r="N155" s="125" t="s">
        <v>978</v>
      </c>
      <c r="O155" s="125" t="s">
        <v>1040</v>
      </c>
      <c r="P155" s="127"/>
      <c r="Q155" s="125" t="s">
        <v>941</v>
      </c>
      <c r="R155" s="117" t="s">
        <v>957</v>
      </c>
      <c r="S155" s="194"/>
      <c r="T155" s="125"/>
      <c r="U155" s="125" t="s">
        <v>980</v>
      </c>
      <c r="V155" s="125"/>
      <c r="W155" s="117" t="s">
        <v>944</v>
      </c>
      <c r="X155" s="117" t="str">
        <f>IF($W155="Duyệt",Setting!$H$2,"")</f>
        <v>Nguyễn Lĩnh</v>
      </c>
      <c r="Y155" s="231" t="str" cm="1">
        <f t="array" ref="Y155">_xlfn.LET(_xlpm.v,IFERROR(IF($I155&lt;&gt;"",_xlfn.XLOOKUP($I155,Equipment_Register!$C:$C,Equipment_Register!$G:$G),NA()),IFERROR(IF($J155&lt;&gt;"",_xlfn.XLOOKUP($J155,Equipment_Register!$D:$D,Equipment_Register!$G:$G),NA()),IFERROR(IF($K155&lt;&gt;"",_xlfn.XLOOKUP($K155,Equipment_Register!$E:$E,Equipment_Register!$G:$G),NA()),IFERROR(IF($K155&lt;&gt;"",_xlfn.XLOOKUP("*"&amp;$K155&amp;"*",Equipment_Register!$E:$E,Equipment_Register!$G:$G,,2),NA()),IFERROR(IF(AND($L155&lt;&gt;"",$L155&lt;&gt;"N/A"),_xlfn.XLOOKUP($L155,Equipment_Register!$F:$F,Equipment_Register!$G:$G),NA()),""))))),IF(OR(_xlpm.v="",_xlpm.v=0),"",_xlpm.v))</f>
        <v/>
      </c>
      <c r="Z155" s="231" t="str" cm="1">
        <f t="array" ref="Z155">_xlfn.LET(_xlpm.v,IFERROR(IF($I155&lt;&gt;"",_xlfn.XLOOKUP($I155,Equipment_Register!$C:$C,Equipment_Register!$C:$C),NA()),IFERROR(IF($J155&lt;&gt;"",_xlfn.XLOOKUP($J155,Equipment_Register!$D:$D,Equipment_Register!$C:$C),NA()),IFERROR(IF($K155&lt;&gt;"",_xlfn.XLOOKUP($K155,Equipment_Register!$E:$E,Equipment_Register!$C:$C),NA()),IFERROR(IF($K155&lt;&gt;"",_xlfn.XLOOKUP("*"&amp;$K155&amp;"*",Equipment_Register!$E:$E,Equipment_Register!$C:$C,,2),NA()),IFERROR(IF(AND($L155&lt;&gt;"",$L155&lt;&gt;"N/A"),_xlfn.XLOOKUP($L155,Equipment_Register!$F:$F,Equipment_Register!$C:$C),NA()),""))))),IF(OR(_xlpm.v="",_xlpm.v=0),"",_xlpm.v))</f>
        <v>2421001070-0</v>
      </c>
      <c r="AA155" s="231" t="str" cm="1">
        <f t="array" ref="AA155">_xlfn.LET(_xlpm.v,IFERROR(IF($I155&lt;&gt;"",_xlfn.XLOOKUP($I155,Equipment_Register!$C:$C,Equipment_Register!$D:$D),NA()),IFERROR(IF($J155&lt;&gt;"",_xlfn.XLOOKUP($J155,Equipment_Register!$D:$D,Equipment_Register!$D:$D),NA()),IFERROR(IF($K155&lt;&gt;"",_xlfn.XLOOKUP($K155,Equipment_Register!$E:$E,Equipment_Register!$D:$D),NA()),IFERROR(IF($K155&lt;&gt;"",_xlfn.XLOOKUP("*"&amp;$K155&amp;"*",Equipment_Register!$E:$E,Equipment_Register!$D:$D,,2),NA()),IFERROR(IF(AND($L155&lt;&gt;"",$L155&lt;&gt;"N/A"),_xlfn.XLOOKUP($L155,Equipment_Register!$F:$F,Equipment_Register!$D:$D),NA()),""))))),IF(OR(_xlpm.v="",_xlpm.v=0),"",_xlpm.v))</f>
        <v>Máy dán thùng FXJ6050</v>
      </c>
      <c r="AB155" s="231" t="str" cm="1">
        <f t="array" ref="AB155">_xlfn.LET(_xlpm.v,IFERROR(IF($I155&lt;&gt;"",_xlfn.XLOOKUP($I155,Equipment_Register!$C:$C,Equipment_Register!$E:$E),NA()),IFERROR(IF($J155&lt;&gt;"",_xlfn.XLOOKUP($J155,Equipment_Register!$D:$D,Equipment_Register!$E:$E),NA()),IFERROR(IF($K155&lt;&gt;"",_xlfn.XLOOKUP($K155,Equipment_Register!$E:$E,Equipment_Register!$E:$E),NA()),IFERROR(IF($K155&lt;&gt;"",_xlfn.XLOOKUP("*"&amp;$K155&amp;"*",Equipment_Register!$E:$E,Equipment_Register!$E:$E,,2),NA()),IFERROR(IF(AND($L155&lt;&gt;"",$L155&lt;&gt;"N/A"),_xlfn.XLOOKUP($L155,Equipment_Register!$F:$F,Equipment_Register!$E:$E),NA()),""))))),IF(OR(_xlpm.v="",_xlpm.v=0),"",_xlpm.v))</f>
        <v>Máy dán thùng 2
Carton sealing machine 2</v>
      </c>
      <c r="AC155" s="231" t="str" cm="1">
        <f t="array" ref="AC155">_xlfn.LET(_xlpm.v,IFERROR(IF($I155&lt;&gt;"",_xlfn.XLOOKUP($I155,Equipment_Register!$C:$C,Equipment_Register!$F:$F),NA()),IFERROR(IF($J155&lt;&gt;"",_xlfn.XLOOKUP($J155,Equipment_Register!$D:$D,Equipment_Register!$F:$F),NA()),IFERROR(IF($K155&lt;&gt;"",_xlfn.XLOOKUP($K155,Equipment_Register!$E:$E,Equipment_Register!$F:$F),NA()),IFERROR(IF($K155&lt;&gt;"",_xlfn.XLOOKUP("*"&amp;$K155&amp;"*",Equipment_Register!$E:$E,Equipment_Register!$F:$F,,2),NA()),IFERROR(IF(AND($L155&lt;&gt;"",$L155&lt;&gt;"N/A"),_xlfn.XLOOKUP($L155,Equipment_Register!$F:$F,Equipment_Register!$F:$F),NA()),""))))),IF(OR(_xlpm.v="",_xlpm.v=0),"",_xlpm.v))</f>
        <v>FXJ6050</v>
      </c>
    </row>
    <row r="156" spans="1:29" ht="48">
      <c r="A156" s="125"/>
      <c r="B156" s="130">
        <v>46218</v>
      </c>
      <c r="C156" s="126"/>
      <c r="D156" s="125"/>
      <c r="E156" s="125"/>
      <c r="F156" s="213">
        <v>45388</v>
      </c>
      <c r="G156" s="125"/>
      <c r="H156" s="125" t="s">
        <v>976</v>
      </c>
      <c r="I156" s="226"/>
      <c r="J156" s="125"/>
      <c r="K156" s="125" t="s">
        <v>1039</v>
      </c>
      <c r="L156" s="125"/>
      <c r="M156" s="125"/>
      <c r="N156" s="125" t="s">
        <v>978</v>
      </c>
      <c r="O156" s="125" t="s">
        <v>1040</v>
      </c>
      <c r="P156" s="127"/>
      <c r="Q156" s="125" t="s">
        <v>941</v>
      </c>
      <c r="R156" s="117" t="s">
        <v>957</v>
      </c>
      <c r="S156" s="194"/>
      <c r="T156" s="125"/>
      <c r="U156" s="125" t="s">
        <v>980</v>
      </c>
      <c r="V156" s="125"/>
      <c r="W156" s="117" t="s">
        <v>944</v>
      </c>
      <c r="X156" s="117" t="str">
        <f>IF($W156="Duyệt",Setting!$H$2,"")</f>
        <v>Nguyễn Lĩnh</v>
      </c>
      <c r="Y156" s="231" t="str" cm="1">
        <f t="array" ref="Y156">_xlfn.LET(_xlpm.v,IFERROR(IF($I156&lt;&gt;"",_xlfn.XLOOKUP($I156,Equipment_Register!$C:$C,Equipment_Register!$G:$G),NA()),IFERROR(IF($J156&lt;&gt;"",_xlfn.XLOOKUP($J156,Equipment_Register!$D:$D,Equipment_Register!$G:$G),NA()),IFERROR(IF($K156&lt;&gt;"",_xlfn.XLOOKUP($K156,Equipment_Register!$E:$E,Equipment_Register!$G:$G),NA()),IFERROR(IF($K156&lt;&gt;"",_xlfn.XLOOKUP("*"&amp;$K156&amp;"*",Equipment_Register!$E:$E,Equipment_Register!$G:$G,,2),NA()),IFERROR(IF(AND($L156&lt;&gt;"",$L156&lt;&gt;"N/A"),_xlfn.XLOOKUP($L156,Equipment_Register!$F:$F,Equipment_Register!$G:$G),NA()),""))))),IF(OR(_xlpm.v="",_xlpm.v=0),"",_xlpm.v))</f>
        <v/>
      </c>
      <c r="Z156" s="231" t="str" cm="1">
        <f t="array" ref="Z156">_xlfn.LET(_xlpm.v,IFERROR(IF($I156&lt;&gt;"",_xlfn.XLOOKUP($I156,Equipment_Register!$C:$C,Equipment_Register!$C:$C),NA()),IFERROR(IF($J156&lt;&gt;"",_xlfn.XLOOKUP($J156,Equipment_Register!$D:$D,Equipment_Register!$C:$C),NA()),IFERROR(IF($K156&lt;&gt;"",_xlfn.XLOOKUP($K156,Equipment_Register!$E:$E,Equipment_Register!$C:$C),NA()),IFERROR(IF($K156&lt;&gt;"",_xlfn.XLOOKUP("*"&amp;$K156&amp;"*",Equipment_Register!$E:$E,Equipment_Register!$C:$C,,2),NA()),IFERROR(IF(AND($L156&lt;&gt;"",$L156&lt;&gt;"N/A"),_xlfn.XLOOKUP($L156,Equipment_Register!$F:$F,Equipment_Register!$C:$C),NA()),""))))),IF(OR(_xlpm.v="",_xlpm.v=0),"",_xlpm.v))</f>
        <v>2421001070-0</v>
      </c>
      <c r="AA156" s="231" t="str" cm="1">
        <f t="array" ref="AA156">_xlfn.LET(_xlpm.v,IFERROR(IF($I156&lt;&gt;"",_xlfn.XLOOKUP($I156,Equipment_Register!$C:$C,Equipment_Register!$D:$D),NA()),IFERROR(IF($J156&lt;&gt;"",_xlfn.XLOOKUP($J156,Equipment_Register!$D:$D,Equipment_Register!$D:$D),NA()),IFERROR(IF($K156&lt;&gt;"",_xlfn.XLOOKUP($K156,Equipment_Register!$E:$E,Equipment_Register!$D:$D),NA()),IFERROR(IF($K156&lt;&gt;"",_xlfn.XLOOKUP("*"&amp;$K156&amp;"*",Equipment_Register!$E:$E,Equipment_Register!$D:$D,,2),NA()),IFERROR(IF(AND($L156&lt;&gt;"",$L156&lt;&gt;"N/A"),_xlfn.XLOOKUP($L156,Equipment_Register!$F:$F,Equipment_Register!$D:$D),NA()),""))))),IF(OR(_xlpm.v="",_xlpm.v=0),"",_xlpm.v))</f>
        <v>Máy dán thùng FXJ6050</v>
      </c>
      <c r="AB156" s="231" t="str" cm="1">
        <f t="array" ref="AB156">_xlfn.LET(_xlpm.v,IFERROR(IF($I156&lt;&gt;"",_xlfn.XLOOKUP($I156,Equipment_Register!$C:$C,Equipment_Register!$E:$E),NA()),IFERROR(IF($J156&lt;&gt;"",_xlfn.XLOOKUP($J156,Equipment_Register!$D:$D,Equipment_Register!$E:$E),NA()),IFERROR(IF($K156&lt;&gt;"",_xlfn.XLOOKUP($K156,Equipment_Register!$E:$E,Equipment_Register!$E:$E),NA()),IFERROR(IF($K156&lt;&gt;"",_xlfn.XLOOKUP("*"&amp;$K156&amp;"*",Equipment_Register!$E:$E,Equipment_Register!$E:$E,,2),NA()),IFERROR(IF(AND($L156&lt;&gt;"",$L156&lt;&gt;"N/A"),_xlfn.XLOOKUP($L156,Equipment_Register!$F:$F,Equipment_Register!$E:$E),NA()),""))))),IF(OR(_xlpm.v="",_xlpm.v=0),"",_xlpm.v))</f>
        <v>Máy dán thùng 2
Carton sealing machine 2</v>
      </c>
      <c r="AC156" s="231" t="str" cm="1">
        <f t="array" ref="AC156">_xlfn.LET(_xlpm.v,IFERROR(IF($I156&lt;&gt;"",_xlfn.XLOOKUP($I156,Equipment_Register!$C:$C,Equipment_Register!$F:$F),NA()),IFERROR(IF($J156&lt;&gt;"",_xlfn.XLOOKUP($J156,Equipment_Register!$D:$D,Equipment_Register!$F:$F),NA()),IFERROR(IF($K156&lt;&gt;"",_xlfn.XLOOKUP($K156,Equipment_Register!$E:$E,Equipment_Register!$F:$F),NA()),IFERROR(IF($K156&lt;&gt;"",_xlfn.XLOOKUP("*"&amp;$K156&amp;"*",Equipment_Register!$E:$E,Equipment_Register!$F:$F,,2),NA()),IFERROR(IF(AND($L156&lt;&gt;"",$L156&lt;&gt;"N/A"),_xlfn.XLOOKUP($L156,Equipment_Register!$F:$F,Equipment_Register!$F:$F),NA()),""))))),IF(OR(_xlpm.v="",_xlpm.v=0),"",_xlpm.v))</f>
        <v>FXJ6050</v>
      </c>
    </row>
    <row r="157" spans="1:29" ht="48">
      <c r="A157" s="125"/>
      <c r="B157" s="130">
        <v>46218</v>
      </c>
      <c r="C157" s="126"/>
      <c r="D157" s="125"/>
      <c r="E157" s="125"/>
      <c r="F157" s="213">
        <v>45418</v>
      </c>
      <c r="G157" s="125"/>
      <c r="H157" s="125" t="s">
        <v>976</v>
      </c>
      <c r="I157" s="226"/>
      <c r="J157" s="125"/>
      <c r="K157" s="125" t="s">
        <v>1039</v>
      </c>
      <c r="L157" s="125"/>
      <c r="M157" s="125"/>
      <c r="N157" s="125" t="s">
        <v>978</v>
      </c>
      <c r="O157" s="125" t="s">
        <v>1040</v>
      </c>
      <c r="P157" s="127"/>
      <c r="Q157" s="125" t="s">
        <v>941</v>
      </c>
      <c r="R157" s="117" t="s">
        <v>957</v>
      </c>
      <c r="S157" s="194"/>
      <c r="T157" s="125"/>
      <c r="U157" s="125" t="s">
        <v>980</v>
      </c>
      <c r="V157" s="125"/>
      <c r="W157" s="117" t="s">
        <v>944</v>
      </c>
      <c r="X157" s="117" t="str">
        <f>IF($W157="Duyệt",Setting!$H$2,"")</f>
        <v>Nguyễn Lĩnh</v>
      </c>
      <c r="Y157" s="231" t="str" cm="1">
        <f t="array" ref="Y157">_xlfn.LET(_xlpm.v,IFERROR(IF($I157&lt;&gt;"",_xlfn.XLOOKUP($I157,Equipment_Register!$C:$C,Equipment_Register!$G:$G),NA()),IFERROR(IF($J157&lt;&gt;"",_xlfn.XLOOKUP($J157,Equipment_Register!$D:$D,Equipment_Register!$G:$G),NA()),IFERROR(IF($K157&lt;&gt;"",_xlfn.XLOOKUP($K157,Equipment_Register!$E:$E,Equipment_Register!$G:$G),NA()),IFERROR(IF($K157&lt;&gt;"",_xlfn.XLOOKUP("*"&amp;$K157&amp;"*",Equipment_Register!$E:$E,Equipment_Register!$G:$G,,2),NA()),IFERROR(IF(AND($L157&lt;&gt;"",$L157&lt;&gt;"N/A"),_xlfn.XLOOKUP($L157,Equipment_Register!$F:$F,Equipment_Register!$G:$G),NA()),""))))),IF(OR(_xlpm.v="",_xlpm.v=0),"",_xlpm.v))</f>
        <v/>
      </c>
      <c r="Z157" s="231" t="str" cm="1">
        <f t="array" ref="Z157">_xlfn.LET(_xlpm.v,IFERROR(IF($I157&lt;&gt;"",_xlfn.XLOOKUP($I157,Equipment_Register!$C:$C,Equipment_Register!$C:$C),NA()),IFERROR(IF($J157&lt;&gt;"",_xlfn.XLOOKUP($J157,Equipment_Register!$D:$D,Equipment_Register!$C:$C),NA()),IFERROR(IF($K157&lt;&gt;"",_xlfn.XLOOKUP($K157,Equipment_Register!$E:$E,Equipment_Register!$C:$C),NA()),IFERROR(IF($K157&lt;&gt;"",_xlfn.XLOOKUP("*"&amp;$K157&amp;"*",Equipment_Register!$E:$E,Equipment_Register!$C:$C,,2),NA()),IFERROR(IF(AND($L157&lt;&gt;"",$L157&lt;&gt;"N/A"),_xlfn.XLOOKUP($L157,Equipment_Register!$F:$F,Equipment_Register!$C:$C),NA()),""))))),IF(OR(_xlpm.v="",_xlpm.v=0),"",_xlpm.v))</f>
        <v>2421001070-0</v>
      </c>
      <c r="AA157" s="231" t="str" cm="1">
        <f t="array" ref="AA157">_xlfn.LET(_xlpm.v,IFERROR(IF($I157&lt;&gt;"",_xlfn.XLOOKUP($I157,Equipment_Register!$C:$C,Equipment_Register!$D:$D),NA()),IFERROR(IF($J157&lt;&gt;"",_xlfn.XLOOKUP($J157,Equipment_Register!$D:$D,Equipment_Register!$D:$D),NA()),IFERROR(IF($K157&lt;&gt;"",_xlfn.XLOOKUP($K157,Equipment_Register!$E:$E,Equipment_Register!$D:$D),NA()),IFERROR(IF($K157&lt;&gt;"",_xlfn.XLOOKUP("*"&amp;$K157&amp;"*",Equipment_Register!$E:$E,Equipment_Register!$D:$D,,2),NA()),IFERROR(IF(AND($L157&lt;&gt;"",$L157&lt;&gt;"N/A"),_xlfn.XLOOKUP($L157,Equipment_Register!$F:$F,Equipment_Register!$D:$D),NA()),""))))),IF(OR(_xlpm.v="",_xlpm.v=0),"",_xlpm.v))</f>
        <v>Máy dán thùng FXJ6050</v>
      </c>
      <c r="AB157" s="231" t="str" cm="1">
        <f t="array" ref="AB157">_xlfn.LET(_xlpm.v,IFERROR(IF($I157&lt;&gt;"",_xlfn.XLOOKUP($I157,Equipment_Register!$C:$C,Equipment_Register!$E:$E),NA()),IFERROR(IF($J157&lt;&gt;"",_xlfn.XLOOKUP($J157,Equipment_Register!$D:$D,Equipment_Register!$E:$E),NA()),IFERROR(IF($K157&lt;&gt;"",_xlfn.XLOOKUP($K157,Equipment_Register!$E:$E,Equipment_Register!$E:$E),NA()),IFERROR(IF($K157&lt;&gt;"",_xlfn.XLOOKUP("*"&amp;$K157&amp;"*",Equipment_Register!$E:$E,Equipment_Register!$E:$E,,2),NA()),IFERROR(IF(AND($L157&lt;&gt;"",$L157&lt;&gt;"N/A"),_xlfn.XLOOKUP($L157,Equipment_Register!$F:$F,Equipment_Register!$E:$E),NA()),""))))),IF(OR(_xlpm.v="",_xlpm.v=0),"",_xlpm.v))</f>
        <v>Máy dán thùng 2
Carton sealing machine 2</v>
      </c>
      <c r="AC157" s="231" t="str" cm="1">
        <f t="array" ref="AC157">_xlfn.LET(_xlpm.v,IFERROR(IF($I157&lt;&gt;"",_xlfn.XLOOKUP($I157,Equipment_Register!$C:$C,Equipment_Register!$F:$F),NA()),IFERROR(IF($J157&lt;&gt;"",_xlfn.XLOOKUP($J157,Equipment_Register!$D:$D,Equipment_Register!$F:$F),NA()),IFERROR(IF($K157&lt;&gt;"",_xlfn.XLOOKUP($K157,Equipment_Register!$E:$E,Equipment_Register!$F:$F),NA()),IFERROR(IF($K157&lt;&gt;"",_xlfn.XLOOKUP("*"&amp;$K157&amp;"*",Equipment_Register!$E:$E,Equipment_Register!$F:$F,,2),NA()),IFERROR(IF(AND($L157&lt;&gt;"",$L157&lt;&gt;"N/A"),_xlfn.XLOOKUP($L157,Equipment_Register!$F:$F,Equipment_Register!$F:$F),NA()),""))))),IF(OR(_xlpm.v="",_xlpm.v=0),"",_xlpm.v))</f>
        <v>FXJ6050</v>
      </c>
    </row>
    <row r="158" spans="1:29" ht="48">
      <c r="A158" s="125"/>
      <c r="B158" s="130">
        <v>46218</v>
      </c>
      <c r="C158" s="126"/>
      <c r="D158" s="125"/>
      <c r="E158" s="125"/>
      <c r="F158" s="213">
        <v>45450</v>
      </c>
      <c r="G158" s="125"/>
      <c r="H158" s="125" t="s">
        <v>976</v>
      </c>
      <c r="I158" s="226"/>
      <c r="J158" s="125"/>
      <c r="K158" s="125" t="s">
        <v>1039</v>
      </c>
      <c r="L158" s="125"/>
      <c r="M158" s="125"/>
      <c r="N158" s="125" t="s">
        <v>978</v>
      </c>
      <c r="O158" s="125" t="s">
        <v>1040</v>
      </c>
      <c r="P158" s="127"/>
      <c r="Q158" s="125" t="s">
        <v>941</v>
      </c>
      <c r="R158" s="117" t="s">
        <v>957</v>
      </c>
      <c r="S158" s="194"/>
      <c r="T158" s="125"/>
      <c r="U158" s="125" t="s">
        <v>980</v>
      </c>
      <c r="V158" s="125"/>
      <c r="W158" s="117" t="s">
        <v>944</v>
      </c>
      <c r="X158" s="117" t="str">
        <f>IF($W158="Duyệt",Setting!$H$2,"")</f>
        <v>Nguyễn Lĩnh</v>
      </c>
      <c r="Y158" s="231" t="str" cm="1">
        <f t="array" ref="Y158">_xlfn.LET(_xlpm.v,IFERROR(IF($I158&lt;&gt;"",_xlfn.XLOOKUP($I158,Equipment_Register!$C:$C,Equipment_Register!$G:$G),NA()),IFERROR(IF($J158&lt;&gt;"",_xlfn.XLOOKUP($J158,Equipment_Register!$D:$D,Equipment_Register!$G:$G),NA()),IFERROR(IF($K158&lt;&gt;"",_xlfn.XLOOKUP($K158,Equipment_Register!$E:$E,Equipment_Register!$G:$G),NA()),IFERROR(IF($K158&lt;&gt;"",_xlfn.XLOOKUP("*"&amp;$K158&amp;"*",Equipment_Register!$E:$E,Equipment_Register!$G:$G,,2),NA()),IFERROR(IF(AND($L158&lt;&gt;"",$L158&lt;&gt;"N/A"),_xlfn.XLOOKUP($L158,Equipment_Register!$F:$F,Equipment_Register!$G:$G),NA()),""))))),IF(OR(_xlpm.v="",_xlpm.v=0),"",_xlpm.v))</f>
        <v/>
      </c>
      <c r="Z158" s="231" t="str" cm="1">
        <f t="array" ref="Z158">_xlfn.LET(_xlpm.v,IFERROR(IF($I158&lt;&gt;"",_xlfn.XLOOKUP($I158,Equipment_Register!$C:$C,Equipment_Register!$C:$C),NA()),IFERROR(IF($J158&lt;&gt;"",_xlfn.XLOOKUP($J158,Equipment_Register!$D:$D,Equipment_Register!$C:$C),NA()),IFERROR(IF($K158&lt;&gt;"",_xlfn.XLOOKUP($K158,Equipment_Register!$E:$E,Equipment_Register!$C:$C),NA()),IFERROR(IF($K158&lt;&gt;"",_xlfn.XLOOKUP("*"&amp;$K158&amp;"*",Equipment_Register!$E:$E,Equipment_Register!$C:$C,,2),NA()),IFERROR(IF(AND($L158&lt;&gt;"",$L158&lt;&gt;"N/A"),_xlfn.XLOOKUP($L158,Equipment_Register!$F:$F,Equipment_Register!$C:$C),NA()),""))))),IF(OR(_xlpm.v="",_xlpm.v=0),"",_xlpm.v))</f>
        <v>2421001070-0</v>
      </c>
      <c r="AA158" s="231" t="str" cm="1">
        <f t="array" ref="AA158">_xlfn.LET(_xlpm.v,IFERROR(IF($I158&lt;&gt;"",_xlfn.XLOOKUP($I158,Equipment_Register!$C:$C,Equipment_Register!$D:$D),NA()),IFERROR(IF($J158&lt;&gt;"",_xlfn.XLOOKUP($J158,Equipment_Register!$D:$D,Equipment_Register!$D:$D),NA()),IFERROR(IF($K158&lt;&gt;"",_xlfn.XLOOKUP($K158,Equipment_Register!$E:$E,Equipment_Register!$D:$D),NA()),IFERROR(IF($K158&lt;&gt;"",_xlfn.XLOOKUP("*"&amp;$K158&amp;"*",Equipment_Register!$E:$E,Equipment_Register!$D:$D,,2),NA()),IFERROR(IF(AND($L158&lt;&gt;"",$L158&lt;&gt;"N/A"),_xlfn.XLOOKUP($L158,Equipment_Register!$F:$F,Equipment_Register!$D:$D),NA()),""))))),IF(OR(_xlpm.v="",_xlpm.v=0),"",_xlpm.v))</f>
        <v>Máy dán thùng FXJ6050</v>
      </c>
      <c r="AB158" s="231" t="str" cm="1">
        <f t="array" ref="AB158">_xlfn.LET(_xlpm.v,IFERROR(IF($I158&lt;&gt;"",_xlfn.XLOOKUP($I158,Equipment_Register!$C:$C,Equipment_Register!$E:$E),NA()),IFERROR(IF($J158&lt;&gt;"",_xlfn.XLOOKUP($J158,Equipment_Register!$D:$D,Equipment_Register!$E:$E),NA()),IFERROR(IF($K158&lt;&gt;"",_xlfn.XLOOKUP($K158,Equipment_Register!$E:$E,Equipment_Register!$E:$E),NA()),IFERROR(IF($K158&lt;&gt;"",_xlfn.XLOOKUP("*"&amp;$K158&amp;"*",Equipment_Register!$E:$E,Equipment_Register!$E:$E,,2),NA()),IFERROR(IF(AND($L158&lt;&gt;"",$L158&lt;&gt;"N/A"),_xlfn.XLOOKUP($L158,Equipment_Register!$F:$F,Equipment_Register!$E:$E),NA()),""))))),IF(OR(_xlpm.v="",_xlpm.v=0),"",_xlpm.v))</f>
        <v>Máy dán thùng 2
Carton sealing machine 2</v>
      </c>
      <c r="AC158" s="231" t="str" cm="1">
        <f t="array" ref="AC158">_xlfn.LET(_xlpm.v,IFERROR(IF($I158&lt;&gt;"",_xlfn.XLOOKUP($I158,Equipment_Register!$C:$C,Equipment_Register!$F:$F),NA()),IFERROR(IF($J158&lt;&gt;"",_xlfn.XLOOKUP($J158,Equipment_Register!$D:$D,Equipment_Register!$F:$F),NA()),IFERROR(IF($K158&lt;&gt;"",_xlfn.XLOOKUP($K158,Equipment_Register!$E:$E,Equipment_Register!$F:$F),NA()),IFERROR(IF($K158&lt;&gt;"",_xlfn.XLOOKUP("*"&amp;$K158&amp;"*",Equipment_Register!$E:$E,Equipment_Register!$F:$F,,2),NA()),IFERROR(IF(AND($L158&lt;&gt;"",$L158&lt;&gt;"N/A"),_xlfn.XLOOKUP($L158,Equipment_Register!$F:$F,Equipment_Register!$F:$F),NA()),""))))),IF(OR(_xlpm.v="",_xlpm.v=0),"",_xlpm.v))</f>
        <v>FXJ6050</v>
      </c>
    </row>
    <row r="159" spans="1:29" ht="48">
      <c r="A159" s="125"/>
      <c r="B159" s="130">
        <v>46218</v>
      </c>
      <c r="C159" s="126"/>
      <c r="D159" s="125"/>
      <c r="E159" s="125"/>
      <c r="F159" s="213">
        <v>45479</v>
      </c>
      <c r="G159" s="125"/>
      <c r="H159" s="125" t="s">
        <v>976</v>
      </c>
      <c r="I159" s="226"/>
      <c r="J159" s="125"/>
      <c r="K159" s="125" t="s">
        <v>1039</v>
      </c>
      <c r="L159" s="125"/>
      <c r="M159" s="125"/>
      <c r="N159" s="125" t="s">
        <v>978</v>
      </c>
      <c r="O159" s="125" t="s">
        <v>1040</v>
      </c>
      <c r="P159" s="127"/>
      <c r="Q159" s="125" t="s">
        <v>941</v>
      </c>
      <c r="R159" s="117" t="s">
        <v>957</v>
      </c>
      <c r="S159" s="194"/>
      <c r="T159" s="125"/>
      <c r="U159" s="125" t="s">
        <v>980</v>
      </c>
      <c r="V159" s="125"/>
      <c r="W159" s="117" t="s">
        <v>944</v>
      </c>
      <c r="X159" s="117" t="str">
        <f>IF($W159="Duyệt",Setting!$H$2,"")</f>
        <v>Nguyễn Lĩnh</v>
      </c>
      <c r="Y159" s="231" t="str" cm="1">
        <f t="array" ref="Y159">_xlfn.LET(_xlpm.v,IFERROR(IF($I159&lt;&gt;"",_xlfn.XLOOKUP($I159,Equipment_Register!$C:$C,Equipment_Register!$G:$G),NA()),IFERROR(IF($J159&lt;&gt;"",_xlfn.XLOOKUP($J159,Equipment_Register!$D:$D,Equipment_Register!$G:$G),NA()),IFERROR(IF($K159&lt;&gt;"",_xlfn.XLOOKUP($K159,Equipment_Register!$E:$E,Equipment_Register!$G:$G),NA()),IFERROR(IF($K159&lt;&gt;"",_xlfn.XLOOKUP("*"&amp;$K159&amp;"*",Equipment_Register!$E:$E,Equipment_Register!$G:$G,,2),NA()),IFERROR(IF(AND($L159&lt;&gt;"",$L159&lt;&gt;"N/A"),_xlfn.XLOOKUP($L159,Equipment_Register!$F:$F,Equipment_Register!$G:$G),NA()),""))))),IF(OR(_xlpm.v="",_xlpm.v=0),"",_xlpm.v))</f>
        <v/>
      </c>
      <c r="Z159" s="231" t="str" cm="1">
        <f t="array" ref="Z159">_xlfn.LET(_xlpm.v,IFERROR(IF($I159&lt;&gt;"",_xlfn.XLOOKUP($I159,Equipment_Register!$C:$C,Equipment_Register!$C:$C),NA()),IFERROR(IF($J159&lt;&gt;"",_xlfn.XLOOKUP($J159,Equipment_Register!$D:$D,Equipment_Register!$C:$C),NA()),IFERROR(IF($K159&lt;&gt;"",_xlfn.XLOOKUP($K159,Equipment_Register!$E:$E,Equipment_Register!$C:$C),NA()),IFERROR(IF($K159&lt;&gt;"",_xlfn.XLOOKUP("*"&amp;$K159&amp;"*",Equipment_Register!$E:$E,Equipment_Register!$C:$C,,2),NA()),IFERROR(IF(AND($L159&lt;&gt;"",$L159&lt;&gt;"N/A"),_xlfn.XLOOKUP($L159,Equipment_Register!$F:$F,Equipment_Register!$C:$C),NA()),""))))),IF(OR(_xlpm.v="",_xlpm.v=0),"",_xlpm.v))</f>
        <v>2421001070-0</v>
      </c>
      <c r="AA159" s="231" t="str" cm="1">
        <f t="array" ref="AA159">_xlfn.LET(_xlpm.v,IFERROR(IF($I159&lt;&gt;"",_xlfn.XLOOKUP($I159,Equipment_Register!$C:$C,Equipment_Register!$D:$D),NA()),IFERROR(IF($J159&lt;&gt;"",_xlfn.XLOOKUP($J159,Equipment_Register!$D:$D,Equipment_Register!$D:$D),NA()),IFERROR(IF($K159&lt;&gt;"",_xlfn.XLOOKUP($K159,Equipment_Register!$E:$E,Equipment_Register!$D:$D),NA()),IFERROR(IF($K159&lt;&gt;"",_xlfn.XLOOKUP("*"&amp;$K159&amp;"*",Equipment_Register!$E:$E,Equipment_Register!$D:$D,,2),NA()),IFERROR(IF(AND($L159&lt;&gt;"",$L159&lt;&gt;"N/A"),_xlfn.XLOOKUP($L159,Equipment_Register!$F:$F,Equipment_Register!$D:$D),NA()),""))))),IF(OR(_xlpm.v="",_xlpm.v=0),"",_xlpm.v))</f>
        <v>Máy dán thùng FXJ6050</v>
      </c>
      <c r="AB159" s="231" t="str" cm="1">
        <f t="array" ref="AB159">_xlfn.LET(_xlpm.v,IFERROR(IF($I159&lt;&gt;"",_xlfn.XLOOKUP($I159,Equipment_Register!$C:$C,Equipment_Register!$E:$E),NA()),IFERROR(IF($J159&lt;&gt;"",_xlfn.XLOOKUP($J159,Equipment_Register!$D:$D,Equipment_Register!$E:$E),NA()),IFERROR(IF($K159&lt;&gt;"",_xlfn.XLOOKUP($K159,Equipment_Register!$E:$E,Equipment_Register!$E:$E),NA()),IFERROR(IF($K159&lt;&gt;"",_xlfn.XLOOKUP("*"&amp;$K159&amp;"*",Equipment_Register!$E:$E,Equipment_Register!$E:$E,,2),NA()),IFERROR(IF(AND($L159&lt;&gt;"",$L159&lt;&gt;"N/A"),_xlfn.XLOOKUP($L159,Equipment_Register!$F:$F,Equipment_Register!$E:$E),NA()),""))))),IF(OR(_xlpm.v="",_xlpm.v=0),"",_xlpm.v))</f>
        <v>Máy dán thùng 2
Carton sealing machine 2</v>
      </c>
      <c r="AC159" s="231" t="str" cm="1">
        <f t="array" ref="AC159">_xlfn.LET(_xlpm.v,IFERROR(IF($I159&lt;&gt;"",_xlfn.XLOOKUP($I159,Equipment_Register!$C:$C,Equipment_Register!$F:$F),NA()),IFERROR(IF($J159&lt;&gt;"",_xlfn.XLOOKUP($J159,Equipment_Register!$D:$D,Equipment_Register!$F:$F),NA()),IFERROR(IF($K159&lt;&gt;"",_xlfn.XLOOKUP($K159,Equipment_Register!$E:$E,Equipment_Register!$F:$F),NA()),IFERROR(IF($K159&lt;&gt;"",_xlfn.XLOOKUP("*"&amp;$K159&amp;"*",Equipment_Register!$E:$E,Equipment_Register!$F:$F,,2),NA()),IFERROR(IF(AND($L159&lt;&gt;"",$L159&lt;&gt;"N/A"),_xlfn.XLOOKUP($L159,Equipment_Register!$F:$F,Equipment_Register!$F:$F),NA()),""))))),IF(OR(_xlpm.v="",_xlpm.v=0),"",_xlpm.v))</f>
        <v>FXJ6050</v>
      </c>
    </row>
    <row r="160" spans="1:29" ht="48">
      <c r="A160" s="125"/>
      <c r="B160" s="130">
        <v>46218</v>
      </c>
      <c r="C160" s="126"/>
      <c r="D160" s="125"/>
      <c r="E160" s="125"/>
      <c r="F160" s="213">
        <v>45509</v>
      </c>
      <c r="G160" s="125"/>
      <c r="H160" s="125" t="s">
        <v>976</v>
      </c>
      <c r="I160" s="226"/>
      <c r="J160" s="125"/>
      <c r="K160" s="125" t="s">
        <v>1039</v>
      </c>
      <c r="L160" s="125"/>
      <c r="M160" s="125"/>
      <c r="N160" s="125" t="s">
        <v>978</v>
      </c>
      <c r="O160" s="125" t="s">
        <v>1040</v>
      </c>
      <c r="P160" s="127"/>
      <c r="Q160" s="125" t="s">
        <v>941</v>
      </c>
      <c r="R160" s="117" t="s">
        <v>957</v>
      </c>
      <c r="S160" s="194"/>
      <c r="T160" s="125"/>
      <c r="U160" s="125" t="s">
        <v>980</v>
      </c>
      <c r="V160" s="125"/>
      <c r="W160" s="117" t="s">
        <v>944</v>
      </c>
      <c r="X160" s="117" t="str">
        <f>IF($W160="Duyệt",Setting!$H$2,"")</f>
        <v>Nguyễn Lĩnh</v>
      </c>
      <c r="Y160" s="231" t="str" cm="1">
        <f t="array" ref="Y160">_xlfn.LET(_xlpm.v,IFERROR(IF($I160&lt;&gt;"",_xlfn.XLOOKUP($I160,Equipment_Register!$C:$C,Equipment_Register!$G:$G),NA()),IFERROR(IF($J160&lt;&gt;"",_xlfn.XLOOKUP($J160,Equipment_Register!$D:$D,Equipment_Register!$G:$G),NA()),IFERROR(IF($K160&lt;&gt;"",_xlfn.XLOOKUP($K160,Equipment_Register!$E:$E,Equipment_Register!$G:$G),NA()),IFERROR(IF($K160&lt;&gt;"",_xlfn.XLOOKUP("*"&amp;$K160&amp;"*",Equipment_Register!$E:$E,Equipment_Register!$G:$G,,2),NA()),IFERROR(IF(AND($L160&lt;&gt;"",$L160&lt;&gt;"N/A"),_xlfn.XLOOKUP($L160,Equipment_Register!$F:$F,Equipment_Register!$G:$G),NA()),""))))),IF(OR(_xlpm.v="",_xlpm.v=0),"",_xlpm.v))</f>
        <v/>
      </c>
      <c r="Z160" s="231" t="str" cm="1">
        <f t="array" ref="Z160">_xlfn.LET(_xlpm.v,IFERROR(IF($I160&lt;&gt;"",_xlfn.XLOOKUP($I160,Equipment_Register!$C:$C,Equipment_Register!$C:$C),NA()),IFERROR(IF($J160&lt;&gt;"",_xlfn.XLOOKUP($J160,Equipment_Register!$D:$D,Equipment_Register!$C:$C),NA()),IFERROR(IF($K160&lt;&gt;"",_xlfn.XLOOKUP($K160,Equipment_Register!$E:$E,Equipment_Register!$C:$C),NA()),IFERROR(IF($K160&lt;&gt;"",_xlfn.XLOOKUP("*"&amp;$K160&amp;"*",Equipment_Register!$E:$E,Equipment_Register!$C:$C,,2),NA()),IFERROR(IF(AND($L160&lt;&gt;"",$L160&lt;&gt;"N/A"),_xlfn.XLOOKUP($L160,Equipment_Register!$F:$F,Equipment_Register!$C:$C),NA()),""))))),IF(OR(_xlpm.v="",_xlpm.v=0),"",_xlpm.v))</f>
        <v>2421001070-0</v>
      </c>
      <c r="AA160" s="231" t="str" cm="1">
        <f t="array" ref="AA160">_xlfn.LET(_xlpm.v,IFERROR(IF($I160&lt;&gt;"",_xlfn.XLOOKUP($I160,Equipment_Register!$C:$C,Equipment_Register!$D:$D),NA()),IFERROR(IF($J160&lt;&gt;"",_xlfn.XLOOKUP($J160,Equipment_Register!$D:$D,Equipment_Register!$D:$D),NA()),IFERROR(IF($K160&lt;&gt;"",_xlfn.XLOOKUP($K160,Equipment_Register!$E:$E,Equipment_Register!$D:$D),NA()),IFERROR(IF($K160&lt;&gt;"",_xlfn.XLOOKUP("*"&amp;$K160&amp;"*",Equipment_Register!$E:$E,Equipment_Register!$D:$D,,2),NA()),IFERROR(IF(AND($L160&lt;&gt;"",$L160&lt;&gt;"N/A"),_xlfn.XLOOKUP($L160,Equipment_Register!$F:$F,Equipment_Register!$D:$D),NA()),""))))),IF(OR(_xlpm.v="",_xlpm.v=0),"",_xlpm.v))</f>
        <v>Máy dán thùng FXJ6050</v>
      </c>
      <c r="AB160" s="231" t="str" cm="1">
        <f t="array" ref="AB160">_xlfn.LET(_xlpm.v,IFERROR(IF($I160&lt;&gt;"",_xlfn.XLOOKUP($I160,Equipment_Register!$C:$C,Equipment_Register!$E:$E),NA()),IFERROR(IF($J160&lt;&gt;"",_xlfn.XLOOKUP($J160,Equipment_Register!$D:$D,Equipment_Register!$E:$E),NA()),IFERROR(IF($K160&lt;&gt;"",_xlfn.XLOOKUP($K160,Equipment_Register!$E:$E,Equipment_Register!$E:$E),NA()),IFERROR(IF($K160&lt;&gt;"",_xlfn.XLOOKUP("*"&amp;$K160&amp;"*",Equipment_Register!$E:$E,Equipment_Register!$E:$E,,2),NA()),IFERROR(IF(AND($L160&lt;&gt;"",$L160&lt;&gt;"N/A"),_xlfn.XLOOKUP($L160,Equipment_Register!$F:$F,Equipment_Register!$E:$E),NA()),""))))),IF(OR(_xlpm.v="",_xlpm.v=0),"",_xlpm.v))</f>
        <v>Máy dán thùng 2
Carton sealing machine 2</v>
      </c>
      <c r="AC160" s="231" t="str" cm="1">
        <f t="array" ref="AC160">_xlfn.LET(_xlpm.v,IFERROR(IF($I160&lt;&gt;"",_xlfn.XLOOKUP($I160,Equipment_Register!$C:$C,Equipment_Register!$F:$F),NA()),IFERROR(IF($J160&lt;&gt;"",_xlfn.XLOOKUP($J160,Equipment_Register!$D:$D,Equipment_Register!$F:$F),NA()),IFERROR(IF($K160&lt;&gt;"",_xlfn.XLOOKUP($K160,Equipment_Register!$E:$E,Equipment_Register!$F:$F),NA()),IFERROR(IF($K160&lt;&gt;"",_xlfn.XLOOKUP("*"&amp;$K160&amp;"*",Equipment_Register!$E:$E,Equipment_Register!$F:$F,,2),NA()),IFERROR(IF(AND($L160&lt;&gt;"",$L160&lt;&gt;"N/A"),_xlfn.XLOOKUP($L160,Equipment_Register!$F:$F,Equipment_Register!$F:$F),NA()),""))))),IF(OR(_xlpm.v="",_xlpm.v=0),"",_xlpm.v))</f>
        <v>FXJ6050</v>
      </c>
    </row>
    <row r="161" spans="1:29" ht="48">
      <c r="A161" s="125"/>
      <c r="B161" s="130">
        <v>46218</v>
      </c>
      <c r="C161" s="126"/>
      <c r="D161" s="125"/>
      <c r="E161" s="125"/>
      <c r="F161" s="213">
        <v>45517</v>
      </c>
      <c r="G161" s="125"/>
      <c r="H161" s="125" t="s">
        <v>976</v>
      </c>
      <c r="I161" s="226"/>
      <c r="J161" s="125"/>
      <c r="K161" s="125" t="s">
        <v>1039</v>
      </c>
      <c r="L161" s="125"/>
      <c r="M161" s="125"/>
      <c r="N161" s="125" t="s">
        <v>978</v>
      </c>
      <c r="O161" s="125" t="s">
        <v>1041</v>
      </c>
      <c r="P161" s="127"/>
      <c r="Q161" s="125" t="s">
        <v>1003</v>
      </c>
      <c r="R161" s="117" t="s">
        <v>957</v>
      </c>
      <c r="S161" s="194"/>
      <c r="T161" s="125"/>
      <c r="U161" s="125" t="s">
        <v>1042</v>
      </c>
      <c r="V161" s="125"/>
      <c r="W161" s="117" t="s">
        <v>944</v>
      </c>
      <c r="X161" s="117" t="str">
        <f>IF($W161="Duyệt",Setting!$H$2,"")</f>
        <v>Nguyễn Lĩnh</v>
      </c>
      <c r="Y161" s="231" t="str" cm="1">
        <f t="array" ref="Y161">_xlfn.LET(_xlpm.v,IFERROR(IF($I161&lt;&gt;"",_xlfn.XLOOKUP($I161,Equipment_Register!$C:$C,Equipment_Register!$G:$G),NA()),IFERROR(IF($J161&lt;&gt;"",_xlfn.XLOOKUP($J161,Equipment_Register!$D:$D,Equipment_Register!$G:$G),NA()),IFERROR(IF($K161&lt;&gt;"",_xlfn.XLOOKUP($K161,Equipment_Register!$E:$E,Equipment_Register!$G:$G),NA()),IFERROR(IF($K161&lt;&gt;"",_xlfn.XLOOKUP("*"&amp;$K161&amp;"*",Equipment_Register!$E:$E,Equipment_Register!$G:$G,,2),NA()),IFERROR(IF(AND($L161&lt;&gt;"",$L161&lt;&gt;"N/A"),_xlfn.XLOOKUP($L161,Equipment_Register!$F:$F,Equipment_Register!$G:$G),NA()),""))))),IF(OR(_xlpm.v="",_xlpm.v=0),"",_xlpm.v))</f>
        <v/>
      </c>
      <c r="Z161" s="231" t="str" cm="1">
        <f t="array" ref="Z161">_xlfn.LET(_xlpm.v,IFERROR(IF($I161&lt;&gt;"",_xlfn.XLOOKUP($I161,Equipment_Register!$C:$C,Equipment_Register!$C:$C),NA()),IFERROR(IF($J161&lt;&gt;"",_xlfn.XLOOKUP($J161,Equipment_Register!$D:$D,Equipment_Register!$C:$C),NA()),IFERROR(IF($K161&lt;&gt;"",_xlfn.XLOOKUP($K161,Equipment_Register!$E:$E,Equipment_Register!$C:$C),NA()),IFERROR(IF($K161&lt;&gt;"",_xlfn.XLOOKUP("*"&amp;$K161&amp;"*",Equipment_Register!$E:$E,Equipment_Register!$C:$C,,2),NA()),IFERROR(IF(AND($L161&lt;&gt;"",$L161&lt;&gt;"N/A"),_xlfn.XLOOKUP($L161,Equipment_Register!$F:$F,Equipment_Register!$C:$C),NA()),""))))),IF(OR(_xlpm.v="",_xlpm.v=0),"",_xlpm.v))</f>
        <v>2421001070-0</v>
      </c>
      <c r="AA161" s="231" t="str" cm="1">
        <f t="array" ref="AA161">_xlfn.LET(_xlpm.v,IFERROR(IF($I161&lt;&gt;"",_xlfn.XLOOKUP($I161,Equipment_Register!$C:$C,Equipment_Register!$D:$D),NA()),IFERROR(IF($J161&lt;&gt;"",_xlfn.XLOOKUP($J161,Equipment_Register!$D:$D,Equipment_Register!$D:$D),NA()),IFERROR(IF($K161&lt;&gt;"",_xlfn.XLOOKUP($K161,Equipment_Register!$E:$E,Equipment_Register!$D:$D),NA()),IFERROR(IF($K161&lt;&gt;"",_xlfn.XLOOKUP("*"&amp;$K161&amp;"*",Equipment_Register!$E:$E,Equipment_Register!$D:$D,,2),NA()),IFERROR(IF(AND($L161&lt;&gt;"",$L161&lt;&gt;"N/A"),_xlfn.XLOOKUP($L161,Equipment_Register!$F:$F,Equipment_Register!$D:$D),NA()),""))))),IF(OR(_xlpm.v="",_xlpm.v=0),"",_xlpm.v))</f>
        <v>Máy dán thùng FXJ6050</v>
      </c>
      <c r="AB161" s="231" t="str" cm="1">
        <f t="array" ref="AB161">_xlfn.LET(_xlpm.v,IFERROR(IF($I161&lt;&gt;"",_xlfn.XLOOKUP($I161,Equipment_Register!$C:$C,Equipment_Register!$E:$E),NA()),IFERROR(IF($J161&lt;&gt;"",_xlfn.XLOOKUP($J161,Equipment_Register!$D:$D,Equipment_Register!$E:$E),NA()),IFERROR(IF($K161&lt;&gt;"",_xlfn.XLOOKUP($K161,Equipment_Register!$E:$E,Equipment_Register!$E:$E),NA()),IFERROR(IF($K161&lt;&gt;"",_xlfn.XLOOKUP("*"&amp;$K161&amp;"*",Equipment_Register!$E:$E,Equipment_Register!$E:$E,,2),NA()),IFERROR(IF(AND($L161&lt;&gt;"",$L161&lt;&gt;"N/A"),_xlfn.XLOOKUP($L161,Equipment_Register!$F:$F,Equipment_Register!$E:$E),NA()),""))))),IF(OR(_xlpm.v="",_xlpm.v=0),"",_xlpm.v))</f>
        <v>Máy dán thùng 2
Carton sealing machine 2</v>
      </c>
      <c r="AC161" s="231" t="str" cm="1">
        <f t="array" ref="AC161">_xlfn.LET(_xlpm.v,IFERROR(IF($I161&lt;&gt;"",_xlfn.XLOOKUP($I161,Equipment_Register!$C:$C,Equipment_Register!$F:$F),NA()),IFERROR(IF($J161&lt;&gt;"",_xlfn.XLOOKUP($J161,Equipment_Register!$D:$D,Equipment_Register!$F:$F),NA()),IFERROR(IF($K161&lt;&gt;"",_xlfn.XLOOKUP($K161,Equipment_Register!$E:$E,Equipment_Register!$F:$F),NA()),IFERROR(IF($K161&lt;&gt;"",_xlfn.XLOOKUP("*"&amp;$K161&amp;"*",Equipment_Register!$E:$E,Equipment_Register!$F:$F,,2),NA()),IFERROR(IF(AND($L161&lt;&gt;"",$L161&lt;&gt;"N/A"),_xlfn.XLOOKUP($L161,Equipment_Register!$F:$F,Equipment_Register!$F:$F),NA()),""))))),IF(OR(_xlpm.v="",_xlpm.v=0),"",_xlpm.v))</f>
        <v>FXJ6050</v>
      </c>
    </row>
    <row r="162" spans="1:29" ht="48">
      <c r="A162" s="125"/>
      <c r="B162" s="130">
        <v>46218</v>
      </c>
      <c r="C162" s="126"/>
      <c r="D162" s="125"/>
      <c r="E162" s="125"/>
      <c r="F162" s="213">
        <v>45532</v>
      </c>
      <c r="G162" s="125"/>
      <c r="H162" s="125" t="s">
        <v>976</v>
      </c>
      <c r="I162" s="226"/>
      <c r="J162" s="125"/>
      <c r="K162" s="125" t="s">
        <v>1039</v>
      </c>
      <c r="L162" s="125"/>
      <c r="M162" s="125"/>
      <c r="N162" s="125" t="s">
        <v>978</v>
      </c>
      <c r="O162" s="125" t="s">
        <v>1043</v>
      </c>
      <c r="P162" s="127"/>
      <c r="Q162" s="125" t="s">
        <v>1003</v>
      </c>
      <c r="R162" s="117" t="s">
        <v>957</v>
      </c>
      <c r="S162" s="194"/>
      <c r="T162" s="125"/>
      <c r="U162" s="125" t="s">
        <v>980</v>
      </c>
      <c r="V162" s="125"/>
      <c r="W162" s="117" t="s">
        <v>944</v>
      </c>
      <c r="X162" s="117" t="str">
        <f>IF($W162="Duyệt",Setting!$H$2,"")</f>
        <v>Nguyễn Lĩnh</v>
      </c>
      <c r="Y162" s="231" t="str" cm="1">
        <f t="array" ref="Y162">_xlfn.LET(_xlpm.v,IFERROR(IF($I162&lt;&gt;"",_xlfn.XLOOKUP($I162,Equipment_Register!$C:$C,Equipment_Register!$G:$G),NA()),IFERROR(IF($J162&lt;&gt;"",_xlfn.XLOOKUP($J162,Equipment_Register!$D:$D,Equipment_Register!$G:$G),NA()),IFERROR(IF($K162&lt;&gt;"",_xlfn.XLOOKUP($K162,Equipment_Register!$E:$E,Equipment_Register!$G:$G),NA()),IFERROR(IF($K162&lt;&gt;"",_xlfn.XLOOKUP("*"&amp;$K162&amp;"*",Equipment_Register!$E:$E,Equipment_Register!$G:$G,,2),NA()),IFERROR(IF(AND($L162&lt;&gt;"",$L162&lt;&gt;"N/A"),_xlfn.XLOOKUP($L162,Equipment_Register!$F:$F,Equipment_Register!$G:$G),NA()),""))))),IF(OR(_xlpm.v="",_xlpm.v=0),"",_xlpm.v))</f>
        <v/>
      </c>
      <c r="Z162" s="231" t="str" cm="1">
        <f t="array" ref="Z162">_xlfn.LET(_xlpm.v,IFERROR(IF($I162&lt;&gt;"",_xlfn.XLOOKUP($I162,Equipment_Register!$C:$C,Equipment_Register!$C:$C),NA()),IFERROR(IF($J162&lt;&gt;"",_xlfn.XLOOKUP($J162,Equipment_Register!$D:$D,Equipment_Register!$C:$C),NA()),IFERROR(IF($K162&lt;&gt;"",_xlfn.XLOOKUP($K162,Equipment_Register!$E:$E,Equipment_Register!$C:$C),NA()),IFERROR(IF($K162&lt;&gt;"",_xlfn.XLOOKUP("*"&amp;$K162&amp;"*",Equipment_Register!$E:$E,Equipment_Register!$C:$C,,2),NA()),IFERROR(IF(AND($L162&lt;&gt;"",$L162&lt;&gt;"N/A"),_xlfn.XLOOKUP($L162,Equipment_Register!$F:$F,Equipment_Register!$C:$C),NA()),""))))),IF(OR(_xlpm.v="",_xlpm.v=0),"",_xlpm.v))</f>
        <v>2421001070-0</v>
      </c>
      <c r="AA162" s="231" t="str" cm="1">
        <f t="array" ref="AA162">_xlfn.LET(_xlpm.v,IFERROR(IF($I162&lt;&gt;"",_xlfn.XLOOKUP($I162,Equipment_Register!$C:$C,Equipment_Register!$D:$D),NA()),IFERROR(IF($J162&lt;&gt;"",_xlfn.XLOOKUP($J162,Equipment_Register!$D:$D,Equipment_Register!$D:$D),NA()),IFERROR(IF($K162&lt;&gt;"",_xlfn.XLOOKUP($K162,Equipment_Register!$E:$E,Equipment_Register!$D:$D),NA()),IFERROR(IF($K162&lt;&gt;"",_xlfn.XLOOKUP("*"&amp;$K162&amp;"*",Equipment_Register!$E:$E,Equipment_Register!$D:$D,,2),NA()),IFERROR(IF(AND($L162&lt;&gt;"",$L162&lt;&gt;"N/A"),_xlfn.XLOOKUP($L162,Equipment_Register!$F:$F,Equipment_Register!$D:$D),NA()),""))))),IF(OR(_xlpm.v="",_xlpm.v=0),"",_xlpm.v))</f>
        <v>Máy dán thùng FXJ6050</v>
      </c>
      <c r="AB162" s="231" t="str" cm="1">
        <f t="array" ref="AB162">_xlfn.LET(_xlpm.v,IFERROR(IF($I162&lt;&gt;"",_xlfn.XLOOKUP($I162,Equipment_Register!$C:$C,Equipment_Register!$E:$E),NA()),IFERROR(IF($J162&lt;&gt;"",_xlfn.XLOOKUP($J162,Equipment_Register!$D:$D,Equipment_Register!$E:$E),NA()),IFERROR(IF($K162&lt;&gt;"",_xlfn.XLOOKUP($K162,Equipment_Register!$E:$E,Equipment_Register!$E:$E),NA()),IFERROR(IF($K162&lt;&gt;"",_xlfn.XLOOKUP("*"&amp;$K162&amp;"*",Equipment_Register!$E:$E,Equipment_Register!$E:$E,,2),NA()),IFERROR(IF(AND($L162&lt;&gt;"",$L162&lt;&gt;"N/A"),_xlfn.XLOOKUP($L162,Equipment_Register!$F:$F,Equipment_Register!$E:$E),NA()),""))))),IF(OR(_xlpm.v="",_xlpm.v=0),"",_xlpm.v))</f>
        <v>Máy dán thùng 2
Carton sealing machine 2</v>
      </c>
      <c r="AC162" s="231" t="str" cm="1">
        <f t="array" ref="AC162">_xlfn.LET(_xlpm.v,IFERROR(IF($I162&lt;&gt;"",_xlfn.XLOOKUP($I162,Equipment_Register!$C:$C,Equipment_Register!$F:$F),NA()),IFERROR(IF($J162&lt;&gt;"",_xlfn.XLOOKUP($J162,Equipment_Register!$D:$D,Equipment_Register!$F:$F),NA()),IFERROR(IF($K162&lt;&gt;"",_xlfn.XLOOKUP($K162,Equipment_Register!$E:$E,Equipment_Register!$F:$F),NA()),IFERROR(IF($K162&lt;&gt;"",_xlfn.XLOOKUP("*"&amp;$K162&amp;"*",Equipment_Register!$E:$E,Equipment_Register!$F:$F,,2),NA()),IFERROR(IF(AND($L162&lt;&gt;"",$L162&lt;&gt;"N/A"),_xlfn.XLOOKUP($L162,Equipment_Register!$F:$F,Equipment_Register!$F:$F),NA()),""))))),IF(OR(_xlpm.v="",_xlpm.v=0),"",_xlpm.v))</f>
        <v>FXJ6050</v>
      </c>
    </row>
    <row r="163" spans="1:29" ht="48">
      <c r="A163" s="125"/>
      <c r="B163" s="130">
        <v>46218</v>
      </c>
      <c r="C163" s="126"/>
      <c r="D163" s="125"/>
      <c r="E163" s="125"/>
      <c r="F163" s="213">
        <v>45541</v>
      </c>
      <c r="G163" s="125"/>
      <c r="H163" s="125" t="s">
        <v>976</v>
      </c>
      <c r="I163" s="226"/>
      <c r="J163" s="125"/>
      <c r="K163" s="125" t="s">
        <v>1039</v>
      </c>
      <c r="L163" s="125"/>
      <c r="M163" s="125"/>
      <c r="N163" s="125" t="s">
        <v>978</v>
      </c>
      <c r="O163" s="125" t="s">
        <v>1041</v>
      </c>
      <c r="P163" s="127"/>
      <c r="Q163" s="125" t="s">
        <v>1003</v>
      </c>
      <c r="R163" s="117" t="s">
        <v>957</v>
      </c>
      <c r="S163" s="194"/>
      <c r="T163" s="125"/>
      <c r="U163" s="125" t="s">
        <v>980</v>
      </c>
      <c r="V163" s="125"/>
      <c r="W163" s="117" t="s">
        <v>944</v>
      </c>
      <c r="X163" s="117" t="str">
        <f>IF($W163="Duyệt",Setting!$H$2,"")</f>
        <v>Nguyễn Lĩnh</v>
      </c>
      <c r="Y163" s="231" t="str" cm="1">
        <f t="array" ref="Y163">_xlfn.LET(_xlpm.v,IFERROR(IF($I163&lt;&gt;"",_xlfn.XLOOKUP($I163,Equipment_Register!$C:$C,Equipment_Register!$G:$G),NA()),IFERROR(IF($J163&lt;&gt;"",_xlfn.XLOOKUP($J163,Equipment_Register!$D:$D,Equipment_Register!$G:$G),NA()),IFERROR(IF($K163&lt;&gt;"",_xlfn.XLOOKUP($K163,Equipment_Register!$E:$E,Equipment_Register!$G:$G),NA()),IFERROR(IF($K163&lt;&gt;"",_xlfn.XLOOKUP("*"&amp;$K163&amp;"*",Equipment_Register!$E:$E,Equipment_Register!$G:$G,,2),NA()),IFERROR(IF(AND($L163&lt;&gt;"",$L163&lt;&gt;"N/A"),_xlfn.XLOOKUP($L163,Equipment_Register!$F:$F,Equipment_Register!$G:$G),NA()),""))))),IF(OR(_xlpm.v="",_xlpm.v=0),"",_xlpm.v))</f>
        <v/>
      </c>
      <c r="Z163" s="231" t="str" cm="1">
        <f t="array" ref="Z163">_xlfn.LET(_xlpm.v,IFERROR(IF($I163&lt;&gt;"",_xlfn.XLOOKUP($I163,Equipment_Register!$C:$C,Equipment_Register!$C:$C),NA()),IFERROR(IF($J163&lt;&gt;"",_xlfn.XLOOKUP($J163,Equipment_Register!$D:$D,Equipment_Register!$C:$C),NA()),IFERROR(IF($K163&lt;&gt;"",_xlfn.XLOOKUP($K163,Equipment_Register!$E:$E,Equipment_Register!$C:$C),NA()),IFERROR(IF($K163&lt;&gt;"",_xlfn.XLOOKUP("*"&amp;$K163&amp;"*",Equipment_Register!$E:$E,Equipment_Register!$C:$C,,2),NA()),IFERROR(IF(AND($L163&lt;&gt;"",$L163&lt;&gt;"N/A"),_xlfn.XLOOKUP($L163,Equipment_Register!$F:$F,Equipment_Register!$C:$C),NA()),""))))),IF(OR(_xlpm.v="",_xlpm.v=0),"",_xlpm.v))</f>
        <v>2421001070-0</v>
      </c>
      <c r="AA163" s="231" t="str" cm="1">
        <f t="array" ref="AA163">_xlfn.LET(_xlpm.v,IFERROR(IF($I163&lt;&gt;"",_xlfn.XLOOKUP($I163,Equipment_Register!$C:$C,Equipment_Register!$D:$D),NA()),IFERROR(IF($J163&lt;&gt;"",_xlfn.XLOOKUP($J163,Equipment_Register!$D:$D,Equipment_Register!$D:$D),NA()),IFERROR(IF($K163&lt;&gt;"",_xlfn.XLOOKUP($K163,Equipment_Register!$E:$E,Equipment_Register!$D:$D),NA()),IFERROR(IF($K163&lt;&gt;"",_xlfn.XLOOKUP("*"&amp;$K163&amp;"*",Equipment_Register!$E:$E,Equipment_Register!$D:$D,,2),NA()),IFERROR(IF(AND($L163&lt;&gt;"",$L163&lt;&gt;"N/A"),_xlfn.XLOOKUP($L163,Equipment_Register!$F:$F,Equipment_Register!$D:$D),NA()),""))))),IF(OR(_xlpm.v="",_xlpm.v=0),"",_xlpm.v))</f>
        <v>Máy dán thùng FXJ6050</v>
      </c>
      <c r="AB163" s="231" t="str" cm="1">
        <f t="array" ref="AB163">_xlfn.LET(_xlpm.v,IFERROR(IF($I163&lt;&gt;"",_xlfn.XLOOKUP($I163,Equipment_Register!$C:$C,Equipment_Register!$E:$E),NA()),IFERROR(IF($J163&lt;&gt;"",_xlfn.XLOOKUP($J163,Equipment_Register!$D:$D,Equipment_Register!$E:$E),NA()),IFERROR(IF($K163&lt;&gt;"",_xlfn.XLOOKUP($K163,Equipment_Register!$E:$E,Equipment_Register!$E:$E),NA()),IFERROR(IF($K163&lt;&gt;"",_xlfn.XLOOKUP("*"&amp;$K163&amp;"*",Equipment_Register!$E:$E,Equipment_Register!$E:$E,,2),NA()),IFERROR(IF(AND($L163&lt;&gt;"",$L163&lt;&gt;"N/A"),_xlfn.XLOOKUP($L163,Equipment_Register!$F:$F,Equipment_Register!$E:$E),NA()),""))))),IF(OR(_xlpm.v="",_xlpm.v=0),"",_xlpm.v))</f>
        <v>Máy dán thùng 2
Carton sealing machine 2</v>
      </c>
      <c r="AC163" s="231" t="str" cm="1">
        <f t="array" ref="AC163">_xlfn.LET(_xlpm.v,IFERROR(IF($I163&lt;&gt;"",_xlfn.XLOOKUP($I163,Equipment_Register!$C:$C,Equipment_Register!$F:$F),NA()),IFERROR(IF($J163&lt;&gt;"",_xlfn.XLOOKUP($J163,Equipment_Register!$D:$D,Equipment_Register!$F:$F),NA()),IFERROR(IF($K163&lt;&gt;"",_xlfn.XLOOKUP($K163,Equipment_Register!$E:$E,Equipment_Register!$F:$F),NA()),IFERROR(IF($K163&lt;&gt;"",_xlfn.XLOOKUP("*"&amp;$K163&amp;"*",Equipment_Register!$E:$E,Equipment_Register!$F:$F,,2),NA()),IFERROR(IF(AND($L163&lt;&gt;"",$L163&lt;&gt;"N/A"),_xlfn.XLOOKUP($L163,Equipment_Register!$F:$F,Equipment_Register!$F:$F),NA()),""))))),IF(OR(_xlpm.v="",_xlpm.v=0),"",_xlpm.v))</f>
        <v>FXJ6050</v>
      </c>
    </row>
    <row r="164" spans="1:29" ht="48">
      <c r="A164" s="125"/>
      <c r="B164" s="130">
        <v>46218</v>
      </c>
      <c r="C164" s="126"/>
      <c r="D164" s="125"/>
      <c r="E164" s="125"/>
      <c r="F164" s="213">
        <v>45573</v>
      </c>
      <c r="G164" s="125"/>
      <c r="H164" s="125" t="s">
        <v>976</v>
      </c>
      <c r="I164" s="226"/>
      <c r="J164" s="125"/>
      <c r="K164" s="125" t="s">
        <v>1039</v>
      </c>
      <c r="L164" s="125"/>
      <c r="M164" s="125"/>
      <c r="N164" s="125" t="s">
        <v>978</v>
      </c>
      <c r="O164" s="125" t="s">
        <v>1041</v>
      </c>
      <c r="P164" s="127"/>
      <c r="Q164" s="125" t="s">
        <v>1003</v>
      </c>
      <c r="R164" s="117" t="s">
        <v>957</v>
      </c>
      <c r="S164" s="194"/>
      <c r="T164" s="125"/>
      <c r="U164" s="125" t="s">
        <v>980</v>
      </c>
      <c r="V164" s="125"/>
      <c r="W164" s="117" t="s">
        <v>944</v>
      </c>
      <c r="X164" s="117" t="str">
        <f>IF($W164="Duyệt",Setting!$H$2,"")</f>
        <v>Nguyễn Lĩnh</v>
      </c>
      <c r="Y164" s="231" t="str" cm="1">
        <f t="array" ref="Y164">_xlfn.LET(_xlpm.v,IFERROR(IF($I164&lt;&gt;"",_xlfn.XLOOKUP($I164,Equipment_Register!$C:$C,Equipment_Register!$G:$G),NA()),IFERROR(IF($J164&lt;&gt;"",_xlfn.XLOOKUP($J164,Equipment_Register!$D:$D,Equipment_Register!$G:$G),NA()),IFERROR(IF($K164&lt;&gt;"",_xlfn.XLOOKUP($K164,Equipment_Register!$E:$E,Equipment_Register!$G:$G),NA()),IFERROR(IF($K164&lt;&gt;"",_xlfn.XLOOKUP("*"&amp;$K164&amp;"*",Equipment_Register!$E:$E,Equipment_Register!$G:$G,,2),NA()),IFERROR(IF(AND($L164&lt;&gt;"",$L164&lt;&gt;"N/A"),_xlfn.XLOOKUP($L164,Equipment_Register!$F:$F,Equipment_Register!$G:$G),NA()),""))))),IF(OR(_xlpm.v="",_xlpm.v=0),"",_xlpm.v))</f>
        <v/>
      </c>
      <c r="Z164" s="231" t="str" cm="1">
        <f t="array" ref="Z164">_xlfn.LET(_xlpm.v,IFERROR(IF($I164&lt;&gt;"",_xlfn.XLOOKUP($I164,Equipment_Register!$C:$C,Equipment_Register!$C:$C),NA()),IFERROR(IF($J164&lt;&gt;"",_xlfn.XLOOKUP($J164,Equipment_Register!$D:$D,Equipment_Register!$C:$C),NA()),IFERROR(IF($K164&lt;&gt;"",_xlfn.XLOOKUP($K164,Equipment_Register!$E:$E,Equipment_Register!$C:$C),NA()),IFERROR(IF($K164&lt;&gt;"",_xlfn.XLOOKUP("*"&amp;$K164&amp;"*",Equipment_Register!$E:$E,Equipment_Register!$C:$C,,2),NA()),IFERROR(IF(AND($L164&lt;&gt;"",$L164&lt;&gt;"N/A"),_xlfn.XLOOKUP($L164,Equipment_Register!$F:$F,Equipment_Register!$C:$C),NA()),""))))),IF(OR(_xlpm.v="",_xlpm.v=0),"",_xlpm.v))</f>
        <v>2421001070-0</v>
      </c>
      <c r="AA164" s="231" t="str" cm="1">
        <f t="array" ref="AA164">_xlfn.LET(_xlpm.v,IFERROR(IF($I164&lt;&gt;"",_xlfn.XLOOKUP($I164,Equipment_Register!$C:$C,Equipment_Register!$D:$D),NA()),IFERROR(IF($J164&lt;&gt;"",_xlfn.XLOOKUP($J164,Equipment_Register!$D:$D,Equipment_Register!$D:$D),NA()),IFERROR(IF($K164&lt;&gt;"",_xlfn.XLOOKUP($K164,Equipment_Register!$E:$E,Equipment_Register!$D:$D),NA()),IFERROR(IF($K164&lt;&gt;"",_xlfn.XLOOKUP("*"&amp;$K164&amp;"*",Equipment_Register!$E:$E,Equipment_Register!$D:$D,,2),NA()),IFERROR(IF(AND($L164&lt;&gt;"",$L164&lt;&gt;"N/A"),_xlfn.XLOOKUP($L164,Equipment_Register!$F:$F,Equipment_Register!$D:$D),NA()),""))))),IF(OR(_xlpm.v="",_xlpm.v=0),"",_xlpm.v))</f>
        <v>Máy dán thùng FXJ6050</v>
      </c>
      <c r="AB164" s="231" t="str" cm="1">
        <f t="array" ref="AB164">_xlfn.LET(_xlpm.v,IFERROR(IF($I164&lt;&gt;"",_xlfn.XLOOKUP($I164,Equipment_Register!$C:$C,Equipment_Register!$E:$E),NA()),IFERROR(IF($J164&lt;&gt;"",_xlfn.XLOOKUP($J164,Equipment_Register!$D:$D,Equipment_Register!$E:$E),NA()),IFERROR(IF($K164&lt;&gt;"",_xlfn.XLOOKUP($K164,Equipment_Register!$E:$E,Equipment_Register!$E:$E),NA()),IFERROR(IF($K164&lt;&gt;"",_xlfn.XLOOKUP("*"&amp;$K164&amp;"*",Equipment_Register!$E:$E,Equipment_Register!$E:$E,,2),NA()),IFERROR(IF(AND($L164&lt;&gt;"",$L164&lt;&gt;"N/A"),_xlfn.XLOOKUP($L164,Equipment_Register!$F:$F,Equipment_Register!$E:$E),NA()),""))))),IF(OR(_xlpm.v="",_xlpm.v=0),"",_xlpm.v))</f>
        <v>Máy dán thùng 2
Carton sealing machine 2</v>
      </c>
      <c r="AC164" s="231" t="str" cm="1">
        <f t="array" ref="AC164">_xlfn.LET(_xlpm.v,IFERROR(IF($I164&lt;&gt;"",_xlfn.XLOOKUP($I164,Equipment_Register!$C:$C,Equipment_Register!$F:$F),NA()),IFERROR(IF($J164&lt;&gt;"",_xlfn.XLOOKUP($J164,Equipment_Register!$D:$D,Equipment_Register!$F:$F),NA()),IFERROR(IF($K164&lt;&gt;"",_xlfn.XLOOKUP($K164,Equipment_Register!$E:$E,Equipment_Register!$F:$F),NA()),IFERROR(IF($K164&lt;&gt;"",_xlfn.XLOOKUP("*"&amp;$K164&amp;"*",Equipment_Register!$E:$E,Equipment_Register!$F:$F,,2),NA()),IFERROR(IF(AND($L164&lt;&gt;"",$L164&lt;&gt;"N/A"),_xlfn.XLOOKUP($L164,Equipment_Register!$F:$F,Equipment_Register!$F:$F),NA()),""))))),IF(OR(_xlpm.v="",_xlpm.v=0),"",_xlpm.v))</f>
        <v>FXJ6050</v>
      </c>
    </row>
    <row r="165" spans="1:29" ht="48">
      <c r="A165" s="125"/>
      <c r="B165" s="130">
        <v>46218</v>
      </c>
      <c r="C165" s="126"/>
      <c r="D165" s="125"/>
      <c r="E165" s="125"/>
      <c r="F165" s="213">
        <v>45603</v>
      </c>
      <c r="G165" s="125"/>
      <c r="H165" s="125" t="s">
        <v>976</v>
      </c>
      <c r="I165" s="226"/>
      <c r="J165" s="125"/>
      <c r="K165" s="125" t="s">
        <v>1039</v>
      </c>
      <c r="L165" s="125"/>
      <c r="M165" s="125"/>
      <c r="N165" s="125" t="s">
        <v>978</v>
      </c>
      <c r="O165" s="125" t="s">
        <v>1041</v>
      </c>
      <c r="P165" s="127"/>
      <c r="Q165" s="125" t="s">
        <v>1003</v>
      </c>
      <c r="R165" s="117" t="s">
        <v>957</v>
      </c>
      <c r="S165" s="194"/>
      <c r="T165" s="125"/>
      <c r="U165" s="125" t="s">
        <v>980</v>
      </c>
      <c r="V165" s="125"/>
      <c r="W165" s="117" t="s">
        <v>944</v>
      </c>
      <c r="X165" s="117" t="str">
        <f>IF($W165="Duyệt",Setting!$H$2,"")</f>
        <v>Nguyễn Lĩnh</v>
      </c>
      <c r="Y165" s="231" t="str" cm="1">
        <f t="array" ref="Y165">_xlfn.LET(_xlpm.v,IFERROR(IF($I165&lt;&gt;"",_xlfn.XLOOKUP($I165,Equipment_Register!$C:$C,Equipment_Register!$G:$G),NA()),IFERROR(IF($J165&lt;&gt;"",_xlfn.XLOOKUP($J165,Equipment_Register!$D:$D,Equipment_Register!$G:$G),NA()),IFERROR(IF($K165&lt;&gt;"",_xlfn.XLOOKUP($K165,Equipment_Register!$E:$E,Equipment_Register!$G:$G),NA()),IFERROR(IF($K165&lt;&gt;"",_xlfn.XLOOKUP("*"&amp;$K165&amp;"*",Equipment_Register!$E:$E,Equipment_Register!$G:$G,,2),NA()),IFERROR(IF(AND($L165&lt;&gt;"",$L165&lt;&gt;"N/A"),_xlfn.XLOOKUP($L165,Equipment_Register!$F:$F,Equipment_Register!$G:$G),NA()),""))))),IF(OR(_xlpm.v="",_xlpm.v=0),"",_xlpm.v))</f>
        <v/>
      </c>
      <c r="Z165" s="231" t="str" cm="1">
        <f t="array" ref="Z165">_xlfn.LET(_xlpm.v,IFERROR(IF($I165&lt;&gt;"",_xlfn.XLOOKUP($I165,Equipment_Register!$C:$C,Equipment_Register!$C:$C),NA()),IFERROR(IF($J165&lt;&gt;"",_xlfn.XLOOKUP($J165,Equipment_Register!$D:$D,Equipment_Register!$C:$C),NA()),IFERROR(IF($K165&lt;&gt;"",_xlfn.XLOOKUP($K165,Equipment_Register!$E:$E,Equipment_Register!$C:$C),NA()),IFERROR(IF($K165&lt;&gt;"",_xlfn.XLOOKUP("*"&amp;$K165&amp;"*",Equipment_Register!$E:$E,Equipment_Register!$C:$C,,2),NA()),IFERROR(IF(AND($L165&lt;&gt;"",$L165&lt;&gt;"N/A"),_xlfn.XLOOKUP($L165,Equipment_Register!$F:$F,Equipment_Register!$C:$C),NA()),""))))),IF(OR(_xlpm.v="",_xlpm.v=0),"",_xlpm.v))</f>
        <v>2421001070-0</v>
      </c>
      <c r="AA165" s="231" t="str" cm="1">
        <f t="array" ref="AA165">_xlfn.LET(_xlpm.v,IFERROR(IF($I165&lt;&gt;"",_xlfn.XLOOKUP($I165,Equipment_Register!$C:$C,Equipment_Register!$D:$D),NA()),IFERROR(IF($J165&lt;&gt;"",_xlfn.XLOOKUP($J165,Equipment_Register!$D:$D,Equipment_Register!$D:$D),NA()),IFERROR(IF($K165&lt;&gt;"",_xlfn.XLOOKUP($K165,Equipment_Register!$E:$E,Equipment_Register!$D:$D),NA()),IFERROR(IF($K165&lt;&gt;"",_xlfn.XLOOKUP("*"&amp;$K165&amp;"*",Equipment_Register!$E:$E,Equipment_Register!$D:$D,,2),NA()),IFERROR(IF(AND($L165&lt;&gt;"",$L165&lt;&gt;"N/A"),_xlfn.XLOOKUP($L165,Equipment_Register!$F:$F,Equipment_Register!$D:$D),NA()),""))))),IF(OR(_xlpm.v="",_xlpm.v=0),"",_xlpm.v))</f>
        <v>Máy dán thùng FXJ6050</v>
      </c>
      <c r="AB165" s="231" t="str" cm="1">
        <f t="array" ref="AB165">_xlfn.LET(_xlpm.v,IFERROR(IF($I165&lt;&gt;"",_xlfn.XLOOKUP($I165,Equipment_Register!$C:$C,Equipment_Register!$E:$E),NA()),IFERROR(IF($J165&lt;&gt;"",_xlfn.XLOOKUP($J165,Equipment_Register!$D:$D,Equipment_Register!$E:$E),NA()),IFERROR(IF($K165&lt;&gt;"",_xlfn.XLOOKUP($K165,Equipment_Register!$E:$E,Equipment_Register!$E:$E),NA()),IFERROR(IF($K165&lt;&gt;"",_xlfn.XLOOKUP("*"&amp;$K165&amp;"*",Equipment_Register!$E:$E,Equipment_Register!$E:$E,,2),NA()),IFERROR(IF(AND($L165&lt;&gt;"",$L165&lt;&gt;"N/A"),_xlfn.XLOOKUP($L165,Equipment_Register!$F:$F,Equipment_Register!$E:$E),NA()),""))))),IF(OR(_xlpm.v="",_xlpm.v=0),"",_xlpm.v))</f>
        <v>Máy dán thùng 2
Carton sealing machine 2</v>
      </c>
      <c r="AC165" s="231" t="str" cm="1">
        <f t="array" ref="AC165">_xlfn.LET(_xlpm.v,IFERROR(IF($I165&lt;&gt;"",_xlfn.XLOOKUP($I165,Equipment_Register!$C:$C,Equipment_Register!$F:$F),NA()),IFERROR(IF($J165&lt;&gt;"",_xlfn.XLOOKUP($J165,Equipment_Register!$D:$D,Equipment_Register!$F:$F),NA()),IFERROR(IF($K165&lt;&gt;"",_xlfn.XLOOKUP($K165,Equipment_Register!$E:$E,Equipment_Register!$F:$F),NA()),IFERROR(IF($K165&lt;&gt;"",_xlfn.XLOOKUP("*"&amp;$K165&amp;"*",Equipment_Register!$E:$E,Equipment_Register!$F:$F,,2),NA()),IFERROR(IF(AND($L165&lt;&gt;"",$L165&lt;&gt;"N/A"),_xlfn.XLOOKUP($L165,Equipment_Register!$F:$F,Equipment_Register!$F:$F),NA()),""))))),IF(OR(_xlpm.v="",_xlpm.v=0),"",_xlpm.v))</f>
        <v>FXJ6050</v>
      </c>
    </row>
    <row r="166" spans="1:29" ht="48">
      <c r="A166" s="125"/>
      <c r="B166" s="130">
        <v>46218</v>
      </c>
      <c r="C166" s="126"/>
      <c r="D166" s="125"/>
      <c r="E166" s="125"/>
      <c r="F166" s="213">
        <v>45633</v>
      </c>
      <c r="G166" s="125"/>
      <c r="H166" s="125" t="s">
        <v>976</v>
      </c>
      <c r="I166" s="226"/>
      <c r="J166" s="125"/>
      <c r="K166" s="125" t="s">
        <v>1039</v>
      </c>
      <c r="L166" s="125"/>
      <c r="M166" s="125"/>
      <c r="N166" s="125" t="s">
        <v>978</v>
      </c>
      <c r="O166" s="125" t="s">
        <v>1041</v>
      </c>
      <c r="P166" s="127"/>
      <c r="Q166" s="125" t="s">
        <v>1003</v>
      </c>
      <c r="R166" s="117" t="s">
        <v>957</v>
      </c>
      <c r="S166" s="194"/>
      <c r="T166" s="125"/>
      <c r="U166" s="125" t="s">
        <v>980</v>
      </c>
      <c r="V166" s="125"/>
      <c r="W166" s="117" t="s">
        <v>944</v>
      </c>
      <c r="X166" s="117" t="str">
        <f>IF($W166="Duyệt",Setting!$H$2,"")</f>
        <v>Nguyễn Lĩnh</v>
      </c>
      <c r="Y166" s="231" t="str" cm="1">
        <f t="array" ref="Y166">_xlfn.LET(_xlpm.v,IFERROR(IF($I166&lt;&gt;"",_xlfn.XLOOKUP($I166,Equipment_Register!$C:$C,Equipment_Register!$G:$G),NA()),IFERROR(IF($J166&lt;&gt;"",_xlfn.XLOOKUP($J166,Equipment_Register!$D:$D,Equipment_Register!$G:$G),NA()),IFERROR(IF($K166&lt;&gt;"",_xlfn.XLOOKUP($K166,Equipment_Register!$E:$E,Equipment_Register!$G:$G),NA()),IFERROR(IF($K166&lt;&gt;"",_xlfn.XLOOKUP("*"&amp;$K166&amp;"*",Equipment_Register!$E:$E,Equipment_Register!$G:$G,,2),NA()),IFERROR(IF(AND($L166&lt;&gt;"",$L166&lt;&gt;"N/A"),_xlfn.XLOOKUP($L166,Equipment_Register!$F:$F,Equipment_Register!$G:$G),NA()),""))))),IF(OR(_xlpm.v="",_xlpm.v=0),"",_xlpm.v))</f>
        <v/>
      </c>
      <c r="Z166" s="231" t="str" cm="1">
        <f t="array" ref="Z166">_xlfn.LET(_xlpm.v,IFERROR(IF($I166&lt;&gt;"",_xlfn.XLOOKUP($I166,Equipment_Register!$C:$C,Equipment_Register!$C:$C),NA()),IFERROR(IF($J166&lt;&gt;"",_xlfn.XLOOKUP($J166,Equipment_Register!$D:$D,Equipment_Register!$C:$C),NA()),IFERROR(IF($K166&lt;&gt;"",_xlfn.XLOOKUP($K166,Equipment_Register!$E:$E,Equipment_Register!$C:$C),NA()),IFERROR(IF($K166&lt;&gt;"",_xlfn.XLOOKUP("*"&amp;$K166&amp;"*",Equipment_Register!$E:$E,Equipment_Register!$C:$C,,2),NA()),IFERROR(IF(AND($L166&lt;&gt;"",$L166&lt;&gt;"N/A"),_xlfn.XLOOKUP($L166,Equipment_Register!$F:$F,Equipment_Register!$C:$C),NA()),""))))),IF(OR(_xlpm.v="",_xlpm.v=0),"",_xlpm.v))</f>
        <v>2421001070-0</v>
      </c>
      <c r="AA166" s="231" t="str" cm="1">
        <f t="array" ref="AA166">_xlfn.LET(_xlpm.v,IFERROR(IF($I166&lt;&gt;"",_xlfn.XLOOKUP($I166,Equipment_Register!$C:$C,Equipment_Register!$D:$D),NA()),IFERROR(IF($J166&lt;&gt;"",_xlfn.XLOOKUP($J166,Equipment_Register!$D:$D,Equipment_Register!$D:$D),NA()),IFERROR(IF($K166&lt;&gt;"",_xlfn.XLOOKUP($K166,Equipment_Register!$E:$E,Equipment_Register!$D:$D),NA()),IFERROR(IF($K166&lt;&gt;"",_xlfn.XLOOKUP("*"&amp;$K166&amp;"*",Equipment_Register!$E:$E,Equipment_Register!$D:$D,,2),NA()),IFERROR(IF(AND($L166&lt;&gt;"",$L166&lt;&gt;"N/A"),_xlfn.XLOOKUP($L166,Equipment_Register!$F:$F,Equipment_Register!$D:$D),NA()),""))))),IF(OR(_xlpm.v="",_xlpm.v=0),"",_xlpm.v))</f>
        <v>Máy dán thùng FXJ6050</v>
      </c>
      <c r="AB166" s="231" t="str" cm="1">
        <f t="array" ref="AB166">_xlfn.LET(_xlpm.v,IFERROR(IF($I166&lt;&gt;"",_xlfn.XLOOKUP($I166,Equipment_Register!$C:$C,Equipment_Register!$E:$E),NA()),IFERROR(IF($J166&lt;&gt;"",_xlfn.XLOOKUP($J166,Equipment_Register!$D:$D,Equipment_Register!$E:$E),NA()),IFERROR(IF($K166&lt;&gt;"",_xlfn.XLOOKUP($K166,Equipment_Register!$E:$E,Equipment_Register!$E:$E),NA()),IFERROR(IF($K166&lt;&gt;"",_xlfn.XLOOKUP("*"&amp;$K166&amp;"*",Equipment_Register!$E:$E,Equipment_Register!$E:$E,,2),NA()),IFERROR(IF(AND($L166&lt;&gt;"",$L166&lt;&gt;"N/A"),_xlfn.XLOOKUP($L166,Equipment_Register!$F:$F,Equipment_Register!$E:$E),NA()),""))))),IF(OR(_xlpm.v="",_xlpm.v=0),"",_xlpm.v))</f>
        <v>Máy dán thùng 2
Carton sealing machine 2</v>
      </c>
      <c r="AC166" s="231" t="str" cm="1">
        <f t="array" ref="AC166">_xlfn.LET(_xlpm.v,IFERROR(IF($I166&lt;&gt;"",_xlfn.XLOOKUP($I166,Equipment_Register!$C:$C,Equipment_Register!$F:$F),NA()),IFERROR(IF($J166&lt;&gt;"",_xlfn.XLOOKUP($J166,Equipment_Register!$D:$D,Equipment_Register!$F:$F),NA()),IFERROR(IF($K166&lt;&gt;"",_xlfn.XLOOKUP($K166,Equipment_Register!$E:$E,Equipment_Register!$F:$F),NA()),IFERROR(IF($K166&lt;&gt;"",_xlfn.XLOOKUP("*"&amp;$K166&amp;"*",Equipment_Register!$E:$E,Equipment_Register!$F:$F,,2),NA()),IFERROR(IF(AND($L166&lt;&gt;"",$L166&lt;&gt;"N/A"),_xlfn.XLOOKUP($L166,Equipment_Register!$F:$F,Equipment_Register!$F:$F),NA()),""))))),IF(OR(_xlpm.v="",_xlpm.v=0),"",_xlpm.v))</f>
        <v>FXJ6050</v>
      </c>
    </row>
    <row r="167" spans="1:29" ht="48">
      <c r="A167" s="125"/>
      <c r="B167" s="130">
        <v>46218</v>
      </c>
      <c r="C167" s="126"/>
      <c r="D167" s="125"/>
      <c r="E167" s="125"/>
      <c r="F167" s="213">
        <v>45663</v>
      </c>
      <c r="G167" s="125"/>
      <c r="H167" s="125" t="s">
        <v>976</v>
      </c>
      <c r="I167" s="226"/>
      <c r="J167" s="125"/>
      <c r="K167" s="125" t="s">
        <v>1039</v>
      </c>
      <c r="L167" s="125"/>
      <c r="M167" s="125"/>
      <c r="N167" s="125" t="s">
        <v>978</v>
      </c>
      <c r="O167" s="125" t="s">
        <v>1002</v>
      </c>
      <c r="P167" s="127"/>
      <c r="Q167" s="125" t="s">
        <v>1003</v>
      </c>
      <c r="R167" s="117" t="s">
        <v>957</v>
      </c>
      <c r="S167" s="194"/>
      <c r="T167" s="125"/>
      <c r="U167" s="125" t="s">
        <v>980</v>
      </c>
      <c r="V167" s="125"/>
      <c r="W167" s="117" t="s">
        <v>944</v>
      </c>
      <c r="X167" s="117" t="str">
        <f>IF($W167="Duyệt",Setting!$H$2,"")</f>
        <v>Nguyễn Lĩnh</v>
      </c>
      <c r="Y167" s="231" t="str" cm="1">
        <f t="array" ref="Y167">_xlfn.LET(_xlpm.v,IFERROR(IF($I167&lt;&gt;"",_xlfn.XLOOKUP($I167,Equipment_Register!$C:$C,Equipment_Register!$G:$G),NA()),IFERROR(IF($J167&lt;&gt;"",_xlfn.XLOOKUP($J167,Equipment_Register!$D:$D,Equipment_Register!$G:$G),NA()),IFERROR(IF($K167&lt;&gt;"",_xlfn.XLOOKUP($K167,Equipment_Register!$E:$E,Equipment_Register!$G:$G),NA()),IFERROR(IF($K167&lt;&gt;"",_xlfn.XLOOKUP("*"&amp;$K167&amp;"*",Equipment_Register!$E:$E,Equipment_Register!$G:$G,,2),NA()),IFERROR(IF(AND($L167&lt;&gt;"",$L167&lt;&gt;"N/A"),_xlfn.XLOOKUP($L167,Equipment_Register!$F:$F,Equipment_Register!$G:$G),NA()),""))))),IF(OR(_xlpm.v="",_xlpm.v=0),"",_xlpm.v))</f>
        <v/>
      </c>
      <c r="Z167" s="231" t="str" cm="1">
        <f t="array" ref="Z167">_xlfn.LET(_xlpm.v,IFERROR(IF($I167&lt;&gt;"",_xlfn.XLOOKUP($I167,Equipment_Register!$C:$C,Equipment_Register!$C:$C),NA()),IFERROR(IF($J167&lt;&gt;"",_xlfn.XLOOKUP($J167,Equipment_Register!$D:$D,Equipment_Register!$C:$C),NA()),IFERROR(IF($K167&lt;&gt;"",_xlfn.XLOOKUP($K167,Equipment_Register!$E:$E,Equipment_Register!$C:$C),NA()),IFERROR(IF($K167&lt;&gt;"",_xlfn.XLOOKUP("*"&amp;$K167&amp;"*",Equipment_Register!$E:$E,Equipment_Register!$C:$C,,2),NA()),IFERROR(IF(AND($L167&lt;&gt;"",$L167&lt;&gt;"N/A"),_xlfn.XLOOKUP($L167,Equipment_Register!$F:$F,Equipment_Register!$C:$C),NA()),""))))),IF(OR(_xlpm.v="",_xlpm.v=0),"",_xlpm.v))</f>
        <v>2421001070-0</v>
      </c>
      <c r="AA167" s="231" t="str" cm="1">
        <f t="array" ref="AA167">_xlfn.LET(_xlpm.v,IFERROR(IF($I167&lt;&gt;"",_xlfn.XLOOKUP($I167,Equipment_Register!$C:$C,Equipment_Register!$D:$D),NA()),IFERROR(IF($J167&lt;&gt;"",_xlfn.XLOOKUP($J167,Equipment_Register!$D:$D,Equipment_Register!$D:$D),NA()),IFERROR(IF($K167&lt;&gt;"",_xlfn.XLOOKUP($K167,Equipment_Register!$E:$E,Equipment_Register!$D:$D),NA()),IFERROR(IF($K167&lt;&gt;"",_xlfn.XLOOKUP("*"&amp;$K167&amp;"*",Equipment_Register!$E:$E,Equipment_Register!$D:$D,,2),NA()),IFERROR(IF(AND($L167&lt;&gt;"",$L167&lt;&gt;"N/A"),_xlfn.XLOOKUP($L167,Equipment_Register!$F:$F,Equipment_Register!$D:$D),NA()),""))))),IF(OR(_xlpm.v="",_xlpm.v=0),"",_xlpm.v))</f>
        <v>Máy dán thùng FXJ6050</v>
      </c>
      <c r="AB167" s="231" t="str" cm="1">
        <f t="array" ref="AB167">_xlfn.LET(_xlpm.v,IFERROR(IF($I167&lt;&gt;"",_xlfn.XLOOKUP($I167,Equipment_Register!$C:$C,Equipment_Register!$E:$E),NA()),IFERROR(IF($J167&lt;&gt;"",_xlfn.XLOOKUP($J167,Equipment_Register!$D:$D,Equipment_Register!$E:$E),NA()),IFERROR(IF($K167&lt;&gt;"",_xlfn.XLOOKUP($K167,Equipment_Register!$E:$E,Equipment_Register!$E:$E),NA()),IFERROR(IF($K167&lt;&gt;"",_xlfn.XLOOKUP("*"&amp;$K167&amp;"*",Equipment_Register!$E:$E,Equipment_Register!$E:$E,,2),NA()),IFERROR(IF(AND($L167&lt;&gt;"",$L167&lt;&gt;"N/A"),_xlfn.XLOOKUP($L167,Equipment_Register!$F:$F,Equipment_Register!$E:$E),NA()),""))))),IF(OR(_xlpm.v="",_xlpm.v=0),"",_xlpm.v))</f>
        <v>Máy dán thùng 2
Carton sealing machine 2</v>
      </c>
      <c r="AC167" s="231" t="str" cm="1">
        <f t="array" ref="AC167">_xlfn.LET(_xlpm.v,IFERROR(IF($I167&lt;&gt;"",_xlfn.XLOOKUP($I167,Equipment_Register!$C:$C,Equipment_Register!$F:$F),NA()),IFERROR(IF($J167&lt;&gt;"",_xlfn.XLOOKUP($J167,Equipment_Register!$D:$D,Equipment_Register!$F:$F),NA()),IFERROR(IF($K167&lt;&gt;"",_xlfn.XLOOKUP($K167,Equipment_Register!$E:$E,Equipment_Register!$F:$F),NA()),IFERROR(IF($K167&lt;&gt;"",_xlfn.XLOOKUP("*"&amp;$K167&amp;"*",Equipment_Register!$E:$E,Equipment_Register!$F:$F,,2),NA()),IFERROR(IF(AND($L167&lt;&gt;"",$L167&lt;&gt;"N/A"),_xlfn.XLOOKUP($L167,Equipment_Register!$F:$F,Equipment_Register!$F:$F),NA()),""))))),IF(OR(_xlpm.v="",_xlpm.v=0),"",_xlpm.v))</f>
        <v>FXJ6050</v>
      </c>
    </row>
    <row r="168" spans="1:29" ht="48">
      <c r="A168" s="125"/>
      <c r="B168" s="130">
        <v>46218</v>
      </c>
      <c r="C168" s="126"/>
      <c r="D168" s="125"/>
      <c r="E168" s="125"/>
      <c r="F168" s="213">
        <v>45695</v>
      </c>
      <c r="G168" s="125"/>
      <c r="H168" s="125" t="s">
        <v>976</v>
      </c>
      <c r="I168" s="226"/>
      <c r="J168" s="125"/>
      <c r="K168" s="125" t="s">
        <v>1039</v>
      </c>
      <c r="L168" s="125"/>
      <c r="M168" s="125"/>
      <c r="N168" s="125" t="s">
        <v>978</v>
      </c>
      <c r="O168" s="125" t="s">
        <v>1002</v>
      </c>
      <c r="P168" s="127"/>
      <c r="Q168" s="125" t="s">
        <v>1003</v>
      </c>
      <c r="R168" s="117" t="s">
        <v>957</v>
      </c>
      <c r="S168" s="194"/>
      <c r="T168" s="125"/>
      <c r="U168" s="125" t="s">
        <v>980</v>
      </c>
      <c r="V168" s="125"/>
      <c r="W168" s="117" t="s">
        <v>944</v>
      </c>
      <c r="X168" s="117" t="str">
        <f>IF($W168="Duyệt",Setting!$H$2,"")</f>
        <v>Nguyễn Lĩnh</v>
      </c>
      <c r="Y168" s="231" t="str" cm="1">
        <f t="array" ref="Y168">_xlfn.LET(_xlpm.v,IFERROR(IF($I168&lt;&gt;"",_xlfn.XLOOKUP($I168,Equipment_Register!$C:$C,Equipment_Register!$G:$G),NA()),IFERROR(IF($J168&lt;&gt;"",_xlfn.XLOOKUP($J168,Equipment_Register!$D:$D,Equipment_Register!$G:$G),NA()),IFERROR(IF($K168&lt;&gt;"",_xlfn.XLOOKUP($K168,Equipment_Register!$E:$E,Equipment_Register!$G:$G),NA()),IFERROR(IF($K168&lt;&gt;"",_xlfn.XLOOKUP("*"&amp;$K168&amp;"*",Equipment_Register!$E:$E,Equipment_Register!$G:$G,,2),NA()),IFERROR(IF(AND($L168&lt;&gt;"",$L168&lt;&gt;"N/A"),_xlfn.XLOOKUP($L168,Equipment_Register!$F:$F,Equipment_Register!$G:$G),NA()),""))))),IF(OR(_xlpm.v="",_xlpm.v=0),"",_xlpm.v))</f>
        <v/>
      </c>
      <c r="Z168" s="231" t="str" cm="1">
        <f t="array" ref="Z168">_xlfn.LET(_xlpm.v,IFERROR(IF($I168&lt;&gt;"",_xlfn.XLOOKUP($I168,Equipment_Register!$C:$C,Equipment_Register!$C:$C),NA()),IFERROR(IF($J168&lt;&gt;"",_xlfn.XLOOKUP($J168,Equipment_Register!$D:$D,Equipment_Register!$C:$C),NA()),IFERROR(IF($K168&lt;&gt;"",_xlfn.XLOOKUP($K168,Equipment_Register!$E:$E,Equipment_Register!$C:$C),NA()),IFERROR(IF($K168&lt;&gt;"",_xlfn.XLOOKUP("*"&amp;$K168&amp;"*",Equipment_Register!$E:$E,Equipment_Register!$C:$C,,2),NA()),IFERROR(IF(AND($L168&lt;&gt;"",$L168&lt;&gt;"N/A"),_xlfn.XLOOKUP($L168,Equipment_Register!$F:$F,Equipment_Register!$C:$C),NA()),""))))),IF(OR(_xlpm.v="",_xlpm.v=0),"",_xlpm.v))</f>
        <v>2421001070-0</v>
      </c>
      <c r="AA168" s="231" t="str" cm="1">
        <f t="array" ref="AA168">_xlfn.LET(_xlpm.v,IFERROR(IF($I168&lt;&gt;"",_xlfn.XLOOKUP($I168,Equipment_Register!$C:$C,Equipment_Register!$D:$D),NA()),IFERROR(IF($J168&lt;&gt;"",_xlfn.XLOOKUP($J168,Equipment_Register!$D:$D,Equipment_Register!$D:$D),NA()),IFERROR(IF($K168&lt;&gt;"",_xlfn.XLOOKUP($K168,Equipment_Register!$E:$E,Equipment_Register!$D:$D),NA()),IFERROR(IF($K168&lt;&gt;"",_xlfn.XLOOKUP("*"&amp;$K168&amp;"*",Equipment_Register!$E:$E,Equipment_Register!$D:$D,,2),NA()),IFERROR(IF(AND($L168&lt;&gt;"",$L168&lt;&gt;"N/A"),_xlfn.XLOOKUP($L168,Equipment_Register!$F:$F,Equipment_Register!$D:$D),NA()),""))))),IF(OR(_xlpm.v="",_xlpm.v=0),"",_xlpm.v))</f>
        <v>Máy dán thùng FXJ6050</v>
      </c>
      <c r="AB168" s="231" t="str" cm="1">
        <f t="array" ref="AB168">_xlfn.LET(_xlpm.v,IFERROR(IF($I168&lt;&gt;"",_xlfn.XLOOKUP($I168,Equipment_Register!$C:$C,Equipment_Register!$E:$E),NA()),IFERROR(IF($J168&lt;&gt;"",_xlfn.XLOOKUP($J168,Equipment_Register!$D:$D,Equipment_Register!$E:$E),NA()),IFERROR(IF($K168&lt;&gt;"",_xlfn.XLOOKUP($K168,Equipment_Register!$E:$E,Equipment_Register!$E:$E),NA()),IFERROR(IF($K168&lt;&gt;"",_xlfn.XLOOKUP("*"&amp;$K168&amp;"*",Equipment_Register!$E:$E,Equipment_Register!$E:$E,,2),NA()),IFERROR(IF(AND($L168&lt;&gt;"",$L168&lt;&gt;"N/A"),_xlfn.XLOOKUP($L168,Equipment_Register!$F:$F,Equipment_Register!$E:$E),NA()),""))))),IF(OR(_xlpm.v="",_xlpm.v=0),"",_xlpm.v))</f>
        <v>Máy dán thùng 2
Carton sealing machine 2</v>
      </c>
      <c r="AC168" s="231" t="str" cm="1">
        <f t="array" ref="AC168">_xlfn.LET(_xlpm.v,IFERROR(IF($I168&lt;&gt;"",_xlfn.XLOOKUP($I168,Equipment_Register!$C:$C,Equipment_Register!$F:$F),NA()),IFERROR(IF($J168&lt;&gt;"",_xlfn.XLOOKUP($J168,Equipment_Register!$D:$D,Equipment_Register!$F:$F),NA()),IFERROR(IF($K168&lt;&gt;"",_xlfn.XLOOKUP($K168,Equipment_Register!$E:$E,Equipment_Register!$F:$F),NA()),IFERROR(IF($K168&lt;&gt;"",_xlfn.XLOOKUP("*"&amp;$K168&amp;"*",Equipment_Register!$E:$E,Equipment_Register!$F:$F,,2),NA()),IFERROR(IF(AND($L168&lt;&gt;"",$L168&lt;&gt;"N/A"),_xlfn.XLOOKUP($L168,Equipment_Register!$F:$F,Equipment_Register!$F:$F),NA()),""))))),IF(OR(_xlpm.v="",_xlpm.v=0),"",_xlpm.v))</f>
        <v>FXJ6050</v>
      </c>
    </row>
    <row r="169" spans="1:29" ht="48">
      <c r="A169" s="125"/>
      <c r="B169" s="130">
        <v>46218</v>
      </c>
      <c r="C169" s="126"/>
      <c r="D169" s="125"/>
      <c r="E169" s="125"/>
      <c r="F169" s="213">
        <v>45722</v>
      </c>
      <c r="G169" s="125"/>
      <c r="H169" s="125" t="s">
        <v>976</v>
      </c>
      <c r="I169" s="226"/>
      <c r="J169" s="125"/>
      <c r="K169" s="125" t="s">
        <v>1039</v>
      </c>
      <c r="L169" s="125"/>
      <c r="M169" s="125"/>
      <c r="N169" s="125" t="s">
        <v>978</v>
      </c>
      <c r="O169" s="125" t="s">
        <v>1002</v>
      </c>
      <c r="P169" s="127"/>
      <c r="Q169" s="125" t="s">
        <v>1003</v>
      </c>
      <c r="R169" s="117" t="s">
        <v>957</v>
      </c>
      <c r="S169" s="194"/>
      <c r="T169" s="125"/>
      <c r="U169" s="125" t="s">
        <v>980</v>
      </c>
      <c r="V169" s="125"/>
      <c r="W169" s="117" t="s">
        <v>944</v>
      </c>
      <c r="X169" s="117" t="str">
        <f>IF($W169="Duyệt",Setting!$H$2,"")</f>
        <v>Nguyễn Lĩnh</v>
      </c>
      <c r="Y169" s="231" t="str" cm="1">
        <f t="array" ref="Y169">_xlfn.LET(_xlpm.v,IFERROR(IF($I169&lt;&gt;"",_xlfn.XLOOKUP($I169,Equipment_Register!$C:$C,Equipment_Register!$G:$G),NA()),IFERROR(IF($J169&lt;&gt;"",_xlfn.XLOOKUP($J169,Equipment_Register!$D:$D,Equipment_Register!$G:$G),NA()),IFERROR(IF($K169&lt;&gt;"",_xlfn.XLOOKUP($K169,Equipment_Register!$E:$E,Equipment_Register!$G:$G),NA()),IFERROR(IF($K169&lt;&gt;"",_xlfn.XLOOKUP("*"&amp;$K169&amp;"*",Equipment_Register!$E:$E,Equipment_Register!$G:$G,,2),NA()),IFERROR(IF(AND($L169&lt;&gt;"",$L169&lt;&gt;"N/A"),_xlfn.XLOOKUP($L169,Equipment_Register!$F:$F,Equipment_Register!$G:$G),NA()),""))))),IF(OR(_xlpm.v="",_xlpm.v=0),"",_xlpm.v))</f>
        <v/>
      </c>
      <c r="Z169" s="231" t="str" cm="1">
        <f t="array" ref="Z169">_xlfn.LET(_xlpm.v,IFERROR(IF($I169&lt;&gt;"",_xlfn.XLOOKUP($I169,Equipment_Register!$C:$C,Equipment_Register!$C:$C),NA()),IFERROR(IF($J169&lt;&gt;"",_xlfn.XLOOKUP($J169,Equipment_Register!$D:$D,Equipment_Register!$C:$C),NA()),IFERROR(IF($K169&lt;&gt;"",_xlfn.XLOOKUP($K169,Equipment_Register!$E:$E,Equipment_Register!$C:$C),NA()),IFERROR(IF($K169&lt;&gt;"",_xlfn.XLOOKUP("*"&amp;$K169&amp;"*",Equipment_Register!$E:$E,Equipment_Register!$C:$C,,2),NA()),IFERROR(IF(AND($L169&lt;&gt;"",$L169&lt;&gt;"N/A"),_xlfn.XLOOKUP($L169,Equipment_Register!$F:$F,Equipment_Register!$C:$C),NA()),""))))),IF(OR(_xlpm.v="",_xlpm.v=0),"",_xlpm.v))</f>
        <v>2421001070-0</v>
      </c>
      <c r="AA169" s="231" t="str" cm="1">
        <f t="array" ref="AA169">_xlfn.LET(_xlpm.v,IFERROR(IF($I169&lt;&gt;"",_xlfn.XLOOKUP($I169,Equipment_Register!$C:$C,Equipment_Register!$D:$D),NA()),IFERROR(IF($J169&lt;&gt;"",_xlfn.XLOOKUP($J169,Equipment_Register!$D:$D,Equipment_Register!$D:$D),NA()),IFERROR(IF($K169&lt;&gt;"",_xlfn.XLOOKUP($K169,Equipment_Register!$E:$E,Equipment_Register!$D:$D),NA()),IFERROR(IF($K169&lt;&gt;"",_xlfn.XLOOKUP("*"&amp;$K169&amp;"*",Equipment_Register!$E:$E,Equipment_Register!$D:$D,,2),NA()),IFERROR(IF(AND($L169&lt;&gt;"",$L169&lt;&gt;"N/A"),_xlfn.XLOOKUP($L169,Equipment_Register!$F:$F,Equipment_Register!$D:$D),NA()),""))))),IF(OR(_xlpm.v="",_xlpm.v=0),"",_xlpm.v))</f>
        <v>Máy dán thùng FXJ6050</v>
      </c>
      <c r="AB169" s="231" t="str" cm="1">
        <f t="array" ref="AB169">_xlfn.LET(_xlpm.v,IFERROR(IF($I169&lt;&gt;"",_xlfn.XLOOKUP($I169,Equipment_Register!$C:$C,Equipment_Register!$E:$E),NA()),IFERROR(IF($J169&lt;&gt;"",_xlfn.XLOOKUP($J169,Equipment_Register!$D:$D,Equipment_Register!$E:$E),NA()),IFERROR(IF($K169&lt;&gt;"",_xlfn.XLOOKUP($K169,Equipment_Register!$E:$E,Equipment_Register!$E:$E),NA()),IFERROR(IF($K169&lt;&gt;"",_xlfn.XLOOKUP("*"&amp;$K169&amp;"*",Equipment_Register!$E:$E,Equipment_Register!$E:$E,,2),NA()),IFERROR(IF(AND($L169&lt;&gt;"",$L169&lt;&gt;"N/A"),_xlfn.XLOOKUP($L169,Equipment_Register!$F:$F,Equipment_Register!$E:$E),NA()),""))))),IF(OR(_xlpm.v="",_xlpm.v=0),"",_xlpm.v))</f>
        <v>Máy dán thùng 2
Carton sealing machine 2</v>
      </c>
      <c r="AC169" s="231" t="str" cm="1">
        <f t="array" ref="AC169">_xlfn.LET(_xlpm.v,IFERROR(IF($I169&lt;&gt;"",_xlfn.XLOOKUP($I169,Equipment_Register!$C:$C,Equipment_Register!$F:$F),NA()),IFERROR(IF($J169&lt;&gt;"",_xlfn.XLOOKUP($J169,Equipment_Register!$D:$D,Equipment_Register!$F:$F),NA()),IFERROR(IF($K169&lt;&gt;"",_xlfn.XLOOKUP($K169,Equipment_Register!$E:$E,Equipment_Register!$F:$F),NA()),IFERROR(IF($K169&lt;&gt;"",_xlfn.XLOOKUP("*"&amp;$K169&amp;"*",Equipment_Register!$E:$E,Equipment_Register!$F:$F,,2),NA()),IFERROR(IF(AND($L169&lt;&gt;"",$L169&lt;&gt;"N/A"),_xlfn.XLOOKUP($L169,Equipment_Register!$F:$F,Equipment_Register!$F:$F),NA()),""))))),IF(OR(_xlpm.v="",_xlpm.v=0),"",_xlpm.v))</f>
        <v>FXJ6050</v>
      </c>
    </row>
    <row r="170" spans="1:29" ht="48">
      <c r="A170" s="125"/>
      <c r="B170" s="130">
        <v>46218</v>
      </c>
      <c r="C170" s="126"/>
      <c r="D170" s="125"/>
      <c r="E170" s="125"/>
      <c r="F170" s="213">
        <v>45750</v>
      </c>
      <c r="G170" s="125"/>
      <c r="H170" s="125" t="s">
        <v>976</v>
      </c>
      <c r="I170" s="226"/>
      <c r="J170" s="125"/>
      <c r="K170" s="125" t="s">
        <v>1039</v>
      </c>
      <c r="L170" s="125"/>
      <c r="M170" s="125"/>
      <c r="N170" s="125" t="s">
        <v>978</v>
      </c>
      <c r="O170" s="125" t="s">
        <v>1002</v>
      </c>
      <c r="P170" s="127"/>
      <c r="Q170" s="125" t="s">
        <v>1003</v>
      </c>
      <c r="R170" s="117" t="s">
        <v>957</v>
      </c>
      <c r="S170" s="194"/>
      <c r="T170" s="125"/>
      <c r="U170" s="125" t="s">
        <v>980</v>
      </c>
      <c r="V170" s="125"/>
      <c r="W170" s="117" t="s">
        <v>944</v>
      </c>
      <c r="X170" s="117" t="str">
        <f>IF($W170="Duyệt",Setting!$H$2,"")</f>
        <v>Nguyễn Lĩnh</v>
      </c>
      <c r="Y170" s="231" t="str" cm="1">
        <f t="array" ref="Y170">_xlfn.LET(_xlpm.v,IFERROR(IF($I170&lt;&gt;"",_xlfn.XLOOKUP($I170,Equipment_Register!$C:$C,Equipment_Register!$G:$G),NA()),IFERROR(IF($J170&lt;&gt;"",_xlfn.XLOOKUP($J170,Equipment_Register!$D:$D,Equipment_Register!$G:$G),NA()),IFERROR(IF($K170&lt;&gt;"",_xlfn.XLOOKUP($K170,Equipment_Register!$E:$E,Equipment_Register!$G:$G),NA()),IFERROR(IF($K170&lt;&gt;"",_xlfn.XLOOKUP("*"&amp;$K170&amp;"*",Equipment_Register!$E:$E,Equipment_Register!$G:$G,,2),NA()),IFERROR(IF(AND($L170&lt;&gt;"",$L170&lt;&gt;"N/A"),_xlfn.XLOOKUP($L170,Equipment_Register!$F:$F,Equipment_Register!$G:$G),NA()),""))))),IF(OR(_xlpm.v="",_xlpm.v=0),"",_xlpm.v))</f>
        <v/>
      </c>
      <c r="Z170" s="231" t="str" cm="1">
        <f t="array" ref="Z170">_xlfn.LET(_xlpm.v,IFERROR(IF($I170&lt;&gt;"",_xlfn.XLOOKUP($I170,Equipment_Register!$C:$C,Equipment_Register!$C:$C),NA()),IFERROR(IF($J170&lt;&gt;"",_xlfn.XLOOKUP($J170,Equipment_Register!$D:$D,Equipment_Register!$C:$C),NA()),IFERROR(IF($K170&lt;&gt;"",_xlfn.XLOOKUP($K170,Equipment_Register!$E:$E,Equipment_Register!$C:$C),NA()),IFERROR(IF($K170&lt;&gt;"",_xlfn.XLOOKUP("*"&amp;$K170&amp;"*",Equipment_Register!$E:$E,Equipment_Register!$C:$C,,2),NA()),IFERROR(IF(AND($L170&lt;&gt;"",$L170&lt;&gt;"N/A"),_xlfn.XLOOKUP($L170,Equipment_Register!$F:$F,Equipment_Register!$C:$C),NA()),""))))),IF(OR(_xlpm.v="",_xlpm.v=0),"",_xlpm.v))</f>
        <v>2421001070-0</v>
      </c>
      <c r="AA170" s="231" t="str" cm="1">
        <f t="array" ref="AA170">_xlfn.LET(_xlpm.v,IFERROR(IF($I170&lt;&gt;"",_xlfn.XLOOKUP($I170,Equipment_Register!$C:$C,Equipment_Register!$D:$D),NA()),IFERROR(IF($J170&lt;&gt;"",_xlfn.XLOOKUP($J170,Equipment_Register!$D:$D,Equipment_Register!$D:$D),NA()),IFERROR(IF($K170&lt;&gt;"",_xlfn.XLOOKUP($K170,Equipment_Register!$E:$E,Equipment_Register!$D:$D),NA()),IFERROR(IF($K170&lt;&gt;"",_xlfn.XLOOKUP("*"&amp;$K170&amp;"*",Equipment_Register!$E:$E,Equipment_Register!$D:$D,,2),NA()),IFERROR(IF(AND($L170&lt;&gt;"",$L170&lt;&gt;"N/A"),_xlfn.XLOOKUP($L170,Equipment_Register!$F:$F,Equipment_Register!$D:$D),NA()),""))))),IF(OR(_xlpm.v="",_xlpm.v=0),"",_xlpm.v))</f>
        <v>Máy dán thùng FXJ6050</v>
      </c>
      <c r="AB170" s="231" t="str" cm="1">
        <f t="array" ref="AB170">_xlfn.LET(_xlpm.v,IFERROR(IF($I170&lt;&gt;"",_xlfn.XLOOKUP($I170,Equipment_Register!$C:$C,Equipment_Register!$E:$E),NA()),IFERROR(IF($J170&lt;&gt;"",_xlfn.XLOOKUP($J170,Equipment_Register!$D:$D,Equipment_Register!$E:$E),NA()),IFERROR(IF($K170&lt;&gt;"",_xlfn.XLOOKUP($K170,Equipment_Register!$E:$E,Equipment_Register!$E:$E),NA()),IFERROR(IF($K170&lt;&gt;"",_xlfn.XLOOKUP("*"&amp;$K170&amp;"*",Equipment_Register!$E:$E,Equipment_Register!$E:$E,,2),NA()),IFERROR(IF(AND($L170&lt;&gt;"",$L170&lt;&gt;"N/A"),_xlfn.XLOOKUP($L170,Equipment_Register!$F:$F,Equipment_Register!$E:$E),NA()),""))))),IF(OR(_xlpm.v="",_xlpm.v=0),"",_xlpm.v))</f>
        <v>Máy dán thùng 2
Carton sealing machine 2</v>
      </c>
      <c r="AC170" s="231" t="str" cm="1">
        <f t="array" ref="AC170">_xlfn.LET(_xlpm.v,IFERROR(IF($I170&lt;&gt;"",_xlfn.XLOOKUP($I170,Equipment_Register!$C:$C,Equipment_Register!$F:$F),NA()),IFERROR(IF($J170&lt;&gt;"",_xlfn.XLOOKUP($J170,Equipment_Register!$D:$D,Equipment_Register!$F:$F),NA()),IFERROR(IF($K170&lt;&gt;"",_xlfn.XLOOKUP($K170,Equipment_Register!$E:$E,Equipment_Register!$F:$F),NA()),IFERROR(IF($K170&lt;&gt;"",_xlfn.XLOOKUP("*"&amp;$K170&amp;"*",Equipment_Register!$E:$E,Equipment_Register!$F:$F,,2),NA()),IFERROR(IF(AND($L170&lt;&gt;"",$L170&lt;&gt;"N/A"),_xlfn.XLOOKUP($L170,Equipment_Register!$F:$F,Equipment_Register!$F:$F),NA()),""))))),IF(OR(_xlpm.v="",_xlpm.v=0),"",_xlpm.v))</f>
        <v>FXJ6050</v>
      </c>
    </row>
    <row r="171" spans="1:29" ht="48">
      <c r="A171" s="125"/>
      <c r="B171" s="130">
        <v>46218</v>
      </c>
      <c r="C171" s="126"/>
      <c r="D171" s="125"/>
      <c r="E171" s="125"/>
      <c r="F171" s="213">
        <v>45802</v>
      </c>
      <c r="G171" s="125"/>
      <c r="H171" s="125" t="s">
        <v>976</v>
      </c>
      <c r="I171" s="226"/>
      <c r="J171" s="125"/>
      <c r="K171" s="125" t="s">
        <v>1039</v>
      </c>
      <c r="L171" s="125"/>
      <c r="M171" s="125"/>
      <c r="N171" s="125" t="s">
        <v>978</v>
      </c>
      <c r="O171" s="125" t="s">
        <v>1002</v>
      </c>
      <c r="P171" s="127"/>
      <c r="Q171" s="125" t="s">
        <v>1003</v>
      </c>
      <c r="R171" s="117" t="s">
        <v>957</v>
      </c>
      <c r="S171" s="194"/>
      <c r="T171" s="125"/>
      <c r="U171" s="125" t="s">
        <v>980</v>
      </c>
      <c r="V171" s="125"/>
      <c r="W171" s="117" t="s">
        <v>944</v>
      </c>
      <c r="X171" s="117" t="str">
        <f>IF($W171="Duyệt",Setting!$H$2,"")</f>
        <v>Nguyễn Lĩnh</v>
      </c>
      <c r="Y171" s="231" t="str" cm="1">
        <f t="array" ref="Y171">_xlfn.LET(_xlpm.v,IFERROR(IF($I171&lt;&gt;"",_xlfn.XLOOKUP($I171,Equipment_Register!$C:$C,Equipment_Register!$G:$G),NA()),IFERROR(IF($J171&lt;&gt;"",_xlfn.XLOOKUP($J171,Equipment_Register!$D:$D,Equipment_Register!$G:$G),NA()),IFERROR(IF($K171&lt;&gt;"",_xlfn.XLOOKUP($K171,Equipment_Register!$E:$E,Equipment_Register!$G:$G),NA()),IFERROR(IF($K171&lt;&gt;"",_xlfn.XLOOKUP("*"&amp;$K171&amp;"*",Equipment_Register!$E:$E,Equipment_Register!$G:$G,,2),NA()),IFERROR(IF(AND($L171&lt;&gt;"",$L171&lt;&gt;"N/A"),_xlfn.XLOOKUP($L171,Equipment_Register!$F:$F,Equipment_Register!$G:$G),NA()),""))))),IF(OR(_xlpm.v="",_xlpm.v=0),"",_xlpm.v))</f>
        <v/>
      </c>
      <c r="Z171" s="231" t="str" cm="1">
        <f t="array" ref="Z171">_xlfn.LET(_xlpm.v,IFERROR(IF($I171&lt;&gt;"",_xlfn.XLOOKUP($I171,Equipment_Register!$C:$C,Equipment_Register!$C:$C),NA()),IFERROR(IF($J171&lt;&gt;"",_xlfn.XLOOKUP($J171,Equipment_Register!$D:$D,Equipment_Register!$C:$C),NA()),IFERROR(IF($K171&lt;&gt;"",_xlfn.XLOOKUP($K171,Equipment_Register!$E:$E,Equipment_Register!$C:$C),NA()),IFERROR(IF($K171&lt;&gt;"",_xlfn.XLOOKUP("*"&amp;$K171&amp;"*",Equipment_Register!$E:$E,Equipment_Register!$C:$C,,2),NA()),IFERROR(IF(AND($L171&lt;&gt;"",$L171&lt;&gt;"N/A"),_xlfn.XLOOKUP($L171,Equipment_Register!$F:$F,Equipment_Register!$C:$C),NA()),""))))),IF(OR(_xlpm.v="",_xlpm.v=0),"",_xlpm.v))</f>
        <v>2421001070-0</v>
      </c>
      <c r="AA171" s="231" t="str" cm="1">
        <f t="array" ref="AA171">_xlfn.LET(_xlpm.v,IFERROR(IF($I171&lt;&gt;"",_xlfn.XLOOKUP($I171,Equipment_Register!$C:$C,Equipment_Register!$D:$D),NA()),IFERROR(IF($J171&lt;&gt;"",_xlfn.XLOOKUP($J171,Equipment_Register!$D:$D,Equipment_Register!$D:$D),NA()),IFERROR(IF($K171&lt;&gt;"",_xlfn.XLOOKUP($K171,Equipment_Register!$E:$E,Equipment_Register!$D:$D),NA()),IFERROR(IF($K171&lt;&gt;"",_xlfn.XLOOKUP("*"&amp;$K171&amp;"*",Equipment_Register!$E:$E,Equipment_Register!$D:$D,,2),NA()),IFERROR(IF(AND($L171&lt;&gt;"",$L171&lt;&gt;"N/A"),_xlfn.XLOOKUP($L171,Equipment_Register!$F:$F,Equipment_Register!$D:$D),NA()),""))))),IF(OR(_xlpm.v="",_xlpm.v=0),"",_xlpm.v))</f>
        <v>Máy dán thùng FXJ6050</v>
      </c>
      <c r="AB171" s="231" t="str" cm="1">
        <f t="array" ref="AB171">_xlfn.LET(_xlpm.v,IFERROR(IF($I171&lt;&gt;"",_xlfn.XLOOKUP($I171,Equipment_Register!$C:$C,Equipment_Register!$E:$E),NA()),IFERROR(IF($J171&lt;&gt;"",_xlfn.XLOOKUP($J171,Equipment_Register!$D:$D,Equipment_Register!$E:$E),NA()),IFERROR(IF($K171&lt;&gt;"",_xlfn.XLOOKUP($K171,Equipment_Register!$E:$E,Equipment_Register!$E:$E),NA()),IFERROR(IF($K171&lt;&gt;"",_xlfn.XLOOKUP("*"&amp;$K171&amp;"*",Equipment_Register!$E:$E,Equipment_Register!$E:$E,,2),NA()),IFERROR(IF(AND($L171&lt;&gt;"",$L171&lt;&gt;"N/A"),_xlfn.XLOOKUP($L171,Equipment_Register!$F:$F,Equipment_Register!$E:$E),NA()),""))))),IF(OR(_xlpm.v="",_xlpm.v=0),"",_xlpm.v))</f>
        <v>Máy dán thùng 2
Carton sealing machine 2</v>
      </c>
      <c r="AC171" s="231" t="str" cm="1">
        <f t="array" ref="AC171">_xlfn.LET(_xlpm.v,IFERROR(IF($I171&lt;&gt;"",_xlfn.XLOOKUP($I171,Equipment_Register!$C:$C,Equipment_Register!$F:$F),NA()),IFERROR(IF($J171&lt;&gt;"",_xlfn.XLOOKUP($J171,Equipment_Register!$D:$D,Equipment_Register!$F:$F),NA()),IFERROR(IF($K171&lt;&gt;"",_xlfn.XLOOKUP($K171,Equipment_Register!$E:$E,Equipment_Register!$F:$F),NA()),IFERROR(IF($K171&lt;&gt;"",_xlfn.XLOOKUP("*"&amp;$K171&amp;"*",Equipment_Register!$E:$E,Equipment_Register!$F:$F,,2),NA()),IFERROR(IF(AND($L171&lt;&gt;"",$L171&lt;&gt;"N/A"),_xlfn.XLOOKUP($L171,Equipment_Register!$F:$F,Equipment_Register!$F:$F),NA()),""))))),IF(OR(_xlpm.v="",_xlpm.v=0),"",_xlpm.v))</f>
        <v>FXJ6050</v>
      </c>
    </row>
    <row r="172" spans="1:29" ht="48">
      <c r="A172" s="125"/>
      <c r="B172" s="130">
        <v>46218</v>
      </c>
      <c r="C172" s="126"/>
      <c r="D172" s="125"/>
      <c r="E172" s="125"/>
      <c r="F172" s="213">
        <v>45833</v>
      </c>
      <c r="G172" s="125"/>
      <c r="H172" s="125" t="s">
        <v>976</v>
      </c>
      <c r="I172" s="226"/>
      <c r="J172" s="125"/>
      <c r="K172" s="125" t="s">
        <v>1039</v>
      </c>
      <c r="L172" s="125"/>
      <c r="M172" s="125"/>
      <c r="N172" s="125" t="s">
        <v>978</v>
      </c>
      <c r="O172" s="125" t="s">
        <v>1002</v>
      </c>
      <c r="P172" s="127"/>
      <c r="Q172" s="125" t="s">
        <v>1003</v>
      </c>
      <c r="R172" s="117" t="s">
        <v>957</v>
      </c>
      <c r="S172" s="194"/>
      <c r="T172" s="125"/>
      <c r="U172" s="125" t="s">
        <v>980</v>
      </c>
      <c r="V172" s="125"/>
      <c r="W172" s="117" t="s">
        <v>944</v>
      </c>
      <c r="X172" s="117" t="str">
        <f>IF($W172="Duyệt",Setting!$H$2,"")</f>
        <v>Nguyễn Lĩnh</v>
      </c>
      <c r="Y172" s="231" t="str" cm="1">
        <f t="array" ref="Y172">_xlfn.LET(_xlpm.v,IFERROR(IF($I172&lt;&gt;"",_xlfn.XLOOKUP($I172,Equipment_Register!$C:$C,Equipment_Register!$G:$G),NA()),IFERROR(IF($J172&lt;&gt;"",_xlfn.XLOOKUP($J172,Equipment_Register!$D:$D,Equipment_Register!$G:$G),NA()),IFERROR(IF($K172&lt;&gt;"",_xlfn.XLOOKUP($K172,Equipment_Register!$E:$E,Equipment_Register!$G:$G),NA()),IFERROR(IF($K172&lt;&gt;"",_xlfn.XLOOKUP("*"&amp;$K172&amp;"*",Equipment_Register!$E:$E,Equipment_Register!$G:$G,,2),NA()),IFERROR(IF(AND($L172&lt;&gt;"",$L172&lt;&gt;"N/A"),_xlfn.XLOOKUP($L172,Equipment_Register!$F:$F,Equipment_Register!$G:$G),NA()),""))))),IF(OR(_xlpm.v="",_xlpm.v=0),"",_xlpm.v))</f>
        <v/>
      </c>
      <c r="Z172" s="231" t="str" cm="1">
        <f t="array" ref="Z172">_xlfn.LET(_xlpm.v,IFERROR(IF($I172&lt;&gt;"",_xlfn.XLOOKUP($I172,Equipment_Register!$C:$C,Equipment_Register!$C:$C),NA()),IFERROR(IF($J172&lt;&gt;"",_xlfn.XLOOKUP($J172,Equipment_Register!$D:$D,Equipment_Register!$C:$C),NA()),IFERROR(IF($K172&lt;&gt;"",_xlfn.XLOOKUP($K172,Equipment_Register!$E:$E,Equipment_Register!$C:$C),NA()),IFERROR(IF($K172&lt;&gt;"",_xlfn.XLOOKUP("*"&amp;$K172&amp;"*",Equipment_Register!$E:$E,Equipment_Register!$C:$C,,2),NA()),IFERROR(IF(AND($L172&lt;&gt;"",$L172&lt;&gt;"N/A"),_xlfn.XLOOKUP($L172,Equipment_Register!$F:$F,Equipment_Register!$C:$C),NA()),""))))),IF(OR(_xlpm.v="",_xlpm.v=0),"",_xlpm.v))</f>
        <v>2421001070-0</v>
      </c>
      <c r="AA172" s="231" t="str" cm="1">
        <f t="array" ref="AA172">_xlfn.LET(_xlpm.v,IFERROR(IF($I172&lt;&gt;"",_xlfn.XLOOKUP($I172,Equipment_Register!$C:$C,Equipment_Register!$D:$D),NA()),IFERROR(IF($J172&lt;&gt;"",_xlfn.XLOOKUP($J172,Equipment_Register!$D:$D,Equipment_Register!$D:$D),NA()),IFERROR(IF($K172&lt;&gt;"",_xlfn.XLOOKUP($K172,Equipment_Register!$E:$E,Equipment_Register!$D:$D),NA()),IFERROR(IF($K172&lt;&gt;"",_xlfn.XLOOKUP("*"&amp;$K172&amp;"*",Equipment_Register!$E:$E,Equipment_Register!$D:$D,,2),NA()),IFERROR(IF(AND($L172&lt;&gt;"",$L172&lt;&gt;"N/A"),_xlfn.XLOOKUP($L172,Equipment_Register!$F:$F,Equipment_Register!$D:$D),NA()),""))))),IF(OR(_xlpm.v="",_xlpm.v=0),"",_xlpm.v))</f>
        <v>Máy dán thùng FXJ6050</v>
      </c>
      <c r="AB172" s="231" t="str" cm="1">
        <f t="array" ref="AB172">_xlfn.LET(_xlpm.v,IFERROR(IF($I172&lt;&gt;"",_xlfn.XLOOKUP($I172,Equipment_Register!$C:$C,Equipment_Register!$E:$E),NA()),IFERROR(IF($J172&lt;&gt;"",_xlfn.XLOOKUP($J172,Equipment_Register!$D:$D,Equipment_Register!$E:$E),NA()),IFERROR(IF($K172&lt;&gt;"",_xlfn.XLOOKUP($K172,Equipment_Register!$E:$E,Equipment_Register!$E:$E),NA()),IFERROR(IF($K172&lt;&gt;"",_xlfn.XLOOKUP("*"&amp;$K172&amp;"*",Equipment_Register!$E:$E,Equipment_Register!$E:$E,,2),NA()),IFERROR(IF(AND($L172&lt;&gt;"",$L172&lt;&gt;"N/A"),_xlfn.XLOOKUP($L172,Equipment_Register!$F:$F,Equipment_Register!$E:$E),NA()),""))))),IF(OR(_xlpm.v="",_xlpm.v=0),"",_xlpm.v))</f>
        <v>Máy dán thùng 2
Carton sealing machine 2</v>
      </c>
      <c r="AC172" s="231" t="str" cm="1">
        <f t="array" ref="AC172">_xlfn.LET(_xlpm.v,IFERROR(IF($I172&lt;&gt;"",_xlfn.XLOOKUP($I172,Equipment_Register!$C:$C,Equipment_Register!$F:$F),NA()),IFERROR(IF($J172&lt;&gt;"",_xlfn.XLOOKUP($J172,Equipment_Register!$D:$D,Equipment_Register!$F:$F),NA()),IFERROR(IF($K172&lt;&gt;"",_xlfn.XLOOKUP($K172,Equipment_Register!$E:$E,Equipment_Register!$F:$F),NA()),IFERROR(IF($K172&lt;&gt;"",_xlfn.XLOOKUP("*"&amp;$K172&amp;"*",Equipment_Register!$E:$E,Equipment_Register!$F:$F,,2),NA()),IFERROR(IF(AND($L172&lt;&gt;"",$L172&lt;&gt;"N/A"),_xlfn.XLOOKUP($L172,Equipment_Register!$F:$F,Equipment_Register!$F:$F),NA()),""))))),IF(OR(_xlpm.v="",_xlpm.v=0),"",_xlpm.v))</f>
        <v>FXJ6050</v>
      </c>
    </row>
    <row r="173" spans="1:29" ht="48">
      <c r="A173" s="125"/>
      <c r="B173" s="130">
        <v>46218</v>
      </c>
      <c r="C173" s="126"/>
      <c r="D173" s="125"/>
      <c r="E173" s="125"/>
      <c r="F173" s="213">
        <v>45843</v>
      </c>
      <c r="G173" s="125"/>
      <c r="H173" s="125" t="s">
        <v>976</v>
      </c>
      <c r="I173" s="226"/>
      <c r="J173" s="125"/>
      <c r="K173" s="125" t="s">
        <v>1039</v>
      </c>
      <c r="L173" s="125"/>
      <c r="M173" s="125"/>
      <c r="N173" s="125" t="s">
        <v>978</v>
      </c>
      <c r="O173" s="125" t="s">
        <v>1002</v>
      </c>
      <c r="P173" s="127"/>
      <c r="Q173" s="125" t="s">
        <v>1003</v>
      </c>
      <c r="R173" s="117" t="s">
        <v>957</v>
      </c>
      <c r="S173" s="194"/>
      <c r="T173" s="125"/>
      <c r="U173" s="125" t="s">
        <v>980</v>
      </c>
      <c r="V173" s="125"/>
      <c r="W173" s="117" t="s">
        <v>944</v>
      </c>
      <c r="X173" s="117" t="str">
        <f>IF($W173="Duyệt",Setting!$H$2,"")</f>
        <v>Nguyễn Lĩnh</v>
      </c>
      <c r="Y173" s="231" t="str" cm="1">
        <f t="array" ref="Y173">_xlfn.LET(_xlpm.v,IFERROR(IF($I173&lt;&gt;"",_xlfn.XLOOKUP($I173,Equipment_Register!$C:$C,Equipment_Register!$G:$G),NA()),IFERROR(IF($J173&lt;&gt;"",_xlfn.XLOOKUP($J173,Equipment_Register!$D:$D,Equipment_Register!$G:$G),NA()),IFERROR(IF($K173&lt;&gt;"",_xlfn.XLOOKUP($K173,Equipment_Register!$E:$E,Equipment_Register!$G:$G),NA()),IFERROR(IF($K173&lt;&gt;"",_xlfn.XLOOKUP("*"&amp;$K173&amp;"*",Equipment_Register!$E:$E,Equipment_Register!$G:$G,,2),NA()),IFERROR(IF(AND($L173&lt;&gt;"",$L173&lt;&gt;"N/A"),_xlfn.XLOOKUP($L173,Equipment_Register!$F:$F,Equipment_Register!$G:$G),NA()),""))))),IF(OR(_xlpm.v="",_xlpm.v=0),"",_xlpm.v))</f>
        <v/>
      </c>
      <c r="Z173" s="231" t="str" cm="1">
        <f t="array" ref="Z173">_xlfn.LET(_xlpm.v,IFERROR(IF($I173&lt;&gt;"",_xlfn.XLOOKUP($I173,Equipment_Register!$C:$C,Equipment_Register!$C:$C),NA()),IFERROR(IF($J173&lt;&gt;"",_xlfn.XLOOKUP($J173,Equipment_Register!$D:$D,Equipment_Register!$C:$C),NA()),IFERROR(IF($K173&lt;&gt;"",_xlfn.XLOOKUP($K173,Equipment_Register!$E:$E,Equipment_Register!$C:$C),NA()),IFERROR(IF($K173&lt;&gt;"",_xlfn.XLOOKUP("*"&amp;$K173&amp;"*",Equipment_Register!$E:$E,Equipment_Register!$C:$C,,2),NA()),IFERROR(IF(AND($L173&lt;&gt;"",$L173&lt;&gt;"N/A"),_xlfn.XLOOKUP($L173,Equipment_Register!$F:$F,Equipment_Register!$C:$C),NA()),""))))),IF(OR(_xlpm.v="",_xlpm.v=0),"",_xlpm.v))</f>
        <v>2421001070-0</v>
      </c>
      <c r="AA173" s="231" t="str" cm="1">
        <f t="array" ref="AA173">_xlfn.LET(_xlpm.v,IFERROR(IF($I173&lt;&gt;"",_xlfn.XLOOKUP($I173,Equipment_Register!$C:$C,Equipment_Register!$D:$D),NA()),IFERROR(IF($J173&lt;&gt;"",_xlfn.XLOOKUP($J173,Equipment_Register!$D:$D,Equipment_Register!$D:$D),NA()),IFERROR(IF($K173&lt;&gt;"",_xlfn.XLOOKUP($K173,Equipment_Register!$E:$E,Equipment_Register!$D:$D),NA()),IFERROR(IF($K173&lt;&gt;"",_xlfn.XLOOKUP("*"&amp;$K173&amp;"*",Equipment_Register!$E:$E,Equipment_Register!$D:$D,,2),NA()),IFERROR(IF(AND($L173&lt;&gt;"",$L173&lt;&gt;"N/A"),_xlfn.XLOOKUP($L173,Equipment_Register!$F:$F,Equipment_Register!$D:$D),NA()),""))))),IF(OR(_xlpm.v="",_xlpm.v=0),"",_xlpm.v))</f>
        <v>Máy dán thùng FXJ6050</v>
      </c>
      <c r="AB173" s="231" t="str" cm="1">
        <f t="array" ref="AB173">_xlfn.LET(_xlpm.v,IFERROR(IF($I173&lt;&gt;"",_xlfn.XLOOKUP($I173,Equipment_Register!$C:$C,Equipment_Register!$E:$E),NA()),IFERROR(IF($J173&lt;&gt;"",_xlfn.XLOOKUP($J173,Equipment_Register!$D:$D,Equipment_Register!$E:$E),NA()),IFERROR(IF($K173&lt;&gt;"",_xlfn.XLOOKUP($K173,Equipment_Register!$E:$E,Equipment_Register!$E:$E),NA()),IFERROR(IF($K173&lt;&gt;"",_xlfn.XLOOKUP("*"&amp;$K173&amp;"*",Equipment_Register!$E:$E,Equipment_Register!$E:$E,,2),NA()),IFERROR(IF(AND($L173&lt;&gt;"",$L173&lt;&gt;"N/A"),_xlfn.XLOOKUP($L173,Equipment_Register!$F:$F,Equipment_Register!$E:$E),NA()),""))))),IF(OR(_xlpm.v="",_xlpm.v=0),"",_xlpm.v))</f>
        <v>Máy dán thùng 2
Carton sealing machine 2</v>
      </c>
      <c r="AC173" s="231" t="str" cm="1">
        <f t="array" ref="AC173">_xlfn.LET(_xlpm.v,IFERROR(IF($I173&lt;&gt;"",_xlfn.XLOOKUP($I173,Equipment_Register!$C:$C,Equipment_Register!$F:$F),NA()),IFERROR(IF($J173&lt;&gt;"",_xlfn.XLOOKUP($J173,Equipment_Register!$D:$D,Equipment_Register!$F:$F),NA()),IFERROR(IF($K173&lt;&gt;"",_xlfn.XLOOKUP($K173,Equipment_Register!$E:$E,Equipment_Register!$F:$F),NA()),IFERROR(IF($K173&lt;&gt;"",_xlfn.XLOOKUP("*"&amp;$K173&amp;"*",Equipment_Register!$E:$E,Equipment_Register!$F:$F,,2),NA()),IFERROR(IF(AND($L173&lt;&gt;"",$L173&lt;&gt;"N/A"),_xlfn.XLOOKUP($L173,Equipment_Register!$F:$F,Equipment_Register!$F:$F),NA()),""))))),IF(OR(_xlpm.v="",_xlpm.v=0),"",_xlpm.v))</f>
        <v>FXJ6050</v>
      </c>
    </row>
    <row r="174" spans="1:29" ht="48">
      <c r="A174" s="125"/>
      <c r="B174" s="130">
        <v>46218</v>
      </c>
      <c r="C174" s="126"/>
      <c r="D174" s="125"/>
      <c r="E174" s="125"/>
      <c r="F174" s="213">
        <v>45887</v>
      </c>
      <c r="G174" s="125"/>
      <c r="H174" s="125" t="s">
        <v>976</v>
      </c>
      <c r="I174" s="226"/>
      <c r="J174" s="125"/>
      <c r="K174" s="125" t="s">
        <v>1039</v>
      </c>
      <c r="L174" s="125"/>
      <c r="M174" s="125"/>
      <c r="N174" s="125" t="s">
        <v>978</v>
      </c>
      <c r="O174" s="125" t="s">
        <v>1002</v>
      </c>
      <c r="P174" s="127"/>
      <c r="Q174" s="125" t="s">
        <v>1003</v>
      </c>
      <c r="R174" s="117" t="s">
        <v>957</v>
      </c>
      <c r="S174" s="194"/>
      <c r="T174" s="125"/>
      <c r="U174" s="125" t="s">
        <v>980</v>
      </c>
      <c r="V174" s="125"/>
      <c r="W174" s="117" t="s">
        <v>944</v>
      </c>
      <c r="X174" s="117" t="str">
        <f>IF($W174="Duyệt",Setting!$H$2,"")</f>
        <v>Nguyễn Lĩnh</v>
      </c>
      <c r="Y174" s="231" t="str" cm="1">
        <f t="array" ref="Y174">_xlfn.LET(_xlpm.v,IFERROR(IF($I174&lt;&gt;"",_xlfn.XLOOKUP($I174,Equipment_Register!$C:$C,Equipment_Register!$G:$G),NA()),IFERROR(IF($J174&lt;&gt;"",_xlfn.XLOOKUP($J174,Equipment_Register!$D:$D,Equipment_Register!$G:$G),NA()),IFERROR(IF($K174&lt;&gt;"",_xlfn.XLOOKUP($K174,Equipment_Register!$E:$E,Equipment_Register!$G:$G),NA()),IFERROR(IF($K174&lt;&gt;"",_xlfn.XLOOKUP("*"&amp;$K174&amp;"*",Equipment_Register!$E:$E,Equipment_Register!$G:$G,,2),NA()),IFERROR(IF(AND($L174&lt;&gt;"",$L174&lt;&gt;"N/A"),_xlfn.XLOOKUP($L174,Equipment_Register!$F:$F,Equipment_Register!$G:$G),NA()),""))))),IF(OR(_xlpm.v="",_xlpm.v=0),"",_xlpm.v))</f>
        <v/>
      </c>
      <c r="Z174" s="231" t="str" cm="1">
        <f t="array" ref="Z174">_xlfn.LET(_xlpm.v,IFERROR(IF($I174&lt;&gt;"",_xlfn.XLOOKUP($I174,Equipment_Register!$C:$C,Equipment_Register!$C:$C),NA()),IFERROR(IF($J174&lt;&gt;"",_xlfn.XLOOKUP($J174,Equipment_Register!$D:$D,Equipment_Register!$C:$C),NA()),IFERROR(IF($K174&lt;&gt;"",_xlfn.XLOOKUP($K174,Equipment_Register!$E:$E,Equipment_Register!$C:$C),NA()),IFERROR(IF($K174&lt;&gt;"",_xlfn.XLOOKUP("*"&amp;$K174&amp;"*",Equipment_Register!$E:$E,Equipment_Register!$C:$C,,2),NA()),IFERROR(IF(AND($L174&lt;&gt;"",$L174&lt;&gt;"N/A"),_xlfn.XLOOKUP($L174,Equipment_Register!$F:$F,Equipment_Register!$C:$C),NA()),""))))),IF(OR(_xlpm.v="",_xlpm.v=0),"",_xlpm.v))</f>
        <v>2421001070-0</v>
      </c>
      <c r="AA174" s="231" t="str" cm="1">
        <f t="array" ref="AA174">_xlfn.LET(_xlpm.v,IFERROR(IF($I174&lt;&gt;"",_xlfn.XLOOKUP($I174,Equipment_Register!$C:$C,Equipment_Register!$D:$D),NA()),IFERROR(IF($J174&lt;&gt;"",_xlfn.XLOOKUP($J174,Equipment_Register!$D:$D,Equipment_Register!$D:$D),NA()),IFERROR(IF($K174&lt;&gt;"",_xlfn.XLOOKUP($K174,Equipment_Register!$E:$E,Equipment_Register!$D:$D),NA()),IFERROR(IF($K174&lt;&gt;"",_xlfn.XLOOKUP("*"&amp;$K174&amp;"*",Equipment_Register!$E:$E,Equipment_Register!$D:$D,,2),NA()),IFERROR(IF(AND($L174&lt;&gt;"",$L174&lt;&gt;"N/A"),_xlfn.XLOOKUP($L174,Equipment_Register!$F:$F,Equipment_Register!$D:$D),NA()),""))))),IF(OR(_xlpm.v="",_xlpm.v=0),"",_xlpm.v))</f>
        <v>Máy dán thùng FXJ6050</v>
      </c>
      <c r="AB174" s="231" t="str" cm="1">
        <f t="array" ref="AB174">_xlfn.LET(_xlpm.v,IFERROR(IF($I174&lt;&gt;"",_xlfn.XLOOKUP($I174,Equipment_Register!$C:$C,Equipment_Register!$E:$E),NA()),IFERROR(IF($J174&lt;&gt;"",_xlfn.XLOOKUP($J174,Equipment_Register!$D:$D,Equipment_Register!$E:$E),NA()),IFERROR(IF($K174&lt;&gt;"",_xlfn.XLOOKUP($K174,Equipment_Register!$E:$E,Equipment_Register!$E:$E),NA()),IFERROR(IF($K174&lt;&gt;"",_xlfn.XLOOKUP("*"&amp;$K174&amp;"*",Equipment_Register!$E:$E,Equipment_Register!$E:$E,,2),NA()),IFERROR(IF(AND($L174&lt;&gt;"",$L174&lt;&gt;"N/A"),_xlfn.XLOOKUP($L174,Equipment_Register!$F:$F,Equipment_Register!$E:$E),NA()),""))))),IF(OR(_xlpm.v="",_xlpm.v=0),"",_xlpm.v))</f>
        <v>Máy dán thùng 2
Carton sealing machine 2</v>
      </c>
      <c r="AC174" s="231" t="str" cm="1">
        <f t="array" ref="AC174">_xlfn.LET(_xlpm.v,IFERROR(IF($I174&lt;&gt;"",_xlfn.XLOOKUP($I174,Equipment_Register!$C:$C,Equipment_Register!$F:$F),NA()),IFERROR(IF($J174&lt;&gt;"",_xlfn.XLOOKUP($J174,Equipment_Register!$D:$D,Equipment_Register!$F:$F),NA()),IFERROR(IF($K174&lt;&gt;"",_xlfn.XLOOKUP($K174,Equipment_Register!$E:$E,Equipment_Register!$F:$F),NA()),IFERROR(IF($K174&lt;&gt;"",_xlfn.XLOOKUP("*"&amp;$K174&amp;"*",Equipment_Register!$E:$E,Equipment_Register!$F:$F,,2),NA()),IFERROR(IF(AND($L174&lt;&gt;"",$L174&lt;&gt;"N/A"),_xlfn.XLOOKUP($L174,Equipment_Register!$F:$F,Equipment_Register!$F:$F),NA()),""))))),IF(OR(_xlpm.v="",_xlpm.v=0),"",_xlpm.v))</f>
        <v>FXJ6050</v>
      </c>
    </row>
    <row r="175" spans="1:29" ht="48">
      <c r="A175" s="125"/>
      <c r="B175" s="130">
        <v>46218</v>
      </c>
      <c r="C175" s="126"/>
      <c r="D175" s="125"/>
      <c r="E175" s="125"/>
      <c r="F175" s="213">
        <v>45560</v>
      </c>
      <c r="G175" s="125"/>
      <c r="H175" s="125" t="s">
        <v>976</v>
      </c>
      <c r="I175" s="226"/>
      <c r="J175" s="125"/>
      <c r="K175" s="125" t="s">
        <v>1039</v>
      </c>
      <c r="L175" s="125"/>
      <c r="M175" s="125"/>
      <c r="N175" s="125" t="s">
        <v>978</v>
      </c>
      <c r="O175" s="125" t="s">
        <v>1002</v>
      </c>
      <c r="P175" s="127"/>
      <c r="Q175" s="125" t="s">
        <v>1003</v>
      </c>
      <c r="R175" s="117" t="s">
        <v>957</v>
      </c>
      <c r="S175" s="194"/>
      <c r="T175" s="125"/>
      <c r="U175" s="125" t="s">
        <v>1042</v>
      </c>
      <c r="V175" s="125"/>
      <c r="W175" s="117" t="s">
        <v>944</v>
      </c>
      <c r="X175" s="117" t="str">
        <f>IF($W175="Duyệt",Setting!$H$2,"")</f>
        <v>Nguyễn Lĩnh</v>
      </c>
      <c r="Y175" s="231" t="str" cm="1">
        <f t="array" ref="Y175">_xlfn.LET(_xlpm.v,IFERROR(IF($I175&lt;&gt;"",_xlfn.XLOOKUP($I175,Equipment_Register!$C:$C,Equipment_Register!$G:$G),NA()),IFERROR(IF($J175&lt;&gt;"",_xlfn.XLOOKUP($J175,Equipment_Register!$D:$D,Equipment_Register!$G:$G),NA()),IFERROR(IF($K175&lt;&gt;"",_xlfn.XLOOKUP($K175,Equipment_Register!$E:$E,Equipment_Register!$G:$G),NA()),IFERROR(IF($K175&lt;&gt;"",_xlfn.XLOOKUP("*"&amp;$K175&amp;"*",Equipment_Register!$E:$E,Equipment_Register!$G:$G,,2),NA()),IFERROR(IF(AND($L175&lt;&gt;"",$L175&lt;&gt;"N/A"),_xlfn.XLOOKUP($L175,Equipment_Register!$F:$F,Equipment_Register!$G:$G),NA()),""))))),IF(OR(_xlpm.v="",_xlpm.v=0),"",_xlpm.v))</f>
        <v/>
      </c>
      <c r="Z175" s="231" t="str" cm="1">
        <f t="array" ref="Z175">_xlfn.LET(_xlpm.v,IFERROR(IF($I175&lt;&gt;"",_xlfn.XLOOKUP($I175,Equipment_Register!$C:$C,Equipment_Register!$C:$C),NA()),IFERROR(IF($J175&lt;&gt;"",_xlfn.XLOOKUP($J175,Equipment_Register!$D:$D,Equipment_Register!$C:$C),NA()),IFERROR(IF($K175&lt;&gt;"",_xlfn.XLOOKUP($K175,Equipment_Register!$E:$E,Equipment_Register!$C:$C),NA()),IFERROR(IF($K175&lt;&gt;"",_xlfn.XLOOKUP("*"&amp;$K175&amp;"*",Equipment_Register!$E:$E,Equipment_Register!$C:$C,,2),NA()),IFERROR(IF(AND($L175&lt;&gt;"",$L175&lt;&gt;"N/A"),_xlfn.XLOOKUP($L175,Equipment_Register!$F:$F,Equipment_Register!$C:$C),NA()),""))))),IF(OR(_xlpm.v="",_xlpm.v=0),"",_xlpm.v))</f>
        <v>2421001070-0</v>
      </c>
      <c r="AA175" s="231" t="str" cm="1">
        <f t="array" ref="AA175">_xlfn.LET(_xlpm.v,IFERROR(IF($I175&lt;&gt;"",_xlfn.XLOOKUP($I175,Equipment_Register!$C:$C,Equipment_Register!$D:$D),NA()),IFERROR(IF($J175&lt;&gt;"",_xlfn.XLOOKUP($J175,Equipment_Register!$D:$D,Equipment_Register!$D:$D),NA()),IFERROR(IF($K175&lt;&gt;"",_xlfn.XLOOKUP($K175,Equipment_Register!$E:$E,Equipment_Register!$D:$D),NA()),IFERROR(IF($K175&lt;&gt;"",_xlfn.XLOOKUP("*"&amp;$K175&amp;"*",Equipment_Register!$E:$E,Equipment_Register!$D:$D,,2),NA()),IFERROR(IF(AND($L175&lt;&gt;"",$L175&lt;&gt;"N/A"),_xlfn.XLOOKUP($L175,Equipment_Register!$F:$F,Equipment_Register!$D:$D),NA()),""))))),IF(OR(_xlpm.v="",_xlpm.v=0),"",_xlpm.v))</f>
        <v>Máy dán thùng FXJ6050</v>
      </c>
      <c r="AB175" s="231" t="str" cm="1">
        <f t="array" ref="AB175">_xlfn.LET(_xlpm.v,IFERROR(IF($I175&lt;&gt;"",_xlfn.XLOOKUP($I175,Equipment_Register!$C:$C,Equipment_Register!$E:$E),NA()),IFERROR(IF($J175&lt;&gt;"",_xlfn.XLOOKUP($J175,Equipment_Register!$D:$D,Equipment_Register!$E:$E),NA()),IFERROR(IF($K175&lt;&gt;"",_xlfn.XLOOKUP($K175,Equipment_Register!$E:$E,Equipment_Register!$E:$E),NA()),IFERROR(IF($K175&lt;&gt;"",_xlfn.XLOOKUP("*"&amp;$K175&amp;"*",Equipment_Register!$E:$E,Equipment_Register!$E:$E,,2),NA()),IFERROR(IF(AND($L175&lt;&gt;"",$L175&lt;&gt;"N/A"),_xlfn.XLOOKUP($L175,Equipment_Register!$F:$F,Equipment_Register!$E:$E),NA()),""))))),IF(OR(_xlpm.v="",_xlpm.v=0),"",_xlpm.v))</f>
        <v>Máy dán thùng 2
Carton sealing machine 2</v>
      </c>
      <c r="AC175" s="231" t="str" cm="1">
        <f t="array" ref="AC175">_xlfn.LET(_xlpm.v,IFERROR(IF($I175&lt;&gt;"",_xlfn.XLOOKUP($I175,Equipment_Register!$C:$C,Equipment_Register!$F:$F),NA()),IFERROR(IF($J175&lt;&gt;"",_xlfn.XLOOKUP($J175,Equipment_Register!$D:$D,Equipment_Register!$F:$F),NA()),IFERROR(IF($K175&lt;&gt;"",_xlfn.XLOOKUP($K175,Equipment_Register!$E:$E,Equipment_Register!$F:$F),NA()),IFERROR(IF($K175&lt;&gt;"",_xlfn.XLOOKUP("*"&amp;$K175&amp;"*",Equipment_Register!$E:$E,Equipment_Register!$F:$F,,2),NA()),IFERROR(IF(AND($L175&lt;&gt;"",$L175&lt;&gt;"N/A"),_xlfn.XLOOKUP($L175,Equipment_Register!$F:$F,Equipment_Register!$F:$F),NA()),""))))),IF(OR(_xlpm.v="",_xlpm.v=0),"",_xlpm.v))</f>
        <v>FXJ6050</v>
      </c>
    </row>
    <row r="176" spans="1:29" ht="48">
      <c r="A176" s="125"/>
      <c r="B176" s="130">
        <v>46218</v>
      </c>
      <c r="C176" s="126"/>
      <c r="D176" s="125"/>
      <c r="E176" s="125"/>
      <c r="F176" s="213">
        <v>45590</v>
      </c>
      <c r="G176" s="125"/>
      <c r="H176" s="125" t="s">
        <v>976</v>
      </c>
      <c r="I176" s="226"/>
      <c r="J176" s="125"/>
      <c r="K176" s="125" t="s">
        <v>1039</v>
      </c>
      <c r="L176" s="125"/>
      <c r="M176" s="125"/>
      <c r="N176" s="125" t="s">
        <v>978</v>
      </c>
      <c r="O176" s="125" t="s">
        <v>1002</v>
      </c>
      <c r="P176" s="127"/>
      <c r="Q176" s="125" t="s">
        <v>1003</v>
      </c>
      <c r="R176" s="117" t="s">
        <v>957</v>
      </c>
      <c r="S176" s="194"/>
      <c r="T176" s="125"/>
      <c r="U176" s="125" t="s">
        <v>980</v>
      </c>
      <c r="V176" s="125"/>
      <c r="W176" s="117" t="s">
        <v>944</v>
      </c>
      <c r="X176" s="117" t="str">
        <f>IF($W176="Duyệt",Setting!$H$2,"")</f>
        <v>Nguyễn Lĩnh</v>
      </c>
      <c r="Y176" s="231" t="str" cm="1">
        <f t="array" ref="Y176">_xlfn.LET(_xlpm.v,IFERROR(IF($I176&lt;&gt;"",_xlfn.XLOOKUP($I176,Equipment_Register!$C:$C,Equipment_Register!$G:$G),NA()),IFERROR(IF($J176&lt;&gt;"",_xlfn.XLOOKUP($J176,Equipment_Register!$D:$D,Equipment_Register!$G:$G),NA()),IFERROR(IF($K176&lt;&gt;"",_xlfn.XLOOKUP($K176,Equipment_Register!$E:$E,Equipment_Register!$G:$G),NA()),IFERROR(IF($K176&lt;&gt;"",_xlfn.XLOOKUP("*"&amp;$K176&amp;"*",Equipment_Register!$E:$E,Equipment_Register!$G:$G,,2),NA()),IFERROR(IF(AND($L176&lt;&gt;"",$L176&lt;&gt;"N/A"),_xlfn.XLOOKUP($L176,Equipment_Register!$F:$F,Equipment_Register!$G:$G),NA()),""))))),IF(OR(_xlpm.v="",_xlpm.v=0),"",_xlpm.v))</f>
        <v/>
      </c>
      <c r="Z176" s="231" t="str" cm="1">
        <f t="array" ref="Z176">_xlfn.LET(_xlpm.v,IFERROR(IF($I176&lt;&gt;"",_xlfn.XLOOKUP($I176,Equipment_Register!$C:$C,Equipment_Register!$C:$C),NA()),IFERROR(IF($J176&lt;&gt;"",_xlfn.XLOOKUP($J176,Equipment_Register!$D:$D,Equipment_Register!$C:$C),NA()),IFERROR(IF($K176&lt;&gt;"",_xlfn.XLOOKUP($K176,Equipment_Register!$E:$E,Equipment_Register!$C:$C),NA()),IFERROR(IF($K176&lt;&gt;"",_xlfn.XLOOKUP("*"&amp;$K176&amp;"*",Equipment_Register!$E:$E,Equipment_Register!$C:$C,,2),NA()),IFERROR(IF(AND($L176&lt;&gt;"",$L176&lt;&gt;"N/A"),_xlfn.XLOOKUP($L176,Equipment_Register!$F:$F,Equipment_Register!$C:$C),NA()),""))))),IF(OR(_xlpm.v="",_xlpm.v=0),"",_xlpm.v))</f>
        <v>2421001070-0</v>
      </c>
      <c r="AA176" s="231" t="str" cm="1">
        <f t="array" ref="AA176">_xlfn.LET(_xlpm.v,IFERROR(IF($I176&lt;&gt;"",_xlfn.XLOOKUP($I176,Equipment_Register!$C:$C,Equipment_Register!$D:$D),NA()),IFERROR(IF($J176&lt;&gt;"",_xlfn.XLOOKUP($J176,Equipment_Register!$D:$D,Equipment_Register!$D:$D),NA()),IFERROR(IF($K176&lt;&gt;"",_xlfn.XLOOKUP($K176,Equipment_Register!$E:$E,Equipment_Register!$D:$D),NA()),IFERROR(IF($K176&lt;&gt;"",_xlfn.XLOOKUP("*"&amp;$K176&amp;"*",Equipment_Register!$E:$E,Equipment_Register!$D:$D,,2),NA()),IFERROR(IF(AND($L176&lt;&gt;"",$L176&lt;&gt;"N/A"),_xlfn.XLOOKUP($L176,Equipment_Register!$F:$F,Equipment_Register!$D:$D),NA()),""))))),IF(OR(_xlpm.v="",_xlpm.v=0),"",_xlpm.v))</f>
        <v>Máy dán thùng FXJ6050</v>
      </c>
      <c r="AB176" s="231" t="str" cm="1">
        <f t="array" ref="AB176">_xlfn.LET(_xlpm.v,IFERROR(IF($I176&lt;&gt;"",_xlfn.XLOOKUP($I176,Equipment_Register!$C:$C,Equipment_Register!$E:$E),NA()),IFERROR(IF($J176&lt;&gt;"",_xlfn.XLOOKUP($J176,Equipment_Register!$D:$D,Equipment_Register!$E:$E),NA()),IFERROR(IF($K176&lt;&gt;"",_xlfn.XLOOKUP($K176,Equipment_Register!$E:$E,Equipment_Register!$E:$E),NA()),IFERROR(IF($K176&lt;&gt;"",_xlfn.XLOOKUP("*"&amp;$K176&amp;"*",Equipment_Register!$E:$E,Equipment_Register!$E:$E,,2),NA()),IFERROR(IF(AND($L176&lt;&gt;"",$L176&lt;&gt;"N/A"),_xlfn.XLOOKUP($L176,Equipment_Register!$F:$F,Equipment_Register!$E:$E),NA()),""))))),IF(OR(_xlpm.v="",_xlpm.v=0),"",_xlpm.v))</f>
        <v>Máy dán thùng 2
Carton sealing machine 2</v>
      </c>
      <c r="AC176" s="231" t="str" cm="1">
        <f t="array" ref="AC176">_xlfn.LET(_xlpm.v,IFERROR(IF($I176&lt;&gt;"",_xlfn.XLOOKUP($I176,Equipment_Register!$C:$C,Equipment_Register!$F:$F),NA()),IFERROR(IF($J176&lt;&gt;"",_xlfn.XLOOKUP($J176,Equipment_Register!$D:$D,Equipment_Register!$F:$F),NA()),IFERROR(IF($K176&lt;&gt;"",_xlfn.XLOOKUP($K176,Equipment_Register!$E:$E,Equipment_Register!$F:$F),NA()),IFERROR(IF($K176&lt;&gt;"",_xlfn.XLOOKUP("*"&amp;$K176&amp;"*",Equipment_Register!$E:$E,Equipment_Register!$F:$F,,2),NA()),IFERROR(IF(AND($L176&lt;&gt;"",$L176&lt;&gt;"N/A"),_xlfn.XLOOKUP($L176,Equipment_Register!$F:$F,Equipment_Register!$F:$F),NA()),""))))),IF(OR(_xlpm.v="",_xlpm.v=0),"",_xlpm.v))</f>
        <v>FXJ6050</v>
      </c>
    </row>
    <row r="177" spans="1:29" ht="48">
      <c r="A177" s="125"/>
      <c r="B177" s="130">
        <v>46218</v>
      </c>
      <c r="C177" s="126"/>
      <c r="D177" s="125"/>
      <c r="E177" s="125"/>
      <c r="F177" s="213">
        <v>45621</v>
      </c>
      <c r="G177" s="125"/>
      <c r="H177" s="125" t="s">
        <v>976</v>
      </c>
      <c r="I177" s="226"/>
      <c r="J177" s="125"/>
      <c r="K177" s="125" t="s">
        <v>1039</v>
      </c>
      <c r="L177" s="125"/>
      <c r="M177" s="125"/>
      <c r="N177" s="125" t="s">
        <v>978</v>
      </c>
      <c r="O177" s="125" t="s">
        <v>1002</v>
      </c>
      <c r="P177" s="127"/>
      <c r="Q177" s="125" t="s">
        <v>1003</v>
      </c>
      <c r="R177" s="117" t="s">
        <v>957</v>
      </c>
      <c r="S177" s="194"/>
      <c r="T177" s="125"/>
      <c r="U177" s="125" t="s">
        <v>980</v>
      </c>
      <c r="V177" s="125"/>
      <c r="W177" s="117" t="s">
        <v>944</v>
      </c>
      <c r="X177" s="117" t="str">
        <f>IF($W177="Duyệt",Setting!$H$2,"")</f>
        <v>Nguyễn Lĩnh</v>
      </c>
      <c r="Y177" s="231" t="str" cm="1">
        <f t="array" ref="Y177">_xlfn.LET(_xlpm.v,IFERROR(IF($I177&lt;&gt;"",_xlfn.XLOOKUP($I177,Equipment_Register!$C:$C,Equipment_Register!$G:$G),NA()),IFERROR(IF($J177&lt;&gt;"",_xlfn.XLOOKUP($J177,Equipment_Register!$D:$D,Equipment_Register!$G:$G),NA()),IFERROR(IF($K177&lt;&gt;"",_xlfn.XLOOKUP($K177,Equipment_Register!$E:$E,Equipment_Register!$G:$G),NA()),IFERROR(IF($K177&lt;&gt;"",_xlfn.XLOOKUP("*"&amp;$K177&amp;"*",Equipment_Register!$E:$E,Equipment_Register!$G:$G,,2),NA()),IFERROR(IF(AND($L177&lt;&gt;"",$L177&lt;&gt;"N/A"),_xlfn.XLOOKUP($L177,Equipment_Register!$F:$F,Equipment_Register!$G:$G),NA()),""))))),IF(OR(_xlpm.v="",_xlpm.v=0),"",_xlpm.v))</f>
        <v/>
      </c>
      <c r="Z177" s="231" t="str" cm="1">
        <f t="array" ref="Z177">_xlfn.LET(_xlpm.v,IFERROR(IF($I177&lt;&gt;"",_xlfn.XLOOKUP($I177,Equipment_Register!$C:$C,Equipment_Register!$C:$C),NA()),IFERROR(IF($J177&lt;&gt;"",_xlfn.XLOOKUP($J177,Equipment_Register!$D:$D,Equipment_Register!$C:$C),NA()),IFERROR(IF($K177&lt;&gt;"",_xlfn.XLOOKUP($K177,Equipment_Register!$E:$E,Equipment_Register!$C:$C),NA()),IFERROR(IF($K177&lt;&gt;"",_xlfn.XLOOKUP("*"&amp;$K177&amp;"*",Equipment_Register!$E:$E,Equipment_Register!$C:$C,,2),NA()),IFERROR(IF(AND($L177&lt;&gt;"",$L177&lt;&gt;"N/A"),_xlfn.XLOOKUP($L177,Equipment_Register!$F:$F,Equipment_Register!$C:$C),NA()),""))))),IF(OR(_xlpm.v="",_xlpm.v=0),"",_xlpm.v))</f>
        <v>2421001070-0</v>
      </c>
      <c r="AA177" s="231" t="str" cm="1">
        <f t="array" ref="AA177">_xlfn.LET(_xlpm.v,IFERROR(IF($I177&lt;&gt;"",_xlfn.XLOOKUP($I177,Equipment_Register!$C:$C,Equipment_Register!$D:$D),NA()),IFERROR(IF($J177&lt;&gt;"",_xlfn.XLOOKUP($J177,Equipment_Register!$D:$D,Equipment_Register!$D:$D),NA()),IFERROR(IF($K177&lt;&gt;"",_xlfn.XLOOKUP($K177,Equipment_Register!$E:$E,Equipment_Register!$D:$D),NA()),IFERROR(IF($K177&lt;&gt;"",_xlfn.XLOOKUP("*"&amp;$K177&amp;"*",Equipment_Register!$E:$E,Equipment_Register!$D:$D,,2),NA()),IFERROR(IF(AND($L177&lt;&gt;"",$L177&lt;&gt;"N/A"),_xlfn.XLOOKUP($L177,Equipment_Register!$F:$F,Equipment_Register!$D:$D),NA()),""))))),IF(OR(_xlpm.v="",_xlpm.v=0),"",_xlpm.v))</f>
        <v>Máy dán thùng FXJ6050</v>
      </c>
      <c r="AB177" s="231" t="str" cm="1">
        <f t="array" ref="AB177">_xlfn.LET(_xlpm.v,IFERROR(IF($I177&lt;&gt;"",_xlfn.XLOOKUP($I177,Equipment_Register!$C:$C,Equipment_Register!$E:$E),NA()),IFERROR(IF($J177&lt;&gt;"",_xlfn.XLOOKUP($J177,Equipment_Register!$D:$D,Equipment_Register!$E:$E),NA()),IFERROR(IF($K177&lt;&gt;"",_xlfn.XLOOKUP($K177,Equipment_Register!$E:$E,Equipment_Register!$E:$E),NA()),IFERROR(IF($K177&lt;&gt;"",_xlfn.XLOOKUP("*"&amp;$K177&amp;"*",Equipment_Register!$E:$E,Equipment_Register!$E:$E,,2),NA()),IFERROR(IF(AND($L177&lt;&gt;"",$L177&lt;&gt;"N/A"),_xlfn.XLOOKUP($L177,Equipment_Register!$F:$F,Equipment_Register!$E:$E),NA()),""))))),IF(OR(_xlpm.v="",_xlpm.v=0),"",_xlpm.v))</f>
        <v>Máy dán thùng 2
Carton sealing machine 2</v>
      </c>
      <c r="AC177" s="231" t="str" cm="1">
        <f t="array" ref="AC177">_xlfn.LET(_xlpm.v,IFERROR(IF($I177&lt;&gt;"",_xlfn.XLOOKUP($I177,Equipment_Register!$C:$C,Equipment_Register!$F:$F),NA()),IFERROR(IF($J177&lt;&gt;"",_xlfn.XLOOKUP($J177,Equipment_Register!$D:$D,Equipment_Register!$F:$F),NA()),IFERROR(IF($K177&lt;&gt;"",_xlfn.XLOOKUP($K177,Equipment_Register!$E:$E,Equipment_Register!$F:$F),NA()),IFERROR(IF($K177&lt;&gt;"",_xlfn.XLOOKUP("*"&amp;$K177&amp;"*",Equipment_Register!$E:$E,Equipment_Register!$F:$F,,2),NA()),IFERROR(IF(AND($L177&lt;&gt;"",$L177&lt;&gt;"N/A"),_xlfn.XLOOKUP($L177,Equipment_Register!$F:$F,Equipment_Register!$F:$F),NA()),""))))),IF(OR(_xlpm.v="",_xlpm.v=0),"",_xlpm.v))</f>
        <v>FXJ6050</v>
      </c>
    </row>
    <row r="178" spans="1:29" ht="48">
      <c r="A178" s="125"/>
      <c r="B178" s="130">
        <v>46218</v>
      </c>
      <c r="C178" s="126"/>
      <c r="D178" s="125"/>
      <c r="E178" s="125"/>
      <c r="F178" s="213">
        <v>45651</v>
      </c>
      <c r="G178" s="125"/>
      <c r="H178" s="125" t="s">
        <v>976</v>
      </c>
      <c r="I178" s="226"/>
      <c r="J178" s="125"/>
      <c r="K178" s="125" t="s">
        <v>1039</v>
      </c>
      <c r="L178" s="125"/>
      <c r="M178" s="125"/>
      <c r="N178" s="125" t="s">
        <v>978</v>
      </c>
      <c r="O178" s="125" t="s">
        <v>1002</v>
      </c>
      <c r="P178" s="127"/>
      <c r="Q178" s="125" t="s">
        <v>1003</v>
      </c>
      <c r="R178" s="117" t="s">
        <v>957</v>
      </c>
      <c r="S178" s="194"/>
      <c r="T178" s="125"/>
      <c r="U178" s="125" t="s">
        <v>980</v>
      </c>
      <c r="V178" s="125"/>
      <c r="W178" s="117" t="s">
        <v>944</v>
      </c>
      <c r="X178" s="117" t="str">
        <f>IF($W178="Duyệt",Setting!$H$2,"")</f>
        <v>Nguyễn Lĩnh</v>
      </c>
      <c r="Y178" s="231" t="str" cm="1">
        <f t="array" ref="Y178">_xlfn.LET(_xlpm.v,IFERROR(IF($I178&lt;&gt;"",_xlfn.XLOOKUP($I178,Equipment_Register!$C:$C,Equipment_Register!$G:$G),NA()),IFERROR(IF($J178&lt;&gt;"",_xlfn.XLOOKUP($J178,Equipment_Register!$D:$D,Equipment_Register!$G:$G),NA()),IFERROR(IF($K178&lt;&gt;"",_xlfn.XLOOKUP($K178,Equipment_Register!$E:$E,Equipment_Register!$G:$G),NA()),IFERROR(IF($K178&lt;&gt;"",_xlfn.XLOOKUP("*"&amp;$K178&amp;"*",Equipment_Register!$E:$E,Equipment_Register!$G:$G,,2),NA()),IFERROR(IF(AND($L178&lt;&gt;"",$L178&lt;&gt;"N/A"),_xlfn.XLOOKUP($L178,Equipment_Register!$F:$F,Equipment_Register!$G:$G),NA()),""))))),IF(OR(_xlpm.v="",_xlpm.v=0),"",_xlpm.v))</f>
        <v/>
      </c>
      <c r="Z178" s="231" t="str" cm="1">
        <f t="array" ref="Z178">_xlfn.LET(_xlpm.v,IFERROR(IF($I178&lt;&gt;"",_xlfn.XLOOKUP($I178,Equipment_Register!$C:$C,Equipment_Register!$C:$C),NA()),IFERROR(IF($J178&lt;&gt;"",_xlfn.XLOOKUP($J178,Equipment_Register!$D:$D,Equipment_Register!$C:$C),NA()),IFERROR(IF($K178&lt;&gt;"",_xlfn.XLOOKUP($K178,Equipment_Register!$E:$E,Equipment_Register!$C:$C),NA()),IFERROR(IF($K178&lt;&gt;"",_xlfn.XLOOKUP("*"&amp;$K178&amp;"*",Equipment_Register!$E:$E,Equipment_Register!$C:$C,,2),NA()),IFERROR(IF(AND($L178&lt;&gt;"",$L178&lt;&gt;"N/A"),_xlfn.XLOOKUP($L178,Equipment_Register!$F:$F,Equipment_Register!$C:$C),NA()),""))))),IF(OR(_xlpm.v="",_xlpm.v=0),"",_xlpm.v))</f>
        <v>2421001070-0</v>
      </c>
      <c r="AA178" s="231" t="str" cm="1">
        <f t="array" ref="AA178">_xlfn.LET(_xlpm.v,IFERROR(IF($I178&lt;&gt;"",_xlfn.XLOOKUP($I178,Equipment_Register!$C:$C,Equipment_Register!$D:$D),NA()),IFERROR(IF($J178&lt;&gt;"",_xlfn.XLOOKUP($J178,Equipment_Register!$D:$D,Equipment_Register!$D:$D),NA()),IFERROR(IF($K178&lt;&gt;"",_xlfn.XLOOKUP($K178,Equipment_Register!$E:$E,Equipment_Register!$D:$D),NA()),IFERROR(IF($K178&lt;&gt;"",_xlfn.XLOOKUP("*"&amp;$K178&amp;"*",Equipment_Register!$E:$E,Equipment_Register!$D:$D,,2),NA()),IFERROR(IF(AND($L178&lt;&gt;"",$L178&lt;&gt;"N/A"),_xlfn.XLOOKUP($L178,Equipment_Register!$F:$F,Equipment_Register!$D:$D),NA()),""))))),IF(OR(_xlpm.v="",_xlpm.v=0),"",_xlpm.v))</f>
        <v>Máy dán thùng FXJ6050</v>
      </c>
      <c r="AB178" s="231" t="str" cm="1">
        <f t="array" ref="AB178">_xlfn.LET(_xlpm.v,IFERROR(IF($I178&lt;&gt;"",_xlfn.XLOOKUP($I178,Equipment_Register!$C:$C,Equipment_Register!$E:$E),NA()),IFERROR(IF($J178&lt;&gt;"",_xlfn.XLOOKUP($J178,Equipment_Register!$D:$D,Equipment_Register!$E:$E),NA()),IFERROR(IF($K178&lt;&gt;"",_xlfn.XLOOKUP($K178,Equipment_Register!$E:$E,Equipment_Register!$E:$E),NA()),IFERROR(IF($K178&lt;&gt;"",_xlfn.XLOOKUP("*"&amp;$K178&amp;"*",Equipment_Register!$E:$E,Equipment_Register!$E:$E,,2),NA()),IFERROR(IF(AND($L178&lt;&gt;"",$L178&lt;&gt;"N/A"),_xlfn.XLOOKUP($L178,Equipment_Register!$F:$F,Equipment_Register!$E:$E),NA()),""))))),IF(OR(_xlpm.v="",_xlpm.v=0),"",_xlpm.v))</f>
        <v>Máy dán thùng 2
Carton sealing machine 2</v>
      </c>
      <c r="AC178" s="231" t="str" cm="1">
        <f t="array" ref="AC178">_xlfn.LET(_xlpm.v,IFERROR(IF($I178&lt;&gt;"",_xlfn.XLOOKUP($I178,Equipment_Register!$C:$C,Equipment_Register!$F:$F),NA()),IFERROR(IF($J178&lt;&gt;"",_xlfn.XLOOKUP($J178,Equipment_Register!$D:$D,Equipment_Register!$F:$F),NA()),IFERROR(IF($K178&lt;&gt;"",_xlfn.XLOOKUP($K178,Equipment_Register!$E:$E,Equipment_Register!$F:$F),NA()),IFERROR(IF($K178&lt;&gt;"",_xlfn.XLOOKUP("*"&amp;$K178&amp;"*",Equipment_Register!$E:$E,Equipment_Register!$F:$F,,2),NA()),IFERROR(IF(AND($L178&lt;&gt;"",$L178&lt;&gt;"N/A"),_xlfn.XLOOKUP($L178,Equipment_Register!$F:$F,Equipment_Register!$F:$F),NA()),""))))),IF(OR(_xlpm.v="",_xlpm.v=0),"",_xlpm.v))</f>
        <v>FXJ6050</v>
      </c>
    </row>
    <row r="179" spans="1:29" ht="48">
      <c r="A179" s="125"/>
      <c r="B179" s="130">
        <v>46218</v>
      </c>
      <c r="C179" s="126"/>
      <c r="D179" s="125"/>
      <c r="E179" s="125"/>
      <c r="F179" s="213">
        <v>46032</v>
      </c>
      <c r="G179" s="125"/>
      <c r="H179" s="125" t="s">
        <v>976</v>
      </c>
      <c r="I179" s="226"/>
      <c r="J179" s="125"/>
      <c r="K179" s="125" t="s">
        <v>1039</v>
      </c>
      <c r="L179" s="125"/>
      <c r="M179" s="125"/>
      <c r="N179" s="125" t="s">
        <v>978</v>
      </c>
      <c r="O179" s="125" t="s">
        <v>1002</v>
      </c>
      <c r="P179" s="127"/>
      <c r="Q179" s="125" t="s">
        <v>1003</v>
      </c>
      <c r="R179" s="117" t="s">
        <v>957</v>
      </c>
      <c r="S179" s="194"/>
      <c r="T179" s="125"/>
      <c r="U179" s="125" t="s">
        <v>1042</v>
      </c>
      <c r="V179" s="125"/>
      <c r="W179" s="117" t="s">
        <v>944</v>
      </c>
      <c r="X179" s="117" t="str">
        <f>IF($W179="Duyệt",Setting!$H$2,"")</f>
        <v>Nguyễn Lĩnh</v>
      </c>
      <c r="Y179" s="231" t="str" cm="1">
        <f t="array" ref="Y179">_xlfn.LET(_xlpm.v,IFERROR(IF($I179&lt;&gt;"",_xlfn.XLOOKUP($I179,Equipment_Register!$C:$C,Equipment_Register!$G:$G),NA()),IFERROR(IF($J179&lt;&gt;"",_xlfn.XLOOKUP($J179,Equipment_Register!$D:$D,Equipment_Register!$G:$G),NA()),IFERROR(IF($K179&lt;&gt;"",_xlfn.XLOOKUP($K179,Equipment_Register!$E:$E,Equipment_Register!$G:$G),NA()),IFERROR(IF($K179&lt;&gt;"",_xlfn.XLOOKUP("*"&amp;$K179&amp;"*",Equipment_Register!$E:$E,Equipment_Register!$G:$G,,2),NA()),IFERROR(IF(AND($L179&lt;&gt;"",$L179&lt;&gt;"N/A"),_xlfn.XLOOKUP($L179,Equipment_Register!$F:$F,Equipment_Register!$G:$G),NA()),""))))),IF(OR(_xlpm.v="",_xlpm.v=0),"",_xlpm.v))</f>
        <v/>
      </c>
      <c r="Z179" s="231" t="str" cm="1">
        <f t="array" ref="Z179">_xlfn.LET(_xlpm.v,IFERROR(IF($I179&lt;&gt;"",_xlfn.XLOOKUP($I179,Equipment_Register!$C:$C,Equipment_Register!$C:$C),NA()),IFERROR(IF($J179&lt;&gt;"",_xlfn.XLOOKUP($J179,Equipment_Register!$D:$D,Equipment_Register!$C:$C),NA()),IFERROR(IF($K179&lt;&gt;"",_xlfn.XLOOKUP($K179,Equipment_Register!$E:$E,Equipment_Register!$C:$C),NA()),IFERROR(IF($K179&lt;&gt;"",_xlfn.XLOOKUP("*"&amp;$K179&amp;"*",Equipment_Register!$E:$E,Equipment_Register!$C:$C,,2),NA()),IFERROR(IF(AND($L179&lt;&gt;"",$L179&lt;&gt;"N/A"),_xlfn.XLOOKUP($L179,Equipment_Register!$F:$F,Equipment_Register!$C:$C),NA()),""))))),IF(OR(_xlpm.v="",_xlpm.v=0),"",_xlpm.v))</f>
        <v>2421001070-0</v>
      </c>
      <c r="AA179" s="231" t="str" cm="1">
        <f t="array" ref="AA179">_xlfn.LET(_xlpm.v,IFERROR(IF($I179&lt;&gt;"",_xlfn.XLOOKUP($I179,Equipment_Register!$C:$C,Equipment_Register!$D:$D),NA()),IFERROR(IF($J179&lt;&gt;"",_xlfn.XLOOKUP($J179,Equipment_Register!$D:$D,Equipment_Register!$D:$D),NA()),IFERROR(IF($K179&lt;&gt;"",_xlfn.XLOOKUP($K179,Equipment_Register!$E:$E,Equipment_Register!$D:$D),NA()),IFERROR(IF($K179&lt;&gt;"",_xlfn.XLOOKUP("*"&amp;$K179&amp;"*",Equipment_Register!$E:$E,Equipment_Register!$D:$D,,2),NA()),IFERROR(IF(AND($L179&lt;&gt;"",$L179&lt;&gt;"N/A"),_xlfn.XLOOKUP($L179,Equipment_Register!$F:$F,Equipment_Register!$D:$D),NA()),""))))),IF(OR(_xlpm.v="",_xlpm.v=0),"",_xlpm.v))</f>
        <v>Máy dán thùng FXJ6050</v>
      </c>
      <c r="AB179" s="231" t="str" cm="1">
        <f t="array" ref="AB179">_xlfn.LET(_xlpm.v,IFERROR(IF($I179&lt;&gt;"",_xlfn.XLOOKUP($I179,Equipment_Register!$C:$C,Equipment_Register!$E:$E),NA()),IFERROR(IF($J179&lt;&gt;"",_xlfn.XLOOKUP($J179,Equipment_Register!$D:$D,Equipment_Register!$E:$E),NA()),IFERROR(IF($K179&lt;&gt;"",_xlfn.XLOOKUP($K179,Equipment_Register!$E:$E,Equipment_Register!$E:$E),NA()),IFERROR(IF($K179&lt;&gt;"",_xlfn.XLOOKUP("*"&amp;$K179&amp;"*",Equipment_Register!$E:$E,Equipment_Register!$E:$E,,2),NA()),IFERROR(IF(AND($L179&lt;&gt;"",$L179&lt;&gt;"N/A"),_xlfn.XLOOKUP($L179,Equipment_Register!$F:$F,Equipment_Register!$E:$E),NA()),""))))),IF(OR(_xlpm.v="",_xlpm.v=0),"",_xlpm.v))</f>
        <v>Máy dán thùng 2
Carton sealing machine 2</v>
      </c>
      <c r="AC179" s="231" t="str" cm="1">
        <f t="array" ref="AC179">_xlfn.LET(_xlpm.v,IFERROR(IF($I179&lt;&gt;"",_xlfn.XLOOKUP($I179,Equipment_Register!$C:$C,Equipment_Register!$F:$F),NA()),IFERROR(IF($J179&lt;&gt;"",_xlfn.XLOOKUP($J179,Equipment_Register!$D:$D,Equipment_Register!$F:$F),NA()),IFERROR(IF($K179&lt;&gt;"",_xlfn.XLOOKUP($K179,Equipment_Register!$E:$E,Equipment_Register!$F:$F),NA()),IFERROR(IF($K179&lt;&gt;"",_xlfn.XLOOKUP("*"&amp;$K179&amp;"*",Equipment_Register!$E:$E,Equipment_Register!$F:$F,,2),NA()),IFERROR(IF(AND($L179&lt;&gt;"",$L179&lt;&gt;"N/A"),_xlfn.XLOOKUP($L179,Equipment_Register!$F:$F,Equipment_Register!$F:$F),NA()),""))))),IF(OR(_xlpm.v="",_xlpm.v=0),"",_xlpm.v))</f>
        <v>FXJ6050</v>
      </c>
    </row>
    <row r="180" spans="1:29" ht="48">
      <c r="A180" s="125"/>
      <c r="B180" s="130">
        <v>46218</v>
      </c>
      <c r="C180" s="126"/>
      <c r="D180" s="125"/>
      <c r="E180" s="125"/>
      <c r="F180" s="213">
        <v>46060</v>
      </c>
      <c r="G180" s="125"/>
      <c r="H180" s="125" t="s">
        <v>976</v>
      </c>
      <c r="I180" s="226"/>
      <c r="J180" s="125"/>
      <c r="K180" s="125" t="s">
        <v>1039</v>
      </c>
      <c r="L180" s="125"/>
      <c r="M180" s="125"/>
      <c r="N180" s="125" t="s">
        <v>978</v>
      </c>
      <c r="O180" s="125" t="s">
        <v>1002</v>
      </c>
      <c r="P180" s="127"/>
      <c r="Q180" s="125" t="s">
        <v>1003</v>
      </c>
      <c r="R180" s="117" t="s">
        <v>957</v>
      </c>
      <c r="S180" s="194"/>
      <c r="T180" s="125"/>
      <c r="U180" s="125" t="s">
        <v>980</v>
      </c>
      <c r="V180" s="125"/>
      <c r="W180" s="117" t="s">
        <v>944</v>
      </c>
      <c r="X180" s="117" t="str">
        <f>IF($W180="Duyệt",Setting!$H$2,"")</f>
        <v>Nguyễn Lĩnh</v>
      </c>
      <c r="Y180" s="231" t="str" cm="1">
        <f t="array" ref="Y180">_xlfn.LET(_xlpm.v,IFERROR(IF($I180&lt;&gt;"",_xlfn.XLOOKUP($I180,Equipment_Register!$C:$C,Equipment_Register!$G:$G),NA()),IFERROR(IF($J180&lt;&gt;"",_xlfn.XLOOKUP($J180,Equipment_Register!$D:$D,Equipment_Register!$G:$G),NA()),IFERROR(IF($K180&lt;&gt;"",_xlfn.XLOOKUP($K180,Equipment_Register!$E:$E,Equipment_Register!$G:$G),NA()),IFERROR(IF($K180&lt;&gt;"",_xlfn.XLOOKUP("*"&amp;$K180&amp;"*",Equipment_Register!$E:$E,Equipment_Register!$G:$G,,2),NA()),IFERROR(IF(AND($L180&lt;&gt;"",$L180&lt;&gt;"N/A"),_xlfn.XLOOKUP($L180,Equipment_Register!$F:$F,Equipment_Register!$G:$G),NA()),""))))),IF(OR(_xlpm.v="",_xlpm.v=0),"",_xlpm.v))</f>
        <v/>
      </c>
      <c r="Z180" s="231" t="str" cm="1">
        <f t="array" ref="Z180">_xlfn.LET(_xlpm.v,IFERROR(IF($I180&lt;&gt;"",_xlfn.XLOOKUP($I180,Equipment_Register!$C:$C,Equipment_Register!$C:$C),NA()),IFERROR(IF($J180&lt;&gt;"",_xlfn.XLOOKUP($J180,Equipment_Register!$D:$D,Equipment_Register!$C:$C),NA()),IFERROR(IF($K180&lt;&gt;"",_xlfn.XLOOKUP($K180,Equipment_Register!$E:$E,Equipment_Register!$C:$C),NA()),IFERROR(IF($K180&lt;&gt;"",_xlfn.XLOOKUP("*"&amp;$K180&amp;"*",Equipment_Register!$E:$E,Equipment_Register!$C:$C,,2),NA()),IFERROR(IF(AND($L180&lt;&gt;"",$L180&lt;&gt;"N/A"),_xlfn.XLOOKUP($L180,Equipment_Register!$F:$F,Equipment_Register!$C:$C),NA()),""))))),IF(OR(_xlpm.v="",_xlpm.v=0),"",_xlpm.v))</f>
        <v>2421001070-0</v>
      </c>
      <c r="AA180" s="231" t="str" cm="1">
        <f t="array" ref="AA180">_xlfn.LET(_xlpm.v,IFERROR(IF($I180&lt;&gt;"",_xlfn.XLOOKUP($I180,Equipment_Register!$C:$C,Equipment_Register!$D:$D),NA()),IFERROR(IF($J180&lt;&gt;"",_xlfn.XLOOKUP($J180,Equipment_Register!$D:$D,Equipment_Register!$D:$D),NA()),IFERROR(IF($K180&lt;&gt;"",_xlfn.XLOOKUP($K180,Equipment_Register!$E:$E,Equipment_Register!$D:$D),NA()),IFERROR(IF($K180&lt;&gt;"",_xlfn.XLOOKUP("*"&amp;$K180&amp;"*",Equipment_Register!$E:$E,Equipment_Register!$D:$D,,2),NA()),IFERROR(IF(AND($L180&lt;&gt;"",$L180&lt;&gt;"N/A"),_xlfn.XLOOKUP($L180,Equipment_Register!$F:$F,Equipment_Register!$D:$D),NA()),""))))),IF(OR(_xlpm.v="",_xlpm.v=0),"",_xlpm.v))</f>
        <v>Máy dán thùng FXJ6050</v>
      </c>
      <c r="AB180" s="231" t="str" cm="1">
        <f t="array" ref="AB180">_xlfn.LET(_xlpm.v,IFERROR(IF($I180&lt;&gt;"",_xlfn.XLOOKUP($I180,Equipment_Register!$C:$C,Equipment_Register!$E:$E),NA()),IFERROR(IF($J180&lt;&gt;"",_xlfn.XLOOKUP($J180,Equipment_Register!$D:$D,Equipment_Register!$E:$E),NA()),IFERROR(IF($K180&lt;&gt;"",_xlfn.XLOOKUP($K180,Equipment_Register!$E:$E,Equipment_Register!$E:$E),NA()),IFERROR(IF($K180&lt;&gt;"",_xlfn.XLOOKUP("*"&amp;$K180&amp;"*",Equipment_Register!$E:$E,Equipment_Register!$E:$E,,2),NA()),IFERROR(IF(AND($L180&lt;&gt;"",$L180&lt;&gt;"N/A"),_xlfn.XLOOKUP($L180,Equipment_Register!$F:$F,Equipment_Register!$E:$E),NA()),""))))),IF(OR(_xlpm.v="",_xlpm.v=0),"",_xlpm.v))</f>
        <v>Máy dán thùng 2
Carton sealing machine 2</v>
      </c>
      <c r="AC180" s="231" t="str" cm="1">
        <f t="array" ref="AC180">_xlfn.LET(_xlpm.v,IFERROR(IF($I180&lt;&gt;"",_xlfn.XLOOKUP($I180,Equipment_Register!$C:$C,Equipment_Register!$F:$F),NA()),IFERROR(IF($J180&lt;&gt;"",_xlfn.XLOOKUP($J180,Equipment_Register!$D:$D,Equipment_Register!$F:$F),NA()),IFERROR(IF($K180&lt;&gt;"",_xlfn.XLOOKUP($K180,Equipment_Register!$E:$E,Equipment_Register!$F:$F),NA()),IFERROR(IF($K180&lt;&gt;"",_xlfn.XLOOKUP("*"&amp;$K180&amp;"*",Equipment_Register!$E:$E,Equipment_Register!$F:$F,,2),NA()),IFERROR(IF(AND($L180&lt;&gt;"",$L180&lt;&gt;"N/A"),_xlfn.XLOOKUP($L180,Equipment_Register!$F:$F,Equipment_Register!$F:$F),NA()),""))))),IF(OR(_xlpm.v="",_xlpm.v=0),"",_xlpm.v))</f>
        <v>FXJ6050</v>
      </c>
    </row>
    <row r="181" spans="1:29" ht="48">
      <c r="A181" s="125"/>
      <c r="B181" s="130">
        <v>46218</v>
      </c>
      <c r="C181" s="126"/>
      <c r="D181" s="125"/>
      <c r="E181" s="125"/>
      <c r="F181" s="213">
        <v>46095</v>
      </c>
      <c r="G181" s="125"/>
      <c r="H181" s="125" t="s">
        <v>976</v>
      </c>
      <c r="I181" s="226"/>
      <c r="J181" s="125"/>
      <c r="K181" s="125" t="s">
        <v>1039</v>
      </c>
      <c r="L181" s="125"/>
      <c r="M181" s="125"/>
      <c r="N181" s="125" t="s">
        <v>978</v>
      </c>
      <c r="O181" s="125" t="s">
        <v>1002</v>
      </c>
      <c r="P181" s="127"/>
      <c r="Q181" s="125" t="s">
        <v>1003</v>
      </c>
      <c r="R181" s="117" t="s">
        <v>957</v>
      </c>
      <c r="S181" s="194"/>
      <c r="T181" s="125"/>
      <c r="U181" s="125" t="s">
        <v>980</v>
      </c>
      <c r="V181" s="125"/>
      <c r="W181" s="117" t="s">
        <v>944</v>
      </c>
      <c r="X181" s="117" t="str">
        <f>IF($W181="Duyệt",Setting!$H$2,"")</f>
        <v>Nguyễn Lĩnh</v>
      </c>
      <c r="Y181" s="231" t="str" cm="1">
        <f t="array" ref="Y181">_xlfn.LET(_xlpm.v,IFERROR(IF($I181&lt;&gt;"",_xlfn.XLOOKUP($I181,Equipment_Register!$C:$C,Equipment_Register!$G:$G),NA()),IFERROR(IF($J181&lt;&gt;"",_xlfn.XLOOKUP($J181,Equipment_Register!$D:$D,Equipment_Register!$G:$G),NA()),IFERROR(IF($K181&lt;&gt;"",_xlfn.XLOOKUP($K181,Equipment_Register!$E:$E,Equipment_Register!$G:$G),NA()),IFERROR(IF($K181&lt;&gt;"",_xlfn.XLOOKUP("*"&amp;$K181&amp;"*",Equipment_Register!$E:$E,Equipment_Register!$G:$G,,2),NA()),IFERROR(IF(AND($L181&lt;&gt;"",$L181&lt;&gt;"N/A"),_xlfn.XLOOKUP($L181,Equipment_Register!$F:$F,Equipment_Register!$G:$G),NA()),""))))),IF(OR(_xlpm.v="",_xlpm.v=0),"",_xlpm.v))</f>
        <v/>
      </c>
      <c r="Z181" s="231" t="str" cm="1">
        <f t="array" ref="Z181">_xlfn.LET(_xlpm.v,IFERROR(IF($I181&lt;&gt;"",_xlfn.XLOOKUP($I181,Equipment_Register!$C:$C,Equipment_Register!$C:$C),NA()),IFERROR(IF($J181&lt;&gt;"",_xlfn.XLOOKUP($J181,Equipment_Register!$D:$D,Equipment_Register!$C:$C),NA()),IFERROR(IF($K181&lt;&gt;"",_xlfn.XLOOKUP($K181,Equipment_Register!$E:$E,Equipment_Register!$C:$C),NA()),IFERROR(IF($K181&lt;&gt;"",_xlfn.XLOOKUP("*"&amp;$K181&amp;"*",Equipment_Register!$E:$E,Equipment_Register!$C:$C,,2),NA()),IFERROR(IF(AND($L181&lt;&gt;"",$L181&lt;&gt;"N/A"),_xlfn.XLOOKUP($L181,Equipment_Register!$F:$F,Equipment_Register!$C:$C),NA()),""))))),IF(OR(_xlpm.v="",_xlpm.v=0),"",_xlpm.v))</f>
        <v>2421001070-0</v>
      </c>
      <c r="AA181" s="231" t="str" cm="1">
        <f t="array" ref="AA181">_xlfn.LET(_xlpm.v,IFERROR(IF($I181&lt;&gt;"",_xlfn.XLOOKUP($I181,Equipment_Register!$C:$C,Equipment_Register!$D:$D),NA()),IFERROR(IF($J181&lt;&gt;"",_xlfn.XLOOKUP($J181,Equipment_Register!$D:$D,Equipment_Register!$D:$D),NA()),IFERROR(IF($K181&lt;&gt;"",_xlfn.XLOOKUP($K181,Equipment_Register!$E:$E,Equipment_Register!$D:$D),NA()),IFERROR(IF($K181&lt;&gt;"",_xlfn.XLOOKUP("*"&amp;$K181&amp;"*",Equipment_Register!$E:$E,Equipment_Register!$D:$D,,2),NA()),IFERROR(IF(AND($L181&lt;&gt;"",$L181&lt;&gt;"N/A"),_xlfn.XLOOKUP($L181,Equipment_Register!$F:$F,Equipment_Register!$D:$D),NA()),""))))),IF(OR(_xlpm.v="",_xlpm.v=0),"",_xlpm.v))</f>
        <v>Máy dán thùng FXJ6050</v>
      </c>
      <c r="AB181" s="231" t="str" cm="1">
        <f t="array" ref="AB181">_xlfn.LET(_xlpm.v,IFERROR(IF($I181&lt;&gt;"",_xlfn.XLOOKUP($I181,Equipment_Register!$C:$C,Equipment_Register!$E:$E),NA()),IFERROR(IF($J181&lt;&gt;"",_xlfn.XLOOKUP($J181,Equipment_Register!$D:$D,Equipment_Register!$E:$E),NA()),IFERROR(IF($K181&lt;&gt;"",_xlfn.XLOOKUP($K181,Equipment_Register!$E:$E,Equipment_Register!$E:$E),NA()),IFERROR(IF($K181&lt;&gt;"",_xlfn.XLOOKUP("*"&amp;$K181&amp;"*",Equipment_Register!$E:$E,Equipment_Register!$E:$E,,2),NA()),IFERROR(IF(AND($L181&lt;&gt;"",$L181&lt;&gt;"N/A"),_xlfn.XLOOKUP($L181,Equipment_Register!$F:$F,Equipment_Register!$E:$E),NA()),""))))),IF(OR(_xlpm.v="",_xlpm.v=0),"",_xlpm.v))</f>
        <v>Máy dán thùng 2
Carton sealing machine 2</v>
      </c>
      <c r="AC181" s="231" t="str" cm="1">
        <f t="array" ref="AC181">_xlfn.LET(_xlpm.v,IFERROR(IF($I181&lt;&gt;"",_xlfn.XLOOKUP($I181,Equipment_Register!$C:$C,Equipment_Register!$F:$F),NA()),IFERROR(IF($J181&lt;&gt;"",_xlfn.XLOOKUP($J181,Equipment_Register!$D:$D,Equipment_Register!$F:$F),NA()),IFERROR(IF($K181&lt;&gt;"",_xlfn.XLOOKUP($K181,Equipment_Register!$E:$E,Equipment_Register!$F:$F),NA()),IFERROR(IF($K181&lt;&gt;"",_xlfn.XLOOKUP("*"&amp;$K181&amp;"*",Equipment_Register!$E:$E,Equipment_Register!$F:$F,,2),NA()),IFERROR(IF(AND($L181&lt;&gt;"",$L181&lt;&gt;"N/A"),_xlfn.XLOOKUP($L181,Equipment_Register!$F:$F,Equipment_Register!$F:$F),NA()),""))))),IF(OR(_xlpm.v="",_xlpm.v=0),"",_xlpm.v))</f>
        <v>FXJ6050</v>
      </c>
    </row>
    <row r="182" spans="1:29" ht="48">
      <c r="A182" s="125"/>
      <c r="B182" s="130">
        <v>46218</v>
      </c>
      <c r="C182" s="126"/>
      <c r="D182" s="125"/>
      <c r="E182" s="125"/>
      <c r="F182" s="213">
        <v>46123</v>
      </c>
      <c r="G182" s="125"/>
      <c r="H182" s="125" t="s">
        <v>976</v>
      </c>
      <c r="I182" s="226"/>
      <c r="J182" s="125"/>
      <c r="K182" s="125" t="s">
        <v>1039</v>
      </c>
      <c r="L182" s="125"/>
      <c r="M182" s="125"/>
      <c r="N182" s="125" t="s">
        <v>978</v>
      </c>
      <c r="O182" s="125" t="s">
        <v>1002</v>
      </c>
      <c r="P182" s="127"/>
      <c r="Q182" s="125" t="s">
        <v>1003</v>
      </c>
      <c r="R182" s="117" t="s">
        <v>957</v>
      </c>
      <c r="S182" s="194"/>
      <c r="T182" s="125"/>
      <c r="U182" s="125" t="s">
        <v>980</v>
      </c>
      <c r="V182" s="125"/>
      <c r="W182" s="117" t="s">
        <v>944</v>
      </c>
      <c r="X182" s="117" t="str">
        <f>IF($W182="Duyệt",Setting!$H$2,"")</f>
        <v>Nguyễn Lĩnh</v>
      </c>
      <c r="Y182" s="231" t="str" cm="1">
        <f t="array" ref="Y182">_xlfn.LET(_xlpm.v,IFERROR(IF($I182&lt;&gt;"",_xlfn.XLOOKUP($I182,Equipment_Register!$C:$C,Equipment_Register!$G:$G),NA()),IFERROR(IF($J182&lt;&gt;"",_xlfn.XLOOKUP($J182,Equipment_Register!$D:$D,Equipment_Register!$G:$G),NA()),IFERROR(IF($K182&lt;&gt;"",_xlfn.XLOOKUP($K182,Equipment_Register!$E:$E,Equipment_Register!$G:$G),NA()),IFERROR(IF($K182&lt;&gt;"",_xlfn.XLOOKUP("*"&amp;$K182&amp;"*",Equipment_Register!$E:$E,Equipment_Register!$G:$G,,2),NA()),IFERROR(IF(AND($L182&lt;&gt;"",$L182&lt;&gt;"N/A"),_xlfn.XLOOKUP($L182,Equipment_Register!$F:$F,Equipment_Register!$G:$G),NA()),""))))),IF(OR(_xlpm.v="",_xlpm.v=0),"",_xlpm.v))</f>
        <v/>
      </c>
      <c r="Z182" s="231" t="str" cm="1">
        <f t="array" ref="Z182">_xlfn.LET(_xlpm.v,IFERROR(IF($I182&lt;&gt;"",_xlfn.XLOOKUP($I182,Equipment_Register!$C:$C,Equipment_Register!$C:$C),NA()),IFERROR(IF($J182&lt;&gt;"",_xlfn.XLOOKUP($J182,Equipment_Register!$D:$D,Equipment_Register!$C:$C),NA()),IFERROR(IF($K182&lt;&gt;"",_xlfn.XLOOKUP($K182,Equipment_Register!$E:$E,Equipment_Register!$C:$C),NA()),IFERROR(IF($K182&lt;&gt;"",_xlfn.XLOOKUP("*"&amp;$K182&amp;"*",Equipment_Register!$E:$E,Equipment_Register!$C:$C,,2),NA()),IFERROR(IF(AND($L182&lt;&gt;"",$L182&lt;&gt;"N/A"),_xlfn.XLOOKUP($L182,Equipment_Register!$F:$F,Equipment_Register!$C:$C),NA()),""))))),IF(OR(_xlpm.v="",_xlpm.v=0),"",_xlpm.v))</f>
        <v>2421001070-0</v>
      </c>
      <c r="AA182" s="231" t="str" cm="1">
        <f t="array" ref="AA182">_xlfn.LET(_xlpm.v,IFERROR(IF($I182&lt;&gt;"",_xlfn.XLOOKUP($I182,Equipment_Register!$C:$C,Equipment_Register!$D:$D),NA()),IFERROR(IF($J182&lt;&gt;"",_xlfn.XLOOKUP($J182,Equipment_Register!$D:$D,Equipment_Register!$D:$D),NA()),IFERROR(IF($K182&lt;&gt;"",_xlfn.XLOOKUP($K182,Equipment_Register!$E:$E,Equipment_Register!$D:$D),NA()),IFERROR(IF($K182&lt;&gt;"",_xlfn.XLOOKUP("*"&amp;$K182&amp;"*",Equipment_Register!$E:$E,Equipment_Register!$D:$D,,2),NA()),IFERROR(IF(AND($L182&lt;&gt;"",$L182&lt;&gt;"N/A"),_xlfn.XLOOKUP($L182,Equipment_Register!$F:$F,Equipment_Register!$D:$D),NA()),""))))),IF(OR(_xlpm.v="",_xlpm.v=0),"",_xlpm.v))</f>
        <v>Máy dán thùng FXJ6050</v>
      </c>
      <c r="AB182" s="231" t="str" cm="1">
        <f t="array" ref="AB182">_xlfn.LET(_xlpm.v,IFERROR(IF($I182&lt;&gt;"",_xlfn.XLOOKUP($I182,Equipment_Register!$C:$C,Equipment_Register!$E:$E),NA()),IFERROR(IF($J182&lt;&gt;"",_xlfn.XLOOKUP($J182,Equipment_Register!$D:$D,Equipment_Register!$E:$E),NA()),IFERROR(IF($K182&lt;&gt;"",_xlfn.XLOOKUP($K182,Equipment_Register!$E:$E,Equipment_Register!$E:$E),NA()),IFERROR(IF($K182&lt;&gt;"",_xlfn.XLOOKUP("*"&amp;$K182&amp;"*",Equipment_Register!$E:$E,Equipment_Register!$E:$E,,2),NA()),IFERROR(IF(AND($L182&lt;&gt;"",$L182&lt;&gt;"N/A"),_xlfn.XLOOKUP($L182,Equipment_Register!$F:$F,Equipment_Register!$E:$E),NA()),""))))),IF(OR(_xlpm.v="",_xlpm.v=0),"",_xlpm.v))</f>
        <v>Máy dán thùng 2
Carton sealing machine 2</v>
      </c>
      <c r="AC182" s="231" t="str" cm="1">
        <f t="array" ref="AC182">_xlfn.LET(_xlpm.v,IFERROR(IF($I182&lt;&gt;"",_xlfn.XLOOKUP($I182,Equipment_Register!$C:$C,Equipment_Register!$F:$F),NA()),IFERROR(IF($J182&lt;&gt;"",_xlfn.XLOOKUP($J182,Equipment_Register!$D:$D,Equipment_Register!$F:$F),NA()),IFERROR(IF($K182&lt;&gt;"",_xlfn.XLOOKUP($K182,Equipment_Register!$E:$E,Equipment_Register!$F:$F),NA()),IFERROR(IF($K182&lt;&gt;"",_xlfn.XLOOKUP("*"&amp;$K182&amp;"*",Equipment_Register!$E:$E,Equipment_Register!$F:$F,,2),NA()),IFERROR(IF(AND($L182&lt;&gt;"",$L182&lt;&gt;"N/A"),_xlfn.XLOOKUP($L182,Equipment_Register!$F:$F,Equipment_Register!$F:$F),NA()),""))))),IF(OR(_xlpm.v="",_xlpm.v=0),"",_xlpm.v))</f>
        <v>FXJ6050</v>
      </c>
    </row>
    <row r="183" spans="1:29" ht="48">
      <c r="A183" s="125"/>
      <c r="B183" s="130">
        <v>46218</v>
      </c>
      <c r="C183" s="126"/>
      <c r="D183" s="125"/>
      <c r="E183" s="125"/>
      <c r="F183" s="213">
        <v>46152</v>
      </c>
      <c r="G183" s="125"/>
      <c r="H183" s="125" t="s">
        <v>976</v>
      </c>
      <c r="I183" s="226"/>
      <c r="J183" s="125"/>
      <c r="K183" s="125" t="s">
        <v>1039</v>
      </c>
      <c r="L183" s="125"/>
      <c r="M183" s="125"/>
      <c r="N183" s="125" t="s">
        <v>978</v>
      </c>
      <c r="O183" s="125" t="s">
        <v>1002</v>
      </c>
      <c r="P183" s="127"/>
      <c r="Q183" s="125" t="s">
        <v>1038</v>
      </c>
      <c r="R183" s="117" t="s">
        <v>957</v>
      </c>
      <c r="S183" s="194"/>
      <c r="T183" s="125"/>
      <c r="U183" s="125" t="s">
        <v>980</v>
      </c>
      <c r="V183" s="125"/>
      <c r="W183" s="117" t="s">
        <v>944</v>
      </c>
      <c r="X183" s="117" t="str">
        <f>IF($W183="Duyệt",Setting!$H$2,"")</f>
        <v>Nguyễn Lĩnh</v>
      </c>
      <c r="Y183" s="231" t="str" cm="1">
        <f t="array" ref="Y183">_xlfn.LET(_xlpm.v,IFERROR(IF($I183&lt;&gt;"",_xlfn.XLOOKUP($I183,Equipment_Register!$C:$C,Equipment_Register!$G:$G),NA()),IFERROR(IF($J183&lt;&gt;"",_xlfn.XLOOKUP($J183,Equipment_Register!$D:$D,Equipment_Register!$G:$G),NA()),IFERROR(IF($K183&lt;&gt;"",_xlfn.XLOOKUP($K183,Equipment_Register!$E:$E,Equipment_Register!$G:$G),NA()),IFERROR(IF($K183&lt;&gt;"",_xlfn.XLOOKUP("*"&amp;$K183&amp;"*",Equipment_Register!$E:$E,Equipment_Register!$G:$G,,2),NA()),IFERROR(IF(AND($L183&lt;&gt;"",$L183&lt;&gt;"N/A"),_xlfn.XLOOKUP($L183,Equipment_Register!$F:$F,Equipment_Register!$G:$G),NA()),""))))),IF(OR(_xlpm.v="",_xlpm.v=0),"",_xlpm.v))</f>
        <v/>
      </c>
      <c r="Z183" s="231" t="str" cm="1">
        <f t="array" ref="Z183">_xlfn.LET(_xlpm.v,IFERROR(IF($I183&lt;&gt;"",_xlfn.XLOOKUP($I183,Equipment_Register!$C:$C,Equipment_Register!$C:$C),NA()),IFERROR(IF($J183&lt;&gt;"",_xlfn.XLOOKUP($J183,Equipment_Register!$D:$D,Equipment_Register!$C:$C),NA()),IFERROR(IF($K183&lt;&gt;"",_xlfn.XLOOKUP($K183,Equipment_Register!$E:$E,Equipment_Register!$C:$C),NA()),IFERROR(IF($K183&lt;&gt;"",_xlfn.XLOOKUP("*"&amp;$K183&amp;"*",Equipment_Register!$E:$E,Equipment_Register!$C:$C,,2),NA()),IFERROR(IF(AND($L183&lt;&gt;"",$L183&lt;&gt;"N/A"),_xlfn.XLOOKUP($L183,Equipment_Register!$F:$F,Equipment_Register!$C:$C),NA()),""))))),IF(OR(_xlpm.v="",_xlpm.v=0),"",_xlpm.v))</f>
        <v>2421001070-0</v>
      </c>
      <c r="AA183" s="231" t="str" cm="1">
        <f t="array" ref="AA183">_xlfn.LET(_xlpm.v,IFERROR(IF($I183&lt;&gt;"",_xlfn.XLOOKUP($I183,Equipment_Register!$C:$C,Equipment_Register!$D:$D),NA()),IFERROR(IF($J183&lt;&gt;"",_xlfn.XLOOKUP($J183,Equipment_Register!$D:$D,Equipment_Register!$D:$D),NA()),IFERROR(IF($K183&lt;&gt;"",_xlfn.XLOOKUP($K183,Equipment_Register!$E:$E,Equipment_Register!$D:$D),NA()),IFERROR(IF($K183&lt;&gt;"",_xlfn.XLOOKUP("*"&amp;$K183&amp;"*",Equipment_Register!$E:$E,Equipment_Register!$D:$D,,2),NA()),IFERROR(IF(AND($L183&lt;&gt;"",$L183&lt;&gt;"N/A"),_xlfn.XLOOKUP($L183,Equipment_Register!$F:$F,Equipment_Register!$D:$D),NA()),""))))),IF(OR(_xlpm.v="",_xlpm.v=0),"",_xlpm.v))</f>
        <v>Máy dán thùng FXJ6050</v>
      </c>
      <c r="AB183" s="231" t="str" cm="1">
        <f t="array" ref="AB183">_xlfn.LET(_xlpm.v,IFERROR(IF($I183&lt;&gt;"",_xlfn.XLOOKUP($I183,Equipment_Register!$C:$C,Equipment_Register!$E:$E),NA()),IFERROR(IF($J183&lt;&gt;"",_xlfn.XLOOKUP($J183,Equipment_Register!$D:$D,Equipment_Register!$E:$E),NA()),IFERROR(IF($K183&lt;&gt;"",_xlfn.XLOOKUP($K183,Equipment_Register!$E:$E,Equipment_Register!$E:$E),NA()),IFERROR(IF($K183&lt;&gt;"",_xlfn.XLOOKUP("*"&amp;$K183&amp;"*",Equipment_Register!$E:$E,Equipment_Register!$E:$E,,2),NA()),IFERROR(IF(AND($L183&lt;&gt;"",$L183&lt;&gt;"N/A"),_xlfn.XLOOKUP($L183,Equipment_Register!$F:$F,Equipment_Register!$E:$E),NA()),""))))),IF(OR(_xlpm.v="",_xlpm.v=0),"",_xlpm.v))</f>
        <v>Máy dán thùng 2
Carton sealing machine 2</v>
      </c>
      <c r="AC183" s="231" t="str" cm="1">
        <f t="array" ref="AC183">_xlfn.LET(_xlpm.v,IFERROR(IF($I183&lt;&gt;"",_xlfn.XLOOKUP($I183,Equipment_Register!$C:$C,Equipment_Register!$F:$F),NA()),IFERROR(IF($J183&lt;&gt;"",_xlfn.XLOOKUP($J183,Equipment_Register!$D:$D,Equipment_Register!$F:$F),NA()),IFERROR(IF($K183&lt;&gt;"",_xlfn.XLOOKUP($K183,Equipment_Register!$E:$E,Equipment_Register!$F:$F),NA()),IFERROR(IF($K183&lt;&gt;"",_xlfn.XLOOKUP("*"&amp;$K183&amp;"*",Equipment_Register!$E:$E,Equipment_Register!$F:$F,,2),NA()),IFERROR(IF(AND($L183&lt;&gt;"",$L183&lt;&gt;"N/A"),_xlfn.XLOOKUP($L183,Equipment_Register!$F:$F,Equipment_Register!$F:$F),NA()),""))))),IF(OR(_xlpm.v="",_xlpm.v=0),"",_xlpm.v))</f>
        <v>FXJ6050</v>
      </c>
    </row>
    <row r="184" spans="1:29" ht="48">
      <c r="A184" s="125"/>
      <c r="B184" s="130">
        <v>46218</v>
      </c>
      <c r="C184" s="126"/>
      <c r="D184" s="125"/>
      <c r="E184" s="125"/>
      <c r="F184" s="213">
        <v>46185</v>
      </c>
      <c r="G184" s="125"/>
      <c r="H184" s="125" t="s">
        <v>976</v>
      </c>
      <c r="I184" s="226"/>
      <c r="J184" s="125"/>
      <c r="K184" s="125" t="s">
        <v>1039</v>
      </c>
      <c r="L184" s="125"/>
      <c r="M184" s="125"/>
      <c r="N184" s="125" t="s">
        <v>978</v>
      </c>
      <c r="O184" s="125" t="s">
        <v>1002</v>
      </c>
      <c r="P184" s="127"/>
      <c r="Q184" s="125" t="s">
        <v>1038</v>
      </c>
      <c r="R184" s="117" t="s">
        <v>957</v>
      </c>
      <c r="S184" s="194"/>
      <c r="T184" s="125"/>
      <c r="U184" s="125" t="s">
        <v>980</v>
      </c>
      <c r="V184" s="125"/>
      <c r="W184" s="117" t="s">
        <v>944</v>
      </c>
      <c r="X184" s="117" t="str">
        <f>IF($W184="Duyệt",Setting!$H$2,"")</f>
        <v>Nguyễn Lĩnh</v>
      </c>
      <c r="Y184" s="231" t="str" cm="1">
        <f t="array" ref="Y184">_xlfn.LET(_xlpm.v,IFERROR(IF($I184&lt;&gt;"",_xlfn.XLOOKUP($I184,Equipment_Register!$C:$C,Equipment_Register!$G:$G),NA()),IFERROR(IF($J184&lt;&gt;"",_xlfn.XLOOKUP($J184,Equipment_Register!$D:$D,Equipment_Register!$G:$G),NA()),IFERROR(IF($K184&lt;&gt;"",_xlfn.XLOOKUP($K184,Equipment_Register!$E:$E,Equipment_Register!$G:$G),NA()),IFERROR(IF($K184&lt;&gt;"",_xlfn.XLOOKUP("*"&amp;$K184&amp;"*",Equipment_Register!$E:$E,Equipment_Register!$G:$G,,2),NA()),IFERROR(IF(AND($L184&lt;&gt;"",$L184&lt;&gt;"N/A"),_xlfn.XLOOKUP($L184,Equipment_Register!$F:$F,Equipment_Register!$G:$G),NA()),""))))),IF(OR(_xlpm.v="",_xlpm.v=0),"",_xlpm.v))</f>
        <v/>
      </c>
      <c r="Z184" s="231" t="str" cm="1">
        <f t="array" ref="Z184">_xlfn.LET(_xlpm.v,IFERROR(IF($I184&lt;&gt;"",_xlfn.XLOOKUP($I184,Equipment_Register!$C:$C,Equipment_Register!$C:$C),NA()),IFERROR(IF($J184&lt;&gt;"",_xlfn.XLOOKUP($J184,Equipment_Register!$D:$D,Equipment_Register!$C:$C),NA()),IFERROR(IF($K184&lt;&gt;"",_xlfn.XLOOKUP($K184,Equipment_Register!$E:$E,Equipment_Register!$C:$C),NA()),IFERROR(IF($K184&lt;&gt;"",_xlfn.XLOOKUP("*"&amp;$K184&amp;"*",Equipment_Register!$E:$E,Equipment_Register!$C:$C,,2),NA()),IFERROR(IF(AND($L184&lt;&gt;"",$L184&lt;&gt;"N/A"),_xlfn.XLOOKUP($L184,Equipment_Register!$F:$F,Equipment_Register!$C:$C),NA()),""))))),IF(OR(_xlpm.v="",_xlpm.v=0),"",_xlpm.v))</f>
        <v>2421001070-0</v>
      </c>
      <c r="AA184" s="231" t="str" cm="1">
        <f t="array" ref="AA184">_xlfn.LET(_xlpm.v,IFERROR(IF($I184&lt;&gt;"",_xlfn.XLOOKUP($I184,Equipment_Register!$C:$C,Equipment_Register!$D:$D),NA()),IFERROR(IF($J184&lt;&gt;"",_xlfn.XLOOKUP($J184,Equipment_Register!$D:$D,Equipment_Register!$D:$D),NA()),IFERROR(IF($K184&lt;&gt;"",_xlfn.XLOOKUP($K184,Equipment_Register!$E:$E,Equipment_Register!$D:$D),NA()),IFERROR(IF($K184&lt;&gt;"",_xlfn.XLOOKUP("*"&amp;$K184&amp;"*",Equipment_Register!$E:$E,Equipment_Register!$D:$D,,2),NA()),IFERROR(IF(AND($L184&lt;&gt;"",$L184&lt;&gt;"N/A"),_xlfn.XLOOKUP($L184,Equipment_Register!$F:$F,Equipment_Register!$D:$D),NA()),""))))),IF(OR(_xlpm.v="",_xlpm.v=0),"",_xlpm.v))</f>
        <v>Máy dán thùng FXJ6050</v>
      </c>
      <c r="AB184" s="231" t="str" cm="1">
        <f t="array" ref="AB184">_xlfn.LET(_xlpm.v,IFERROR(IF($I184&lt;&gt;"",_xlfn.XLOOKUP($I184,Equipment_Register!$C:$C,Equipment_Register!$E:$E),NA()),IFERROR(IF($J184&lt;&gt;"",_xlfn.XLOOKUP($J184,Equipment_Register!$D:$D,Equipment_Register!$E:$E),NA()),IFERROR(IF($K184&lt;&gt;"",_xlfn.XLOOKUP($K184,Equipment_Register!$E:$E,Equipment_Register!$E:$E),NA()),IFERROR(IF($K184&lt;&gt;"",_xlfn.XLOOKUP("*"&amp;$K184&amp;"*",Equipment_Register!$E:$E,Equipment_Register!$E:$E,,2),NA()),IFERROR(IF(AND($L184&lt;&gt;"",$L184&lt;&gt;"N/A"),_xlfn.XLOOKUP($L184,Equipment_Register!$F:$F,Equipment_Register!$E:$E),NA()),""))))),IF(OR(_xlpm.v="",_xlpm.v=0),"",_xlpm.v))</f>
        <v>Máy dán thùng 2
Carton sealing machine 2</v>
      </c>
      <c r="AC184" s="231" t="str" cm="1">
        <f t="array" ref="AC184">_xlfn.LET(_xlpm.v,IFERROR(IF($I184&lt;&gt;"",_xlfn.XLOOKUP($I184,Equipment_Register!$C:$C,Equipment_Register!$F:$F),NA()),IFERROR(IF($J184&lt;&gt;"",_xlfn.XLOOKUP($J184,Equipment_Register!$D:$D,Equipment_Register!$F:$F),NA()),IFERROR(IF($K184&lt;&gt;"",_xlfn.XLOOKUP($K184,Equipment_Register!$E:$E,Equipment_Register!$F:$F),NA()),IFERROR(IF($K184&lt;&gt;"",_xlfn.XLOOKUP("*"&amp;$K184&amp;"*",Equipment_Register!$E:$E,Equipment_Register!$F:$F,,2),NA()),IFERROR(IF(AND($L184&lt;&gt;"",$L184&lt;&gt;"N/A"),_xlfn.XLOOKUP($L184,Equipment_Register!$F:$F,Equipment_Register!$F:$F),NA()),""))))),IF(OR(_xlpm.v="",_xlpm.v=0),"",_xlpm.v))</f>
        <v>FXJ6050</v>
      </c>
    </row>
    <row r="185" spans="1:29" ht="48">
      <c r="A185" s="125"/>
      <c r="B185" s="130">
        <v>46218</v>
      </c>
      <c r="C185" s="126"/>
      <c r="D185" s="125"/>
      <c r="E185" s="125"/>
      <c r="F185" s="213">
        <v>45206</v>
      </c>
      <c r="G185" s="125"/>
      <c r="H185" s="125" t="s">
        <v>976</v>
      </c>
      <c r="I185" s="226"/>
      <c r="J185" s="125"/>
      <c r="K185" s="125" t="s">
        <v>1044</v>
      </c>
      <c r="L185" s="125"/>
      <c r="M185" s="125"/>
      <c r="N185" s="125" t="s">
        <v>978</v>
      </c>
      <c r="O185" s="125" t="s">
        <v>1040</v>
      </c>
      <c r="P185" s="127"/>
      <c r="Q185" s="125" t="s">
        <v>941</v>
      </c>
      <c r="R185" s="117" t="s">
        <v>957</v>
      </c>
      <c r="S185" s="194"/>
      <c r="T185" s="125"/>
      <c r="U185" s="125" t="s">
        <v>980</v>
      </c>
      <c r="V185" s="125"/>
      <c r="W185" s="117" t="s">
        <v>944</v>
      </c>
      <c r="X185" s="117" t="str">
        <f>IF($W185="Duyệt",Setting!$H$2,"")</f>
        <v>Nguyễn Lĩnh</v>
      </c>
      <c r="Y185" s="231" t="str" cm="1">
        <f t="array" ref="Y185">_xlfn.LET(_xlpm.v,IFERROR(IF($I185&lt;&gt;"",_xlfn.XLOOKUP($I185,Equipment_Register!$C:$C,Equipment_Register!$G:$G),NA()),IFERROR(IF($J185&lt;&gt;"",_xlfn.XLOOKUP($J185,Equipment_Register!$D:$D,Equipment_Register!$G:$G),NA()),IFERROR(IF($K185&lt;&gt;"",_xlfn.XLOOKUP($K185,Equipment_Register!$E:$E,Equipment_Register!$G:$G),NA()),IFERROR(IF($K185&lt;&gt;"",_xlfn.XLOOKUP("*"&amp;$K185&amp;"*",Equipment_Register!$E:$E,Equipment_Register!$G:$G,,2),NA()),IFERROR(IF(AND($L185&lt;&gt;"",$L185&lt;&gt;"N/A"),_xlfn.XLOOKUP($L185,Equipment_Register!$F:$F,Equipment_Register!$G:$G),NA()),""))))),IF(OR(_xlpm.v="",_xlpm.v=0),"",_xlpm.v))</f>
        <v/>
      </c>
      <c r="Z185" s="231" t="str" cm="1">
        <f t="array" ref="Z185">_xlfn.LET(_xlpm.v,IFERROR(IF($I185&lt;&gt;"",_xlfn.XLOOKUP($I185,Equipment_Register!$C:$C,Equipment_Register!$C:$C),NA()),IFERROR(IF($J185&lt;&gt;"",_xlfn.XLOOKUP($J185,Equipment_Register!$D:$D,Equipment_Register!$C:$C),NA()),IFERROR(IF($K185&lt;&gt;"",_xlfn.XLOOKUP($K185,Equipment_Register!$E:$E,Equipment_Register!$C:$C),NA()),IFERROR(IF($K185&lt;&gt;"",_xlfn.XLOOKUP("*"&amp;$K185&amp;"*",Equipment_Register!$E:$E,Equipment_Register!$C:$C,,2),NA()),IFERROR(IF(AND($L185&lt;&gt;"",$L185&lt;&gt;"N/A"),_xlfn.XLOOKUP($L185,Equipment_Register!$F:$F,Equipment_Register!$C:$C),NA()),""))))),IF(OR(_xlpm.v="",_xlpm.v=0),"",_xlpm.v))</f>
        <v>2421000948-0</v>
      </c>
      <c r="AA185" s="231" t="str" cm="1">
        <f t="array" ref="AA185">_xlfn.LET(_xlpm.v,IFERROR(IF($I185&lt;&gt;"",_xlfn.XLOOKUP($I185,Equipment_Register!$C:$C,Equipment_Register!$D:$D),NA()),IFERROR(IF($J185&lt;&gt;"",_xlfn.XLOOKUP($J185,Equipment_Register!$D:$D,Equipment_Register!$D:$D),NA()),IFERROR(IF($K185&lt;&gt;"",_xlfn.XLOOKUP($K185,Equipment_Register!$E:$E,Equipment_Register!$D:$D),NA()),IFERROR(IF($K185&lt;&gt;"",_xlfn.XLOOKUP("*"&amp;$K185&amp;"*",Equipment_Register!$E:$E,Equipment_Register!$D:$D,,2),NA()),IFERROR(IF(AND($L185&lt;&gt;"",$L185&lt;&gt;"N/A"),_xlfn.XLOOKUP($L185,Equipment_Register!$F:$F,Equipment_Register!$D:$D),NA()),""))))),IF(OR(_xlpm.v="",_xlpm.v=0),"",_xlpm.v))</f>
        <v>Máy dán thùng FXJ6050</v>
      </c>
      <c r="AB185" s="231" t="str" cm="1">
        <f t="array" ref="AB185">_xlfn.LET(_xlpm.v,IFERROR(IF($I185&lt;&gt;"",_xlfn.XLOOKUP($I185,Equipment_Register!$C:$C,Equipment_Register!$E:$E),NA()),IFERROR(IF($J185&lt;&gt;"",_xlfn.XLOOKUP($J185,Equipment_Register!$D:$D,Equipment_Register!$E:$E),NA()),IFERROR(IF($K185&lt;&gt;"",_xlfn.XLOOKUP($K185,Equipment_Register!$E:$E,Equipment_Register!$E:$E),NA()),IFERROR(IF($K185&lt;&gt;"",_xlfn.XLOOKUP("*"&amp;$K185&amp;"*",Equipment_Register!$E:$E,Equipment_Register!$E:$E,,2),NA()),IFERROR(IF(AND($L185&lt;&gt;"",$L185&lt;&gt;"N/A"),_xlfn.XLOOKUP($L185,Equipment_Register!$F:$F,Equipment_Register!$E:$E),NA()),""))))),IF(OR(_xlpm.v="",_xlpm.v=0),"",_xlpm.v))</f>
        <v>Máy dán thùng 1
Carton sealing machine 1</v>
      </c>
      <c r="AC185" s="231" t="str" cm="1">
        <f t="array" ref="AC185">_xlfn.LET(_xlpm.v,IFERROR(IF($I185&lt;&gt;"",_xlfn.XLOOKUP($I185,Equipment_Register!$C:$C,Equipment_Register!$F:$F),NA()),IFERROR(IF($J185&lt;&gt;"",_xlfn.XLOOKUP($J185,Equipment_Register!$D:$D,Equipment_Register!$F:$F),NA()),IFERROR(IF($K185&lt;&gt;"",_xlfn.XLOOKUP($K185,Equipment_Register!$E:$E,Equipment_Register!$F:$F),NA()),IFERROR(IF($K185&lt;&gt;"",_xlfn.XLOOKUP("*"&amp;$K185&amp;"*",Equipment_Register!$E:$E,Equipment_Register!$F:$F,,2),NA()),IFERROR(IF(AND($L185&lt;&gt;"",$L185&lt;&gt;"N/A"),_xlfn.XLOOKUP($L185,Equipment_Register!$F:$F,Equipment_Register!$F:$F),NA()),""))))),IF(OR(_xlpm.v="",_xlpm.v=0),"",_xlpm.v))</f>
        <v>FXJ6050</v>
      </c>
    </row>
    <row r="186" spans="1:29" ht="48">
      <c r="A186" s="125"/>
      <c r="B186" s="130">
        <v>46218</v>
      </c>
      <c r="C186" s="126"/>
      <c r="D186" s="125"/>
      <c r="E186" s="125"/>
      <c r="F186" s="213">
        <v>45235</v>
      </c>
      <c r="G186" s="125"/>
      <c r="H186" s="125" t="s">
        <v>976</v>
      </c>
      <c r="I186" s="226"/>
      <c r="J186" s="125"/>
      <c r="K186" s="125" t="s">
        <v>1044</v>
      </c>
      <c r="L186" s="125"/>
      <c r="M186" s="125"/>
      <c r="N186" s="125" t="s">
        <v>978</v>
      </c>
      <c r="O186" s="125" t="s">
        <v>1040</v>
      </c>
      <c r="P186" s="127"/>
      <c r="Q186" s="125" t="s">
        <v>941</v>
      </c>
      <c r="R186" s="117" t="s">
        <v>957</v>
      </c>
      <c r="S186" s="194"/>
      <c r="T186" s="125"/>
      <c r="U186" s="125" t="s">
        <v>980</v>
      </c>
      <c r="V186" s="125"/>
      <c r="W186" s="117" t="s">
        <v>944</v>
      </c>
      <c r="X186" s="117" t="str">
        <f>IF($W186="Duyệt",Setting!$H$2,"")</f>
        <v>Nguyễn Lĩnh</v>
      </c>
      <c r="Y186" s="231" t="str" cm="1">
        <f t="array" ref="Y186">_xlfn.LET(_xlpm.v,IFERROR(IF($I186&lt;&gt;"",_xlfn.XLOOKUP($I186,Equipment_Register!$C:$C,Equipment_Register!$G:$G),NA()),IFERROR(IF($J186&lt;&gt;"",_xlfn.XLOOKUP($J186,Equipment_Register!$D:$D,Equipment_Register!$G:$G),NA()),IFERROR(IF($K186&lt;&gt;"",_xlfn.XLOOKUP($K186,Equipment_Register!$E:$E,Equipment_Register!$G:$G),NA()),IFERROR(IF($K186&lt;&gt;"",_xlfn.XLOOKUP("*"&amp;$K186&amp;"*",Equipment_Register!$E:$E,Equipment_Register!$G:$G,,2),NA()),IFERROR(IF(AND($L186&lt;&gt;"",$L186&lt;&gt;"N/A"),_xlfn.XLOOKUP($L186,Equipment_Register!$F:$F,Equipment_Register!$G:$G),NA()),""))))),IF(OR(_xlpm.v="",_xlpm.v=0),"",_xlpm.v))</f>
        <v/>
      </c>
      <c r="Z186" s="231" t="str" cm="1">
        <f t="array" ref="Z186">_xlfn.LET(_xlpm.v,IFERROR(IF($I186&lt;&gt;"",_xlfn.XLOOKUP($I186,Equipment_Register!$C:$C,Equipment_Register!$C:$C),NA()),IFERROR(IF($J186&lt;&gt;"",_xlfn.XLOOKUP($J186,Equipment_Register!$D:$D,Equipment_Register!$C:$C),NA()),IFERROR(IF($K186&lt;&gt;"",_xlfn.XLOOKUP($K186,Equipment_Register!$E:$E,Equipment_Register!$C:$C),NA()),IFERROR(IF($K186&lt;&gt;"",_xlfn.XLOOKUP("*"&amp;$K186&amp;"*",Equipment_Register!$E:$E,Equipment_Register!$C:$C,,2),NA()),IFERROR(IF(AND($L186&lt;&gt;"",$L186&lt;&gt;"N/A"),_xlfn.XLOOKUP($L186,Equipment_Register!$F:$F,Equipment_Register!$C:$C),NA()),""))))),IF(OR(_xlpm.v="",_xlpm.v=0),"",_xlpm.v))</f>
        <v>2421000948-0</v>
      </c>
      <c r="AA186" s="231" t="str" cm="1">
        <f t="array" ref="AA186">_xlfn.LET(_xlpm.v,IFERROR(IF($I186&lt;&gt;"",_xlfn.XLOOKUP($I186,Equipment_Register!$C:$C,Equipment_Register!$D:$D),NA()),IFERROR(IF($J186&lt;&gt;"",_xlfn.XLOOKUP($J186,Equipment_Register!$D:$D,Equipment_Register!$D:$D),NA()),IFERROR(IF($K186&lt;&gt;"",_xlfn.XLOOKUP($K186,Equipment_Register!$E:$E,Equipment_Register!$D:$D),NA()),IFERROR(IF($K186&lt;&gt;"",_xlfn.XLOOKUP("*"&amp;$K186&amp;"*",Equipment_Register!$E:$E,Equipment_Register!$D:$D,,2),NA()),IFERROR(IF(AND($L186&lt;&gt;"",$L186&lt;&gt;"N/A"),_xlfn.XLOOKUP($L186,Equipment_Register!$F:$F,Equipment_Register!$D:$D),NA()),""))))),IF(OR(_xlpm.v="",_xlpm.v=0),"",_xlpm.v))</f>
        <v>Máy dán thùng FXJ6050</v>
      </c>
      <c r="AB186" s="231" t="str" cm="1">
        <f t="array" ref="AB186">_xlfn.LET(_xlpm.v,IFERROR(IF($I186&lt;&gt;"",_xlfn.XLOOKUP($I186,Equipment_Register!$C:$C,Equipment_Register!$E:$E),NA()),IFERROR(IF($J186&lt;&gt;"",_xlfn.XLOOKUP($J186,Equipment_Register!$D:$D,Equipment_Register!$E:$E),NA()),IFERROR(IF($K186&lt;&gt;"",_xlfn.XLOOKUP($K186,Equipment_Register!$E:$E,Equipment_Register!$E:$E),NA()),IFERROR(IF($K186&lt;&gt;"",_xlfn.XLOOKUP("*"&amp;$K186&amp;"*",Equipment_Register!$E:$E,Equipment_Register!$E:$E,,2),NA()),IFERROR(IF(AND($L186&lt;&gt;"",$L186&lt;&gt;"N/A"),_xlfn.XLOOKUP($L186,Equipment_Register!$F:$F,Equipment_Register!$E:$E),NA()),""))))),IF(OR(_xlpm.v="",_xlpm.v=0),"",_xlpm.v))</f>
        <v>Máy dán thùng 1
Carton sealing machine 1</v>
      </c>
      <c r="AC186" s="231" t="str" cm="1">
        <f t="array" ref="AC186">_xlfn.LET(_xlpm.v,IFERROR(IF($I186&lt;&gt;"",_xlfn.XLOOKUP($I186,Equipment_Register!$C:$C,Equipment_Register!$F:$F),NA()),IFERROR(IF($J186&lt;&gt;"",_xlfn.XLOOKUP($J186,Equipment_Register!$D:$D,Equipment_Register!$F:$F),NA()),IFERROR(IF($K186&lt;&gt;"",_xlfn.XLOOKUP($K186,Equipment_Register!$E:$E,Equipment_Register!$F:$F),NA()),IFERROR(IF($K186&lt;&gt;"",_xlfn.XLOOKUP("*"&amp;$K186&amp;"*",Equipment_Register!$E:$E,Equipment_Register!$F:$F,,2),NA()),IFERROR(IF(AND($L186&lt;&gt;"",$L186&lt;&gt;"N/A"),_xlfn.XLOOKUP($L186,Equipment_Register!$F:$F,Equipment_Register!$F:$F),NA()),""))))),IF(OR(_xlpm.v="",_xlpm.v=0),"",_xlpm.v))</f>
        <v>FXJ6050</v>
      </c>
    </row>
    <row r="187" spans="1:29" ht="48">
      <c r="A187" s="125"/>
      <c r="B187" s="130">
        <v>46218</v>
      </c>
      <c r="C187" s="126"/>
      <c r="D187" s="125"/>
      <c r="E187" s="125"/>
      <c r="F187" s="213">
        <v>45262</v>
      </c>
      <c r="G187" s="125"/>
      <c r="H187" s="125" t="s">
        <v>976</v>
      </c>
      <c r="I187" s="226"/>
      <c r="J187" s="125"/>
      <c r="K187" s="125" t="s">
        <v>1044</v>
      </c>
      <c r="L187" s="125"/>
      <c r="M187" s="125"/>
      <c r="N187" s="125" t="s">
        <v>978</v>
      </c>
      <c r="O187" s="125" t="s">
        <v>1040</v>
      </c>
      <c r="P187" s="127"/>
      <c r="Q187" s="125" t="s">
        <v>941</v>
      </c>
      <c r="R187" s="117" t="s">
        <v>957</v>
      </c>
      <c r="S187" s="194"/>
      <c r="T187" s="125"/>
      <c r="U187" s="125" t="s">
        <v>980</v>
      </c>
      <c r="V187" s="125"/>
      <c r="W187" s="117" t="s">
        <v>944</v>
      </c>
      <c r="X187" s="117" t="str">
        <f>IF($W187="Duyệt",Setting!$H$2,"")</f>
        <v>Nguyễn Lĩnh</v>
      </c>
      <c r="Y187" s="231" t="str" cm="1">
        <f t="array" ref="Y187">_xlfn.LET(_xlpm.v,IFERROR(IF($I187&lt;&gt;"",_xlfn.XLOOKUP($I187,Equipment_Register!$C:$C,Equipment_Register!$G:$G),NA()),IFERROR(IF($J187&lt;&gt;"",_xlfn.XLOOKUP($J187,Equipment_Register!$D:$D,Equipment_Register!$G:$G),NA()),IFERROR(IF($K187&lt;&gt;"",_xlfn.XLOOKUP($K187,Equipment_Register!$E:$E,Equipment_Register!$G:$G),NA()),IFERROR(IF($K187&lt;&gt;"",_xlfn.XLOOKUP("*"&amp;$K187&amp;"*",Equipment_Register!$E:$E,Equipment_Register!$G:$G,,2),NA()),IFERROR(IF(AND($L187&lt;&gt;"",$L187&lt;&gt;"N/A"),_xlfn.XLOOKUP($L187,Equipment_Register!$F:$F,Equipment_Register!$G:$G),NA()),""))))),IF(OR(_xlpm.v="",_xlpm.v=0),"",_xlpm.v))</f>
        <v/>
      </c>
      <c r="Z187" s="231" t="str" cm="1">
        <f t="array" ref="Z187">_xlfn.LET(_xlpm.v,IFERROR(IF($I187&lt;&gt;"",_xlfn.XLOOKUP($I187,Equipment_Register!$C:$C,Equipment_Register!$C:$C),NA()),IFERROR(IF($J187&lt;&gt;"",_xlfn.XLOOKUP($J187,Equipment_Register!$D:$D,Equipment_Register!$C:$C),NA()),IFERROR(IF($K187&lt;&gt;"",_xlfn.XLOOKUP($K187,Equipment_Register!$E:$E,Equipment_Register!$C:$C),NA()),IFERROR(IF($K187&lt;&gt;"",_xlfn.XLOOKUP("*"&amp;$K187&amp;"*",Equipment_Register!$E:$E,Equipment_Register!$C:$C,,2),NA()),IFERROR(IF(AND($L187&lt;&gt;"",$L187&lt;&gt;"N/A"),_xlfn.XLOOKUP($L187,Equipment_Register!$F:$F,Equipment_Register!$C:$C),NA()),""))))),IF(OR(_xlpm.v="",_xlpm.v=0),"",_xlpm.v))</f>
        <v>2421000948-0</v>
      </c>
      <c r="AA187" s="231" t="str" cm="1">
        <f t="array" ref="AA187">_xlfn.LET(_xlpm.v,IFERROR(IF($I187&lt;&gt;"",_xlfn.XLOOKUP($I187,Equipment_Register!$C:$C,Equipment_Register!$D:$D),NA()),IFERROR(IF($J187&lt;&gt;"",_xlfn.XLOOKUP($J187,Equipment_Register!$D:$D,Equipment_Register!$D:$D),NA()),IFERROR(IF($K187&lt;&gt;"",_xlfn.XLOOKUP($K187,Equipment_Register!$E:$E,Equipment_Register!$D:$D),NA()),IFERROR(IF($K187&lt;&gt;"",_xlfn.XLOOKUP("*"&amp;$K187&amp;"*",Equipment_Register!$E:$E,Equipment_Register!$D:$D,,2),NA()),IFERROR(IF(AND($L187&lt;&gt;"",$L187&lt;&gt;"N/A"),_xlfn.XLOOKUP($L187,Equipment_Register!$F:$F,Equipment_Register!$D:$D),NA()),""))))),IF(OR(_xlpm.v="",_xlpm.v=0),"",_xlpm.v))</f>
        <v>Máy dán thùng FXJ6050</v>
      </c>
      <c r="AB187" s="231" t="str" cm="1">
        <f t="array" ref="AB187">_xlfn.LET(_xlpm.v,IFERROR(IF($I187&lt;&gt;"",_xlfn.XLOOKUP($I187,Equipment_Register!$C:$C,Equipment_Register!$E:$E),NA()),IFERROR(IF($J187&lt;&gt;"",_xlfn.XLOOKUP($J187,Equipment_Register!$D:$D,Equipment_Register!$E:$E),NA()),IFERROR(IF($K187&lt;&gt;"",_xlfn.XLOOKUP($K187,Equipment_Register!$E:$E,Equipment_Register!$E:$E),NA()),IFERROR(IF($K187&lt;&gt;"",_xlfn.XLOOKUP("*"&amp;$K187&amp;"*",Equipment_Register!$E:$E,Equipment_Register!$E:$E,,2),NA()),IFERROR(IF(AND($L187&lt;&gt;"",$L187&lt;&gt;"N/A"),_xlfn.XLOOKUP($L187,Equipment_Register!$F:$F,Equipment_Register!$E:$E),NA()),""))))),IF(OR(_xlpm.v="",_xlpm.v=0),"",_xlpm.v))</f>
        <v>Máy dán thùng 1
Carton sealing machine 1</v>
      </c>
      <c r="AC187" s="231" t="str" cm="1">
        <f t="array" ref="AC187">_xlfn.LET(_xlpm.v,IFERROR(IF($I187&lt;&gt;"",_xlfn.XLOOKUP($I187,Equipment_Register!$C:$C,Equipment_Register!$F:$F),NA()),IFERROR(IF($J187&lt;&gt;"",_xlfn.XLOOKUP($J187,Equipment_Register!$D:$D,Equipment_Register!$F:$F),NA()),IFERROR(IF($K187&lt;&gt;"",_xlfn.XLOOKUP($K187,Equipment_Register!$E:$E,Equipment_Register!$F:$F),NA()),IFERROR(IF($K187&lt;&gt;"",_xlfn.XLOOKUP("*"&amp;$K187&amp;"*",Equipment_Register!$E:$E,Equipment_Register!$F:$F,,2),NA()),IFERROR(IF(AND($L187&lt;&gt;"",$L187&lt;&gt;"N/A"),_xlfn.XLOOKUP($L187,Equipment_Register!$F:$F,Equipment_Register!$F:$F),NA()),""))))),IF(OR(_xlpm.v="",_xlpm.v=0),"",_xlpm.v))</f>
        <v>FXJ6050</v>
      </c>
    </row>
    <row r="188" spans="1:29" ht="48">
      <c r="A188" s="125"/>
      <c r="B188" s="130">
        <v>46218</v>
      </c>
      <c r="C188" s="126"/>
      <c r="D188" s="125"/>
      <c r="E188" s="125"/>
      <c r="F188" s="213">
        <v>45297</v>
      </c>
      <c r="G188" s="125"/>
      <c r="H188" s="125" t="s">
        <v>976</v>
      </c>
      <c r="I188" s="226"/>
      <c r="J188" s="125"/>
      <c r="K188" s="125" t="s">
        <v>1044</v>
      </c>
      <c r="L188" s="125"/>
      <c r="M188" s="125"/>
      <c r="N188" s="125" t="s">
        <v>978</v>
      </c>
      <c r="O188" s="125" t="s">
        <v>1040</v>
      </c>
      <c r="P188" s="127"/>
      <c r="Q188" s="125" t="s">
        <v>941</v>
      </c>
      <c r="R188" s="117" t="s">
        <v>957</v>
      </c>
      <c r="S188" s="194"/>
      <c r="T188" s="125"/>
      <c r="U188" s="125" t="s">
        <v>980</v>
      </c>
      <c r="V188" s="125"/>
      <c r="W188" s="117" t="s">
        <v>944</v>
      </c>
      <c r="X188" s="117" t="str">
        <f>IF($W188="Duyệt",Setting!$H$2,"")</f>
        <v>Nguyễn Lĩnh</v>
      </c>
      <c r="Y188" s="231" t="str" cm="1">
        <f t="array" ref="Y188">_xlfn.LET(_xlpm.v,IFERROR(IF($I188&lt;&gt;"",_xlfn.XLOOKUP($I188,Equipment_Register!$C:$C,Equipment_Register!$G:$G),NA()),IFERROR(IF($J188&lt;&gt;"",_xlfn.XLOOKUP($J188,Equipment_Register!$D:$D,Equipment_Register!$G:$G),NA()),IFERROR(IF($K188&lt;&gt;"",_xlfn.XLOOKUP($K188,Equipment_Register!$E:$E,Equipment_Register!$G:$G),NA()),IFERROR(IF($K188&lt;&gt;"",_xlfn.XLOOKUP("*"&amp;$K188&amp;"*",Equipment_Register!$E:$E,Equipment_Register!$G:$G,,2),NA()),IFERROR(IF(AND($L188&lt;&gt;"",$L188&lt;&gt;"N/A"),_xlfn.XLOOKUP($L188,Equipment_Register!$F:$F,Equipment_Register!$G:$G),NA()),""))))),IF(OR(_xlpm.v="",_xlpm.v=0),"",_xlpm.v))</f>
        <v/>
      </c>
      <c r="Z188" s="231" t="str" cm="1">
        <f t="array" ref="Z188">_xlfn.LET(_xlpm.v,IFERROR(IF($I188&lt;&gt;"",_xlfn.XLOOKUP($I188,Equipment_Register!$C:$C,Equipment_Register!$C:$C),NA()),IFERROR(IF($J188&lt;&gt;"",_xlfn.XLOOKUP($J188,Equipment_Register!$D:$D,Equipment_Register!$C:$C),NA()),IFERROR(IF($K188&lt;&gt;"",_xlfn.XLOOKUP($K188,Equipment_Register!$E:$E,Equipment_Register!$C:$C),NA()),IFERROR(IF($K188&lt;&gt;"",_xlfn.XLOOKUP("*"&amp;$K188&amp;"*",Equipment_Register!$E:$E,Equipment_Register!$C:$C,,2),NA()),IFERROR(IF(AND($L188&lt;&gt;"",$L188&lt;&gt;"N/A"),_xlfn.XLOOKUP($L188,Equipment_Register!$F:$F,Equipment_Register!$C:$C),NA()),""))))),IF(OR(_xlpm.v="",_xlpm.v=0),"",_xlpm.v))</f>
        <v>2421000948-0</v>
      </c>
      <c r="AA188" s="231" t="str" cm="1">
        <f t="array" ref="AA188">_xlfn.LET(_xlpm.v,IFERROR(IF($I188&lt;&gt;"",_xlfn.XLOOKUP($I188,Equipment_Register!$C:$C,Equipment_Register!$D:$D),NA()),IFERROR(IF($J188&lt;&gt;"",_xlfn.XLOOKUP($J188,Equipment_Register!$D:$D,Equipment_Register!$D:$D),NA()),IFERROR(IF($K188&lt;&gt;"",_xlfn.XLOOKUP($K188,Equipment_Register!$E:$E,Equipment_Register!$D:$D),NA()),IFERROR(IF($K188&lt;&gt;"",_xlfn.XLOOKUP("*"&amp;$K188&amp;"*",Equipment_Register!$E:$E,Equipment_Register!$D:$D,,2),NA()),IFERROR(IF(AND($L188&lt;&gt;"",$L188&lt;&gt;"N/A"),_xlfn.XLOOKUP($L188,Equipment_Register!$F:$F,Equipment_Register!$D:$D),NA()),""))))),IF(OR(_xlpm.v="",_xlpm.v=0),"",_xlpm.v))</f>
        <v>Máy dán thùng FXJ6050</v>
      </c>
      <c r="AB188" s="231" t="str" cm="1">
        <f t="array" ref="AB188">_xlfn.LET(_xlpm.v,IFERROR(IF($I188&lt;&gt;"",_xlfn.XLOOKUP($I188,Equipment_Register!$C:$C,Equipment_Register!$E:$E),NA()),IFERROR(IF($J188&lt;&gt;"",_xlfn.XLOOKUP($J188,Equipment_Register!$D:$D,Equipment_Register!$E:$E),NA()),IFERROR(IF($K188&lt;&gt;"",_xlfn.XLOOKUP($K188,Equipment_Register!$E:$E,Equipment_Register!$E:$E),NA()),IFERROR(IF($K188&lt;&gt;"",_xlfn.XLOOKUP("*"&amp;$K188&amp;"*",Equipment_Register!$E:$E,Equipment_Register!$E:$E,,2),NA()),IFERROR(IF(AND($L188&lt;&gt;"",$L188&lt;&gt;"N/A"),_xlfn.XLOOKUP($L188,Equipment_Register!$F:$F,Equipment_Register!$E:$E),NA()),""))))),IF(OR(_xlpm.v="",_xlpm.v=0),"",_xlpm.v))</f>
        <v>Máy dán thùng 1
Carton sealing machine 1</v>
      </c>
      <c r="AC188" s="231" t="str" cm="1">
        <f t="array" ref="AC188">_xlfn.LET(_xlpm.v,IFERROR(IF($I188&lt;&gt;"",_xlfn.XLOOKUP($I188,Equipment_Register!$C:$C,Equipment_Register!$F:$F),NA()),IFERROR(IF($J188&lt;&gt;"",_xlfn.XLOOKUP($J188,Equipment_Register!$D:$D,Equipment_Register!$F:$F),NA()),IFERROR(IF($K188&lt;&gt;"",_xlfn.XLOOKUP($K188,Equipment_Register!$E:$E,Equipment_Register!$F:$F),NA()),IFERROR(IF($K188&lt;&gt;"",_xlfn.XLOOKUP("*"&amp;$K188&amp;"*",Equipment_Register!$E:$E,Equipment_Register!$F:$F,,2),NA()),IFERROR(IF(AND($L188&lt;&gt;"",$L188&lt;&gt;"N/A"),_xlfn.XLOOKUP($L188,Equipment_Register!$F:$F,Equipment_Register!$F:$F),NA()),""))))),IF(OR(_xlpm.v="",_xlpm.v=0),"",_xlpm.v))</f>
        <v>FXJ6050</v>
      </c>
    </row>
    <row r="189" spans="1:29" ht="48">
      <c r="A189" s="125"/>
      <c r="B189" s="130">
        <v>46218</v>
      </c>
      <c r="C189" s="126"/>
      <c r="D189" s="125"/>
      <c r="E189" s="125"/>
      <c r="F189" s="213">
        <v>45327</v>
      </c>
      <c r="G189" s="125"/>
      <c r="H189" s="125" t="s">
        <v>976</v>
      </c>
      <c r="I189" s="226"/>
      <c r="J189" s="125"/>
      <c r="K189" s="125" t="s">
        <v>1044</v>
      </c>
      <c r="L189" s="125"/>
      <c r="M189" s="125"/>
      <c r="N189" s="125" t="s">
        <v>978</v>
      </c>
      <c r="O189" s="125" t="s">
        <v>1040</v>
      </c>
      <c r="P189" s="127"/>
      <c r="Q189" s="125" t="s">
        <v>941</v>
      </c>
      <c r="R189" s="117" t="s">
        <v>957</v>
      </c>
      <c r="S189" s="194"/>
      <c r="T189" s="125"/>
      <c r="U189" s="125" t="s">
        <v>980</v>
      </c>
      <c r="V189" s="125"/>
      <c r="W189" s="117" t="s">
        <v>944</v>
      </c>
      <c r="X189" s="117" t="str">
        <f>IF($W189="Duyệt",Setting!$H$2,"")</f>
        <v>Nguyễn Lĩnh</v>
      </c>
      <c r="Y189" s="231" t="str" cm="1">
        <f t="array" ref="Y189">_xlfn.LET(_xlpm.v,IFERROR(IF($I189&lt;&gt;"",_xlfn.XLOOKUP($I189,Equipment_Register!$C:$C,Equipment_Register!$G:$G),NA()),IFERROR(IF($J189&lt;&gt;"",_xlfn.XLOOKUP($J189,Equipment_Register!$D:$D,Equipment_Register!$G:$G),NA()),IFERROR(IF($K189&lt;&gt;"",_xlfn.XLOOKUP($K189,Equipment_Register!$E:$E,Equipment_Register!$G:$G),NA()),IFERROR(IF($K189&lt;&gt;"",_xlfn.XLOOKUP("*"&amp;$K189&amp;"*",Equipment_Register!$E:$E,Equipment_Register!$G:$G,,2),NA()),IFERROR(IF(AND($L189&lt;&gt;"",$L189&lt;&gt;"N/A"),_xlfn.XLOOKUP($L189,Equipment_Register!$F:$F,Equipment_Register!$G:$G),NA()),""))))),IF(OR(_xlpm.v="",_xlpm.v=0),"",_xlpm.v))</f>
        <v/>
      </c>
      <c r="Z189" s="231" t="str" cm="1">
        <f t="array" ref="Z189">_xlfn.LET(_xlpm.v,IFERROR(IF($I189&lt;&gt;"",_xlfn.XLOOKUP($I189,Equipment_Register!$C:$C,Equipment_Register!$C:$C),NA()),IFERROR(IF($J189&lt;&gt;"",_xlfn.XLOOKUP($J189,Equipment_Register!$D:$D,Equipment_Register!$C:$C),NA()),IFERROR(IF($K189&lt;&gt;"",_xlfn.XLOOKUP($K189,Equipment_Register!$E:$E,Equipment_Register!$C:$C),NA()),IFERROR(IF($K189&lt;&gt;"",_xlfn.XLOOKUP("*"&amp;$K189&amp;"*",Equipment_Register!$E:$E,Equipment_Register!$C:$C,,2),NA()),IFERROR(IF(AND($L189&lt;&gt;"",$L189&lt;&gt;"N/A"),_xlfn.XLOOKUP($L189,Equipment_Register!$F:$F,Equipment_Register!$C:$C),NA()),""))))),IF(OR(_xlpm.v="",_xlpm.v=0),"",_xlpm.v))</f>
        <v>2421000948-0</v>
      </c>
      <c r="AA189" s="231" t="str" cm="1">
        <f t="array" ref="AA189">_xlfn.LET(_xlpm.v,IFERROR(IF($I189&lt;&gt;"",_xlfn.XLOOKUP($I189,Equipment_Register!$C:$C,Equipment_Register!$D:$D),NA()),IFERROR(IF($J189&lt;&gt;"",_xlfn.XLOOKUP($J189,Equipment_Register!$D:$D,Equipment_Register!$D:$D),NA()),IFERROR(IF($K189&lt;&gt;"",_xlfn.XLOOKUP($K189,Equipment_Register!$E:$E,Equipment_Register!$D:$D),NA()),IFERROR(IF($K189&lt;&gt;"",_xlfn.XLOOKUP("*"&amp;$K189&amp;"*",Equipment_Register!$E:$E,Equipment_Register!$D:$D,,2),NA()),IFERROR(IF(AND($L189&lt;&gt;"",$L189&lt;&gt;"N/A"),_xlfn.XLOOKUP($L189,Equipment_Register!$F:$F,Equipment_Register!$D:$D),NA()),""))))),IF(OR(_xlpm.v="",_xlpm.v=0),"",_xlpm.v))</f>
        <v>Máy dán thùng FXJ6050</v>
      </c>
      <c r="AB189" s="231" t="str" cm="1">
        <f t="array" ref="AB189">_xlfn.LET(_xlpm.v,IFERROR(IF($I189&lt;&gt;"",_xlfn.XLOOKUP($I189,Equipment_Register!$C:$C,Equipment_Register!$E:$E),NA()),IFERROR(IF($J189&lt;&gt;"",_xlfn.XLOOKUP($J189,Equipment_Register!$D:$D,Equipment_Register!$E:$E),NA()),IFERROR(IF($K189&lt;&gt;"",_xlfn.XLOOKUP($K189,Equipment_Register!$E:$E,Equipment_Register!$E:$E),NA()),IFERROR(IF($K189&lt;&gt;"",_xlfn.XLOOKUP("*"&amp;$K189&amp;"*",Equipment_Register!$E:$E,Equipment_Register!$E:$E,,2),NA()),IFERROR(IF(AND($L189&lt;&gt;"",$L189&lt;&gt;"N/A"),_xlfn.XLOOKUP($L189,Equipment_Register!$F:$F,Equipment_Register!$E:$E),NA()),""))))),IF(OR(_xlpm.v="",_xlpm.v=0),"",_xlpm.v))</f>
        <v>Máy dán thùng 1
Carton sealing machine 1</v>
      </c>
      <c r="AC189" s="231" t="str" cm="1">
        <f t="array" ref="AC189">_xlfn.LET(_xlpm.v,IFERROR(IF($I189&lt;&gt;"",_xlfn.XLOOKUP($I189,Equipment_Register!$C:$C,Equipment_Register!$F:$F),NA()),IFERROR(IF($J189&lt;&gt;"",_xlfn.XLOOKUP($J189,Equipment_Register!$D:$D,Equipment_Register!$F:$F),NA()),IFERROR(IF($K189&lt;&gt;"",_xlfn.XLOOKUP($K189,Equipment_Register!$E:$E,Equipment_Register!$F:$F),NA()),IFERROR(IF($K189&lt;&gt;"",_xlfn.XLOOKUP("*"&amp;$K189&amp;"*",Equipment_Register!$E:$E,Equipment_Register!$F:$F,,2),NA()),IFERROR(IF(AND($L189&lt;&gt;"",$L189&lt;&gt;"N/A"),_xlfn.XLOOKUP($L189,Equipment_Register!$F:$F,Equipment_Register!$F:$F),NA()),""))))),IF(OR(_xlpm.v="",_xlpm.v=0),"",_xlpm.v))</f>
        <v>FXJ6050</v>
      </c>
    </row>
    <row r="190" spans="1:29" ht="48">
      <c r="A190" s="125"/>
      <c r="B190" s="130">
        <v>46218</v>
      </c>
      <c r="C190" s="126"/>
      <c r="D190" s="125"/>
      <c r="E190" s="125"/>
      <c r="F190" s="213">
        <v>45355</v>
      </c>
      <c r="G190" s="125"/>
      <c r="H190" s="125" t="s">
        <v>976</v>
      </c>
      <c r="I190" s="226"/>
      <c r="J190" s="125"/>
      <c r="K190" s="125" t="s">
        <v>1044</v>
      </c>
      <c r="L190" s="125"/>
      <c r="M190" s="125"/>
      <c r="N190" s="125" t="s">
        <v>978</v>
      </c>
      <c r="O190" s="125" t="s">
        <v>1040</v>
      </c>
      <c r="P190" s="127"/>
      <c r="Q190" s="125" t="s">
        <v>941</v>
      </c>
      <c r="R190" s="117" t="s">
        <v>957</v>
      </c>
      <c r="S190" s="194"/>
      <c r="T190" s="125"/>
      <c r="U190" s="125" t="s">
        <v>980</v>
      </c>
      <c r="V190" s="125"/>
      <c r="W190" s="117" t="s">
        <v>944</v>
      </c>
      <c r="X190" s="117" t="str">
        <f>IF($W190="Duyệt",Setting!$H$2,"")</f>
        <v>Nguyễn Lĩnh</v>
      </c>
      <c r="Y190" s="231" t="str" cm="1">
        <f t="array" ref="Y190">_xlfn.LET(_xlpm.v,IFERROR(IF($I190&lt;&gt;"",_xlfn.XLOOKUP($I190,Equipment_Register!$C:$C,Equipment_Register!$G:$G),NA()),IFERROR(IF($J190&lt;&gt;"",_xlfn.XLOOKUP($J190,Equipment_Register!$D:$D,Equipment_Register!$G:$G),NA()),IFERROR(IF($K190&lt;&gt;"",_xlfn.XLOOKUP($K190,Equipment_Register!$E:$E,Equipment_Register!$G:$G),NA()),IFERROR(IF($K190&lt;&gt;"",_xlfn.XLOOKUP("*"&amp;$K190&amp;"*",Equipment_Register!$E:$E,Equipment_Register!$G:$G,,2),NA()),IFERROR(IF(AND($L190&lt;&gt;"",$L190&lt;&gt;"N/A"),_xlfn.XLOOKUP($L190,Equipment_Register!$F:$F,Equipment_Register!$G:$G),NA()),""))))),IF(OR(_xlpm.v="",_xlpm.v=0),"",_xlpm.v))</f>
        <v/>
      </c>
      <c r="Z190" s="231" t="str" cm="1">
        <f t="array" ref="Z190">_xlfn.LET(_xlpm.v,IFERROR(IF($I190&lt;&gt;"",_xlfn.XLOOKUP($I190,Equipment_Register!$C:$C,Equipment_Register!$C:$C),NA()),IFERROR(IF($J190&lt;&gt;"",_xlfn.XLOOKUP($J190,Equipment_Register!$D:$D,Equipment_Register!$C:$C),NA()),IFERROR(IF($K190&lt;&gt;"",_xlfn.XLOOKUP($K190,Equipment_Register!$E:$E,Equipment_Register!$C:$C),NA()),IFERROR(IF($K190&lt;&gt;"",_xlfn.XLOOKUP("*"&amp;$K190&amp;"*",Equipment_Register!$E:$E,Equipment_Register!$C:$C,,2),NA()),IFERROR(IF(AND($L190&lt;&gt;"",$L190&lt;&gt;"N/A"),_xlfn.XLOOKUP($L190,Equipment_Register!$F:$F,Equipment_Register!$C:$C),NA()),""))))),IF(OR(_xlpm.v="",_xlpm.v=0),"",_xlpm.v))</f>
        <v>2421000948-0</v>
      </c>
      <c r="AA190" s="231" t="str" cm="1">
        <f t="array" ref="AA190">_xlfn.LET(_xlpm.v,IFERROR(IF($I190&lt;&gt;"",_xlfn.XLOOKUP($I190,Equipment_Register!$C:$C,Equipment_Register!$D:$D),NA()),IFERROR(IF($J190&lt;&gt;"",_xlfn.XLOOKUP($J190,Equipment_Register!$D:$D,Equipment_Register!$D:$D),NA()),IFERROR(IF($K190&lt;&gt;"",_xlfn.XLOOKUP($K190,Equipment_Register!$E:$E,Equipment_Register!$D:$D),NA()),IFERROR(IF($K190&lt;&gt;"",_xlfn.XLOOKUP("*"&amp;$K190&amp;"*",Equipment_Register!$E:$E,Equipment_Register!$D:$D,,2),NA()),IFERROR(IF(AND($L190&lt;&gt;"",$L190&lt;&gt;"N/A"),_xlfn.XLOOKUP($L190,Equipment_Register!$F:$F,Equipment_Register!$D:$D),NA()),""))))),IF(OR(_xlpm.v="",_xlpm.v=0),"",_xlpm.v))</f>
        <v>Máy dán thùng FXJ6050</v>
      </c>
      <c r="AB190" s="231" t="str" cm="1">
        <f t="array" ref="AB190">_xlfn.LET(_xlpm.v,IFERROR(IF($I190&lt;&gt;"",_xlfn.XLOOKUP($I190,Equipment_Register!$C:$C,Equipment_Register!$E:$E),NA()),IFERROR(IF($J190&lt;&gt;"",_xlfn.XLOOKUP($J190,Equipment_Register!$D:$D,Equipment_Register!$E:$E),NA()),IFERROR(IF($K190&lt;&gt;"",_xlfn.XLOOKUP($K190,Equipment_Register!$E:$E,Equipment_Register!$E:$E),NA()),IFERROR(IF($K190&lt;&gt;"",_xlfn.XLOOKUP("*"&amp;$K190&amp;"*",Equipment_Register!$E:$E,Equipment_Register!$E:$E,,2),NA()),IFERROR(IF(AND($L190&lt;&gt;"",$L190&lt;&gt;"N/A"),_xlfn.XLOOKUP($L190,Equipment_Register!$F:$F,Equipment_Register!$E:$E),NA()),""))))),IF(OR(_xlpm.v="",_xlpm.v=0),"",_xlpm.v))</f>
        <v>Máy dán thùng 1
Carton sealing machine 1</v>
      </c>
      <c r="AC190" s="231" t="str" cm="1">
        <f t="array" ref="AC190">_xlfn.LET(_xlpm.v,IFERROR(IF($I190&lt;&gt;"",_xlfn.XLOOKUP($I190,Equipment_Register!$C:$C,Equipment_Register!$F:$F),NA()),IFERROR(IF($J190&lt;&gt;"",_xlfn.XLOOKUP($J190,Equipment_Register!$D:$D,Equipment_Register!$F:$F),NA()),IFERROR(IF($K190&lt;&gt;"",_xlfn.XLOOKUP($K190,Equipment_Register!$E:$E,Equipment_Register!$F:$F),NA()),IFERROR(IF($K190&lt;&gt;"",_xlfn.XLOOKUP("*"&amp;$K190&amp;"*",Equipment_Register!$E:$E,Equipment_Register!$F:$F,,2),NA()),IFERROR(IF(AND($L190&lt;&gt;"",$L190&lt;&gt;"N/A"),_xlfn.XLOOKUP($L190,Equipment_Register!$F:$F,Equipment_Register!$F:$F),NA()),""))))),IF(OR(_xlpm.v="",_xlpm.v=0),"",_xlpm.v))</f>
        <v>FXJ6050</v>
      </c>
    </row>
    <row r="191" spans="1:29" ht="48">
      <c r="A191" s="125"/>
      <c r="B191" s="130">
        <v>46218</v>
      </c>
      <c r="C191" s="126"/>
      <c r="D191" s="125"/>
      <c r="E191" s="125"/>
      <c r="F191" s="213">
        <v>45388</v>
      </c>
      <c r="G191" s="125"/>
      <c r="H191" s="125" t="s">
        <v>976</v>
      </c>
      <c r="I191" s="226"/>
      <c r="J191" s="125"/>
      <c r="K191" s="125" t="s">
        <v>1044</v>
      </c>
      <c r="L191" s="125"/>
      <c r="M191" s="125"/>
      <c r="N191" s="125" t="s">
        <v>978</v>
      </c>
      <c r="O191" s="125" t="s">
        <v>1040</v>
      </c>
      <c r="P191" s="127"/>
      <c r="Q191" s="125" t="s">
        <v>941</v>
      </c>
      <c r="R191" s="117" t="s">
        <v>957</v>
      </c>
      <c r="S191" s="194"/>
      <c r="T191" s="125"/>
      <c r="U191" s="125" t="s">
        <v>980</v>
      </c>
      <c r="V191" s="125"/>
      <c r="W191" s="117" t="s">
        <v>944</v>
      </c>
      <c r="X191" s="117" t="str">
        <f>IF($W191="Duyệt",Setting!$H$2,"")</f>
        <v>Nguyễn Lĩnh</v>
      </c>
      <c r="Y191" s="231" t="str" cm="1">
        <f t="array" ref="Y191">_xlfn.LET(_xlpm.v,IFERROR(IF($I191&lt;&gt;"",_xlfn.XLOOKUP($I191,Equipment_Register!$C:$C,Equipment_Register!$G:$G),NA()),IFERROR(IF($J191&lt;&gt;"",_xlfn.XLOOKUP($J191,Equipment_Register!$D:$D,Equipment_Register!$G:$G),NA()),IFERROR(IF($K191&lt;&gt;"",_xlfn.XLOOKUP($K191,Equipment_Register!$E:$E,Equipment_Register!$G:$G),NA()),IFERROR(IF($K191&lt;&gt;"",_xlfn.XLOOKUP("*"&amp;$K191&amp;"*",Equipment_Register!$E:$E,Equipment_Register!$G:$G,,2),NA()),IFERROR(IF(AND($L191&lt;&gt;"",$L191&lt;&gt;"N/A"),_xlfn.XLOOKUP($L191,Equipment_Register!$F:$F,Equipment_Register!$G:$G),NA()),""))))),IF(OR(_xlpm.v="",_xlpm.v=0),"",_xlpm.v))</f>
        <v/>
      </c>
      <c r="Z191" s="231" t="str" cm="1">
        <f t="array" ref="Z191">_xlfn.LET(_xlpm.v,IFERROR(IF($I191&lt;&gt;"",_xlfn.XLOOKUP($I191,Equipment_Register!$C:$C,Equipment_Register!$C:$C),NA()),IFERROR(IF($J191&lt;&gt;"",_xlfn.XLOOKUP($J191,Equipment_Register!$D:$D,Equipment_Register!$C:$C),NA()),IFERROR(IF($K191&lt;&gt;"",_xlfn.XLOOKUP($K191,Equipment_Register!$E:$E,Equipment_Register!$C:$C),NA()),IFERROR(IF($K191&lt;&gt;"",_xlfn.XLOOKUP("*"&amp;$K191&amp;"*",Equipment_Register!$E:$E,Equipment_Register!$C:$C,,2),NA()),IFERROR(IF(AND($L191&lt;&gt;"",$L191&lt;&gt;"N/A"),_xlfn.XLOOKUP($L191,Equipment_Register!$F:$F,Equipment_Register!$C:$C),NA()),""))))),IF(OR(_xlpm.v="",_xlpm.v=0),"",_xlpm.v))</f>
        <v>2421000948-0</v>
      </c>
      <c r="AA191" s="231" t="str" cm="1">
        <f t="array" ref="AA191">_xlfn.LET(_xlpm.v,IFERROR(IF($I191&lt;&gt;"",_xlfn.XLOOKUP($I191,Equipment_Register!$C:$C,Equipment_Register!$D:$D),NA()),IFERROR(IF($J191&lt;&gt;"",_xlfn.XLOOKUP($J191,Equipment_Register!$D:$D,Equipment_Register!$D:$D),NA()),IFERROR(IF($K191&lt;&gt;"",_xlfn.XLOOKUP($K191,Equipment_Register!$E:$E,Equipment_Register!$D:$D),NA()),IFERROR(IF($K191&lt;&gt;"",_xlfn.XLOOKUP("*"&amp;$K191&amp;"*",Equipment_Register!$E:$E,Equipment_Register!$D:$D,,2),NA()),IFERROR(IF(AND($L191&lt;&gt;"",$L191&lt;&gt;"N/A"),_xlfn.XLOOKUP($L191,Equipment_Register!$F:$F,Equipment_Register!$D:$D),NA()),""))))),IF(OR(_xlpm.v="",_xlpm.v=0),"",_xlpm.v))</f>
        <v>Máy dán thùng FXJ6050</v>
      </c>
      <c r="AB191" s="231" t="str" cm="1">
        <f t="array" ref="AB191">_xlfn.LET(_xlpm.v,IFERROR(IF($I191&lt;&gt;"",_xlfn.XLOOKUP($I191,Equipment_Register!$C:$C,Equipment_Register!$E:$E),NA()),IFERROR(IF($J191&lt;&gt;"",_xlfn.XLOOKUP($J191,Equipment_Register!$D:$D,Equipment_Register!$E:$E),NA()),IFERROR(IF($K191&lt;&gt;"",_xlfn.XLOOKUP($K191,Equipment_Register!$E:$E,Equipment_Register!$E:$E),NA()),IFERROR(IF($K191&lt;&gt;"",_xlfn.XLOOKUP("*"&amp;$K191&amp;"*",Equipment_Register!$E:$E,Equipment_Register!$E:$E,,2),NA()),IFERROR(IF(AND($L191&lt;&gt;"",$L191&lt;&gt;"N/A"),_xlfn.XLOOKUP($L191,Equipment_Register!$F:$F,Equipment_Register!$E:$E),NA()),""))))),IF(OR(_xlpm.v="",_xlpm.v=0),"",_xlpm.v))</f>
        <v>Máy dán thùng 1
Carton sealing machine 1</v>
      </c>
      <c r="AC191" s="231" t="str" cm="1">
        <f t="array" ref="AC191">_xlfn.LET(_xlpm.v,IFERROR(IF($I191&lt;&gt;"",_xlfn.XLOOKUP($I191,Equipment_Register!$C:$C,Equipment_Register!$F:$F),NA()),IFERROR(IF($J191&lt;&gt;"",_xlfn.XLOOKUP($J191,Equipment_Register!$D:$D,Equipment_Register!$F:$F),NA()),IFERROR(IF($K191&lt;&gt;"",_xlfn.XLOOKUP($K191,Equipment_Register!$E:$E,Equipment_Register!$F:$F),NA()),IFERROR(IF($K191&lt;&gt;"",_xlfn.XLOOKUP("*"&amp;$K191&amp;"*",Equipment_Register!$E:$E,Equipment_Register!$F:$F,,2),NA()),IFERROR(IF(AND($L191&lt;&gt;"",$L191&lt;&gt;"N/A"),_xlfn.XLOOKUP($L191,Equipment_Register!$F:$F,Equipment_Register!$F:$F),NA()),""))))),IF(OR(_xlpm.v="",_xlpm.v=0),"",_xlpm.v))</f>
        <v>FXJ6050</v>
      </c>
    </row>
    <row r="192" spans="1:29" ht="48">
      <c r="A192" s="125"/>
      <c r="B192" s="130">
        <v>46218</v>
      </c>
      <c r="C192" s="126"/>
      <c r="D192" s="125"/>
      <c r="E192" s="125"/>
      <c r="F192" s="213">
        <v>45418</v>
      </c>
      <c r="G192" s="125"/>
      <c r="H192" s="125" t="s">
        <v>976</v>
      </c>
      <c r="I192" s="226"/>
      <c r="J192" s="125"/>
      <c r="K192" s="125" t="s">
        <v>1044</v>
      </c>
      <c r="L192" s="125"/>
      <c r="M192" s="125"/>
      <c r="N192" s="125" t="s">
        <v>978</v>
      </c>
      <c r="O192" s="125" t="s">
        <v>1040</v>
      </c>
      <c r="P192" s="127"/>
      <c r="Q192" s="125" t="s">
        <v>941</v>
      </c>
      <c r="R192" s="117" t="s">
        <v>957</v>
      </c>
      <c r="S192" s="194"/>
      <c r="T192" s="125"/>
      <c r="U192" s="125" t="s">
        <v>980</v>
      </c>
      <c r="V192" s="125"/>
      <c r="W192" s="117" t="s">
        <v>944</v>
      </c>
      <c r="X192" s="117" t="str">
        <f>IF($W192="Duyệt",Setting!$H$2,"")</f>
        <v>Nguyễn Lĩnh</v>
      </c>
      <c r="Y192" s="231" t="str" cm="1">
        <f t="array" ref="Y192">_xlfn.LET(_xlpm.v,IFERROR(IF($I192&lt;&gt;"",_xlfn.XLOOKUP($I192,Equipment_Register!$C:$C,Equipment_Register!$G:$G),NA()),IFERROR(IF($J192&lt;&gt;"",_xlfn.XLOOKUP($J192,Equipment_Register!$D:$D,Equipment_Register!$G:$G),NA()),IFERROR(IF($K192&lt;&gt;"",_xlfn.XLOOKUP($K192,Equipment_Register!$E:$E,Equipment_Register!$G:$G),NA()),IFERROR(IF($K192&lt;&gt;"",_xlfn.XLOOKUP("*"&amp;$K192&amp;"*",Equipment_Register!$E:$E,Equipment_Register!$G:$G,,2),NA()),IFERROR(IF(AND($L192&lt;&gt;"",$L192&lt;&gt;"N/A"),_xlfn.XLOOKUP($L192,Equipment_Register!$F:$F,Equipment_Register!$G:$G),NA()),""))))),IF(OR(_xlpm.v="",_xlpm.v=0),"",_xlpm.v))</f>
        <v/>
      </c>
      <c r="Z192" s="231" t="str" cm="1">
        <f t="array" ref="Z192">_xlfn.LET(_xlpm.v,IFERROR(IF($I192&lt;&gt;"",_xlfn.XLOOKUP($I192,Equipment_Register!$C:$C,Equipment_Register!$C:$C),NA()),IFERROR(IF($J192&lt;&gt;"",_xlfn.XLOOKUP($J192,Equipment_Register!$D:$D,Equipment_Register!$C:$C),NA()),IFERROR(IF($K192&lt;&gt;"",_xlfn.XLOOKUP($K192,Equipment_Register!$E:$E,Equipment_Register!$C:$C),NA()),IFERROR(IF($K192&lt;&gt;"",_xlfn.XLOOKUP("*"&amp;$K192&amp;"*",Equipment_Register!$E:$E,Equipment_Register!$C:$C,,2),NA()),IFERROR(IF(AND($L192&lt;&gt;"",$L192&lt;&gt;"N/A"),_xlfn.XLOOKUP($L192,Equipment_Register!$F:$F,Equipment_Register!$C:$C),NA()),""))))),IF(OR(_xlpm.v="",_xlpm.v=0),"",_xlpm.v))</f>
        <v>2421000948-0</v>
      </c>
      <c r="AA192" s="231" t="str" cm="1">
        <f t="array" ref="AA192">_xlfn.LET(_xlpm.v,IFERROR(IF($I192&lt;&gt;"",_xlfn.XLOOKUP($I192,Equipment_Register!$C:$C,Equipment_Register!$D:$D),NA()),IFERROR(IF($J192&lt;&gt;"",_xlfn.XLOOKUP($J192,Equipment_Register!$D:$D,Equipment_Register!$D:$D),NA()),IFERROR(IF($K192&lt;&gt;"",_xlfn.XLOOKUP($K192,Equipment_Register!$E:$E,Equipment_Register!$D:$D),NA()),IFERROR(IF($K192&lt;&gt;"",_xlfn.XLOOKUP("*"&amp;$K192&amp;"*",Equipment_Register!$E:$E,Equipment_Register!$D:$D,,2),NA()),IFERROR(IF(AND($L192&lt;&gt;"",$L192&lt;&gt;"N/A"),_xlfn.XLOOKUP($L192,Equipment_Register!$F:$F,Equipment_Register!$D:$D),NA()),""))))),IF(OR(_xlpm.v="",_xlpm.v=0),"",_xlpm.v))</f>
        <v>Máy dán thùng FXJ6050</v>
      </c>
      <c r="AB192" s="231" t="str" cm="1">
        <f t="array" ref="AB192">_xlfn.LET(_xlpm.v,IFERROR(IF($I192&lt;&gt;"",_xlfn.XLOOKUP($I192,Equipment_Register!$C:$C,Equipment_Register!$E:$E),NA()),IFERROR(IF($J192&lt;&gt;"",_xlfn.XLOOKUP($J192,Equipment_Register!$D:$D,Equipment_Register!$E:$E),NA()),IFERROR(IF($K192&lt;&gt;"",_xlfn.XLOOKUP($K192,Equipment_Register!$E:$E,Equipment_Register!$E:$E),NA()),IFERROR(IF($K192&lt;&gt;"",_xlfn.XLOOKUP("*"&amp;$K192&amp;"*",Equipment_Register!$E:$E,Equipment_Register!$E:$E,,2),NA()),IFERROR(IF(AND($L192&lt;&gt;"",$L192&lt;&gt;"N/A"),_xlfn.XLOOKUP($L192,Equipment_Register!$F:$F,Equipment_Register!$E:$E),NA()),""))))),IF(OR(_xlpm.v="",_xlpm.v=0),"",_xlpm.v))</f>
        <v>Máy dán thùng 1
Carton sealing machine 1</v>
      </c>
      <c r="AC192" s="231" t="str" cm="1">
        <f t="array" ref="AC192">_xlfn.LET(_xlpm.v,IFERROR(IF($I192&lt;&gt;"",_xlfn.XLOOKUP($I192,Equipment_Register!$C:$C,Equipment_Register!$F:$F),NA()),IFERROR(IF($J192&lt;&gt;"",_xlfn.XLOOKUP($J192,Equipment_Register!$D:$D,Equipment_Register!$F:$F),NA()),IFERROR(IF($K192&lt;&gt;"",_xlfn.XLOOKUP($K192,Equipment_Register!$E:$E,Equipment_Register!$F:$F),NA()),IFERROR(IF($K192&lt;&gt;"",_xlfn.XLOOKUP("*"&amp;$K192&amp;"*",Equipment_Register!$E:$E,Equipment_Register!$F:$F,,2),NA()),IFERROR(IF(AND($L192&lt;&gt;"",$L192&lt;&gt;"N/A"),_xlfn.XLOOKUP($L192,Equipment_Register!$F:$F,Equipment_Register!$F:$F),NA()),""))))),IF(OR(_xlpm.v="",_xlpm.v=0),"",_xlpm.v))</f>
        <v>FXJ6050</v>
      </c>
    </row>
    <row r="193" spans="1:29" ht="48">
      <c r="A193" s="125"/>
      <c r="B193" s="130">
        <v>46218</v>
      </c>
      <c r="C193" s="126"/>
      <c r="D193" s="125"/>
      <c r="E193" s="125"/>
      <c r="F193" s="213">
        <v>45450</v>
      </c>
      <c r="G193" s="125"/>
      <c r="H193" s="125" t="s">
        <v>976</v>
      </c>
      <c r="I193" s="226"/>
      <c r="J193" s="125"/>
      <c r="K193" s="125" t="s">
        <v>1044</v>
      </c>
      <c r="L193" s="125"/>
      <c r="M193" s="125"/>
      <c r="N193" s="125" t="s">
        <v>978</v>
      </c>
      <c r="O193" s="125" t="s">
        <v>1040</v>
      </c>
      <c r="P193" s="127"/>
      <c r="Q193" s="125" t="s">
        <v>941</v>
      </c>
      <c r="R193" s="117" t="s">
        <v>957</v>
      </c>
      <c r="S193" s="194"/>
      <c r="T193" s="125"/>
      <c r="U193" s="125" t="s">
        <v>980</v>
      </c>
      <c r="V193" s="125"/>
      <c r="W193" s="117" t="s">
        <v>944</v>
      </c>
      <c r="X193" s="117" t="str">
        <f>IF($W193="Duyệt",Setting!$H$2,"")</f>
        <v>Nguyễn Lĩnh</v>
      </c>
      <c r="Y193" s="231" t="str" cm="1">
        <f t="array" ref="Y193">_xlfn.LET(_xlpm.v,IFERROR(IF($I193&lt;&gt;"",_xlfn.XLOOKUP($I193,Equipment_Register!$C:$C,Equipment_Register!$G:$G),NA()),IFERROR(IF($J193&lt;&gt;"",_xlfn.XLOOKUP($J193,Equipment_Register!$D:$D,Equipment_Register!$G:$G),NA()),IFERROR(IF($K193&lt;&gt;"",_xlfn.XLOOKUP($K193,Equipment_Register!$E:$E,Equipment_Register!$G:$G),NA()),IFERROR(IF($K193&lt;&gt;"",_xlfn.XLOOKUP("*"&amp;$K193&amp;"*",Equipment_Register!$E:$E,Equipment_Register!$G:$G,,2),NA()),IFERROR(IF(AND($L193&lt;&gt;"",$L193&lt;&gt;"N/A"),_xlfn.XLOOKUP($L193,Equipment_Register!$F:$F,Equipment_Register!$G:$G),NA()),""))))),IF(OR(_xlpm.v="",_xlpm.v=0),"",_xlpm.v))</f>
        <v/>
      </c>
      <c r="Z193" s="231" t="str" cm="1">
        <f t="array" ref="Z193">_xlfn.LET(_xlpm.v,IFERROR(IF($I193&lt;&gt;"",_xlfn.XLOOKUP($I193,Equipment_Register!$C:$C,Equipment_Register!$C:$C),NA()),IFERROR(IF($J193&lt;&gt;"",_xlfn.XLOOKUP($J193,Equipment_Register!$D:$D,Equipment_Register!$C:$C),NA()),IFERROR(IF($K193&lt;&gt;"",_xlfn.XLOOKUP($K193,Equipment_Register!$E:$E,Equipment_Register!$C:$C),NA()),IFERROR(IF($K193&lt;&gt;"",_xlfn.XLOOKUP("*"&amp;$K193&amp;"*",Equipment_Register!$E:$E,Equipment_Register!$C:$C,,2),NA()),IFERROR(IF(AND($L193&lt;&gt;"",$L193&lt;&gt;"N/A"),_xlfn.XLOOKUP($L193,Equipment_Register!$F:$F,Equipment_Register!$C:$C),NA()),""))))),IF(OR(_xlpm.v="",_xlpm.v=0),"",_xlpm.v))</f>
        <v>2421000948-0</v>
      </c>
      <c r="AA193" s="231" t="str" cm="1">
        <f t="array" ref="AA193">_xlfn.LET(_xlpm.v,IFERROR(IF($I193&lt;&gt;"",_xlfn.XLOOKUP($I193,Equipment_Register!$C:$C,Equipment_Register!$D:$D),NA()),IFERROR(IF($J193&lt;&gt;"",_xlfn.XLOOKUP($J193,Equipment_Register!$D:$D,Equipment_Register!$D:$D),NA()),IFERROR(IF($K193&lt;&gt;"",_xlfn.XLOOKUP($K193,Equipment_Register!$E:$E,Equipment_Register!$D:$D),NA()),IFERROR(IF($K193&lt;&gt;"",_xlfn.XLOOKUP("*"&amp;$K193&amp;"*",Equipment_Register!$E:$E,Equipment_Register!$D:$D,,2),NA()),IFERROR(IF(AND($L193&lt;&gt;"",$L193&lt;&gt;"N/A"),_xlfn.XLOOKUP($L193,Equipment_Register!$F:$F,Equipment_Register!$D:$D),NA()),""))))),IF(OR(_xlpm.v="",_xlpm.v=0),"",_xlpm.v))</f>
        <v>Máy dán thùng FXJ6050</v>
      </c>
      <c r="AB193" s="231" t="str" cm="1">
        <f t="array" ref="AB193">_xlfn.LET(_xlpm.v,IFERROR(IF($I193&lt;&gt;"",_xlfn.XLOOKUP($I193,Equipment_Register!$C:$C,Equipment_Register!$E:$E),NA()),IFERROR(IF($J193&lt;&gt;"",_xlfn.XLOOKUP($J193,Equipment_Register!$D:$D,Equipment_Register!$E:$E),NA()),IFERROR(IF($K193&lt;&gt;"",_xlfn.XLOOKUP($K193,Equipment_Register!$E:$E,Equipment_Register!$E:$E),NA()),IFERROR(IF($K193&lt;&gt;"",_xlfn.XLOOKUP("*"&amp;$K193&amp;"*",Equipment_Register!$E:$E,Equipment_Register!$E:$E,,2),NA()),IFERROR(IF(AND($L193&lt;&gt;"",$L193&lt;&gt;"N/A"),_xlfn.XLOOKUP($L193,Equipment_Register!$F:$F,Equipment_Register!$E:$E),NA()),""))))),IF(OR(_xlpm.v="",_xlpm.v=0),"",_xlpm.v))</f>
        <v>Máy dán thùng 1
Carton sealing machine 1</v>
      </c>
      <c r="AC193" s="231" t="str" cm="1">
        <f t="array" ref="AC193">_xlfn.LET(_xlpm.v,IFERROR(IF($I193&lt;&gt;"",_xlfn.XLOOKUP($I193,Equipment_Register!$C:$C,Equipment_Register!$F:$F),NA()),IFERROR(IF($J193&lt;&gt;"",_xlfn.XLOOKUP($J193,Equipment_Register!$D:$D,Equipment_Register!$F:$F),NA()),IFERROR(IF($K193&lt;&gt;"",_xlfn.XLOOKUP($K193,Equipment_Register!$E:$E,Equipment_Register!$F:$F),NA()),IFERROR(IF($K193&lt;&gt;"",_xlfn.XLOOKUP("*"&amp;$K193&amp;"*",Equipment_Register!$E:$E,Equipment_Register!$F:$F,,2),NA()),IFERROR(IF(AND($L193&lt;&gt;"",$L193&lt;&gt;"N/A"),_xlfn.XLOOKUP($L193,Equipment_Register!$F:$F,Equipment_Register!$F:$F),NA()),""))))),IF(OR(_xlpm.v="",_xlpm.v=0),"",_xlpm.v))</f>
        <v>FXJ6050</v>
      </c>
    </row>
    <row r="194" spans="1:29" ht="48">
      <c r="A194" s="125"/>
      <c r="B194" s="130">
        <v>46218</v>
      </c>
      <c r="C194" s="126"/>
      <c r="D194" s="125"/>
      <c r="E194" s="125"/>
      <c r="F194" s="213">
        <v>45479</v>
      </c>
      <c r="G194" s="125"/>
      <c r="H194" s="125" t="s">
        <v>976</v>
      </c>
      <c r="I194" s="226"/>
      <c r="J194" s="125"/>
      <c r="K194" s="125" t="s">
        <v>1044</v>
      </c>
      <c r="L194" s="125"/>
      <c r="M194" s="125"/>
      <c r="N194" s="125" t="s">
        <v>978</v>
      </c>
      <c r="O194" s="125" t="s">
        <v>1040</v>
      </c>
      <c r="P194" s="127"/>
      <c r="Q194" s="125" t="s">
        <v>941</v>
      </c>
      <c r="R194" s="117" t="s">
        <v>957</v>
      </c>
      <c r="S194" s="194"/>
      <c r="T194" s="125"/>
      <c r="U194" s="125" t="s">
        <v>980</v>
      </c>
      <c r="V194" s="125"/>
      <c r="W194" s="117" t="s">
        <v>944</v>
      </c>
      <c r="X194" s="117" t="str">
        <f>IF($W194="Duyệt",Setting!$H$2,"")</f>
        <v>Nguyễn Lĩnh</v>
      </c>
      <c r="Y194" s="231" t="str" cm="1">
        <f t="array" ref="Y194">_xlfn.LET(_xlpm.v,IFERROR(IF($I194&lt;&gt;"",_xlfn.XLOOKUP($I194,Equipment_Register!$C:$C,Equipment_Register!$G:$G),NA()),IFERROR(IF($J194&lt;&gt;"",_xlfn.XLOOKUP($J194,Equipment_Register!$D:$D,Equipment_Register!$G:$G),NA()),IFERROR(IF($K194&lt;&gt;"",_xlfn.XLOOKUP($K194,Equipment_Register!$E:$E,Equipment_Register!$G:$G),NA()),IFERROR(IF($K194&lt;&gt;"",_xlfn.XLOOKUP("*"&amp;$K194&amp;"*",Equipment_Register!$E:$E,Equipment_Register!$G:$G,,2),NA()),IFERROR(IF(AND($L194&lt;&gt;"",$L194&lt;&gt;"N/A"),_xlfn.XLOOKUP($L194,Equipment_Register!$F:$F,Equipment_Register!$G:$G),NA()),""))))),IF(OR(_xlpm.v="",_xlpm.v=0),"",_xlpm.v))</f>
        <v/>
      </c>
      <c r="Z194" s="231" t="str" cm="1">
        <f t="array" ref="Z194">_xlfn.LET(_xlpm.v,IFERROR(IF($I194&lt;&gt;"",_xlfn.XLOOKUP($I194,Equipment_Register!$C:$C,Equipment_Register!$C:$C),NA()),IFERROR(IF($J194&lt;&gt;"",_xlfn.XLOOKUP($J194,Equipment_Register!$D:$D,Equipment_Register!$C:$C),NA()),IFERROR(IF($K194&lt;&gt;"",_xlfn.XLOOKUP($K194,Equipment_Register!$E:$E,Equipment_Register!$C:$C),NA()),IFERROR(IF($K194&lt;&gt;"",_xlfn.XLOOKUP("*"&amp;$K194&amp;"*",Equipment_Register!$E:$E,Equipment_Register!$C:$C,,2),NA()),IFERROR(IF(AND($L194&lt;&gt;"",$L194&lt;&gt;"N/A"),_xlfn.XLOOKUP($L194,Equipment_Register!$F:$F,Equipment_Register!$C:$C),NA()),""))))),IF(OR(_xlpm.v="",_xlpm.v=0),"",_xlpm.v))</f>
        <v>2421000948-0</v>
      </c>
      <c r="AA194" s="231" t="str" cm="1">
        <f t="array" ref="AA194">_xlfn.LET(_xlpm.v,IFERROR(IF($I194&lt;&gt;"",_xlfn.XLOOKUP($I194,Equipment_Register!$C:$C,Equipment_Register!$D:$D),NA()),IFERROR(IF($J194&lt;&gt;"",_xlfn.XLOOKUP($J194,Equipment_Register!$D:$D,Equipment_Register!$D:$D),NA()),IFERROR(IF($K194&lt;&gt;"",_xlfn.XLOOKUP($K194,Equipment_Register!$E:$E,Equipment_Register!$D:$D),NA()),IFERROR(IF($K194&lt;&gt;"",_xlfn.XLOOKUP("*"&amp;$K194&amp;"*",Equipment_Register!$E:$E,Equipment_Register!$D:$D,,2),NA()),IFERROR(IF(AND($L194&lt;&gt;"",$L194&lt;&gt;"N/A"),_xlfn.XLOOKUP($L194,Equipment_Register!$F:$F,Equipment_Register!$D:$D),NA()),""))))),IF(OR(_xlpm.v="",_xlpm.v=0),"",_xlpm.v))</f>
        <v>Máy dán thùng FXJ6050</v>
      </c>
      <c r="AB194" s="231" t="str" cm="1">
        <f t="array" ref="AB194">_xlfn.LET(_xlpm.v,IFERROR(IF($I194&lt;&gt;"",_xlfn.XLOOKUP($I194,Equipment_Register!$C:$C,Equipment_Register!$E:$E),NA()),IFERROR(IF($J194&lt;&gt;"",_xlfn.XLOOKUP($J194,Equipment_Register!$D:$D,Equipment_Register!$E:$E),NA()),IFERROR(IF($K194&lt;&gt;"",_xlfn.XLOOKUP($K194,Equipment_Register!$E:$E,Equipment_Register!$E:$E),NA()),IFERROR(IF($K194&lt;&gt;"",_xlfn.XLOOKUP("*"&amp;$K194&amp;"*",Equipment_Register!$E:$E,Equipment_Register!$E:$E,,2),NA()),IFERROR(IF(AND($L194&lt;&gt;"",$L194&lt;&gt;"N/A"),_xlfn.XLOOKUP($L194,Equipment_Register!$F:$F,Equipment_Register!$E:$E),NA()),""))))),IF(OR(_xlpm.v="",_xlpm.v=0),"",_xlpm.v))</f>
        <v>Máy dán thùng 1
Carton sealing machine 1</v>
      </c>
      <c r="AC194" s="231" t="str" cm="1">
        <f t="array" ref="AC194">_xlfn.LET(_xlpm.v,IFERROR(IF($I194&lt;&gt;"",_xlfn.XLOOKUP($I194,Equipment_Register!$C:$C,Equipment_Register!$F:$F),NA()),IFERROR(IF($J194&lt;&gt;"",_xlfn.XLOOKUP($J194,Equipment_Register!$D:$D,Equipment_Register!$F:$F),NA()),IFERROR(IF($K194&lt;&gt;"",_xlfn.XLOOKUP($K194,Equipment_Register!$E:$E,Equipment_Register!$F:$F),NA()),IFERROR(IF($K194&lt;&gt;"",_xlfn.XLOOKUP("*"&amp;$K194&amp;"*",Equipment_Register!$E:$E,Equipment_Register!$F:$F,,2),NA()),IFERROR(IF(AND($L194&lt;&gt;"",$L194&lt;&gt;"N/A"),_xlfn.XLOOKUP($L194,Equipment_Register!$F:$F,Equipment_Register!$F:$F),NA()),""))))),IF(OR(_xlpm.v="",_xlpm.v=0),"",_xlpm.v))</f>
        <v>FXJ6050</v>
      </c>
    </row>
    <row r="195" spans="1:29" ht="48">
      <c r="A195" s="125"/>
      <c r="B195" s="130">
        <v>46218</v>
      </c>
      <c r="C195" s="126"/>
      <c r="D195" s="125"/>
      <c r="E195" s="125"/>
      <c r="F195" s="213">
        <v>45509</v>
      </c>
      <c r="G195" s="125"/>
      <c r="H195" s="125" t="s">
        <v>976</v>
      </c>
      <c r="I195" s="226"/>
      <c r="J195" s="125"/>
      <c r="K195" s="125" t="s">
        <v>1044</v>
      </c>
      <c r="L195" s="125"/>
      <c r="M195" s="125"/>
      <c r="N195" s="125" t="s">
        <v>978</v>
      </c>
      <c r="O195" s="125" t="s">
        <v>1040</v>
      </c>
      <c r="P195" s="127"/>
      <c r="Q195" s="125" t="s">
        <v>941</v>
      </c>
      <c r="R195" s="117" t="s">
        <v>957</v>
      </c>
      <c r="S195" s="194"/>
      <c r="T195" s="125"/>
      <c r="U195" s="125" t="s">
        <v>980</v>
      </c>
      <c r="V195" s="125"/>
      <c r="W195" s="117" t="s">
        <v>944</v>
      </c>
      <c r="X195" s="117" t="str">
        <f>IF($W195="Duyệt",Setting!$H$2,"")</f>
        <v>Nguyễn Lĩnh</v>
      </c>
      <c r="Y195" s="231" t="str" cm="1">
        <f t="array" ref="Y195">_xlfn.LET(_xlpm.v,IFERROR(IF($I195&lt;&gt;"",_xlfn.XLOOKUP($I195,Equipment_Register!$C:$C,Equipment_Register!$G:$G),NA()),IFERROR(IF($J195&lt;&gt;"",_xlfn.XLOOKUP($J195,Equipment_Register!$D:$D,Equipment_Register!$G:$G),NA()),IFERROR(IF($K195&lt;&gt;"",_xlfn.XLOOKUP($K195,Equipment_Register!$E:$E,Equipment_Register!$G:$G),NA()),IFERROR(IF($K195&lt;&gt;"",_xlfn.XLOOKUP("*"&amp;$K195&amp;"*",Equipment_Register!$E:$E,Equipment_Register!$G:$G,,2),NA()),IFERROR(IF(AND($L195&lt;&gt;"",$L195&lt;&gt;"N/A"),_xlfn.XLOOKUP($L195,Equipment_Register!$F:$F,Equipment_Register!$G:$G),NA()),""))))),IF(OR(_xlpm.v="",_xlpm.v=0),"",_xlpm.v))</f>
        <v/>
      </c>
      <c r="Z195" s="231" t="str" cm="1">
        <f t="array" ref="Z195">_xlfn.LET(_xlpm.v,IFERROR(IF($I195&lt;&gt;"",_xlfn.XLOOKUP($I195,Equipment_Register!$C:$C,Equipment_Register!$C:$C),NA()),IFERROR(IF($J195&lt;&gt;"",_xlfn.XLOOKUP($J195,Equipment_Register!$D:$D,Equipment_Register!$C:$C),NA()),IFERROR(IF($K195&lt;&gt;"",_xlfn.XLOOKUP($K195,Equipment_Register!$E:$E,Equipment_Register!$C:$C),NA()),IFERROR(IF($K195&lt;&gt;"",_xlfn.XLOOKUP("*"&amp;$K195&amp;"*",Equipment_Register!$E:$E,Equipment_Register!$C:$C,,2),NA()),IFERROR(IF(AND($L195&lt;&gt;"",$L195&lt;&gt;"N/A"),_xlfn.XLOOKUP($L195,Equipment_Register!$F:$F,Equipment_Register!$C:$C),NA()),""))))),IF(OR(_xlpm.v="",_xlpm.v=0),"",_xlpm.v))</f>
        <v>2421000948-0</v>
      </c>
      <c r="AA195" s="231" t="str" cm="1">
        <f t="array" ref="AA195">_xlfn.LET(_xlpm.v,IFERROR(IF($I195&lt;&gt;"",_xlfn.XLOOKUP($I195,Equipment_Register!$C:$C,Equipment_Register!$D:$D),NA()),IFERROR(IF($J195&lt;&gt;"",_xlfn.XLOOKUP($J195,Equipment_Register!$D:$D,Equipment_Register!$D:$D),NA()),IFERROR(IF($K195&lt;&gt;"",_xlfn.XLOOKUP($K195,Equipment_Register!$E:$E,Equipment_Register!$D:$D),NA()),IFERROR(IF($K195&lt;&gt;"",_xlfn.XLOOKUP("*"&amp;$K195&amp;"*",Equipment_Register!$E:$E,Equipment_Register!$D:$D,,2),NA()),IFERROR(IF(AND($L195&lt;&gt;"",$L195&lt;&gt;"N/A"),_xlfn.XLOOKUP($L195,Equipment_Register!$F:$F,Equipment_Register!$D:$D),NA()),""))))),IF(OR(_xlpm.v="",_xlpm.v=0),"",_xlpm.v))</f>
        <v>Máy dán thùng FXJ6050</v>
      </c>
      <c r="AB195" s="231" t="str" cm="1">
        <f t="array" ref="AB195">_xlfn.LET(_xlpm.v,IFERROR(IF($I195&lt;&gt;"",_xlfn.XLOOKUP($I195,Equipment_Register!$C:$C,Equipment_Register!$E:$E),NA()),IFERROR(IF($J195&lt;&gt;"",_xlfn.XLOOKUP($J195,Equipment_Register!$D:$D,Equipment_Register!$E:$E),NA()),IFERROR(IF($K195&lt;&gt;"",_xlfn.XLOOKUP($K195,Equipment_Register!$E:$E,Equipment_Register!$E:$E),NA()),IFERROR(IF($K195&lt;&gt;"",_xlfn.XLOOKUP("*"&amp;$K195&amp;"*",Equipment_Register!$E:$E,Equipment_Register!$E:$E,,2),NA()),IFERROR(IF(AND($L195&lt;&gt;"",$L195&lt;&gt;"N/A"),_xlfn.XLOOKUP($L195,Equipment_Register!$F:$F,Equipment_Register!$E:$E),NA()),""))))),IF(OR(_xlpm.v="",_xlpm.v=0),"",_xlpm.v))</f>
        <v>Máy dán thùng 1
Carton sealing machine 1</v>
      </c>
      <c r="AC195" s="231" t="str" cm="1">
        <f t="array" ref="AC195">_xlfn.LET(_xlpm.v,IFERROR(IF($I195&lt;&gt;"",_xlfn.XLOOKUP($I195,Equipment_Register!$C:$C,Equipment_Register!$F:$F),NA()),IFERROR(IF($J195&lt;&gt;"",_xlfn.XLOOKUP($J195,Equipment_Register!$D:$D,Equipment_Register!$F:$F),NA()),IFERROR(IF($K195&lt;&gt;"",_xlfn.XLOOKUP($K195,Equipment_Register!$E:$E,Equipment_Register!$F:$F),NA()),IFERROR(IF($K195&lt;&gt;"",_xlfn.XLOOKUP("*"&amp;$K195&amp;"*",Equipment_Register!$E:$E,Equipment_Register!$F:$F,,2),NA()),IFERROR(IF(AND($L195&lt;&gt;"",$L195&lt;&gt;"N/A"),_xlfn.XLOOKUP($L195,Equipment_Register!$F:$F,Equipment_Register!$F:$F),NA()),""))))),IF(OR(_xlpm.v="",_xlpm.v=0),"",_xlpm.v))</f>
        <v>FXJ6050</v>
      </c>
    </row>
    <row r="196" spans="1:29" ht="48">
      <c r="A196" s="125"/>
      <c r="B196" s="130">
        <v>46218</v>
      </c>
      <c r="C196" s="126"/>
      <c r="D196" s="125"/>
      <c r="E196" s="125"/>
      <c r="F196" s="213">
        <v>45541</v>
      </c>
      <c r="G196" s="125"/>
      <c r="H196" s="125" t="s">
        <v>976</v>
      </c>
      <c r="I196" s="226"/>
      <c r="J196" s="125"/>
      <c r="K196" s="125" t="s">
        <v>1044</v>
      </c>
      <c r="L196" s="125"/>
      <c r="M196" s="125"/>
      <c r="N196" s="125" t="s">
        <v>978</v>
      </c>
      <c r="O196" s="125" t="s">
        <v>1041</v>
      </c>
      <c r="P196" s="127"/>
      <c r="Q196" s="125" t="s">
        <v>1003</v>
      </c>
      <c r="R196" s="117" t="s">
        <v>957</v>
      </c>
      <c r="S196" s="194"/>
      <c r="T196" s="125"/>
      <c r="U196" s="125" t="s">
        <v>980</v>
      </c>
      <c r="V196" s="125"/>
      <c r="W196" s="117" t="s">
        <v>944</v>
      </c>
      <c r="X196" s="117" t="str">
        <f>IF($W196="Duyệt",Setting!$H$2,"")</f>
        <v>Nguyễn Lĩnh</v>
      </c>
      <c r="Y196" s="231" t="str" cm="1">
        <f t="array" ref="Y196">_xlfn.LET(_xlpm.v,IFERROR(IF($I196&lt;&gt;"",_xlfn.XLOOKUP($I196,Equipment_Register!$C:$C,Equipment_Register!$G:$G),NA()),IFERROR(IF($J196&lt;&gt;"",_xlfn.XLOOKUP($J196,Equipment_Register!$D:$D,Equipment_Register!$G:$G),NA()),IFERROR(IF($K196&lt;&gt;"",_xlfn.XLOOKUP($K196,Equipment_Register!$E:$E,Equipment_Register!$G:$G),NA()),IFERROR(IF($K196&lt;&gt;"",_xlfn.XLOOKUP("*"&amp;$K196&amp;"*",Equipment_Register!$E:$E,Equipment_Register!$G:$G,,2),NA()),IFERROR(IF(AND($L196&lt;&gt;"",$L196&lt;&gt;"N/A"),_xlfn.XLOOKUP($L196,Equipment_Register!$F:$F,Equipment_Register!$G:$G),NA()),""))))),IF(OR(_xlpm.v="",_xlpm.v=0),"",_xlpm.v))</f>
        <v/>
      </c>
      <c r="Z196" s="231" t="str" cm="1">
        <f t="array" ref="Z196">_xlfn.LET(_xlpm.v,IFERROR(IF($I196&lt;&gt;"",_xlfn.XLOOKUP($I196,Equipment_Register!$C:$C,Equipment_Register!$C:$C),NA()),IFERROR(IF($J196&lt;&gt;"",_xlfn.XLOOKUP($J196,Equipment_Register!$D:$D,Equipment_Register!$C:$C),NA()),IFERROR(IF($K196&lt;&gt;"",_xlfn.XLOOKUP($K196,Equipment_Register!$E:$E,Equipment_Register!$C:$C),NA()),IFERROR(IF($K196&lt;&gt;"",_xlfn.XLOOKUP("*"&amp;$K196&amp;"*",Equipment_Register!$E:$E,Equipment_Register!$C:$C,,2),NA()),IFERROR(IF(AND($L196&lt;&gt;"",$L196&lt;&gt;"N/A"),_xlfn.XLOOKUP($L196,Equipment_Register!$F:$F,Equipment_Register!$C:$C),NA()),""))))),IF(OR(_xlpm.v="",_xlpm.v=0),"",_xlpm.v))</f>
        <v>2421000948-0</v>
      </c>
      <c r="AA196" s="231" t="str" cm="1">
        <f t="array" ref="AA196">_xlfn.LET(_xlpm.v,IFERROR(IF($I196&lt;&gt;"",_xlfn.XLOOKUP($I196,Equipment_Register!$C:$C,Equipment_Register!$D:$D),NA()),IFERROR(IF($J196&lt;&gt;"",_xlfn.XLOOKUP($J196,Equipment_Register!$D:$D,Equipment_Register!$D:$D),NA()),IFERROR(IF($K196&lt;&gt;"",_xlfn.XLOOKUP($K196,Equipment_Register!$E:$E,Equipment_Register!$D:$D),NA()),IFERROR(IF($K196&lt;&gt;"",_xlfn.XLOOKUP("*"&amp;$K196&amp;"*",Equipment_Register!$E:$E,Equipment_Register!$D:$D,,2),NA()),IFERROR(IF(AND($L196&lt;&gt;"",$L196&lt;&gt;"N/A"),_xlfn.XLOOKUP($L196,Equipment_Register!$F:$F,Equipment_Register!$D:$D),NA()),""))))),IF(OR(_xlpm.v="",_xlpm.v=0),"",_xlpm.v))</f>
        <v>Máy dán thùng FXJ6050</v>
      </c>
      <c r="AB196" s="231" t="str" cm="1">
        <f t="array" ref="AB196">_xlfn.LET(_xlpm.v,IFERROR(IF($I196&lt;&gt;"",_xlfn.XLOOKUP($I196,Equipment_Register!$C:$C,Equipment_Register!$E:$E),NA()),IFERROR(IF($J196&lt;&gt;"",_xlfn.XLOOKUP($J196,Equipment_Register!$D:$D,Equipment_Register!$E:$E),NA()),IFERROR(IF($K196&lt;&gt;"",_xlfn.XLOOKUP($K196,Equipment_Register!$E:$E,Equipment_Register!$E:$E),NA()),IFERROR(IF($K196&lt;&gt;"",_xlfn.XLOOKUP("*"&amp;$K196&amp;"*",Equipment_Register!$E:$E,Equipment_Register!$E:$E,,2),NA()),IFERROR(IF(AND($L196&lt;&gt;"",$L196&lt;&gt;"N/A"),_xlfn.XLOOKUP($L196,Equipment_Register!$F:$F,Equipment_Register!$E:$E),NA()),""))))),IF(OR(_xlpm.v="",_xlpm.v=0),"",_xlpm.v))</f>
        <v>Máy dán thùng 1
Carton sealing machine 1</v>
      </c>
      <c r="AC196" s="231" t="str" cm="1">
        <f t="array" ref="AC196">_xlfn.LET(_xlpm.v,IFERROR(IF($I196&lt;&gt;"",_xlfn.XLOOKUP($I196,Equipment_Register!$C:$C,Equipment_Register!$F:$F),NA()),IFERROR(IF($J196&lt;&gt;"",_xlfn.XLOOKUP($J196,Equipment_Register!$D:$D,Equipment_Register!$F:$F),NA()),IFERROR(IF($K196&lt;&gt;"",_xlfn.XLOOKUP($K196,Equipment_Register!$E:$E,Equipment_Register!$F:$F),NA()),IFERROR(IF($K196&lt;&gt;"",_xlfn.XLOOKUP("*"&amp;$K196&amp;"*",Equipment_Register!$E:$E,Equipment_Register!$F:$F,,2),NA()),IFERROR(IF(AND($L196&lt;&gt;"",$L196&lt;&gt;"N/A"),_xlfn.XLOOKUP($L196,Equipment_Register!$F:$F,Equipment_Register!$F:$F),NA()),""))))),IF(OR(_xlpm.v="",_xlpm.v=0),"",_xlpm.v))</f>
        <v>FXJ6050</v>
      </c>
    </row>
    <row r="197" spans="1:29" ht="48">
      <c r="A197" s="125"/>
      <c r="B197" s="130">
        <v>46218</v>
      </c>
      <c r="C197" s="126"/>
      <c r="D197" s="125"/>
      <c r="E197" s="125"/>
      <c r="F197" s="213">
        <v>45573</v>
      </c>
      <c r="G197" s="125"/>
      <c r="H197" s="125" t="s">
        <v>976</v>
      </c>
      <c r="I197" s="226"/>
      <c r="J197" s="125"/>
      <c r="K197" s="125" t="s">
        <v>1044</v>
      </c>
      <c r="L197" s="125"/>
      <c r="M197" s="125"/>
      <c r="N197" s="125" t="s">
        <v>978</v>
      </c>
      <c r="O197" s="125" t="s">
        <v>1041</v>
      </c>
      <c r="P197" s="127"/>
      <c r="Q197" s="125" t="s">
        <v>1003</v>
      </c>
      <c r="R197" s="117" t="s">
        <v>957</v>
      </c>
      <c r="S197" s="194"/>
      <c r="T197" s="125"/>
      <c r="U197" s="125" t="s">
        <v>980</v>
      </c>
      <c r="V197" s="125"/>
      <c r="W197" s="117" t="s">
        <v>944</v>
      </c>
      <c r="X197" s="117" t="str">
        <f>IF($W197="Duyệt",Setting!$H$2,"")</f>
        <v>Nguyễn Lĩnh</v>
      </c>
      <c r="Y197" s="231" t="str" cm="1">
        <f t="array" ref="Y197">_xlfn.LET(_xlpm.v,IFERROR(IF($I197&lt;&gt;"",_xlfn.XLOOKUP($I197,Equipment_Register!$C:$C,Equipment_Register!$G:$G),NA()),IFERROR(IF($J197&lt;&gt;"",_xlfn.XLOOKUP($J197,Equipment_Register!$D:$D,Equipment_Register!$G:$G),NA()),IFERROR(IF($K197&lt;&gt;"",_xlfn.XLOOKUP($K197,Equipment_Register!$E:$E,Equipment_Register!$G:$G),NA()),IFERROR(IF($K197&lt;&gt;"",_xlfn.XLOOKUP("*"&amp;$K197&amp;"*",Equipment_Register!$E:$E,Equipment_Register!$G:$G,,2),NA()),IFERROR(IF(AND($L197&lt;&gt;"",$L197&lt;&gt;"N/A"),_xlfn.XLOOKUP($L197,Equipment_Register!$F:$F,Equipment_Register!$G:$G),NA()),""))))),IF(OR(_xlpm.v="",_xlpm.v=0),"",_xlpm.v))</f>
        <v/>
      </c>
      <c r="Z197" s="231" t="str" cm="1">
        <f t="array" ref="Z197">_xlfn.LET(_xlpm.v,IFERROR(IF($I197&lt;&gt;"",_xlfn.XLOOKUP($I197,Equipment_Register!$C:$C,Equipment_Register!$C:$C),NA()),IFERROR(IF($J197&lt;&gt;"",_xlfn.XLOOKUP($J197,Equipment_Register!$D:$D,Equipment_Register!$C:$C),NA()),IFERROR(IF($K197&lt;&gt;"",_xlfn.XLOOKUP($K197,Equipment_Register!$E:$E,Equipment_Register!$C:$C),NA()),IFERROR(IF($K197&lt;&gt;"",_xlfn.XLOOKUP("*"&amp;$K197&amp;"*",Equipment_Register!$E:$E,Equipment_Register!$C:$C,,2),NA()),IFERROR(IF(AND($L197&lt;&gt;"",$L197&lt;&gt;"N/A"),_xlfn.XLOOKUP($L197,Equipment_Register!$F:$F,Equipment_Register!$C:$C),NA()),""))))),IF(OR(_xlpm.v="",_xlpm.v=0),"",_xlpm.v))</f>
        <v>2421000948-0</v>
      </c>
      <c r="AA197" s="231" t="str" cm="1">
        <f t="array" ref="AA197">_xlfn.LET(_xlpm.v,IFERROR(IF($I197&lt;&gt;"",_xlfn.XLOOKUP($I197,Equipment_Register!$C:$C,Equipment_Register!$D:$D),NA()),IFERROR(IF($J197&lt;&gt;"",_xlfn.XLOOKUP($J197,Equipment_Register!$D:$D,Equipment_Register!$D:$D),NA()),IFERROR(IF($K197&lt;&gt;"",_xlfn.XLOOKUP($K197,Equipment_Register!$E:$E,Equipment_Register!$D:$D),NA()),IFERROR(IF($K197&lt;&gt;"",_xlfn.XLOOKUP("*"&amp;$K197&amp;"*",Equipment_Register!$E:$E,Equipment_Register!$D:$D,,2),NA()),IFERROR(IF(AND($L197&lt;&gt;"",$L197&lt;&gt;"N/A"),_xlfn.XLOOKUP($L197,Equipment_Register!$F:$F,Equipment_Register!$D:$D),NA()),""))))),IF(OR(_xlpm.v="",_xlpm.v=0),"",_xlpm.v))</f>
        <v>Máy dán thùng FXJ6050</v>
      </c>
      <c r="AB197" s="231" t="str" cm="1">
        <f t="array" ref="AB197">_xlfn.LET(_xlpm.v,IFERROR(IF($I197&lt;&gt;"",_xlfn.XLOOKUP($I197,Equipment_Register!$C:$C,Equipment_Register!$E:$E),NA()),IFERROR(IF($J197&lt;&gt;"",_xlfn.XLOOKUP($J197,Equipment_Register!$D:$D,Equipment_Register!$E:$E),NA()),IFERROR(IF($K197&lt;&gt;"",_xlfn.XLOOKUP($K197,Equipment_Register!$E:$E,Equipment_Register!$E:$E),NA()),IFERROR(IF($K197&lt;&gt;"",_xlfn.XLOOKUP("*"&amp;$K197&amp;"*",Equipment_Register!$E:$E,Equipment_Register!$E:$E,,2),NA()),IFERROR(IF(AND($L197&lt;&gt;"",$L197&lt;&gt;"N/A"),_xlfn.XLOOKUP($L197,Equipment_Register!$F:$F,Equipment_Register!$E:$E),NA()),""))))),IF(OR(_xlpm.v="",_xlpm.v=0),"",_xlpm.v))</f>
        <v>Máy dán thùng 1
Carton sealing machine 1</v>
      </c>
      <c r="AC197" s="231" t="str" cm="1">
        <f t="array" ref="AC197">_xlfn.LET(_xlpm.v,IFERROR(IF($I197&lt;&gt;"",_xlfn.XLOOKUP($I197,Equipment_Register!$C:$C,Equipment_Register!$F:$F),NA()),IFERROR(IF($J197&lt;&gt;"",_xlfn.XLOOKUP($J197,Equipment_Register!$D:$D,Equipment_Register!$F:$F),NA()),IFERROR(IF($K197&lt;&gt;"",_xlfn.XLOOKUP($K197,Equipment_Register!$E:$E,Equipment_Register!$F:$F),NA()),IFERROR(IF($K197&lt;&gt;"",_xlfn.XLOOKUP("*"&amp;$K197&amp;"*",Equipment_Register!$E:$E,Equipment_Register!$F:$F,,2),NA()),IFERROR(IF(AND($L197&lt;&gt;"",$L197&lt;&gt;"N/A"),_xlfn.XLOOKUP($L197,Equipment_Register!$F:$F,Equipment_Register!$F:$F),NA()),""))))),IF(OR(_xlpm.v="",_xlpm.v=0),"",_xlpm.v))</f>
        <v>FXJ6050</v>
      </c>
    </row>
    <row r="198" spans="1:29" ht="48">
      <c r="A198" s="125"/>
      <c r="B198" s="130">
        <v>46218</v>
      </c>
      <c r="C198" s="126"/>
      <c r="D198" s="125"/>
      <c r="E198" s="125"/>
      <c r="F198" s="213">
        <v>45633</v>
      </c>
      <c r="G198" s="125"/>
      <c r="H198" s="125" t="s">
        <v>976</v>
      </c>
      <c r="I198" s="226"/>
      <c r="J198" s="125"/>
      <c r="K198" s="125" t="s">
        <v>1044</v>
      </c>
      <c r="L198" s="125"/>
      <c r="M198" s="125"/>
      <c r="N198" s="125" t="s">
        <v>978</v>
      </c>
      <c r="O198" s="125" t="s">
        <v>1041</v>
      </c>
      <c r="P198" s="127"/>
      <c r="Q198" s="125" t="s">
        <v>1003</v>
      </c>
      <c r="R198" s="117" t="s">
        <v>957</v>
      </c>
      <c r="S198" s="194"/>
      <c r="T198" s="125"/>
      <c r="U198" s="125" t="s">
        <v>980</v>
      </c>
      <c r="V198" s="125"/>
      <c r="W198" s="117" t="s">
        <v>944</v>
      </c>
      <c r="X198" s="117" t="str">
        <f>IF($W198="Duyệt",Setting!$H$2,"")</f>
        <v>Nguyễn Lĩnh</v>
      </c>
      <c r="Y198" s="231" t="str" cm="1">
        <f t="array" ref="Y198">_xlfn.LET(_xlpm.v,IFERROR(IF($I198&lt;&gt;"",_xlfn.XLOOKUP($I198,Equipment_Register!$C:$C,Equipment_Register!$G:$G),NA()),IFERROR(IF($J198&lt;&gt;"",_xlfn.XLOOKUP($J198,Equipment_Register!$D:$D,Equipment_Register!$G:$G),NA()),IFERROR(IF($K198&lt;&gt;"",_xlfn.XLOOKUP($K198,Equipment_Register!$E:$E,Equipment_Register!$G:$G),NA()),IFERROR(IF($K198&lt;&gt;"",_xlfn.XLOOKUP("*"&amp;$K198&amp;"*",Equipment_Register!$E:$E,Equipment_Register!$G:$G,,2),NA()),IFERROR(IF(AND($L198&lt;&gt;"",$L198&lt;&gt;"N/A"),_xlfn.XLOOKUP($L198,Equipment_Register!$F:$F,Equipment_Register!$G:$G),NA()),""))))),IF(OR(_xlpm.v="",_xlpm.v=0),"",_xlpm.v))</f>
        <v/>
      </c>
      <c r="Z198" s="231" t="str" cm="1">
        <f t="array" ref="Z198">_xlfn.LET(_xlpm.v,IFERROR(IF($I198&lt;&gt;"",_xlfn.XLOOKUP($I198,Equipment_Register!$C:$C,Equipment_Register!$C:$C),NA()),IFERROR(IF($J198&lt;&gt;"",_xlfn.XLOOKUP($J198,Equipment_Register!$D:$D,Equipment_Register!$C:$C),NA()),IFERROR(IF($K198&lt;&gt;"",_xlfn.XLOOKUP($K198,Equipment_Register!$E:$E,Equipment_Register!$C:$C),NA()),IFERROR(IF($K198&lt;&gt;"",_xlfn.XLOOKUP("*"&amp;$K198&amp;"*",Equipment_Register!$E:$E,Equipment_Register!$C:$C,,2),NA()),IFERROR(IF(AND($L198&lt;&gt;"",$L198&lt;&gt;"N/A"),_xlfn.XLOOKUP($L198,Equipment_Register!$F:$F,Equipment_Register!$C:$C),NA()),""))))),IF(OR(_xlpm.v="",_xlpm.v=0),"",_xlpm.v))</f>
        <v>2421000948-0</v>
      </c>
      <c r="AA198" s="231" t="str" cm="1">
        <f t="array" ref="AA198">_xlfn.LET(_xlpm.v,IFERROR(IF($I198&lt;&gt;"",_xlfn.XLOOKUP($I198,Equipment_Register!$C:$C,Equipment_Register!$D:$D),NA()),IFERROR(IF($J198&lt;&gt;"",_xlfn.XLOOKUP($J198,Equipment_Register!$D:$D,Equipment_Register!$D:$D),NA()),IFERROR(IF($K198&lt;&gt;"",_xlfn.XLOOKUP($K198,Equipment_Register!$E:$E,Equipment_Register!$D:$D),NA()),IFERROR(IF($K198&lt;&gt;"",_xlfn.XLOOKUP("*"&amp;$K198&amp;"*",Equipment_Register!$E:$E,Equipment_Register!$D:$D,,2),NA()),IFERROR(IF(AND($L198&lt;&gt;"",$L198&lt;&gt;"N/A"),_xlfn.XLOOKUP($L198,Equipment_Register!$F:$F,Equipment_Register!$D:$D),NA()),""))))),IF(OR(_xlpm.v="",_xlpm.v=0),"",_xlpm.v))</f>
        <v>Máy dán thùng FXJ6050</v>
      </c>
      <c r="AB198" s="231" t="str" cm="1">
        <f t="array" ref="AB198">_xlfn.LET(_xlpm.v,IFERROR(IF($I198&lt;&gt;"",_xlfn.XLOOKUP($I198,Equipment_Register!$C:$C,Equipment_Register!$E:$E),NA()),IFERROR(IF($J198&lt;&gt;"",_xlfn.XLOOKUP($J198,Equipment_Register!$D:$D,Equipment_Register!$E:$E),NA()),IFERROR(IF($K198&lt;&gt;"",_xlfn.XLOOKUP($K198,Equipment_Register!$E:$E,Equipment_Register!$E:$E),NA()),IFERROR(IF($K198&lt;&gt;"",_xlfn.XLOOKUP("*"&amp;$K198&amp;"*",Equipment_Register!$E:$E,Equipment_Register!$E:$E,,2),NA()),IFERROR(IF(AND($L198&lt;&gt;"",$L198&lt;&gt;"N/A"),_xlfn.XLOOKUP($L198,Equipment_Register!$F:$F,Equipment_Register!$E:$E),NA()),""))))),IF(OR(_xlpm.v="",_xlpm.v=0),"",_xlpm.v))</f>
        <v>Máy dán thùng 1
Carton sealing machine 1</v>
      </c>
      <c r="AC198" s="231" t="str" cm="1">
        <f t="array" ref="AC198">_xlfn.LET(_xlpm.v,IFERROR(IF($I198&lt;&gt;"",_xlfn.XLOOKUP($I198,Equipment_Register!$C:$C,Equipment_Register!$F:$F),NA()),IFERROR(IF($J198&lt;&gt;"",_xlfn.XLOOKUP($J198,Equipment_Register!$D:$D,Equipment_Register!$F:$F),NA()),IFERROR(IF($K198&lt;&gt;"",_xlfn.XLOOKUP($K198,Equipment_Register!$E:$E,Equipment_Register!$F:$F),NA()),IFERROR(IF($K198&lt;&gt;"",_xlfn.XLOOKUP("*"&amp;$K198&amp;"*",Equipment_Register!$E:$E,Equipment_Register!$F:$F,,2),NA()),IFERROR(IF(AND($L198&lt;&gt;"",$L198&lt;&gt;"N/A"),_xlfn.XLOOKUP($L198,Equipment_Register!$F:$F,Equipment_Register!$F:$F),NA()),""))))),IF(OR(_xlpm.v="",_xlpm.v=0),"",_xlpm.v))</f>
        <v>FXJ6050</v>
      </c>
    </row>
    <row r="199" spans="1:29" ht="48">
      <c r="A199" s="125"/>
      <c r="B199" s="130">
        <v>46218</v>
      </c>
      <c r="C199" s="126"/>
      <c r="D199" s="125"/>
      <c r="E199" s="125"/>
      <c r="F199" s="213">
        <v>45663</v>
      </c>
      <c r="G199" s="125"/>
      <c r="H199" s="125" t="s">
        <v>976</v>
      </c>
      <c r="I199" s="226"/>
      <c r="J199" s="125"/>
      <c r="K199" s="125" t="s">
        <v>1044</v>
      </c>
      <c r="L199" s="125"/>
      <c r="M199" s="125"/>
      <c r="N199" s="125" t="s">
        <v>978</v>
      </c>
      <c r="O199" s="125" t="s">
        <v>1002</v>
      </c>
      <c r="P199" s="127"/>
      <c r="Q199" s="125" t="s">
        <v>1003</v>
      </c>
      <c r="R199" s="117" t="s">
        <v>957</v>
      </c>
      <c r="S199" s="194"/>
      <c r="T199" s="125"/>
      <c r="U199" s="125" t="s">
        <v>980</v>
      </c>
      <c r="V199" s="125"/>
      <c r="W199" s="117" t="s">
        <v>944</v>
      </c>
      <c r="X199" s="117" t="str">
        <f>IF($W199="Duyệt",Setting!$H$2,"")</f>
        <v>Nguyễn Lĩnh</v>
      </c>
      <c r="Y199" s="231" t="str" cm="1">
        <f t="array" ref="Y199">_xlfn.LET(_xlpm.v,IFERROR(IF($I199&lt;&gt;"",_xlfn.XLOOKUP($I199,Equipment_Register!$C:$C,Equipment_Register!$G:$G),NA()),IFERROR(IF($J199&lt;&gt;"",_xlfn.XLOOKUP($J199,Equipment_Register!$D:$D,Equipment_Register!$G:$G),NA()),IFERROR(IF($K199&lt;&gt;"",_xlfn.XLOOKUP($K199,Equipment_Register!$E:$E,Equipment_Register!$G:$G),NA()),IFERROR(IF($K199&lt;&gt;"",_xlfn.XLOOKUP("*"&amp;$K199&amp;"*",Equipment_Register!$E:$E,Equipment_Register!$G:$G,,2),NA()),IFERROR(IF(AND($L199&lt;&gt;"",$L199&lt;&gt;"N/A"),_xlfn.XLOOKUP($L199,Equipment_Register!$F:$F,Equipment_Register!$G:$G),NA()),""))))),IF(OR(_xlpm.v="",_xlpm.v=0),"",_xlpm.v))</f>
        <v/>
      </c>
      <c r="Z199" s="231" t="str" cm="1">
        <f t="array" ref="Z199">_xlfn.LET(_xlpm.v,IFERROR(IF($I199&lt;&gt;"",_xlfn.XLOOKUP($I199,Equipment_Register!$C:$C,Equipment_Register!$C:$C),NA()),IFERROR(IF($J199&lt;&gt;"",_xlfn.XLOOKUP($J199,Equipment_Register!$D:$D,Equipment_Register!$C:$C),NA()),IFERROR(IF($K199&lt;&gt;"",_xlfn.XLOOKUP($K199,Equipment_Register!$E:$E,Equipment_Register!$C:$C),NA()),IFERROR(IF($K199&lt;&gt;"",_xlfn.XLOOKUP("*"&amp;$K199&amp;"*",Equipment_Register!$E:$E,Equipment_Register!$C:$C,,2),NA()),IFERROR(IF(AND($L199&lt;&gt;"",$L199&lt;&gt;"N/A"),_xlfn.XLOOKUP($L199,Equipment_Register!$F:$F,Equipment_Register!$C:$C),NA()),""))))),IF(OR(_xlpm.v="",_xlpm.v=0),"",_xlpm.v))</f>
        <v>2421000948-0</v>
      </c>
      <c r="AA199" s="231" t="str" cm="1">
        <f t="array" ref="AA199">_xlfn.LET(_xlpm.v,IFERROR(IF($I199&lt;&gt;"",_xlfn.XLOOKUP($I199,Equipment_Register!$C:$C,Equipment_Register!$D:$D),NA()),IFERROR(IF($J199&lt;&gt;"",_xlfn.XLOOKUP($J199,Equipment_Register!$D:$D,Equipment_Register!$D:$D),NA()),IFERROR(IF($K199&lt;&gt;"",_xlfn.XLOOKUP($K199,Equipment_Register!$E:$E,Equipment_Register!$D:$D),NA()),IFERROR(IF($K199&lt;&gt;"",_xlfn.XLOOKUP("*"&amp;$K199&amp;"*",Equipment_Register!$E:$E,Equipment_Register!$D:$D,,2),NA()),IFERROR(IF(AND($L199&lt;&gt;"",$L199&lt;&gt;"N/A"),_xlfn.XLOOKUP($L199,Equipment_Register!$F:$F,Equipment_Register!$D:$D),NA()),""))))),IF(OR(_xlpm.v="",_xlpm.v=0),"",_xlpm.v))</f>
        <v>Máy dán thùng FXJ6050</v>
      </c>
      <c r="AB199" s="231" t="str" cm="1">
        <f t="array" ref="AB199">_xlfn.LET(_xlpm.v,IFERROR(IF($I199&lt;&gt;"",_xlfn.XLOOKUP($I199,Equipment_Register!$C:$C,Equipment_Register!$E:$E),NA()),IFERROR(IF($J199&lt;&gt;"",_xlfn.XLOOKUP($J199,Equipment_Register!$D:$D,Equipment_Register!$E:$E),NA()),IFERROR(IF($K199&lt;&gt;"",_xlfn.XLOOKUP($K199,Equipment_Register!$E:$E,Equipment_Register!$E:$E),NA()),IFERROR(IF($K199&lt;&gt;"",_xlfn.XLOOKUP("*"&amp;$K199&amp;"*",Equipment_Register!$E:$E,Equipment_Register!$E:$E,,2),NA()),IFERROR(IF(AND($L199&lt;&gt;"",$L199&lt;&gt;"N/A"),_xlfn.XLOOKUP($L199,Equipment_Register!$F:$F,Equipment_Register!$E:$E),NA()),""))))),IF(OR(_xlpm.v="",_xlpm.v=0),"",_xlpm.v))</f>
        <v>Máy dán thùng 1
Carton sealing machine 1</v>
      </c>
      <c r="AC199" s="231" t="str" cm="1">
        <f t="array" ref="AC199">_xlfn.LET(_xlpm.v,IFERROR(IF($I199&lt;&gt;"",_xlfn.XLOOKUP($I199,Equipment_Register!$C:$C,Equipment_Register!$F:$F),NA()),IFERROR(IF($J199&lt;&gt;"",_xlfn.XLOOKUP($J199,Equipment_Register!$D:$D,Equipment_Register!$F:$F),NA()),IFERROR(IF($K199&lt;&gt;"",_xlfn.XLOOKUP($K199,Equipment_Register!$E:$E,Equipment_Register!$F:$F),NA()),IFERROR(IF($K199&lt;&gt;"",_xlfn.XLOOKUP("*"&amp;$K199&amp;"*",Equipment_Register!$E:$E,Equipment_Register!$F:$F,,2),NA()),IFERROR(IF(AND($L199&lt;&gt;"",$L199&lt;&gt;"N/A"),_xlfn.XLOOKUP($L199,Equipment_Register!$F:$F,Equipment_Register!$F:$F),NA()),""))))),IF(OR(_xlpm.v="",_xlpm.v=0),"",_xlpm.v))</f>
        <v>FXJ6050</v>
      </c>
    </row>
    <row r="200" spans="1:29" ht="48">
      <c r="A200" s="125"/>
      <c r="B200" s="130">
        <v>46218</v>
      </c>
      <c r="C200" s="126"/>
      <c r="D200" s="125"/>
      <c r="E200" s="125"/>
      <c r="F200" s="213">
        <v>45695</v>
      </c>
      <c r="G200" s="125"/>
      <c r="H200" s="125" t="s">
        <v>976</v>
      </c>
      <c r="I200" s="226"/>
      <c r="J200" s="125"/>
      <c r="K200" s="125" t="s">
        <v>1044</v>
      </c>
      <c r="L200" s="125"/>
      <c r="M200" s="125"/>
      <c r="N200" s="125" t="s">
        <v>978</v>
      </c>
      <c r="O200" s="125" t="s">
        <v>1002</v>
      </c>
      <c r="P200" s="127"/>
      <c r="Q200" s="125" t="s">
        <v>1003</v>
      </c>
      <c r="R200" s="117" t="s">
        <v>957</v>
      </c>
      <c r="S200" s="194"/>
      <c r="T200" s="125"/>
      <c r="U200" s="125" t="s">
        <v>980</v>
      </c>
      <c r="V200" s="125"/>
      <c r="W200" s="117" t="s">
        <v>944</v>
      </c>
      <c r="X200" s="117" t="str">
        <f>IF($W200="Duyệt",Setting!$H$2,"")</f>
        <v>Nguyễn Lĩnh</v>
      </c>
      <c r="Y200" s="231" t="str" cm="1">
        <f t="array" ref="Y200">_xlfn.LET(_xlpm.v,IFERROR(IF($I200&lt;&gt;"",_xlfn.XLOOKUP($I200,Equipment_Register!$C:$C,Equipment_Register!$G:$G),NA()),IFERROR(IF($J200&lt;&gt;"",_xlfn.XLOOKUP($J200,Equipment_Register!$D:$D,Equipment_Register!$G:$G),NA()),IFERROR(IF($K200&lt;&gt;"",_xlfn.XLOOKUP($K200,Equipment_Register!$E:$E,Equipment_Register!$G:$G),NA()),IFERROR(IF($K200&lt;&gt;"",_xlfn.XLOOKUP("*"&amp;$K200&amp;"*",Equipment_Register!$E:$E,Equipment_Register!$G:$G,,2),NA()),IFERROR(IF(AND($L200&lt;&gt;"",$L200&lt;&gt;"N/A"),_xlfn.XLOOKUP($L200,Equipment_Register!$F:$F,Equipment_Register!$G:$G),NA()),""))))),IF(OR(_xlpm.v="",_xlpm.v=0),"",_xlpm.v))</f>
        <v/>
      </c>
      <c r="Z200" s="231" t="str" cm="1">
        <f t="array" ref="Z200">_xlfn.LET(_xlpm.v,IFERROR(IF($I200&lt;&gt;"",_xlfn.XLOOKUP($I200,Equipment_Register!$C:$C,Equipment_Register!$C:$C),NA()),IFERROR(IF($J200&lt;&gt;"",_xlfn.XLOOKUP($J200,Equipment_Register!$D:$D,Equipment_Register!$C:$C),NA()),IFERROR(IF($K200&lt;&gt;"",_xlfn.XLOOKUP($K200,Equipment_Register!$E:$E,Equipment_Register!$C:$C),NA()),IFERROR(IF($K200&lt;&gt;"",_xlfn.XLOOKUP("*"&amp;$K200&amp;"*",Equipment_Register!$E:$E,Equipment_Register!$C:$C,,2),NA()),IFERROR(IF(AND($L200&lt;&gt;"",$L200&lt;&gt;"N/A"),_xlfn.XLOOKUP($L200,Equipment_Register!$F:$F,Equipment_Register!$C:$C),NA()),""))))),IF(OR(_xlpm.v="",_xlpm.v=0),"",_xlpm.v))</f>
        <v>2421000948-0</v>
      </c>
      <c r="AA200" s="231" t="str" cm="1">
        <f t="array" ref="AA200">_xlfn.LET(_xlpm.v,IFERROR(IF($I200&lt;&gt;"",_xlfn.XLOOKUP($I200,Equipment_Register!$C:$C,Equipment_Register!$D:$D),NA()),IFERROR(IF($J200&lt;&gt;"",_xlfn.XLOOKUP($J200,Equipment_Register!$D:$D,Equipment_Register!$D:$D),NA()),IFERROR(IF($K200&lt;&gt;"",_xlfn.XLOOKUP($K200,Equipment_Register!$E:$E,Equipment_Register!$D:$D),NA()),IFERROR(IF($K200&lt;&gt;"",_xlfn.XLOOKUP("*"&amp;$K200&amp;"*",Equipment_Register!$E:$E,Equipment_Register!$D:$D,,2),NA()),IFERROR(IF(AND($L200&lt;&gt;"",$L200&lt;&gt;"N/A"),_xlfn.XLOOKUP($L200,Equipment_Register!$F:$F,Equipment_Register!$D:$D),NA()),""))))),IF(OR(_xlpm.v="",_xlpm.v=0),"",_xlpm.v))</f>
        <v>Máy dán thùng FXJ6050</v>
      </c>
      <c r="AB200" s="231" t="str" cm="1">
        <f t="array" ref="AB200">_xlfn.LET(_xlpm.v,IFERROR(IF($I200&lt;&gt;"",_xlfn.XLOOKUP($I200,Equipment_Register!$C:$C,Equipment_Register!$E:$E),NA()),IFERROR(IF($J200&lt;&gt;"",_xlfn.XLOOKUP($J200,Equipment_Register!$D:$D,Equipment_Register!$E:$E),NA()),IFERROR(IF($K200&lt;&gt;"",_xlfn.XLOOKUP($K200,Equipment_Register!$E:$E,Equipment_Register!$E:$E),NA()),IFERROR(IF($K200&lt;&gt;"",_xlfn.XLOOKUP("*"&amp;$K200&amp;"*",Equipment_Register!$E:$E,Equipment_Register!$E:$E,,2),NA()),IFERROR(IF(AND($L200&lt;&gt;"",$L200&lt;&gt;"N/A"),_xlfn.XLOOKUP($L200,Equipment_Register!$F:$F,Equipment_Register!$E:$E),NA()),""))))),IF(OR(_xlpm.v="",_xlpm.v=0),"",_xlpm.v))</f>
        <v>Máy dán thùng 1
Carton sealing machine 1</v>
      </c>
      <c r="AC200" s="231" t="str" cm="1">
        <f t="array" ref="AC200">_xlfn.LET(_xlpm.v,IFERROR(IF($I200&lt;&gt;"",_xlfn.XLOOKUP($I200,Equipment_Register!$C:$C,Equipment_Register!$F:$F),NA()),IFERROR(IF($J200&lt;&gt;"",_xlfn.XLOOKUP($J200,Equipment_Register!$D:$D,Equipment_Register!$F:$F),NA()),IFERROR(IF($K200&lt;&gt;"",_xlfn.XLOOKUP($K200,Equipment_Register!$E:$E,Equipment_Register!$F:$F),NA()),IFERROR(IF($K200&lt;&gt;"",_xlfn.XLOOKUP("*"&amp;$K200&amp;"*",Equipment_Register!$E:$E,Equipment_Register!$F:$F,,2),NA()),IFERROR(IF(AND($L200&lt;&gt;"",$L200&lt;&gt;"N/A"),_xlfn.XLOOKUP($L200,Equipment_Register!$F:$F,Equipment_Register!$F:$F),NA()),""))))),IF(OR(_xlpm.v="",_xlpm.v=0),"",_xlpm.v))</f>
        <v>FXJ6050</v>
      </c>
    </row>
    <row r="201" spans="1:29" ht="48">
      <c r="A201" s="125"/>
      <c r="B201" s="130">
        <v>46218</v>
      </c>
      <c r="C201" s="126"/>
      <c r="D201" s="125"/>
      <c r="E201" s="125"/>
      <c r="F201" s="213">
        <v>45722</v>
      </c>
      <c r="G201" s="125"/>
      <c r="H201" s="125" t="s">
        <v>976</v>
      </c>
      <c r="I201" s="226"/>
      <c r="J201" s="125"/>
      <c r="K201" s="125" t="s">
        <v>1044</v>
      </c>
      <c r="L201" s="125"/>
      <c r="M201" s="125"/>
      <c r="N201" s="125" t="s">
        <v>978</v>
      </c>
      <c r="O201" s="125" t="s">
        <v>1002</v>
      </c>
      <c r="P201" s="127"/>
      <c r="Q201" s="125" t="s">
        <v>1003</v>
      </c>
      <c r="R201" s="117" t="s">
        <v>957</v>
      </c>
      <c r="S201" s="194"/>
      <c r="T201" s="125"/>
      <c r="U201" s="125" t="s">
        <v>980</v>
      </c>
      <c r="V201" s="125"/>
      <c r="W201" s="117" t="s">
        <v>944</v>
      </c>
      <c r="X201" s="117" t="str">
        <f>IF($W201="Duyệt",Setting!$H$2,"")</f>
        <v>Nguyễn Lĩnh</v>
      </c>
      <c r="Y201" s="231" t="str" cm="1">
        <f t="array" ref="Y201">_xlfn.LET(_xlpm.v,IFERROR(IF($I201&lt;&gt;"",_xlfn.XLOOKUP($I201,Equipment_Register!$C:$C,Equipment_Register!$G:$G),NA()),IFERROR(IF($J201&lt;&gt;"",_xlfn.XLOOKUP($J201,Equipment_Register!$D:$D,Equipment_Register!$G:$G),NA()),IFERROR(IF($K201&lt;&gt;"",_xlfn.XLOOKUP($K201,Equipment_Register!$E:$E,Equipment_Register!$G:$G),NA()),IFERROR(IF($K201&lt;&gt;"",_xlfn.XLOOKUP("*"&amp;$K201&amp;"*",Equipment_Register!$E:$E,Equipment_Register!$G:$G,,2),NA()),IFERROR(IF(AND($L201&lt;&gt;"",$L201&lt;&gt;"N/A"),_xlfn.XLOOKUP($L201,Equipment_Register!$F:$F,Equipment_Register!$G:$G),NA()),""))))),IF(OR(_xlpm.v="",_xlpm.v=0),"",_xlpm.v))</f>
        <v/>
      </c>
      <c r="Z201" s="231" t="str" cm="1">
        <f t="array" ref="Z201">_xlfn.LET(_xlpm.v,IFERROR(IF($I201&lt;&gt;"",_xlfn.XLOOKUP($I201,Equipment_Register!$C:$C,Equipment_Register!$C:$C),NA()),IFERROR(IF($J201&lt;&gt;"",_xlfn.XLOOKUP($J201,Equipment_Register!$D:$D,Equipment_Register!$C:$C),NA()),IFERROR(IF($K201&lt;&gt;"",_xlfn.XLOOKUP($K201,Equipment_Register!$E:$E,Equipment_Register!$C:$C),NA()),IFERROR(IF($K201&lt;&gt;"",_xlfn.XLOOKUP("*"&amp;$K201&amp;"*",Equipment_Register!$E:$E,Equipment_Register!$C:$C,,2),NA()),IFERROR(IF(AND($L201&lt;&gt;"",$L201&lt;&gt;"N/A"),_xlfn.XLOOKUP($L201,Equipment_Register!$F:$F,Equipment_Register!$C:$C),NA()),""))))),IF(OR(_xlpm.v="",_xlpm.v=0),"",_xlpm.v))</f>
        <v>2421000948-0</v>
      </c>
      <c r="AA201" s="231" t="str" cm="1">
        <f t="array" ref="AA201">_xlfn.LET(_xlpm.v,IFERROR(IF($I201&lt;&gt;"",_xlfn.XLOOKUP($I201,Equipment_Register!$C:$C,Equipment_Register!$D:$D),NA()),IFERROR(IF($J201&lt;&gt;"",_xlfn.XLOOKUP($J201,Equipment_Register!$D:$D,Equipment_Register!$D:$D),NA()),IFERROR(IF($K201&lt;&gt;"",_xlfn.XLOOKUP($K201,Equipment_Register!$E:$E,Equipment_Register!$D:$D),NA()),IFERROR(IF($K201&lt;&gt;"",_xlfn.XLOOKUP("*"&amp;$K201&amp;"*",Equipment_Register!$E:$E,Equipment_Register!$D:$D,,2),NA()),IFERROR(IF(AND($L201&lt;&gt;"",$L201&lt;&gt;"N/A"),_xlfn.XLOOKUP($L201,Equipment_Register!$F:$F,Equipment_Register!$D:$D),NA()),""))))),IF(OR(_xlpm.v="",_xlpm.v=0),"",_xlpm.v))</f>
        <v>Máy dán thùng FXJ6050</v>
      </c>
      <c r="AB201" s="231" t="str" cm="1">
        <f t="array" ref="AB201">_xlfn.LET(_xlpm.v,IFERROR(IF($I201&lt;&gt;"",_xlfn.XLOOKUP($I201,Equipment_Register!$C:$C,Equipment_Register!$E:$E),NA()),IFERROR(IF($J201&lt;&gt;"",_xlfn.XLOOKUP($J201,Equipment_Register!$D:$D,Equipment_Register!$E:$E),NA()),IFERROR(IF($K201&lt;&gt;"",_xlfn.XLOOKUP($K201,Equipment_Register!$E:$E,Equipment_Register!$E:$E),NA()),IFERROR(IF($K201&lt;&gt;"",_xlfn.XLOOKUP("*"&amp;$K201&amp;"*",Equipment_Register!$E:$E,Equipment_Register!$E:$E,,2),NA()),IFERROR(IF(AND($L201&lt;&gt;"",$L201&lt;&gt;"N/A"),_xlfn.XLOOKUP($L201,Equipment_Register!$F:$F,Equipment_Register!$E:$E),NA()),""))))),IF(OR(_xlpm.v="",_xlpm.v=0),"",_xlpm.v))</f>
        <v>Máy dán thùng 1
Carton sealing machine 1</v>
      </c>
      <c r="AC201" s="231" t="str" cm="1">
        <f t="array" ref="AC201">_xlfn.LET(_xlpm.v,IFERROR(IF($I201&lt;&gt;"",_xlfn.XLOOKUP($I201,Equipment_Register!$C:$C,Equipment_Register!$F:$F),NA()),IFERROR(IF($J201&lt;&gt;"",_xlfn.XLOOKUP($J201,Equipment_Register!$D:$D,Equipment_Register!$F:$F),NA()),IFERROR(IF($K201&lt;&gt;"",_xlfn.XLOOKUP($K201,Equipment_Register!$E:$E,Equipment_Register!$F:$F),NA()),IFERROR(IF($K201&lt;&gt;"",_xlfn.XLOOKUP("*"&amp;$K201&amp;"*",Equipment_Register!$E:$E,Equipment_Register!$F:$F,,2),NA()),IFERROR(IF(AND($L201&lt;&gt;"",$L201&lt;&gt;"N/A"),_xlfn.XLOOKUP($L201,Equipment_Register!$F:$F,Equipment_Register!$F:$F),NA()),""))))),IF(OR(_xlpm.v="",_xlpm.v=0),"",_xlpm.v))</f>
        <v>FXJ6050</v>
      </c>
    </row>
    <row r="202" spans="1:29" ht="48">
      <c r="A202" s="125"/>
      <c r="B202" s="130">
        <v>46218</v>
      </c>
      <c r="C202" s="126"/>
      <c r="D202" s="125"/>
      <c r="E202" s="125"/>
      <c r="F202" s="213">
        <v>45750</v>
      </c>
      <c r="G202" s="125"/>
      <c r="H202" s="125" t="s">
        <v>976</v>
      </c>
      <c r="I202" s="226"/>
      <c r="J202" s="125"/>
      <c r="K202" s="125" t="s">
        <v>1044</v>
      </c>
      <c r="L202" s="125"/>
      <c r="M202" s="125"/>
      <c r="N202" s="125" t="s">
        <v>978</v>
      </c>
      <c r="O202" s="125" t="s">
        <v>1002</v>
      </c>
      <c r="P202" s="127"/>
      <c r="Q202" s="125" t="s">
        <v>1003</v>
      </c>
      <c r="R202" s="117" t="s">
        <v>957</v>
      </c>
      <c r="S202" s="194"/>
      <c r="T202" s="125"/>
      <c r="U202" s="125" t="s">
        <v>980</v>
      </c>
      <c r="V202" s="125"/>
      <c r="W202" s="117" t="s">
        <v>944</v>
      </c>
      <c r="X202" s="117" t="str">
        <f>IF($W202="Duyệt",Setting!$H$2,"")</f>
        <v>Nguyễn Lĩnh</v>
      </c>
      <c r="Y202" s="231" t="str" cm="1">
        <f t="array" ref="Y202">_xlfn.LET(_xlpm.v,IFERROR(IF($I202&lt;&gt;"",_xlfn.XLOOKUP($I202,Equipment_Register!$C:$C,Equipment_Register!$G:$G),NA()),IFERROR(IF($J202&lt;&gt;"",_xlfn.XLOOKUP($J202,Equipment_Register!$D:$D,Equipment_Register!$G:$G),NA()),IFERROR(IF($K202&lt;&gt;"",_xlfn.XLOOKUP($K202,Equipment_Register!$E:$E,Equipment_Register!$G:$G),NA()),IFERROR(IF($K202&lt;&gt;"",_xlfn.XLOOKUP("*"&amp;$K202&amp;"*",Equipment_Register!$E:$E,Equipment_Register!$G:$G,,2),NA()),IFERROR(IF(AND($L202&lt;&gt;"",$L202&lt;&gt;"N/A"),_xlfn.XLOOKUP($L202,Equipment_Register!$F:$F,Equipment_Register!$G:$G),NA()),""))))),IF(OR(_xlpm.v="",_xlpm.v=0),"",_xlpm.v))</f>
        <v/>
      </c>
      <c r="Z202" s="231" t="str" cm="1">
        <f t="array" ref="Z202">_xlfn.LET(_xlpm.v,IFERROR(IF($I202&lt;&gt;"",_xlfn.XLOOKUP($I202,Equipment_Register!$C:$C,Equipment_Register!$C:$C),NA()),IFERROR(IF($J202&lt;&gt;"",_xlfn.XLOOKUP($J202,Equipment_Register!$D:$D,Equipment_Register!$C:$C),NA()),IFERROR(IF($K202&lt;&gt;"",_xlfn.XLOOKUP($K202,Equipment_Register!$E:$E,Equipment_Register!$C:$C),NA()),IFERROR(IF($K202&lt;&gt;"",_xlfn.XLOOKUP("*"&amp;$K202&amp;"*",Equipment_Register!$E:$E,Equipment_Register!$C:$C,,2),NA()),IFERROR(IF(AND($L202&lt;&gt;"",$L202&lt;&gt;"N/A"),_xlfn.XLOOKUP($L202,Equipment_Register!$F:$F,Equipment_Register!$C:$C),NA()),""))))),IF(OR(_xlpm.v="",_xlpm.v=0),"",_xlpm.v))</f>
        <v>2421000948-0</v>
      </c>
      <c r="AA202" s="231" t="str" cm="1">
        <f t="array" ref="AA202">_xlfn.LET(_xlpm.v,IFERROR(IF($I202&lt;&gt;"",_xlfn.XLOOKUP($I202,Equipment_Register!$C:$C,Equipment_Register!$D:$D),NA()),IFERROR(IF($J202&lt;&gt;"",_xlfn.XLOOKUP($J202,Equipment_Register!$D:$D,Equipment_Register!$D:$D),NA()),IFERROR(IF($K202&lt;&gt;"",_xlfn.XLOOKUP($K202,Equipment_Register!$E:$E,Equipment_Register!$D:$D),NA()),IFERROR(IF($K202&lt;&gt;"",_xlfn.XLOOKUP("*"&amp;$K202&amp;"*",Equipment_Register!$E:$E,Equipment_Register!$D:$D,,2),NA()),IFERROR(IF(AND($L202&lt;&gt;"",$L202&lt;&gt;"N/A"),_xlfn.XLOOKUP($L202,Equipment_Register!$F:$F,Equipment_Register!$D:$D),NA()),""))))),IF(OR(_xlpm.v="",_xlpm.v=0),"",_xlpm.v))</f>
        <v>Máy dán thùng FXJ6050</v>
      </c>
      <c r="AB202" s="231" t="str" cm="1">
        <f t="array" ref="AB202">_xlfn.LET(_xlpm.v,IFERROR(IF($I202&lt;&gt;"",_xlfn.XLOOKUP($I202,Equipment_Register!$C:$C,Equipment_Register!$E:$E),NA()),IFERROR(IF($J202&lt;&gt;"",_xlfn.XLOOKUP($J202,Equipment_Register!$D:$D,Equipment_Register!$E:$E),NA()),IFERROR(IF($K202&lt;&gt;"",_xlfn.XLOOKUP($K202,Equipment_Register!$E:$E,Equipment_Register!$E:$E),NA()),IFERROR(IF($K202&lt;&gt;"",_xlfn.XLOOKUP("*"&amp;$K202&amp;"*",Equipment_Register!$E:$E,Equipment_Register!$E:$E,,2),NA()),IFERROR(IF(AND($L202&lt;&gt;"",$L202&lt;&gt;"N/A"),_xlfn.XLOOKUP($L202,Equipment_Register!$F:$F,Equipment_Register!$E:$E),NA()),""))))),IF(OR(_xlpm.v="",_xlpm.v=0),"",_xlpm.v))</f>
        <v>Máy dán thùng 1
Carton sealing machine 1</v>
      </c>
      <c r="AC202" s="231" t="str" cm="1">
        <f t="array" ref="AC202">_xlfn.LET(_xlpm.v,IFERROR(IF($I202&lt;&gt;"",_xlfn.XLOOKUP($I202,Equipment_Register!$C:$C,Equipment_Register!$F:$F),NA()),IFERROR(IF($J202&lt;&gt;"",_xlfn.XLOOKUP($J202,Equipment_Register!$D:$D,Equipment_Register!$F:$F),NA()),IFERROR(IF($K202&lt;&gt;"",_xlfn.XLOOKUP($K202,Equipment_Register!$E:$E,Equipment_Register!$F:$F),NA()),IFERROR(IF($K202&lt;&gt;"",_xlfn.XLOOKUP("*"&amp;$K202&amp;"*",Equipment_Register!$E:$E,Equipment_Register!$F:$F,,2),NA()),IFERROR(IF(AND($L202&lt;&gt;"",$L202&lt;&gt;"N/A"),_xlfn.XLOOKUP($L202,Equipment_Register!$F:$F,Equipment_Register!$F:$F),NA()),""))))),IF(OR(_xlpm.v="",_xlpm.v=0),"",_xlpm.v))</f>
        <v>FXJ6050</v>
      </c>
    </row>
    <row r="203" spans="1:29" ht="48">
      <c r="A203" s="125"/>
      <c r="B203" s="130">
        <v>46218</v>
      </c>
      <c r="C203" s="126"/>
      <c r="D203" s="125"/>
      <c r="E203" s="125"/>
      <c r="F203" s="213">
        <v>45800</v>
      </c>
      <c r="G203" s="125"/>
      <c r="H203" s="125" t="s">
        <v>976</v>
      </c>
      <c r="I203" s="226"/>
      <c r="J203" s="125"/>
      <c r="K203" s="125" t="s">
        <v>1044</v>
      </c>
      <c r="L203" s="125"/>
      <c r="M203" s="125"/>
      <c r="N203" s="125" t="s">
        <v>978</v>
      </c>
      <c r="O203" s="125" t="s">
        <v>1002</v>
      </c>
      <c r="P203" s="127"/>
      <c r="Q203" s="125" t="s">
        <v>1003</v>
      </c>
      <c r="R203" s="117" t="s">
        <v>957</v>
      </c>
      <c r="S203" s="194"/>
      <c r="T203" s="125"/>
      <c r="U203" s="125" t="s">
        <v>980</v>
      </c>
      <c r="V203" s="125"/>
      <c r="W203" s="117" t="s">
        <v>944</v>
      </c>
      <c r="X203" s="117" t="str">
        <f>IF($W203="Duyệt",Setting!$H$2,"")</f>
        <v>Nguyễn Lĩnh</v>
      </c>
      <c r="Y203" s="231" t="str" cm="1">
        <f t="array" ref="Y203">_xlfn.LET(_xlpm.v,IFERROR(IF($I203&lt;&gt;"",_xlfn.XLOOKUP($I203,Equipment_Register!$C:$C,Equipment_Register!$G:$G),NA()),IFERROR(IF($J203&lt;&gt;"",_xlfn.XLOOKUP($J203,Equipment_Register!$D:$D,Equipment_Register!$G:$G),NA()),IFERROR(IF($K203&lt;&gt;"",_xlfn.XLOOKUP($K203,Equipment_Register!$E:$E,Equipment_Register!$G:$G),NA()),IFERROR(IF($K203&lt;&gt;"",_xlfn.XLOOKUP("*"&amp;$K203&amp;"*",Equipment_Register!$E:$E,Equipment_Register!$G:$G,,2),NA()),IFERROR(IF(AND($L203&lt;&gt;"",$L203&lt;&gt;"N/A"),_xlfn.XLOOKUP($L203,Equipment_Register!$F:$F,Equipment_Register!$G:$G),NA()),""))))),IF(OR(_xlpm.v="",_xlpm.v=0),"",_xlpm.v))</f>
        <v/>
      </c>
      <c r="Z203" s="231" t="str" cm="1">
        <f t="array" ref="Z203">_xlfn.LET(_xlpm.v,IFERROR(IF($I203&lt;&gt;"",_xlfn.XLOOKUP($I203,Equipment_Register!$C:$C,Equipment_Register!$C:$C),NA()),IFERROR(IF($J203&lt;&gt;"",_xlfn.XLOOKUP($J203,Equipment_Register!$D:$D,Equipment_Register!$C:$C),NA()),IFERROR(IF($K203&lt;&gt;"",_xlfn.XLOOKUP($K203,Equipment_Register!$E:$E,Equipment_Register!$C:$C),NA()),IFERROR(IF($K203&lt;&gt;"",_xlfn.XLOOKUP("*"&amp;$K203&amp;"*",Equipment_Register!$E:$E,Equipment_Register!$C:$C,,2),NA()),IFERROR(IF(AND($L203&lt;&gt;"",$L203&lt;&gt;"N/A"),_xlfn.XLOOKUP($L203,Equipment_Register!$F:$F,Equipment_Register!$C:$C),NA()),""))))),IF(OR(_xlpm.v="",_xlpm.v=0),"",_xlpm.v))</f>
        <v>2421000948-0</v>
      </c>
      <c r="AA203" s="231" t="str" cm="1">
        <f t="array" ref="AA203">_xlfn.LET(_xlpm.v,IFERROR(IF($I203&lt;&gt;"",_xlfn.XLOOKUP($I203,Equipment_Register!$C:$C,Equipment_Register!$D:$D),NA()),IFERROR(IF($J203&lt;&gt;"",_xlfn.XLOOKUP($J203,Equipment_Register!$D:$D,Equipment_Register!$D:$D),NA()),IFERROR(IF($K203&lt;&gt;"",_xlfn.XLOOKUP($K203,Equipment_Register!$E:$E,Equipment_Register!$D:$D),NA()),IFERROR(IF($K203&lt;&gt;"",_xlfn.XLOOKUP("*"&amp;$K203&amp;"*",Equipment_Register!$E:$E,Equipment_Register!$D:$D,,2),NA()),IFERROR(IF(AND($L203&lt;&gt;"",$L203&lt;&gt;"N/A"),_xlfn.XLOOKUP($L203,Equipment_Register!$F:$F,Equipment_Register!$D:$D),NA()),""))))),IF(OR(_xlpm.v="",_xlpm.v=0),"",_xlpm.v))</f>
        <v>Máy dán thùng FXJ6050</v>
      </c>
      <c r="AB203" s="231" t="str" cm="1">
        <f t="array" ref="AB203">_xlfn.LET(_xlpm.v,IFERROR(IF($I203&lt;&gt;"",_xlfn.XLOOKUP($I203,Equipment_Register!$C:$C,Equipment_Register!$E:$E),NA()),IFERROR(IF($J203&lt;&gt;"",_xlfn.XLOOKUP($J203,Equipment_Register!$D:$D,Equipment_Register!$E:$E),NA()),IFERROR(IF($K203&lt;&gt;"",_xlfn.XLOOKUP($K203,Equipment_Register!$E:$E,Equipment_Register!$E:$E),NA()),IFERROR(IF($K203&lt;&gt;"",_xlfn.XLOOKUP("*"&amp;$K203&amp;"*",Equipment_Register!$E:$E,Equipment_Register!$E:$E,,2),NA()),IFERROR(IF(AND($L203&lt;&gt;"",$L203&lt;&gt;"N/A"),_xlfn.XLOOKUP($L203,Equipment_Register!$F:$F,Equipment_Register!$E:$E),NA()),""))))),IF(OR(_xlpm.v="",_xlpm.v=0),"",_xlpm.v))</f>
        <v>Máy dán thùng 1
Carton sealing machine 1</v>
      </c>
      <c r="AC203" s="231" t="str" cm="1">
        <f t="array" ref="AC203">_xlfn.LET(_xlpm.v,IFERROR(IF($I203&lt;&gt;"",_xlfn.XLOOKUP($I203,Equipment_Register!$C:$C,Equipment_Register!$F:$F),NA()),IFERROR(IF($J203&lt;&gt;"",_xlfn.XLOOKUP($J203,Equipment_Register!$D:$D,Equipment_Register!$F:$F),NA()),IFERROR(IF($K203&lt;&gt;"",_xlfn.XLOOKUP($K203,Equipment_Register!$E:$E,Equipment_Register!$F:$F),NA()),IFERROR(IF($K203&lt;&gt;"",_xlfn.XLOOKUP("*"&amp;$K203&amp;"*",Equipment_Register!$E:$E,Equipment_Register!$F:$F,,2),NA()),IFERROR(IF(AND($L203&lt;&gt;"",$L203&lt;&gt;"N/A"),_xlfn.XLOOKUP($L203,Equipment_Register!$F:$F,Equipment_Register!$F:$F),NA()),""))))),IF(OR(_xlpm.v="",_xlpm.v=0),"",_xlpm.v))</f>
        <v>FXJ6050</v>
      </c>
    </row>
    <row r="204" spans="1:29" ht="48">
      <c r="A204" s="125"/>
      <c r="B204" s="130">
        <v>46218</v>
      </c>
      <c r="C204" s="126"/>
      <c r="D204" s="125"/>
      <c r="E204" s="125"/>
      <c r="F204" s="213">
        <v>45833</v>
      </c>
      <c r="G204" s="125"/>
      <c r="H204" s="125" t="s">
        <v>976</v>
      </c>
      <c r="I204" s="226"/>
      <c r="J204" s="125"/>
      <c r="K204" s="125" t="s">
        <v>1044</v>
      </c>
      <c r="L204" s="125"/>
      <c r="M204" s="125"/>
      <c r="N204" s="125" t="s">
        <v>978</v>
      </c>
      <c r="O204" s="125" t="s">
        <v>1002</v>
      </c>
      <c r="P204" s="127"/>
      <c r="Q204" s="125" t="s">
        <v>1003</v>
      </c>
      <c r="R204" s="117" t="s">
        <v>957</v>
      </c>
      <c r="S204" s="194"/>
      <c r="T204" s="125"/>
      <c r="U204" s="125" t="s">
        <v>980</v>
      </c>
      <c r="V204" s="125"/>
      <c r="W204" s="117" t="s">
        <v>944</v>
      </c>
      <c r="X204" s="117" t="str">
        <f>IF($W204="Duyệt",Setting!$H$2,"")</f>
        <v>Nguyễn Lĩnh</v>
      </c>
      <c r="Y204" s="231" t="str" cm="1">
        <f t="array" ref="Y204">_xlfn.LET(_xlpm.v,IFERROR(IF($I204&lt;&gt;"",_xlfn.XLOOKUP($I204,Equipment_Register!$C:$C,Equipment_Register!$G:$G),NA()),IFERROR(IF($J204&lt;&gt;"",_xlfn.XLOOKUP($J204,Equipment_Register!$D:$D,Equipment_Register!$G:$G),NA()),IFERROR(IF($K204&lt;&gt;"",_xlfn.XLOOKUP($K204,Equipment_Register!$E:$E,Equipment_Register!$G:$G),NA()),IFERROR(IF($K204&lt;&gt;"",_xlfn.XLOOKUP("*"&amp;$K204&amp;"*",Equipment_Register!$E:$E,Equipment_Register!$G:$G,,2),NA()),IFERROR(IF(AND($L204&lt;&gt;"",$L204&lt;&gt;"N/A"),_xlfn.XLOOKUP($L204,Equipment_Register!$F:$F,Equipment_Register!$G:$G),NA()),""))))),IF(OR(_xlpm.v="",_xlpm.v=0),"",_xlpm.v))</f>
        <v/>
      </c>
      <c r="Z204" s="231" t="str" cm="1">
        <f t="array" ref="Z204">_xlfn.LET(_xlpm.v,IFERROR(IF($I204&lt;&gt;"",_xlfn.XLOOKUP($I204,Equipment_Register!$C:$C,Equipment_Register!$C:$C),NA()),IFERROR(IF($J204&lt;&gt;"",_xlfn.XLOOKUP($J204,Equipment_Register!$D:$D,Equipment_Register!$C:$C),NA()),IFERROR(IF($K204&lt;&gt;"",_xlfn.XLOOKUP($K204,Equipment_Register!$E:$E,Equipment_Register!$C:$C),NA()),IFERROR(IF($K204&lt;&gt;"",_xlfn.XLOOKUP("*"&amp;$K204&amp;"*",Equipment_Register!$E:$E,Equipment_Register!$C:$C,,2),NA()),IFERROR(IF(AND($L204&lt;&gt;"",$L204&lt;&gt;"N/A"),_xlfn.XLOOKUP($L204,Equipment_Register!$F:$F,Equipment_Register!$C:$C),NA()),""))))),IF(OR(_xlpm.v="",_xlpm.v=0),"",_xlpm.v))</f>
        <v>2421000948-0</v>
      </c>
      <c r="AA204" s="231" t="str" cm="1">
        <f t="array" ref="AA204">_xlfn.LET(_xlpm.v,IFERROR(IF($I204&lt;&gt;"",_xlfn.XLOOKUP($I204,Equipment_Register!$C:$C,Equipment_Register!$D:$D),NA()),IFERROR(IF($J204&lt;&gt;"",_xlfn.XLOOKUP($J204,Equipment_Register!$D:$D,Equipment_Register!$D:$D),NA()),IFERROR(IF($K204&lt;&gt;"",_xlfn.XLOOKUP($K204,Equipment_Register!$E:$E,Equipment_Register!$D:$D),NA()),IFERROR(IF($K204&lt;&gt;"",_xlfn.XLOOKUP("*"&amp;$K204&amp;"*",Equipment_Register!$E:$E,Equipment_Register!$D:$D,,2),NA()),IFERROR(IF(AND($L204&lt;&gt;"",$L204&lt;&gt;"N/A"),_xlfn.XLOOKUP($L204,Equipment_Register!$F:$F,Equipment_Register!$D:$D),NA()),""))))),IF(OR(_xlpm.v="",_xlpm.v=0),"",_xlpm.v))</f>
        <v>Máy dán thùng FXJ6050</v>
      </c>
      <c r="AB204" s="231" t="str" cm="1">
        <f t="array" ref="AB204">_xlfn.LET(_xlpm.v,IFERROR(IF($I204&lt;&gt;"",_xlfn.XLOOKUP($I204,Equipment_Register!$C:$C,Equipment_Register!$E:$E),NA()),IFERROR(IF($J204&lt;&gt;"",_xlfn.XLOOKUP($J204,Equipment_Register!$D:$D,Equipment_Register!$E:$E),NA()),IFERROR(IF($K204&lt;&gt;"",_xlfn.XLOOKUP($K204,Equipment_Register!$E:$E,Equipment_Register!$E:$E),NA()),IFERROR(IF($K204&lt;&gt;"",_xlfn.XLOOKUP("*"&amp;$K204&amp;"*",Equipment_Register!$E:$E,Equipment_Register!$E:$E,,2),NA()),IFERROR(IF(AND($L204&lt;&gt;"",$L204&lt;&gt;"N/A"),_xlfn.XLOOKUP($L204,Equipment_Register!$F:$F,Equipment_Register!$E:$E),NA()),""))))),IF(OR(_xlpm.v="",_xlpm.v=0),"",_xlpm.v))</f>
        <v>Máy dán thùng 1
Carton sealing machine 1</v>
      </c>
      <c r="AC204" s="231" t="str" cm="1">
        <f t="array" ref="AC204">_xlfn.LET(_xlpm.v,IFERROR(IF($I204&lt;&gt;"",_xlfn.XLOOKUP($I204,Equipment_Register!$C:$C,Equipment_Register!$F:$F),NA()),IFERROR(IF($J204&lt;&gt;"",_xlfn.XLOOKUP($J204,Equipment_Register!$D:$D,Equipment_Register!$F:$F),NA()),IFERROR(IF($K204&lt;&gt;"",_xlfn.XLOOKUP($K204,Equipment_Register!$E:$E,Equipment_Register!$F:$F),NA()),IFERROR(IF($K204&lt;&gt;"",_xlfn.XLOOKUP("*"&amp;$K204&amp;"*",Equipment_Register!$E:$E,Equipment_Register!$F:$F,,2),NA()),IFERROR(IF(AND($L204&lt;&gt;"",$L204&lt;&gt;"N/A"),_xlfn.XLOOKUP($L204,Equipment_Register!$F:$F,Equipment_Register!$F:$F),NA()),""))))),IF(OR(_xlpm.v="",_xlpm.v=0),"",_xlpm.v))</f>
        <v>FXJ6050</v>
      </c>
    </row>
    <row r="205" spans="1:29" ht="48">
      <c r="A205" s="125"/>
      <c r="B205" s="130">
        <v>46218</v>
      </c>
      <c r="C205" s="126"/>
      <c r="D205" s="125"/>
      <c r="E205" s="125"/>
      <c r="F205" s="213">
        <v>45843</v>
      </c>
      <c r="G205" s="125"/>
      <c r="H205" s="125" t="s">
        <v>976</v>
      </c>
      <c r="I205" s="226"/>
      <c r="J205" s="125"/>
      <c r="K205" s="125" t="s">
        <v>1044</v>
      </c>
      <c r="L205" s="125"/>
      <c r="M205" s="125"/>
      <c r="N205" s="125" t="s">
        <v>978</v>
      </c>
      <c r="O205" s="125" t="s">
        <v>1002</v>
      </c>
      <c r="P205" s="127"/>
      <c r="Q205" s="125" t="s">
        <v>1003</v>
      </c>
      <c r="R205" s="117" t="s">
        <v>957</v>
      </c>
      <c r="S205" s="194"/>
      <c r="T205" s="125"/>
      <c r="U205" s="125" t="s">
        <v>980</v>
      </c>
      <c r="V205" s="125"/>
      <c r="W205" s="117" t="s">
        <v>944</v>
      </c>
      <c r="X205" s="117" t="str">
        <f>IF($W205="Duyệt",Setting!$H$2,"")</f>
        <v>Nguyễn Lĩnh</v>
      </c>
      <c r="Y205" s="231" t="str" cm="1">
        <f t="array" ref="Y205">_xlfn.LET(_xlpm.v,IFERROR(IF($I205&lt;&gt;"",_xlfn.XLOOKUP($I205,Equipment_Register!$C:$C,Equipment_Register!$G:$G),NA()),IFERROR(IF($J205&lt;&gt;"",_xlfn.XLOOKUP($J205,Equipment_Register!$D:$D,Equipment_Register!$G:$G),NA()),IFERROR(IF($K205&lt;&gt;"",_xlfn.XLOOKUP($K205,Equipment_Register!$E:$E,Equipment_Register!$G:$G),NA()),IFERROR(IF($K205&lt;&gt;"",_xlfn.XLOOKUP("*"&amp;$K205&amp;"*",Equipment_Register!$E:$E,Equipment_Register!$G:$G,,2),NA()),IFERROR(IF(AND($L205&lt;&gt;"",$L205&lt;&gt;"N/A"),_xlfn.XLOOKUP($L205,Equipment_Register!$F:$F,Equipment_Register!$G:$G),NA()),""))))),IF(OR(_xlpm.v="",_xlpm.v=0),"",_xlpm.v))</f>
        <v/>
      </c>
      <c r="Z205" s="231" t="str" cm="1">
        <f t="array" ref="Z205">_xlfn.LET(_xlpm.v,IFERROR(IF($I205&lt;&gt;"",_xlfn.XLOOKUP($I205,Equipment_Register!$C:$C,Equipment_Register!$C:$C),NA()),IFERROR(IF($J205&lt;&gt;"",_xlfn.XLOOKUP($J205,Equipment_Register!$D:$D,Equipment_Register!$C:$C),NA()),IFERROR(IF($K205&lt;&gt;"",_xlfn.XLOOKUP($K205,Equipment_Register!$E:$E,Equipment_Register!$C:$C),NA()),IFERROR(IF($K205&lt;&gt;"",_xlfn.XLOOKUP("*"&amp;$K205&amp;"*",Equipment_Register!$E:$E,Equipment_Register!$C:$C,,2),NA()),IFERROR(IF(AND($L205&lt;&gt;"",$L205&lt;&gt;"N/A"),_xlfn.XLOOKUP($L205,Equipment_Register!$F:$F,Equipment_Register!$C:$C),NA()),""))))),IF(OR(_xlpm.v="",_xlpm.v=0),"",_xlpm.v))</f>
        <v>2421000948-0</v>
      </c>
      <c r="AA205" s="231" t="str" cm="1">
        <f t="array" ref="AA205">_xlfn.LET(_xlpm.v,IFERROR(IF($I205&lt;&gt;"",_xlfn.XLOOKUP($I205,Equipment_Register!$C:$C,Equipment_Register!$D:$D),NA()),IFERROR(IF($J205&lt;&gt;"",_xlfn.XLOOKUP($J205,Equipment_Register!$D:$D,Equipment_Register!$D:$D),NA()),IFERROR(IF($K205&lt;&gt;"",_xlfn.XLOOKUP($K205,Equipment_Register!$E:$E,Equipment_Register!$D:$D),NA()),IFERROR(IF($K205&lt;&gt;"",_xlfn.XLOOKUP("*"&amp;$K205&amp;"*",Equipment_Register!$E:$E,Equipment_Register!$D:$D,,2),NA()),IFERROR(IF(AND($L205&lt;&gt;"",$L205&lt;&gt;"N/A"),_xlfn.XLOOKUP($L205,Equipment_Register!$F:$F,Equipment_Register!$D:$D),NA()),""))))),IF(OR(_xlpm.v="",_xlpm.v=0),"",_xlpm.v))</f>
        <v>Máy dán thùng FXJ6050</v>
      </c>
      <c r="AB205" s="231" t="str" cm="1">
        <f t="array" ref="AB205">_xlfn.LET(_xlpm.v,IFERROR(IF($I205&lt;&gt;"",_xlfn.XLOOKUP($I205,Equipment_Register!$C:$C,Equipment_Register!$E:$E),NA()),IFERROR(IF($J205&lt;&gt;"",_xlfn.XLOOKUP($J205,Equipment_Register!$D:$D,Equipment_Register!$E:$E),NA()),IFERROR(IF($K205&lt;&gt;"",_xlfn.XLOOKUP($K205,Equipment_Register!$E:$E,Equipment_Register!$E:$E),NA()),IFERROR(IF($K205&lt;&gt;"",_xlfn.XLOOKUP("*"&amp;$K205&amp;"*",Equipment_Register!$E:$E,Equipment_Register!$E:$E,,2),NA()),IFERROR(IF(AND($L205&lt;&gt;"",$L205&lt;&gt;"N/A"),_xlfn.XLOOKUP($L205,Equipment_Register!$F:$F,Equipment_Register!$E:$E),NA()),""))))),IF(OR(_xlpm.v="",_xlpm.v=0),"",_xlpm.v))</f>
        <v>Máy dán thùng 1
Carton sealing machine 1</v>
      </c>
      <c r="AC205" s="231" t="str" cm="1">
        <f t="array" ref="AC205">_xlfn.LET(_xlpm.v,IFERROR(IF($I205&lt;&gt;"",_xlfn.XLOOKUP($I205,Equipment_Register!$C:$C,Equipment_Register!$F:$F),NA()),IFERROR(IF($J205&lt;&gt;"",_xlfn.XLOOKUP($J205,Equipment_Register!$D:$D,Equipment_Register!$F:$F),NA()),IFERROR(IF($K205&lt;&gt;"",_xlfn.XLOOKUP($K205,Equipment_Register!$E:$E,Equipment_Register!$F:$F),NA()),IFERROR(IF($K205&lt;&gt;"",_xlfn.XLOOKUP("*"&amp;$K205&amp;"*",Equipment_Register!$E:$E,Equipment_Register!$F:$F,,2),NA()),IFERROR(IF(AND($L205&lt;&gt;"",$L205&lt;&gt;"N/A"),_xlfn.XLOOKUP($L205,Equipment_Register!$F:$F,Equipment_Register!$F:$F),NA()),""))))),IF(OR(_xlpm.v="",_xlpm.v=0),"",_xlpm.v))</f>
        <v>FXJ6050</v>
      </c>
    </row>
    <row r="206" spans="1:29" ht="48">
      <c r="A206" s="125"/>
      <c r="B206" s="130">
        <v>46218</v>
      </c>
      <c r="C206" s="126"/>
      <c r="D206" s="125"/>
      <c r="E206" s="125"/>
      <c r="F206" s="213">
        <v>45887</v>
      </c>
      <c r="G206" s="125"/>
      <c r="H206" s="125" t="s">
        <v>976</v>
      </c>
      <c r="I206" s="226"/>
      <c r="J206" s="125"/>
      <c r="K206" s="125" t="s">
        <v>1044</v>
      </c>
      <c r="L206" s="125"/>
      <c r="M206" s="125"/>
      <c r="N206" s="125" t="s">
        <v>978</v>
      </c>
      <c r="O206" s="125" t="s">
        <v>1002</v>
      </c>
      <c r="P206" s="127"/>
      <c r="Q206" s="125" t="s">
        <v>1003</v>
      </c>
      <c r="R206" s="117" t="s">
        <v>957</v>
      </c>
      <c r="S206" s="194"/>
      <c r="T206" s="125"/>
      <c r="U206" s="125" t="s">
        <v>980</v>
      </c>
      <c r="V206" s="125"/>
      <c r="W206" s="117" t="s">
        <v>944</v>
      </c>
      <c r="X206" s="117" t="str">
        <f>IF($W206="Duyệt",Setting!$H$2,"")</f>
        <v>Nguyễn Lĩnh</v>
      </c>
      <c r="Y206" s="231" t="str" cm="1">
        <f t="array" ref="Y206">_xlfn.LET(_xlpm.v,IFERROR(IF($I206&lt;&gt;"",_xlfn.XLOOKUP($I206,Equipment_Register!$C:$C,Equipment_Register!$G:$G),NA()),IFERROR(IF($J206&lt;&gt;"",_xlfn.XLOOKUP($J206,Equipment_Register!$D:$D,Equipment_Register!$G:$G),NA()),IFERROR(IF($K206&lt;&gt;"",_xlfn.XLOOKUP($K206,Equipment_Register!$E:$E,Equipment_Register!$G:$G),NA()),IFERROR(IF($K206&lt;&gt;"",_xlfn.XLOOKUP("*"&amp;$K206&amp;"*",Equipment_Register!$E:$E,Equipment_Register!$G:$G,,2),NA()),IFERROR(IF(AND($L206&lt;&gt;"",$L206&lt;&gt;"N/A"),_xlfn.XLOOKUP($L206,Equipment_Register!$F:$F,Equipment_Register!$G:$G),NA()),""))))),IF(OR(_xlpm.v="",_xlpm.v=0),"",_xlpm.v))</f>
        <v/>
      </c>
      <c r="Z206" s="231" t="str" cm="1">
        <f t="array" ref="Z206">_xlfn.LET(_xlpm.v,IFERROR(IF($I206&lt;&gt;"",_xlfn.XLOOKUP($I206,Equipment_Register!$C:$C,Equipment_Register!$C:$C),NA()),IFERROR(IF($J206&lt;&gt;"",_xlfn.XLOOKUP($J206,Equipment_Register!$D:$D,Equipment_Register!$C:$C),NA()),IFERROR(IF($K206&lt;&gt;"",_xlfn.XLOOKUP($K206,Equipment_Register!$E:$E,Equipment_Register!$C:$C),NA()),IFERROR(IF($K206&lt;&gt;"",_xlfn.XLOOKUP("*"&amp;$K206&amp;"*",Equipment_Register!$E:$E,Equipment_Register!$C:$C,,2),NA()),IFERROR(IF(AND($L206&lt;&gt;"",$L206&lt;&gt;"N/A"),_xlfn.XLOOKUP($L206,Equipment_Register!$F:$F,Equipment_Register!$C:$C),NA()),""))))),IF(OR(_xlpm.v="",_xlpm.v=0),"",_xlpm.v))</f>
        <v>2421000948-0</v>
      </c>
      <c r="AA206" s="231" t="str" cm="1">
        <f t="array" ref="AA206">_xlfn.LET(_xlpm.v,IFERROR(IF($I206&lt;&gt;"",_xlfn.XLOOKUP($I206,Equipment_Register!$C:$C,Equipment_Register!$D:$D),NA()),IFERROR(IF($J206&lt;&gt;"",_xlfn.XLOOKUP($J206,Equipment_Register!$D:$D,Equipment_Register!$D:$D),NA()),IFERROR(IF($K206&lt;&gt;"",_xlfn.XLOOKUP($K206,Equipment_Register!$E:$E,Equipment_Register!$D:$D),NA()),IFERROR(IF($K206&lt;&gt;"",_xlfn.XLOOKUP("*"&amp;$K206&amp;"*",Equipment_Register!$E:$E,Equipment_Register!$D:$D,,2),NA()),IFERROR(IF(AND($L206&lt;&gt;"",$L206&lt;&gt;"N/A"),_xlfn.XLOOKUP($L206,Equipment_Register!$F:$F,Equipment_Register!$D:$D),NA()),""))))),IF(OR(_xlpm.v="",_xlpm.v=0),"",_xlpm.v))</f>
        <v>Máy dán thùng FXJ6050</v>
      </c>
      <c r="AB206" s="231" t="str" cm="1">
        <f t="array" ref="AB206">_xlfn.LET(_xlpm.v,IFERROR(IF($I206&lt;&gt;"",_xlfn.XLOOKUP($I206,Equipment_Register!$C:$C,Equipment_Register!$E:$E),NA()),IFERROR(IF($J206&lt;&gt;"",_xlfn.XLOOKUP($J206,Equipment_Register!$D:$D,Equipment_Register!$E:$E),NA()),IFERROR(IF($K206&lt;&gt;"",_xlfn.XLOOKUP($K206,Equipment_Register!$E:$E,Equipment_Register!$E:$E),NA()),IFERROR(IF($K206&lt;&gt;"",_xlfn.XLOOKUP("*"&amp;$K206&amp;"*",Equipment_Register!$E:$E,Equipment_Register!$E:$E,,2),NA()),IFERROR(IF(AND($L206&lt;&gt;"",$L206&lt;&gt;"N/A"),_xlfn.XLOOKUP($L206,Equipment_Register!$F:$F,Equipment_Register!$E:$E),NA()),""))))),IF(OR(_xlpm.v="",_xlpm.v=0),"",_xlpm.v))</f>
        <v>Máy dán thùng 1
Carton sealing machine 1</v>
      </c>
      <c r="AC206" s="231" t="str" cm="1">
        <f t="array" ref="AC206">_xlfn.LET(_xlpm.v,IFERROR(IF($I206&lt;&gt;"",_xlfn.XLOOKUP($I206,Equipment_Register!$C:$C,Equipment_Register!$F:$F),NA()),IFERROR(IF($J206&lt;&gt;"",_xlfn.XLOOKUP($J206,Equipment_Register!$D:$D,Equipment_Register!$F:$F),NA()),IFERROR(IF($K206&lt;&gt;"",_xlfn.XLOOKUP($K206,Equipment_Register!$E:$E,Equipment_Register!$F:$F),NA()),IFERROR(IF($K206&lt;&gt;"",_xlfn.XLOOKUP("*"&amp;$K206&amp;"*",Equipment_Register!$E:$E,Equipment_Register!$F:$F,,2),NA()),IFERROR(IF(AND($L206&lt;&gt;"",$L206&lt;&gt;"N/A"),_xlfn.XLOOKUP($L206,Equipment_Register!$F:$F,Equipment_Register!$F:$F),NA()),""))))),IF(OR(_xlpm.v="",_xlpm.v=0),"",_xlpm.v))</f>
        <v>FXJ6050</v>
      </c>
    </row>
    <row r="207" spans="1:29" ht="48">
      <c r="A207" s="125"/>
      <c r="B207" s="130">
        <v>46218</v>
      </c>
      <c r="C207" s="126"/>
      <c r="D207" s="125"/>
      <c r="E207" s="125"/>
      <c r="F207" s="213">
        <v>45560</v>
      </c>
      <c r="G207" s="125"/>
      <c r="H207" s="125" t="s">
        <v>976</v>
      </c>
      <c r="I207" s="226"/>
      <c r="J207" s="125"/>
      <c r="K207" s="125" t="s">
        <v>1044</v>
      </c>
      <c r="L207" s="125"/>
      <c r="M207" s="125"/>
      <c r="N207" s="125" t="s">
        <v>978</v>
      </c>
      <c r="O207" s="125" t="s">
        <v>1002</v>
      </c>
      <c r="P207" s="127"/>
      <c r="Q207" s="125" t="s">
        <v>1003</v>
      </c>
      <c r="R207" s="117" t="s">
        <v>957</v>
      </c>
      <c r="S207" s="194"/>
      <c r="T207" s="125"/>
      <c r="U207" s="125" t="s">
        <v>1042</v>
      </c>
      <c r="V207" s="125"/>
      <c r="W207" s="117" t="s">
        <v>944</v>
      </c>
      <c r="X207" s="117" t="str">
        <f>IF($W207="Duyệt",Setting!$H$2,"")</f>
        <v>Nguyễn Lĩnh</v>
      </c>
      <c r="Y207" s="231" t="str" cm="1">
        <f t="array" ref="Y207">_xlfn.LET(_xlpm.v,IFERROR(IF($I207&lt;&gt;"",_xlfn.XLOOKUP($I207,Equipment_Register!$C:$C,Equipment_Register!$G:$G),NA()),IFERROR(IF($J207&lt;&gt;"",_xlfn.XLOOKUP($J207,Equipment_Register!$D:$D,Equipment_Register!$G:$G),NA()),IFERROR(IF($K207&lt;&gt;"",_xlfn.XLOOKUP($K207,Equipment_Register!$E:$E,Equipment_Register!$G:$G),NA()),IFERROR(IF($K207&lt;&gt;"",_xlfn.XLOOKUP("*"&amp;$K207&amp;"*",Equipment_Register!$E:$E,Equipment_Register!$G:$G,,2),NA()),IFERROR(IF(AND($L207&lt;&gt;"",$L207&lt;&gt;"N/A"),_xlfn.XLOOKUP($L207,Equipment_Register!$F:$F,Equipment_Register!$G:$G),NA()),""))))),IF(OR(_xlpm.v="",_xlpm.v=0),"",_xlpm.v))</f>
        <v/>
      </c>
      <c r="Z207" s="231" t="str" cm="1">
        <f t="array" ref="Z207">_xlfn.LET(_xlpm.v,IFERROR(IF($I207&lt;&gt;"",_xlfn.XLOOKUP($I207,Equipment_Register!$C:$C,Equipment_Register!$C:$C),NA()),IFERROR(IF($J207&lt;&gt;"",_xlfn.XLOOKUP($J207,Equipment_Register!$D:$D,Equipment_Register!$C:$C),NA()),IFERROR(IF($K207&lt;&gt;"",_xlfn.XLOOKUP($K207,Equipment_Register!$E:$E,Equipment_Register!$C:$C),NA()),IFERROR(IF($K207&lt;&gt;"",_xlfn.XLOOKUP("*"&amp;$K207&amp;"*",Equipment_Register!$E:$E,Equipment_Register!$C:$C,,2),NA()),IFERROR(IF(AND($L207&lt;&gt;"",$L207&lt;&gt;"N/A"),_xlfn.XLOOKUP($L207,Equipment_Register!$F:$F,Equipment_Register!$C:$C),NA()),""))))),IF(OR(_xlpm.v="",_xlpm.v=0),"",_xlpm.v))</f>
        <v>2421000948-0</v>
      </c>
      <c r="AA207" s="231" t="str" cm="1">
        <f t="array" ref="AA207">_xlfn.LET(_xlpm.v,IFERROR(IF($I207&lt;&gt;"",_xlfn.XLOOKUP($I207,Equipment_Register!$C:$C,Equipment_Register!$D:$D),NA()),IFERROR(IF($J207&lt;&gt;"",_xlfn.XLOOKUP($J207,Equipment_Register!$D:$D,Equipment_Register!$D:$D),NA()),IFERROR(IF($K207&lt;&gt;"",_xlfn.XLOOKUP($K207,Equipment_Register!$E:$E,Equipment_Register!$D:$D),NA()),IFERROR(IF($K207&lt;&gt;"",_xlfn.XLOOKUP("*"&amp;$K207&amp;"*",Equipment_Register!$E:$E,Equipment_Register!$D:$D,,2),NA()),IFERROR(IF(AND($L207&lt;&gt;"",$L207&lt;&gt;"N/A"),_xlfn.XLOOKUP($L207,Equipment_Register!$F:$F,Equipment_Register!$D:$D),NA()),""))))),IF(OR(_xlpm.v="",_xlpm.v=0),"",_xlpm.v))</f>
        <v>Máy dán thùng FXJ6050</v>
      </c>
      <c r="AB207" s="231" t="str" cm="1">
        <f t="array" ref="AB207">_xlfn.LET(_xlpm.v,IFERROR(IF($I207&lt;&gt;"",_xlfn.XLOOKUP($I207,Equipment_Register!$C:$C,Equipment_Register!$E:$E),NA()),IFERROR(IF($J207&lt;&gt;"",_xlfn.XLOOKUP($J207,Equipment_Register!$D:$D,Equipment_Register!$E:$E),NA()),IFERROR(IF($K207&lt;&gt;"",_xlfn.XLOOKUP($K207,Equipment_Register!$E:$E,Equipment_Register!$E:$E),NA()),IFERROR(IF($K207&lt;&gt;"",_xlfn.XLOOKUP("*"&amp;$K207&amp;"*",Equipment_Register!$E:$E,Equipment_Register!$E:$E,,2),NA()),IFERROR(IF(AND($L207&lt;&gt;"",$L207&lt;&gt;"N/A"),_xlfn.XLOOKUP($L207,Equipment_Register!$F:$F,Equipment_Register!$E:$E),NA()),""))))),IF(OR(_xlpm.v="",_xlpm.v=0),"",_xlpm.v))</f>
        <v>Máy dán thùng 1
Carton sealing machine 1</v>
      </c>
      <c r="AC207" s="231" t="str" cm="1">
        <f t="array" ref="AC207">_xlfn.LET(_xlpm.v,IFERROR(IF($I207&lt;&gt;"",_xlfn.XLOOKUP($I207,Equipment_Register!$C:$C,Equipment_Register!$F:$F),NA()),IFERROR(IF($J207&lt;&gt;"",_xlfn.XLOOKUP($J207,Equipment_Register!$D:$D,Equipment_Register!$F:$F),NA()),IFERROR(IF($K207&lt;&gt;"",_xlfn.XLOOKUP($K207,Equipment_Register!$E:$E,Equipment_Register!$F:$F),NA()),IFERROR(IF($K207&lt;&gt;"",_xlfn.XLOOKUP("*"&amp;$K207&amp;"*",Equipment_Register!$E:$E,Equipment_Register!$F:$F,,2),NA()),IFERROR(IF(AND($L207&lt;&gt;"",$L207&lt;&gt;"N/A"),_xlfn.XLOOKUP($L207,Equipment_Register!$F:$F,Equipment_Register!$F:$F),NA()),""))))),IF(OR(_xlpm.v="",_xlpm.v=0),"",_xlpm.v))</f>
        <v>FXJ6050</v>
      </c>
    </row>
    <row r="208" spans="1:29" ht="48">
      <c r="A208" s="125"/>
      <c r="B208" s="130">
        <v>46218</v>
      </c>
      <c r="C208" s="126"/>
      <c r="D208" s="125"/>
      <c r="E208" s="125"/>
      <c r="F208" s="213">
        <v>45590</v>
      </c>
      <c r="G208" s="125"/>
      <c r="H208" s="125" t="s">
        <v>976</v>
      </c>
      <c r="I208" s="226"/>
      <c r="J208" s="125"/>
      <c r="K208" s="125" t="s">
        <v>1044</v>
      </c>
      <c r="L208" s="125"/>
      <c r="M208" s="125"/>
      <c r="N208" s="125" t="s">
        <v>978</v>
      </c>
      <c r="O208" s="125" t="s">
        <v>1002</v>
      </c>
      <c r="P208" s="127"/>
      <c r="Q208" s="125" t="s">
        <v>1003</v>
      </c>
      <c r="R208" s="117" t="s">
        <v>957</v>
      </c>
      <c r="S208" s="194"/>
      <c r="T208" s="125"/>
      <c r="U208" s="125" t="s">
        <v>980</v>
      </c>
      <c r="V208" s="125"/>
      <c r="W208" s="117" t="s">
        <v>944</v>
      </c>
      <c r="X208" s="117" t="str">
        <f>IF($W208="Duyệt",Setting!$H$2,"")</f>
        <v>Nguyễn Lĩnh</v>
      </c>
      <c r="Y208" s="231" t="str" cm="1">
        <f t="array" ref="Y208">_xlfn.LET(_xlpm.v,IFERROR(IF($I208&lt;&gt;"",_xlfn.XLOOKUP($I208,Equipment_Register!$C:$C,Equipment_Register!$G:$G),NA()),IFERROR(IF($J208&lt;&gt;"",_xlfn.XLOOKUP($J208,Equipment_Register!$D:$D,Equipment_Register!$G:$G),NA()),IFERROR(IF($K208&lt;&gt;"",_xlfn.XLOOKUP($K208,Equipment_Register!$E:$E,Equipment_Register!$G:$G),NA()),IFERROR(IF($K208&lt;&gt;"",_xlfn.XLOOKUP("*"&amp;$K208&amp;"*",Equipment_Register!$E:$E,Equipment_Register!$G:$G,,2),NA()),IFERROR(IF(AND($L208&lt;&gt;"",$L208&lt;&gt;"N/A"),_xlfn.XLOOKUP($L208,Equipment_Register!$F:$F,Equipment_Register!$G:$G),NA()),""))))),IF(OR(_xlpm.v="",_xlpm.v=0),"",_xlpm.v))</f>
        <v/>
      </c>
      <c r="Z208" s="231" t="str" cm="1">
        <f t="array" ref="Z208">_xlfn.LET(_xlpm.v,IFERROR(IF($I208&lt;&gt;"",_xlfn.XLOOKUP($I208,Equipment_Register!$C:$C,Equipment_Register!$C:$C),NA()),IFERROR(IF($J208&lt;&gt;"",_xlfn.XLOOKUP($J208,Equipment_Register!$D:$D,Equipment_Register!$C:$C),NA()),IFERROR(IF($K208&lt;&gt;"",_xlfn.XLOOKUP($K208,Equipment_Register!$E:$E,Equipment_Register!$C:$C),NA()),IFERROR(IF($K208&lt;&gt;"",_xlfn.XLOOKUP("*"&amp;$K208&amp;"*",Equipment_Register!$E:$E,Equipment_Register!$C:$C,,2),NA()),IFERROR(IF(AND($L208&lt;&gt;"",$L208&lt;&gt;"N/A"),_xlfn.XLOOKUP($L208,Equipment_Register!$F:$F,Equipment_Register!$C:$C),NA()),""))))),IF(OR(_xlpm.v="",_xlpm.v=0),"",_xlpm.v))</f>
        <v>2421000948-0</v>
      </c>
      <c r="AA208" s="231" t="str" cm="1">
        <f t="array" ref="AA208">_xlfn.LET(_xlpm.v,IFERROR(IF($I208&lt;&gt;"",_xlfn.XLOOKUP($I208,Equipment_Register!$C:$C,Equipment_Register!$D:$D),NA()),IFERROR(IF($J208&lt;&gt;"",_xlfn.XLOOKUP($J208,Equipment_Register!$D:$D,Equipment_Register!$D:$D),NA()),IFERROR(IF($K208&lt;&gt;"",_xlfn.XLOOKUP($K208,Equipment_Register!$E:$E,Equipment_Register!$D:$D),NA()),IFERROR(IF($K208&lt;&gt;"",_xlfn.XLOOKUP("*"&amp;$K208&amp;"*",Equipment_Register!$E:$E,Equipment_Register!$D:$D,,2),NA()),IFERROR(IF(AND($L208&lt;&gt;"",$L208&lt;&gt;"N/A"),_xlfn.XLOOKUP($L208,Equipment_Register!$F:$F,Equipment_Register!$D:$D),NA()),""))))),IF(OR(_xlpm.v="",_xlpm.v=0),"",_xlpm.v))</f>
        <v>Máy dán thùng FXJ6050</v>
      </c>
      <c r="AB208" s="231" t="str" cm="1">
        <f t="array" ref="AB208">_xlfn.LET(_xlpm.v,IFERROR(IF($I208&lt;&gt;"",_xlfn.XLOOKUP($I208,Equipment_Register!$C:$C,Equipment_Register!$E:$E),NA()),IFERROR(IF($J208&lt;&gt;"",_xlfn.XLOOKUP($J208,Equipment_Register!$D:$D,Equipment_Register!$E:$E),NA()),IFERROR(IF($K208&lt;&gt;"",_xlfn.XLOOKUP($K208,Equipment_Register!$E:$E,Equipment_Register!$E:$E),NA()),IFERROR(IF($K208&lt;&gt;"",_xlfn.XLOOKUP("*"&amp;$K208&amp;"*",Equipment_Register!$E:$E,Equipment_Register!$E:$E,,2),NA()),IFERROR(IF(AND($L208&lt;&gt;"",$L208&lt;&gt;"N/A"),_xlfn.XLOOKUP($L208,Equipment_Register!$F:$F,Equipment_Register!$E:$E),NA()),""))))),IF(OR(_xlpm.v="",_xlpm.v=0),"",_xlpm.v))</f>
        <v>Máy dán thùng 1
Carton sealing machine 1</v>
      </c>
      <c r="AC208" s="231" t="str" cm="1">
        <f t="array" ref="AC208">_xlfn.LET(_xlpm.v,IFERROR(IF($I208&lt;&gt;"",_xlfn.XLOOKUP($I208,Equipment_Register!$C:$C,Equipment_Register!$F:$F),NA()),IFERROR(IF($J208&lt;&gt;"",_xlfn.XLOOKUP($J208,Equipment_Register!$D:$D,Equipment_Register!$F:$F),NA()),IFERROR(IF($K208&lt;&gt;"",_xlfn.XLOOKUP($K208,Equipment_Register!$E:$E,Equipment_Register!$F:$F),NA()),IFERROR(IF($K208&lt;&gt;"",_xlfn.XLOOKUP("*"&amp;$K208&amp;"*",Equipment_Register!$E:$E,Equipment_Register!$F:$F,,2),NA()),IFERROR(IF(AND($L208&lt;&gt;"",$L208&lt;&gt;"N/A"),_xlfn.XLOOKUP($L208,Equipment_Register!$F:$F,Equipment_Register!$F:$F),NA()),""))))),IF(OR(_xlpm.v="",_xlpm.v=0),"",_xlpm.v))</f>
        <v>FXJ6050</v>
      </c>
    </row>
    <row r="209" spans="1:29" ht="48">
      <c r="A209" s="125"/>
      <c r="B209" s="130">
        <v>46218</v>
      </c>
      <c r="C209" s="126"/>
      <c r="D209" s="125"/>
      <c r="E209" s="125"/>
      <c r="F209" s="213">
        <v>45621</v>
      </c>
      <c r="G209" s="125"/>
      <c r="H209" s="125" t="s">
        <v>976</v>
      </c>
      <c r="I209" s="226"/>
      <c r="J209" s="125"/>
      <c r="K209" s="125" t="s">
        <v>1044</v>
      </c>
      <c r="L209" s="125"/>
      <c r="M209" s="125"/>
      <c r="N209" s="125" t="s">
        <v>978</v>
      </c>
      <c r="O209" s="125" t="s">
        <v>1002</v>
      </c>
      <c r="P209" s="127"/>
      <c r="Q209" s="125" t="s">
        <v>1003</v>
      </c>
      <c r="R209" s="117" t="s">
        <v>957</v>
      </c>
      <c r="S209" s="194"/>
      <c r="T209" s="125"/>
      <c r="U209" s="125" t="s">
        <v>980</v>
      </c>
      <c r="V209" s="125"/>
      <c r="W209" s="117" t="s">
        <v>944</v>
      </c>
      <c r="X209" s="117" t="str">
        <f>IF($W209="Duyệt",Setting!$H$2,"")</f>
        <v>Nguyễn Lĩnh</v>
      </c>
      <c r="Y209" s="231" t="str" cm="1">
        <f t="array" ref="Y209">_xlfn.LET(_xlpm.v,IFERROR(IF($I209&lt;&gt;"",_xlfn.XLOOKUP($I209,Equipment_Register!$C:$C,Equipment_Register!$G:$G),NA()),IFERROR(IF($J209&lt;&gt;"",_xlfn.XLOOKUP($J209,Equipment_Register!$D:$D,Equipment_Register!$G:$G),NA()),IFERROR(IF($K209&lt;&gt;"",_xlfn.XLOOKUP($K209,Equipment_Register!$E:$E,Equipment_Register!$G:$G),NA()),IFERROR(IF($K209&lt;&gt;"",_xlfn.XLOOKUP("*"&amp;$K209&amp;"*",Equipment_Register!$E:$E,Equipment_Register!$G:$G,,2),NA()),IFERROR(IF(AND($L209&lt;&gt;"",$L209&lt;&gt;"N/A"),_xlfn.XLOOKUP($L209,Equipment_Register!$F:$F,Equipment_Register!$G:$G),NA()),""))))),IF(OR(_xlpm.v="",_xlpm.v=0),"",_xlpm.v))</f>
        <v/>
      </c>
      <c r="Z209" s="231" t="str" cm="1">
        <f t="array" ref="Z209">_xlfn.LET(_xlpm.v,IFERROR(IF($I209&lt;&gt;"",_xlfn.XLOOKUP($I209,Equipment_Register!$C:$C,Equipment_Register!$C:$C),NA()),IFERROR(IF($J209&lt;&gt;"",_xlfn.XLOOKUP($J209,Equipment_Register!$D:$D,Equipment_Register!$C:$C),NA()),IFERROR(IF($K209&lt;&gt;"",_xlfn.XLOOKUP($K209,Equipment_Register!$E:$E,Equipment_Register!$C:$C),NA()),IFERROR(IF($K209&lt;&gt;"",_xlfn.XLOOKUP("*"&amp;$K209&amp;"*",Equipment_Register!$E:$E,Equipment_Register!$C:$C,,2),NA()),IFERROR(IF(AND($L209&lt;&gt;"",$L209&lt;&gt;"N/A"),_xlfn.XLOOKUP($L209,Equipment_Register!$F:$F,Equipment_Register!$C:$C),NA()),""))))),IF(OR(_xlpm.v="",_xlpm.v=0),"",_xlpm.v))</f>
        <v>2421000948-0</v>
      </c>
      <c r="AA209" s="231" t="str" cm="1">
        <f t="array" ref="AA209">_xlfn.LET(_xlpm.v,IFERROR(IF($I209&lt;&gt;"",_xlfn.XLOOKUP($I209,Equipment_Register!$C:$C,Equipment_Register!$D:$D),NA()),IFERROR(IF($J209&lt;&gt;"",_xlfn.XLOOKUP($J209,Equipment_Register!$D:$D,Equipment_Register!$D:$D),NA()),IFERROR(IF($K209&lt;&gt;"",_xlfn.XLOOKUP($K209,Equipment_Register!$E:$E,Equipment_Register!$D:$D),NA()),IFERROR(IF($K209&lt;&gt;"",_xlfn.XLOOKUP("*"&amp;$K209&amp;"*",Equipment_Register!$E:$E,Equipment_Register!$D:$D,,2),NA()),IFERROR(IF(AND($L209&lt;&gt;"",$L209&lt;&gt;"N/A"),_xlfn.XLOOKUP($L209,Equipment_Register!$F:$F,Equipment_Register!$D:$D),NA()),""))))),IF(OR(_xlpm.v="",_xlpm.v=0),"",_xlpm.v))</f>
        <v>Máy dán thùng FXJ6050</v>
      </c>
      <c r="AB209" s="231" t="str" cm="1">
        <f t="array" ref="AB209">_xlfn.LET(_xlpm.v,IFERROR(IF($I209&lt;&gt;"",_xlfn.XLOOKUP($I209,Equipment_Register!$C:$C,Equipment_Register!$E:$E),NA()),IFERROR(IF($J209&lt;&gt;"",_xlfn.XLOOKUP($J209,Equipment_Register!$D:$D,Equipment_Register!$E:$E),NA()),IFERROR(IF($K209&lt;&gt;"",_xlfn.XLOOKUP($K209,Equipment_Register!$E:$E,Equipment_Register!$E:$E),NA()),IFERROR(IF($K209&lt;&gt;"",_xlfn.XLOOKUP("*"&amp;$K209&amp;"*",Equipment_Register!$E:$E,Equipment_Register!$E:$E,,2),NA()),IFERROR(IF(AND($L209&lt;&gt;"",$L209&lt;&gt;"N/A"),_xlfn.XLOOKUP($L209,Equipment_Register!$F:$F,Equipment_Register!$E:$E),NA()),""))))),IF(OR(_xlpm.v="",_xlpm.v=0),"",_xlpm.v))</f>
        <v>Máy dán thùng 1
Carton sealing machine 1</v>
      </c>
      <c r="AC209" s="231" t="str" cm="1">
        <f t="array" ref="AC209">_xlfn.LET(_xlpm.v,IFERROR(IF($I209&lt;&gt;"",_xlfn.XLOOKUP($I209,Equipment_Register!$C:$C,Equipment_Register!$F:$F),NA()),IFERROR(IF($J209&lt;&gt;"",_xlfn.XLOOKUP($J209,Equipment_Register!$D:$D,Equipment_Register!$F:$F),NA()),IFERROR(IF($K209&lt;&gt;"",_xlfn.XLOOKUP($K209,Equipment_Register!$E:$E,Equipment_Register!$F:$F),NA()),IFERROR(IF($K209&lt;&gt;"",_xlfn.XLOOKUP("*"&amp;$K209&amp;"*",Equipment_Register!$E:$E,Equipment_Register!$F:$F,,2),NA()),IFERROR(IF(AND($L209&lt;&gt;"",$L209&lt;&gt;"N/A"),_xlfn.XLOOKUP($L209,Equipment_Register!$F:$F,Equipment_Register!$F:$F),NA()),""))))),IF(OR(_xlpm.v="",_xlpm.v=0),"",_xlpm.v))</f>
        <v>FXJ6050</v>
      </c>
    </row>
    <row r="210" spans="1:29" ht="48">
      <c r="A210" s="125"/>
      <c r="B210" s="130">
        <v>46218</v>
      </c>
      <c r="C210" s="126"/>
      <c r="D210" s="125"/>
      <c r="E210" s="125"/>
      <c r="F210" s="213">
        <v>45651</v>
      </c>
      <c r="G210" s="125"/>
      <c r="H210" s="125" t="s">
        <v>976</v>
      </c>
      <c r="I210" s="226"/>
      <c r="J210" s="125"/>
      <c r="K210" s="125" t="s">
        <v>1044</v>
      </c>
      <c r="L210" s="125"/>
      <c r="M210" s="125"/>
      <c r="N210" s="125" t="s">
        <v>978</v>
      </c>
      <c r="O210" s="125" t="s">
        <v>1002</v>
      </c>
      <c r="P210" s="127"/>
      <c r="Q210" s="125" t="s">
        <v>1003</v>
      </c>
      <c r="R210" s="117" t="s">
        <v>957</v>
      </c>
      <c r="S210" s="194"/>
      <c r="T210" s="125"/>
      <c r="U210" s="125" t="s">
        <v>980</v>
      </c>
      <c r="V210" s="125"/>
      <c r="W210" s="117" t="s">
        <v>944</v>
      </c>
      <c r="X210" s="117" t="str">
        <f>IF($W210="Duyệt",Setting!$H$2,"")</f>
        <v>Nguyễn Lĩnh</v>
      </c>
      <c r="Y210" s="231" t="str" cm="1">
        <f t="array" ref="Y210">_xlfn.LET(_xlpm.v,IFERROR(IF($I210&lt;&gt;"",_xlfn.XLOOKUP($I210,Equipment_Register!$C:$C,Equipment_Register!$G:$G),NA()),IFERROR(IF($J210&lt;&gt;"",_xlfn.XLOOKUP($J210,Equipment_Register!$D:$D,Equipment_Register!$G:$G),NA()),IFERROR(IF($K210&lt;&gt;"",_xlfn.XLOOKUP($K210,Equipment_Register!$E:$E,Equipment_Register!$G:$G),NA()),IFERROR(IF($K210&lt;&gt;"",_xlfn.XLOOKUP("*"&amp;$K210&amp;"*",Equipment_Register!$E:$E,Equipment_Register!$G:$G,,2),NA()),IFERROR(IF(AND($L210&lt;&gt;"",$L210&lt;&gt;"N/A"),_xlfn.XLOOKUP($L210,Equipment_Register!$F:$F,Equipment_Register!$G:$G),NA()),""))))),IF(OR(_xlpm.v="",_xlpm.v=0),"",_xlpm.v))</f>
        <v/>
      </c>
      <c r="Z210" s="231" t="str" cm="1">
        <f t="array" ref="Z210">_xlfn.LET(_xlpm.v,IFERROR(IF($I210&lt;&gt;"",_xlfn.XLOOKUP($I210,Equipment_Register!$C:$C,Equipment_Register!$C:$C),NA()),IFERROR(IF($J210&lt;&gt;"",_xlfn.XLOOKUP($J210,Equipment_Register!$D:$D,Equipment_Register!$C:$C),NA()),IFERROR(IF($K210&lt;&gt;"",_xlfn.XLOOKUP($K210,Equipment_Register!$E:$E,Equipment_Register!$C:$C),NA()),IFERROR(IF($K210&lt;&gt;"",_xlfn.XLOOKUP("*"&amp;$K210&amp;"*",Equipment_Register!$E:$E,Equipment_Register!$C:$C,,2),NA()),IFERROR(IF(AND($L210&lt;&gt;"",$L210&lt;&gt;"N/A"),_xlfn.XLOOKUP($L210,Equipment_Register!$F:$F,Equipment_Register!$C:$C),NA()),""))))),IF(OR(_xlpm.v="",_xlpm.v=0),"",_xlpm.v))</f>
        <v>2421000948-0</v>
      </c>
      <c r="AA210" s="231" t="str" cm="1">
        <f t="array" ref="AA210">_xlfn.LET(_xlpm.v,IFERROR(IF($I210&lt;&gt;"",_xlfn.XLOOKUP($I210,Equipment_Register!$C:$C,Equipment_Register!$D:$D),NA()),IFERROR(IF($J210&lt;&gt;"",_xlfn.XLOOKUP($J210,Equipment_Register!$D:$D,Equipment_Register!$D:$D),NA()),IFERROR(IF($K210&lt;&gt;"",_xlfn.XLOOKUP($K210,Equipment_Register!$E:$E,Equipment_Register!$D:$D),NA()),IFERROR(IF($K210&lt;&gt;"",_xlfn.XLOOKUP("*"&amp;$K210&amp;"*",Equipment_Register!$E:$E,Equipment_Register!$D:$D,,2),NA()),IFERROR(IF(AND($L210&lt;&gt;"",$L210&lt;&gt;"N/A"),_xlfn.XLOOKUP($L210,Equipment_Register!$F:$F,Equipment_Register!$D:$D),NA()),""))))),IF(OR(_xlpm.v="",_xlpm.v=0),"",_xlpm.v))</f>
        <v>Máy dán thùng FXJ6050</v>
      </c>
      <c r="AB210" s="231" t="str" cm="1">
        <f t="array" ref="AB210">_xlfn.LET(_xlpm.v,IFERROR(IF($I210&lt;&gt;"",_xlfn.XLOOKUP($I210,Equipment_Register!$C:$C,Equipment_Register!$E:$E),NA()),IFERROR(IF($J210&lt;&gt;"",_xlfn.XLOOKUP($J210,Equipment_Register!$D:$D,Equipment_Register!$E:$E),NA()),IFERROR(IF($K210&lt;&gt;"",_xlfn.XLOOKUP($K210,Equipment_Register!$E:$E,Equipment_Register!$E:$E),NA()),IFERROR(IF($K210&lt;&gt;"",_xlfn.XLOOKUP("*"&amp;$K210&amp;"*",Equipment_Register!$E:$E,Equipment_Register!$E:$E,,2),NA()),IFERROR(IF(AND($L210&lt;&gt;"",$L210&lt;&gt;"N/A"),_xlfn.XLOOKUP($L210,Equipment_Register!$F:$F,Equipment_Register!$E:$E),NA()),""))))),IF(OR(_xlpm.v="",_xlpm.v=0),"",_xlpm.v))</f>
        <v>Máy dán thùng 1
Carton sealing machine 1</v>
      </c>
      <c r="AC210" s="231" t="str" cm="1">
        <f t="array" ref="AC210">_xlfn.LET(_xlpm.v,IFERROR(IF($I210&lt;&gt;"",_xlfn.XLOOKUP($I210,Equipment_Register!$C:$C,Equipment_Register!$F:$F),NA()),IFERROR(IF($J210&lt;&gt;"",_xlfn.XLOOKUP($J210,Equipment_Register!$D:$D,Equipment_Register!$F:$F),NA()),IFERROR(IF($K210&lt;&gt;"",_xlfn.XLOOKUP($K210,Equipment_Register!$E:$E,Equipment_Register!$F:$F),NA()),IFERROR(IF($K210&lt;&gt;"",_xlfn.XLOOKUP("*"&amp;$K210&amp;"*",Equipment_Register!$E:$E,Equipment_Register!$F:$F,,2),NA()),IFERROR(IF(AND($L210&lt;&gt;"",$L210&lt;&gt;"N/A"),_xlfn.XLOOKUP($L210,Equipment_Register!$F:$F,Equipment_Register!$F:$F),NA()),""))))),IF(OR(_xlpm.v="",_xlpm.v=0),"",_xlpm.v))</f>
        <v>FXJ6050</v>
      </c>
    </row>
    <row r="211" spans="1:29" ht="48">
      <c r="A211" s="125"/>
      <c r="B211" s="130">
        <v>46218</v>
      </c>
      <c r="C211" s="126"/>
      <c r="D211" s="125"/>
      <c r="E211" s="125"/>
      <c r="F211" s="213">
        <v>46032</v>
      </c>
      <c r="G211" s="125"/>
      <c r="H211" s="125" t="s">
        <v>976</v>
      </c>
      <c r="I211" s="226"/>
      <c r="J211" s="125"/>
      <c r="K211" s="125" t="s">
        <v>1044</v>
      </c>
      <c r="L211" s="125"/>
      <c r="M211" s="125"/>
      <c r="N211" s="125" t="s">
        <v>978</v>
      </c>
      <c r="O211" s="125" t="s">
        <v>1002</v>
      </c>
      <c r="P211" s="127"/>
      <c r="Q211" s="125" t="s">
        <v>1003</v>
      </c>
      <c r="R211" s="117" t="s">
        <v>957</v>
      </c>
      <c r="S211" s="194"/>
      <c r="T211" s="125"/>
      <c r="U211" s="125" t="s">
        <v>1042</v>
      </c>
      <c r="V211" s="125"/>
      <c r="W211" s="117" t="s">
        <v>944</v>
      </c>
      <c r="X211" s="117" t="str">
        <f>IF($W211="Duyệt",Setting!$H$2,"")</f>
        <v>Nguyễn Lĩnh</v>
      </c>
      <c r="Y211" s="231" t="str" cm="1">
        <f t="array" ref="Y211">_xlfn.LET(_xlpm.v,IFERROR(IF($I211&lt;&gt;"",_xlfn.XLOOKUP($I211,Equipment_Register!$C:$C,Equipment_Register!$G:$G),NA()),IFERROR(IF($J211&lt;&gt;"",_xlfn.XLOOKUP($J211,Equipment_Register!$D:$D,Equipment_Register!$G:$G),NA()),IFERROR(IF($K211&lt;&gt;"",_xlfn.XLOOKUP($K211,Equipment_Register!$E:$E,Equipment_Register!$G:$G),NA()),IFERROR(IF($K211&lt;&gt;"",_xlfn.XLOOKUP("*"&amp;$K211&amp;"*",Equipment_Register!$E:$E,Equipment_Register!$G:$G,,2),NA()),IFERROR(IF(AND($L211&lt;&gt;"",$L211&lt;&gt;"N/A"),_xlfn.XLOOKUP($L211,Equipment_Register!$F:$F,Equipment_Register!$G:$G),NA()),""))))),IF(OR(_xlpm.v="",_xlpm.v=0),"",_xlpm.v))</f>
        <v/>
      </c>
      <c r="Z211" s="231" t="str" cm="1">
        <f t="array" ref="Z211">_xlfn.LET(_xlpm.v,IFERROR(IF($I211&lt;&gt;"",_xlfn.XLOOKUP($I211,Equipment_Register!$C:$C,Equipment_Register!$C:$C),NA()),IFERROR(IF($J211&lt;&gt;"",_xlfn.XLOOKUP($J211,Equipment_Register!$D:$D,Equipment_Register!$C:$C),NA()),IFERROR(IF($K211&lt;&gt;"",_xlfn.XLOOKUP($K211,Equipment_Register!$E:$E,Equipment_Register!$C:$C),NA()),IFERROR(IF($K211&lt;&gt;"",_xlfn.XLOOKUP("*"&amp;$K211&amp;"*",Equipment_Register!$E:$E,Equipment_Register!$C:$C,,2),NA()),IFERROR(IF(AND($L211&lt;&gt;"",$L211&lt;&gt;"N/A"),_xlfn.XLOOKUP($L211,Equipment_Register!$F:$F,Equipment_Register!$C:$C),NA()),""))))),IF(OR(_xlpm.v="",_xlpm.v=0),"",_xlpm.v))</f>
        <v>2421000948-0</v>
      </c>
      <c r="AA211" s="231" t="str" cm="1">
        <f t="array" ref="AA211">_xlfn.LET(_xlpm.v,IFERROR(IF($I211&lt;&gt;"",_xlfn.XLOOKUP($I211,Equipment_Register!$C:$C,Equipment_Register!$D:$D),NA()),IFERROR(IF($J211&lt;&gt;"",_xlfn.XLOOKUP($J211,Equipment_Register!$D:$D,Equipment_Register!$D:$D),NA()),IFERROR(IF($K211&lt;&gt;"",_xlfn.XLOOKUP($K211,Equipment_Register!$E:$E,Equipment_Register!$D:$D),NA()),IFERROR(IF($K211&lt;&gt;"",_xlfn.XLOOKUP("*"&amp;$K211&amp;"*",Equipment_Register!$E:$E,Equipment_Register!$D:$D,,2),NA()),IFERROR(IF(AND($L211&lt;&gt;"",$L211&lt;&gt;"N/A"),_xlfn.XLOOKUP($L211,Equipment_Register!$F:$F,Equipment_Register!$D:$D),NA()),""))))),IF(OR(_xlpm.v="",_xlpm.v=0),"",_xlpm.v))</f>
        <v>Máy dán thùng FXJ6050</v>
      </c>
      <c r="AB211" s="231" t="str" cm="1">
        <f t="array" ref="AB211">_xlfn.LET(_xlpm.v,IFERROR(IF($I211&lt;&gt;"",_xlfn.XLOOKUP($I211,Equipment_Register!$C:$C,Equipment_Register!$E:$E),NA()),IFERROR(IF($J211&lt;&gt;"",_xlfn.XLOOKUP($J211,Equipment_Register!$D:$D,Equipment_Register!$E:$E),NA()),IFERROR(IF($K211&lt;&gt;"",_xlfn.XLOOKUP($K211,Equipment_Register!$E:$E,Equipment_Register!$E:$E),NA()),IFERROR(IF($K211&lt;&gt;"",_xlfn.XLOOKUP("*"&amp;$K211&amp;"*",Equipment_Register!$E:$E,Equipment_Register!$E:$E,,2),NA()),IFERROR(IF(AND($L211&lt;&gt;"",$L211&lt;&gt;"N/A"),_xlfn.XLOOKUP($L211,Equipment_Register!$F:$F,Equipment_Register!$E:$E),NA()),""))))),IF(OR(_xlpm.v="",_xlpm.v=0),"",_xlpm.v))</f>
        <v>Máy dán thùng 1
Carton sealing machine 1</v>
      </c>
      <c r="AC211" s="231" t="str" cm="1">
        <f t="array" ref="AC211">_xlfn.LET(_xlpm.v,IFERROR(IF($I211&lt;&gt;"",_xlfn.XLOOKUP($I211,Equipment_Register!$C:$C,Equipment_Register!$F:$F),NA()),IFERROR(IF($J211&lt;&gt;"",_xlfn.XLOOKUP($J211,Equipment_Register!$D:$D,Equipment_Register!$F:$F),NA()),IFERROR(IF($K211&lt;&gt;"",_xlfn.XLOOKUP($K211,Equipment_Register!$E:$E,Equipment_Register!$F:$F),NA()),IFERROR(IF($K211&lt;&gt;"",_xlfn.XLOOKUP("*"&amp;$K211&amp;"*",Equipment_Register!$E:$E,Equipment_Register!$F:$F,,2),NA()),IFERROR(IF(AND($L211&lt;&gt;"",$L211&lt;&gt;"N/A"),_xlfn.XLOOKUP($L211,Equipment_Register!$F:$F,Equipment_Register!$F:$F),NA()),""))))),IF(OR(_xlpm.v="",_xlpm.v=0),"",_xlpm.v))</f>
        <v>FXJ6050</v>
      </c>
    </row>
    <row r="212" spans="1:29" ht="48">
      <c r="A212" s="125"/>
      <c r="B212" s="130">
        <v>46218</v>
      </c>
      <c r="C212" s="126"/>
      <c r="D212" s="125"/>
      <c r="E212" s="125"/>
      <c r="F212" s="213">
        <v>46060</v>
      </c>
      <c r="G212" s="125"/>
      <c r="H212" s="125" t="s">
        <v>976</v>
      </c>
      <c r="I212" s="226"/>
      <c r="J212" s="125"/>
      <c r="K212" s="125" t="s">
        <v>1044</v>
      </c>
      <c r="L212" s="125"/>
      <c r="M212" s="125"/>
      <c r="N212" s="125" t="s">
        <v>978</v>
      </c>
      <c r="O212" s="125" t="s">
        <v>1002</v>
      </c>
      <c r="P212" s="127"/>
      <c r="Q212" s="125" t="s">
        <v>1003</v>
      </c>
      <c r="R212" s="117" t="s">
        <v>957</v>
      </c>
      <c r="S212" s="194"/>
      <c r="T212" s="125"/>
      <c r="U212" s="125" t="s">
        <v>980</v>
      </c>
      <c r="V212" s="125"/>
      <c r="W212" s="117" t="s">
        <v>944</v>
      </c>
      <c r="X212" s="117" t="str">
        <f>IF($W212="Duyệt",Setting!$H$2,"")</f>
        <v>Nguyễn Lĩnh</v>
      </c>
      <c r="Y212" s="231" t="str" cm="1">
        <f t="array" ref="Y212">_xlfn.LET(_xlpm.v,IFERROR(IF($I212&lt;&gt;"",_xlfn.XLOOKUP($I212,Equipment_Register!$C:$C,Equipment_Register!$G:$G),NA()),IFERROR(IF($J212&lt;&gt;"",_xlfn.XLOOKUP($J212,Equipment_Register!$D:$D,Equipment_Register!$G:$G),NA()),IFERROR(IF($K212&lt;&gt;"",_xlfn.XLOOKUP($K212,Equipment_Register!$E:$E,Equipment_Register!$G:$G),NA()),IFERROR(IF($K212&lt;&gt;"",_xlfn.XLOOKUP("*"&amp;$K212&amp;"*",Equipment_Register!$E:$E,Equipment_Register!$G:$G,,2),NA()),IFERROR(IF(AND($L212&lt;&gt;"",$L212&lt;&gt;"N/A"),_xlfn.XLOOKUP($L212,Equipment_Register!$F:$F,Equipment_Register!$G:$G),NA()),""))))),IF(OR(_xlpm.v="",_xlpm.v=0),"",_xlpm.v))</f>
        <v/>
      </c>
      <c r="Z212" s="231" t="str" cm="1">
        <f t="array" ref="Z212">_xlfn.LET(_xlpm.v,IFERROR(IF($I212&lt;&gt;"",_xlfn.XLOOKUP($I212,Equipment_Register!$C:$C,Equipment_Register!$C:$C),NA()),IFERROR(IF($J212&lt;&gt;"",_xlfn.XLOOKUP($J212,Equipment_Register!$D:$D,Equipment_Register!$C:$C),NA()),IFERROR(IF($K212&lt;&gt;"",_xlfn.XLOOKUP($K212,Equipment_Register!$E:$E,Equipment_Register!$C:$C),NA()),IFERROR(IF($K212&lt;&gt;"",_xlfn.XLOOKUP("*"&amp;$K212&amp;"*",Equipment_Register!$E:$E,Equipment_Register!$C:$C,,2),NA()),IFERROR(IF(AND($L212&lt;&gt;"",$L212&lt;&gt;"N/A"),_xlfn.XLOOKUP($L212,Equipment_Register!$F:$F,Equipment_Register!$C:$C),NA()),""))))),IF(OR(_xlpm.v="",_xlpm.v=0),"",_xlpm.v))</f>
        <v>2421000948-0</v>
      </c>
      <c r="AA212" s="231" t="str" cm="1">
        <f t="array" ref="AA212">_xlfn.LET(_xlpm.v,IFERROR(IF($I212&lt;&gt;"",_xlfn.XLOOKUP($I212,Equipment_Register!$C:$C,Equipment_Register!$D:$D),NA()),IFERROR(IF($J212&lt;&gt;"",_xlfn.XLOOKUP($J212,Equipment_Register!$D:$D,Equipment_Register!$D:$D),NA()),IFERROR(IF($K212&lt;&gt;"",_xlfn.XLOOKUP($K212,Equipment_Register!$E:$E,Equipment_Register!$D:$D),NA()),IFERROR(IF($K212&lt;&gt;"",_xlfn.XLOOKUP("*"&amp;$K212&amp;"*",Equipment_Register!$E:$E,Equipment_Register!$D:$D,,2),NA()),IFERROR(IF(AND($L212&lt;&gt;"",$L212&lt;&gt;"N/A"),_xlfn.XLOOKUP($L212,Equipment_Register!$F:$F,Equipment_Register!$D:$D),NA()),""))))),IF(OR(_xlpm.v="",_xlpm.v=0),"",_xlpm.v))</f>
        <v>Máy dán thùng FXJ6050</v>
      </c>
      <c r="AB212" s="231" t="str" cm="1">
        <f t="array" ref="AB212">_xlfn.LET(_xlpm.v,IFERROR(IF($I212&lt;&gt;"",_xlfn.XLOOKUP($I212,Equipment_Register!$C:$C,Equipment_Register!$E:$E),NA()),IFERROR(IF($J212&lt;&gt;"",_xlfn.XLOOKUP($J212,Equipment_Register!$D:$D,Equipment_Register!$E:$E),NA()),IFERROR(IF($K212&lt;&gt;"",_xlfn.XLOOKUP($K212,Equipment_Register!$E:$E,Equipment_Register!$E:$E),NA()),IFERROR(IF($K212&lt;&gt;"",_xlfn.XLOOKUP("*"&amp;$K212&amp;"*",Equipment_Register!$E:$E,Equipment_Register!$E:$E,,2),NA()),IFERROR(IF(AND($L212&lt;&gt;"",$L212&lt;&gt;"N/A"),_xlfn.XLOOKUP($L212,Equipment_Register!$F:$F,Equipment_Register!$E:$E),NA()),""))))),IF(OR(_xlpm.v="",_xlpm.v=0),"",_xlpm.v))</f>
        <v>Máy dán thùng 1
Carton sealing machine 1</v>
      </c>
      <c r="AC212" s="231" t="str" cm="1">
        <f t="array" ref="AC212">_xlfn.LET(_xlpm.v,IFERROR(IF($I212&lt;&gt;"",_xlfn.XLOOKUP($I212,Equipment_Register!$C:$C,Equipment_Register!$F:$F),NA()),IFERROR(IF($J212&lt;&gt;"",_xlfn.XLOOKUP($J212,Equipment_Register!$D:$D,Equipment_Register!$F:$F),NA()),IFERROR(IF($K212&lt;&gt;"",_xlfn.XLOOKUP($K212,Equipment_Register!$E:$E,Equipment_Register!$F:$F),NA()),IFERROR(IF($K212&lt;&gt;"",_xlfn.XLOOKUP("*"&amp;$K212&amp;"*",Equipment_Register!$E:$E,Equipment_Register!$F:$F,,2),NA()),IFERROR(IF(AND($L212&lt;&gt;"",$L212&lt;&gt;"N/A"),_xlfn.XLOOKUP($L212,Equipment_Register!$F:$F,Equipment_Register!$F:$F),NA()),""))))),IF(OR(_xlpm.v="",_xlpm.v=0),"",_xlpm.v))</f>
        <v>FXJ6050</v>
      </c>
    </row>
    <row r="213" spans="1:29" ht="48">
      <c r="A213" s="125"/>
      <c r="B213" s="130">
        <v>46218</v>
      </c>
      <c r="C213" s="126"/>
      <c r="D213" s="125"/>
      <c r="E213" s="125"/>
      <c r="F213" s="213">
        <v>46095</v>
      </c>
      <c r="G213" s="125"/>
      <c r="H213" s="125" t="s">
        <v>976</v>
      </c>
      <c r="I213" s="226"/>
      <c r="J213" s="125"/>
      <c r="K213" s="125" t="s">
        <v>1044</v>
      </c>
      <c r="L213" s="125"/>
      <c r="M213" s="125"/>
      <c r="N213" s="125" t="s">
        <v>978</v>
      </c>
      <c r="O213" s="125" t="s">
        <v>1002</v>
      </c>
      <c r="P213" s="127"/>
      <c r="Q213" s="125" t="s">
        <v>1003</v>
      </c>
      <c r="R213" s="117" t="s">
        <v>957</v>
      </c>
      <c r="S213" s="194"/>
      <c r="T213" s="125"/>
      <c r="U213" s="125" t="s">
        <v>980</v>
      </c>
      <c r="V213" s="125"/>
      <c r="W213" s="117" t="s">
        <v>944</v>
      </c>
      <c r="X213" s="117" t="str">
        <f>IF($W213="Duyệt",Setting!$H$2,"")</f>
        <v>Nguyễn Lĩnh</v>
      </c>
      <c r="Y213" s="231" t="str" cm="1">
        <f t="array" ref="Y213">_xlfn.LET(_xlpm.v,IFERROR(IF($I213&lt;&gt;"",_xlfn.XLOOKUP($I213,Equipment_Register!$C:$C,Equipment_Register!$G:$G),NA()),IFERROR(IF($J213&lt;&gt;"",_xlfn.XLOOKUP($J213,Equipment_Register!$D:$D,Equipment_Register!$G:$G),NA()),IFERROR(IF($K213&lt;&gt;"",_xlfn.XLOOKUP($K213,Equipment_Register!$E:$E,Equipment_Register!$G:$G),NA()),IFERROR(IF($K213&lt;&gt;"",_xlfn.XLOOKUP("*"&amp;$K213&amp;"*",Equipment_Register!$E:$E,Equipment_Register!$G:$G,,2),NA()),IFERROR(IF(AND($L213&lt;&gt;"",$L213&lt;&gt;"N/A"),_xlfn.XLOOKUP($L213,Equipment_Register!$F:$F,Equipment_Register!$G:$G),NA()),""))))),IF(OR(_xlpm.v="",_xlpm.v=0),"",_xlpm.v))</f>
        <v/>
      </c>
      <c r="Z213" s="231" t="str" cm="1">
        <f t="array" ref="Z213">_xlfn.LET(_xlpm.v,IFERROR(IF($I213&lt;&gt;"",_xlfn.XLOOKUP($I213,Equipment_Register!$C:$C,Equipment_Register!$C:$C),NA()),IFERROR(IF($J213&lt;&gt;"",_xlfn.XLOOKUP($J213,Equipment_Register!$D:$D,Equipment_Register!$C:$C),NA()),IFERROR(IF($K213&lt;&gt;"",_xlfn.XLOOKUP($K213,Equipment_Register!$E:$E,Equipment_Register!$C:$C),NA()),IFERROR(IF($K213&lt;&gt;"",_xlfn.XLOOKUP("*"&amp;$K213&amp;"*",Equipment_Register!$E:$E,Equipment_Register!$C:$C,,2),NA()),IFERROR(IF(AND($L213&lt;&gt;"",$L213&lt;&gt;"N/A"),_xlfn.XLOOKUP($L213,Equipment_Register!$F:$F,Equipment_Register!$C:$C),NA()),""))))),IF(OR(_xlpm.v="",_xlpm.v=0),"",_xlpm.v))</f>
        <v>2421000948-0</v>
      </c>
      <c r="AA213" s="231" t="str" cm="1">
        <f t="array" ref="AA213">_xlfn.LET(_xlpm.v,IFERROR(IF($I213&lt;&gt;"",_xlfn.XLOOKUP($I213,Equipment_Register!$C:$C,Equipment_Register!$D:$D),NA()),IFERROR(IF($J213&lt;&gt;"",_xlfn.XLOOKUP($J213,Equipment_Register!$D:$D,Equipment_Register!$D:$D),NA()),IFERROR(IF($K213&lt;&gt;"",_xlfn.XLOOKUP($K213,Equipment_Register!$E:$E,Equipment_Register!$D:$D),NA()),IFERROR(IF($K213&lt;&gt;"",_xlfn.XLOOKUP("*"&amp;$K213&amp;"*",Equipment_Register!$E:$E,Equipment_Register!$D:$D,,2),NA()),IFERROR(IF(AND($L213&lt;&gt;"",$L213&lt;&gt;"N/A"),_xlfn.XLOOKUP($L213,Equipment_Register!$F:$F,Equipment_Register!$D:$D),NA()),""))))),IF(OR(_xlpm.v="",_xlpm.v=0),"",_xlpm.v))</f>
        <v>Máy dán thùng FXJ6050</v>
      </c>
      <c r="AB213" s="231" t="str" cm="1">
        <f t="array" ref="AB213">_xlfn.LET(_xlpm.v,IFERROR(IF($I213&lt;&gt;"",_xlfn.XLOOKUP($I213,Equipment_Register!$C:$C,Equipment_Register!$E:$E),NA()),IFERROR(IF($J213&lt;&gt;"",_xlfn.XLOOKUP($J213,Equipment_Register!$D:$D,Equipment_Register!$E:$E),NA()),IFERROR(IF($K213&lt;&gt;"",_xlfn.XLOOKUP($K213,Equipment_Register!$E:$E,Equipment_Register!$E:$E),NA()),IFERROR(IF($K213&lt;&gt;"",_xlfn.XLOOKUP("*"&amp;$K213&amp;"*",Equipment_Register!$E:$E,Equipment_Register!$E:$E,,2),NA()),IFERROR(IF(AND($L213&lt;&gt;"",$L213&lt;&gt;"N/A"),_xlfn.XLOOKUP($L213,Equipment_Register!$F:$F,Equipment_Register!$E:$E),NA()),""))))),IF(OR(_xlpm.v="",_xlpm.v=0),"",_xlpm.v))</f>
        <v>Máy dán thùng 1
Carton sealing machine 1</v>
      </c>
      <c r="AC213" s="231" t="str" cm="1">
        <f t="array" ref="AC213">_xlfn.LET(_xlpm.v,IFERROR(IF($I213&lt;&gt;"",_xlfn.XLOOKUP($I213,Equipment_Register!$C:$C,Equipment_Register!$F:$F),NA()),IFERROR(IF($J213&lt;&gt;"",_xlfn.XLOOKUP($J213,Equipment_Register!$D:$D,Equipment_Register!$F:$F),NA()),IFERROR(IF($K213&lt;&gt;"",_xlfn.XLOOKUP($K213,Equipment_Register!$E:$E,Equipment_Register!$F:$F),NA()),IFERROR(IF($K213&lt;&gt;"",_xlfn.XLOOKUP("*"&amp;$K213&amp;"*",Equipment_Register!$E:$E,Equipment_Register!$F:$F,,2),NA()),IFERROR(IF(AND($L213&lt;&gt;"",$L213&lt;&gt;"N/A"),_xlfn.XLOOKUP($L213,Equipment_Register!$F:$F,Equipment_Register!$F:$F),NA()),""))))),IF(OR(_xlpm.v="",_xlpm.v=0),"",_xlpm.v))</f>
        <v>FXJ6050</v>
      </c>
    </row>
    <row r="214" spans="1:29" ht="48">
      <c r="A214" s="125"/>
      <c r="B214" s="130">
        <v>46218</v>
      </c>
      <c r="C214" s="126"/>
      <c r="D214" s="125"/>
      <c r="E214" s="125"/>
      <c r="F214" s="213">
        <v>46123</v>
      </c>
      <c r="G214" s="125"/>
      <c r="H214" s="125" t="s">
        <v>976</v>
      </c>
      <c r="I214" s="226"/>
      <c r="J214" s="125"/>
      <c r="K214" s="125" t="s">
        <v>1044</v>
      </c>
      <c r="L214" s="125"/>
      <c r="M214" s="125"/>
      <c r="N214" s="125" t="s">
        <v>978</v>
      </c>
      <c r="O214" s="125" t="s">
        <v>1002</v>
      </c>
      <c r="P214" s="127"/>
      <c r="Q214" s="125" t="s">
        <v>1003</v>
      </c>
      <c r="R214" s="117" t="s">
        <v>957</v>
      </c>
      <c r="S214" s="194"/>
      <c r="T214" s="125"/>
      <c r="U214" s="125" t="s">
        <v>980</v>
      </c>
      <c r="V214" s="125"/>
      <c r="W214" s="117" t="s">
        <v>944</v>
      </c>
      <c r="X214" s="117" t="str">
        <f>IF($W214="Duyệt",Setting!$H$2,"")</f>
        <v>Nguyễn Lĩnh</v>
      </c>
      <c r="Y214" s="231" t="str" cm="1">
        <f t="array" ref="Y214">_xlfn.LET(_xlpm.v,IFERROR(IF($I214&lt;&gt;"",_xlfn.XLOOKUP($I214,Equipment_Register!$C:$C,Equipment_Register!$G:$G),NA()),IFERROR(IF($J214&lt;&gt;"",_xlfn.XLOOKUP($J214,Equipment_Register!$D:$D,Equipment_Register!$G:$G),NA()),IFERROR(IF($K214&lt;&gt;"",_xlfn.XLOOKUP($K214,Equipment_Register!$E:$E,Equipment_Register!$G:$G),NA()),IFERROR(IF($K214&lt;&gt;"",_xlfn.XLOOKUP("*"&amp;$K214&amp;"*",Equipment_Register!$E:$E,Equipment_Register!$G:$G,,2),NA()),IFERROR(IF(AND($L214&lt;&gt;"",$L214&lt;&gt;"N/A"),_xlfn.XLOOKUP($L214,Equipment_Register!$F:$F,Equipment_Register!$G:$G),NA()),""))))),IF(OR(_xlpm.v="",_xlpm.v=0),"",_xlpm.v))</f>
        <v/>
      </c>
      <c r="Z214" s="231" t="str" cm="1">
        <f t="array" ref="Z214">_xlfn.LET(_xlpm.v,IFERROR(IF($I214&lt;&gt;"",_xlfn.XLOOKUP($I214,Equipment_Register!$C:$C,Equipment_Register!$C:$C),NA()),IFERROR(IF($J214&lt;&gt;"",_xlfn.XLOOKUP($J214,Equipment_Register!$D:$D,Equipment_Register!$C:$C),NA()),IFERROR(IF($K214&lt;&gt;"",_xlfn.XLOOKUP($K214,Equipment_Register!$E:$E,Equipment_Register!$C:$C),NA()),IFERROR(IF($K214&lt;&gt;"",_xlfn.XLOOKUP("*"&amp;$K214&amp;"*",Equipment_Register!$E:$E,Equipment_Register!$C:$C,,2),NA()),IFERROR(IF(AND($L214&lt;&gt;"",$L214&lt;&gt;"N/A"),_xlfn.XLOOKUP($L214,Equipment_Register!$F:$F,Equipment_Register!$C:$C),NA()),""))))),IF(OR(_xlpm.v="",_xlpm.v=0),"",_xlpm.v))</f>
        <v>2421000948-0</v>
      </c>
      <c r="AA214" s="231" t="str" cm="1">
        <f t="array" ref="AA214">_xlfn.LET(_xlpm.v,IFERROR(IF($I214&lt;&gt;"",_xlfn.XLOOKUP($I214,Equipment_Register!$C:$C,Equipment_Register!$D:$D),NA()),IFERROR(IF($J214&lt;&gt;"",_xlfn.XLOOKUP($J214,Equipment_Register!$D:$D,Equipment_Register!$D:$D),NA()),IFERROR(IF($K214&lt;&gt;"",_xlfn.XLOOKUP($K214,Equipment_Register!$E:$E,Equipment_Register!$D:$D),NA()),IFERROR(IF($K214&lt;&gt;"",_xlfn.XLOOKUP("*"&amp;$K214&amp;"*",Equipment_Register!$E:$E,Equipment_Register!$D:$D,,2),NA()),IFERROR(IF(AND($L214&lt;&gt;"",$L214&lt;&gt;"N/A"),_xlfn.XLOOKUP($L214,Equipment_Register!$F:$F,Equipment_Register!$D:$D),NA()),""))))),IF(OR(_xlpm.v="",_xlpm.v=0),"",_xlpm.v))</f>
        <v>Máy dán thùng FXJ6050</v>
      </c>
      <c r="AB214" s="231" t="str" cm="1">
        <f t="array" ref="AB214">_xlfn.LET(_xlpm.v,IFERROR(IF($I214&lt;&gt;"",_xlfn.XLOOKUP($I214,Equipment_Register!$C:$C,Equipment_Register!$E:$E),NA()),IFERROR(IF($J214&lt;&gt;"",_xlfn.XLOOKUP($J214,Equipment_Register!$D:$D,Equipment_Register!$E:$E),NA()),IFERROR(IF($K214&lt;&gt;"",_xlfn.XLOOKUP($K214,Equipment_Register!$E:$E,Equipment_Register!$E:$E),NA()),IFERROR(IF($K214&lt;&gt;"",_xlfn.XLOOKUP("*"&amp;$K214&amp;"*",Equipment_Register!$E:$E,Equipment_Register!$E:$E,,2),NA()),IFERROR(IF(AND($L214&lt;&gt;"",$L214&lt;&gt;"N/A"),_xlfn.XLOOKUP($L214,Equipment_Register!$F:$F,Equipment_Register!$E:$E),NA()),""))))),IF(OR(_xlpm.v="",_xlpm.v=0),"",_xlpm.v))</f>
        <v>Máy dán thùng 1
Carton sealing machine 1</v>
      </c>
      <c r="AC214" s="231" t="str" cm="1">
        <f t="array" ref="AC214">_xlfn.LET(_xlpm.v,IFERROR(IF($I214&lt;&gt;"",_xlfn.XLOOKUP($I214,Equipment_Register!$C:$C,Equipment_Register!$F:$F),NA()),IFERROR(IF($J214&lt;&gt;"",_xlfn.XLOOKUP($J214,Equipment_Register!$D:$D,Equipment_Register!$F:$F),NA()),IFERROR(IF($K214&lt;&gt;"",_xlfn.XLOOKUP($K214,Equipment_Register!$E:$E,Equipment_Register!$F:$F),NA()),IFERROR(IF($K214&lt;&gt;"",_xlfn.XLOOKUP("*"&amp;$K214&amp;"*",Equipment_Register!$E:$E,Equipment_Register!$F:$F,,2),NA()),IFERROR(IF(AND($L214&lt;&gt;"",$L214&lt;&gt;"N/A"),_xlfn.XLOOKUP($L214,Equipment_Register!$F:$F,Equipment_Register!$F:$F),NA()),""))))),IF(OR(_xlpm.v="",_xlpm.v=0),"",_xlpm.v))</f>
        <v>FXJ6050</v>
      </c>
    </row>
    <row r="215" spans="1:29" ht="48">
      <c r="A215" s="125"/>
      <c r="B215" s="130">
        <v>46218</v>
      </c>
      <c r="C215" s="126"/>
      <c r="D215" s="125"/>
      <c r="E215" s="125"/>
      <c r="F215" s="213">
        <v>46152</v>
      </c>
      <c r="G215" s="125"/>
      <c r="H215" s="125" t="s">
        <v>976</v>
      </c>
      <c r="I215" s="226"/>
      <c r="J215" s="125"/>
      <c r="K215" s="125" t="s">
        <v>1044</v>
      </c>
      <c r="L215" s="125"/>
      <c r="M215" s="125"/>
      <c r="N215" s="125" t="s">
        <v>978</v>
      </c>
      <c r="O215" s="125" t="s">
        <v>1002</v>
      </c>
      <c r="P215" s="127"/>
      <c r="Q215" s="125" t="s">
        <v>1038</v>
      </c>
      <c r="R215" s="117" t="s">
        <v>957</v>
      </c>
      <c r="S215" s="194"/>
      <c r="T215" s="125"/>
      <c r="U215" s="125" t="s">
        <v>980</v>
      </c>
      <c r="V215" s="125"/>
      <c r="W215" s="117" t="s">
        <v>944</v>
      </c>
      <c r="X215" s="117" t="str">
        <f>IF($W215="Duyệt",Setting!$H$2,"")</f>
        <v>Nguyễn Lĩnh</v>
      </c>
      <c r="Y215" s="231" t="str" cm="1">
        <f t="array" ref="Y215">_xlfn.LET(_xlpm.v,IFERROR(IF($I215&lt;&gt;"",_xlfn.XLOOKUP($I215,Equipment_Register!$C:$C,Equipment_Register!$G:$G),NA()),IFERROR(IF($J215&lt;&gt;"",_xlfn.XLOOKUP($J215,Equipment_Register!$D:$D,Equipment_Register!$G:$G),NA()),IFERROR(IF($K215&lt;&gt;"",_xlfn.XLOOKUP($K215,Equipment_Register!$E:$E,Equipment_Register!$G:$G),NA()),IFERROR(IF($K215&lt;&gt;"",_xlfn.XLOOKUP("*"&amp;$K215&amp;"*",Equipment_Register!$E:$E,Equipment_Register!$G:$G,,2),NA()),IFERROR(IF(AND($L215&lt;&gt;"",$L215&lt;&gt;"N/A"),_xlfn.XLOOKUP($L215,Equipment_Register!$F:$F,Equipment_Register!$G:$G),NA()),""))))),IF(OR(_xlpm.v="",_xlpm.v=0),"",_xlpm.v))</f>
        <v/>
      </c>
      <c r="Z215" s="231" t="str" cm="1">
        <f t="array" ref="Z215">_xlfn.LET(_xlpm.v,IFERROR(IF($I215&lt;&gt;"",_xlfn.XLOOKUP($I215,Equipment_Register!$C:$C,Equipment_Register!$C:$C),NA()),IFERROR(IF($J215&lt;&gt;"",_xlfn.XLOOKUP($J215,Equipment_Register!$D:$D,Equipment_Register!$C:$C),NA()),IFERROR(IF($K215&lt;&gt;"",_xlfn.XLOOKUP($K215,Equipment_Register!$E:$E,Equipment_Register!$C:$C),NA()),IFERROR(IF($K215&lt;&gt;"",_xlfn.XLOOKUP("*"&amp;$K215&amp;"*",Equipment_Register!$E:$E,Equipment_Register!$C:$C,,2),NA()),IFERROR(IF(AND($L215&lt;&gt;"",$L215&lt;&gt;"N/A"),_xlfn.XLOOKUP($L215,Equipment_Register!$F:$F,Equipment_Register!$C:$C),NA()),""))))),IF(OR(_xlpm.v="",_xlpm.v=0),"",_xlpm.v))</f>
        <v>2421000948-0</v>
      </c>
      <c r="AA215" s="231" t="str" cm="1">
        <f t="array" ref="AA215">_xlfn.LET(_xlpm.v,IFERROR(IF($I215&lt;&gt;"",_xlfn.XLOOKUP($I215,Equipment_Register!$C:$C,Equipment_Register!$D:$D),NA()),IFERROR(IF($J215&lt;&gt;"",_xlfn.XLOOKUP($J215,Equipment_Register!$D:$D,Equipment_Register!$D:$D),NA()),IFERROR(IF($K215&lt;&gt;"",_xlfn.XLOOKUP($K215,Equipment_Register!$E:$E,Equipment_Register!$D:$D),NA()),IFERROR(IF($K215&lt;&gt;"",_xlfn.XLOOKUP("*"&amp;$K215&amp;"*",Equipment_Register!$E:$E,Equipment_Register!$D:$D,,2),NA()),IFERROR(IF(AND($L215&lt;&gt;"",$L215&lt;&gt;"N/A"),_xlfn.XLOOKUP($L215,Equipment_Register!$F:$F,Equipment_Register!$D:$D),NA()),""))))),IF(OR(_xlpm.v="",_xlpm.v=0),"",_xlpm.v))</f>
        <v>Máy dán thùng FXJ6050</v>
      </c>
      <c r="AB215" s="231" t="str" cm="1">
        <f t="array" ref="AB215">_xlfn.LET(_xlpm.v,IFERROR(IF($I215&lt;&gt;"",_xlfn.XLOOKUP($I215,Equipment_Register!$C:$C,Equipment_Register!$E:$E),NA()),IFERROR(IF($J215&lt;&gt;"",_xlfn.XLOOKUP($J215,Equipment_Register!$D:$D,Equipment_Register!$E:$E),NA()),IFERROR(IF($K215&lt;&gt;"",_xlfn.XLOOKUP($K215,Equipment_Register!$E:$E,Equipment_Register!$E:$E),NA()),IFERROR(IF($K215&lt;&gt;"",_xlfn.XLOOKUP("*"&amp;$K215&amp;"*",Equipment_Register!$E:$E,Equipment_Register!$E:$E,,2),NA()),IFERROR(IF(AND($L215&lt;&gt;"",$L215&lt;&gt;"N/A"),_xlfn.XLOOKUP($L215,Equipment_Register!$F:$F,Equipment_Register!$E:$E),NA()),""))))),IF(OR(_xlpm.v="",_xlpm.v=0),"",_xlpm.v))</f>
        <v>Máy dán thùng 1
Carton sealing machine 1</v>
      </c>
      <c r="AC215" s="231" t="str" cm="1">
        <f t="array" ref="AC215">_xlfn.LET(_xlpm.v,IFERROR(IF($I215&lt;&gt;"",_xlfn.XLOOKUP($I215,Equipment_Register!$C:$C,Equipment_Register!$F:$F),NA()),IFERROR(IF($J215&lt;&gt;"",_xlfn.XLOOKUP($J215,Equipment_Register!$D:$D,Equipment_Register!$F:$F),NA()),IFERROR(IF($K215&lt;&gt;"",_xlfn.XLOOKUP($K215,Equipment_Register!$E:$E,Equipment_Register!$F:$F),NA()),IFERROR(IF($K215&lt;&gt;"",_xlfn.XLOOKUP("*"&amp;$K215&amp;"*",Equipment_Register!$E:$E,Equipment_Register!$F:$F,,2),NA()),IFERROR(IF(AND($L215&lt;&gt;"",$L215&lt;&gt;"N/A"),_xlfn.XLOOKUP($L215,Equipment_Register!$F:$F,Equipment_Register!$F:$F),NA()),""))))),IF(OR(_xlpm.v="",_xlpm.v=0),"",_xlpm.v))</f>
        <v>FXJ6050</v>
      </c>
    </row>
    <row r="216" spans="1:29" ht="48">
      <c r="A216" s="125"/>
      <c r="B216" s="130">
        <v>46218</v>
      </c>
      <c r="C216" s="126"/>
      <c r="D216" s="125"/>
      <c r="E216" s="125"/>
      <c r="F216" s="213">
        <v>46185</v>
      </c>
      <c r="G216" s="125"/>
      <c r="H216" s="125" t="s">
        <v>976</v>
      </c>
      <c r="I216" s="226"/>
      <c r="J216" s="125"/>
      <c r="K216" s="125" t="s">
        <v>1044</v>
      </c>
      <c r="L216" s="125"/>
      <c r="M216" s="125"/>
      <c r="N216" s="125" t="s">
        <v>978</v>
      </c>
      <c r="O216" s="125" t="s">
        <v>1002</v>
      </c>
      <c r="P216" s="127"/>
      <c r="Q216" s="125" t="s">
        <v>1038</v>
      </c>
      <c r="R216" s="117" t="s">
        <v>957</v>
      </c>
      <c r="S216" s="194"/>
      <c r="T216" s="125"/>
      <c r="U216" s="125" t="s">
        <v>980</v>
      </c>
      <c r="V216" s="125"/>
      <c r="W216" s="117" t="s">
        <v>944</v>
      </c>
      <c r="X216" s="117" t="str">
        <f>IF($W216="Duyệt",Setting!$H$2,"")</f>
        <v>Nguyễn Lĩnh</v>
      </c>
      <c r="Y216" s="231" t="str" cm="1">
        <f t="array" ref="Y216">_xlfn.LET(_xlpm.v,IFERROR(IF($I216&lt;&gt;"",_xlfn.XLOOKUP($I216,Equipment_Register!$C:$C,Equipment_Register!$G:$G),NA()),IFERROR(IF($J216&lt;&gt;"",_xlfn.XLOOKUP($J216,Equipment_Register!$D:$D,Equipment_Register!$G:$G),NA()),IFERROR(IF($K216&lt;&gt;"",_xlfn.XLOOKUP($K216,Equipment_Register!$E:$E,Equipment_Register!$G:$G),NA()),IFERROR(IF($K216&lt;&gt;"",_xlfn.XLOOKUP("*"&amp;$K216&amp;"*",Equipment_Register!$E:$E,Equipment_Register!$G:$G,,2),NA()),IFERROR(IF(AND($L216&lt;&gt;"",$L216&lt;&gt;"N/A"),_xlfn.XLOOKUP($L216,Equipment_Register!$F:$F,Equipment_Register!$G:$G),NA()),""))))),IF(OR(_xlpm.v="",_xlpm.v=0),"",_xlpm.v))</f>
        <v/>
      </c>
      <c r="Z216" s="231" t="str" cm="1">
        <f t="array" ref="Z216">_xlfn.LET(_xlpm.v,IFERROR(IF($I216&lt;&gt;"",_xlfn.XLOOKUP($I216,Equipment_Register!$C:$C,Equipment_Register!$C:$C),NA()),IFERROR(IF($J216&lt;&gt;"",_xlfn.XLOOKUP($J216,Equipment_Register!$D:$D,Equipment_Register!$C:$C),NA()),IFERROR(IF($K216&lt;&gt;"",_xlfn.XLOOKUP($K216,Equipment_Register!$E:$E,Equipment_Register!$C:$C),NA()),IFERROR(IF($K216&lt;&gt;"",_xlfn.XLOOKUP("*"&amp;$K216&amp;"*",Equipment_Register!$E:$E,Equipment_Register!$C:$C,,2),NA()),IFERROR(IF(AND($L216&lt;&gt;"",$L216&lt;&gt;"N/A"),_xlfn.XLOOKUP($L216,Equipment_Register!$F:$F,Equipment_Register!$C:$C),NA()),""))))),IF(OR(_xlpm.v="",_xlpm.v=0),"",_xlpm.v))</f>
        <v>2421000948-0</v>
      </c>
      <c r="AA216" s="231" t="str" cm="1">
        <f t="array" ref="AA216">_xlfn.LET(_xlpm.v,IFERROR(IF($I216&lt;&gt;"",_xlfn.XLOOKUP($I216,Equipment_Register!$C:$C,Equipment_Register!$D:$D),NA()),IFERROR(IF($J216&lt;&gt;"",_xlfn.XLOOKUP($J216,Equipment_Register!$D:$D,Equipment_Register!$D:$D),NA()),IFERROR(IF($K216&lt;&gt;"",_xlfn.XLOOKUP($K216,Equipment_Register!$E:$E,Equipment_Register!$D:$D),NA()),IFERROR(IF($K216&lt;&gt;"",_xlfn.XLOOKUP("*"&amp;$K216&amp;"*",Equipment_Register!$E:$E,Equipment_Register!$D:$D,,2),NA()),IFERROR(IF(AND($L216&lt;&gt;"",$L216&lt;&gt;"N/A"),_xlfn.XLOOKUP($L216,Equipment_Register!$F:$F,Equipment_Register!$D:$D),NA()),""))))),IF(OR(_xlpm.v="",_xlpm.v=0),"",_xlpm.v))</f>
        <v>Máy dán thùng FXJ6050</v>
      </c>
      <c r="AB216" s="231" t="str" cm="1">
        <f t="array" ref="AB216">_xlfn.LET(_xlpm.v,IFERROR(IF($I216&lt;&gt;"",_xlfn.XLOOKUP($I216,Equipment_Register!$C:$C,Equipment_Register!$E:$E),NA()),IFERROR(IF($J216&lt;&gt;"",_xlfn.XLOOKUP($J216,Equipment_Register!$D:$D,Equipment_Register!$E:$E),NA()),IFERROR(IF($K216&lt;&gt;"",_xlfn.XLOOKUP($K216,Equipment_Register!$E:$E,Equipment_Register!$E:$E),NA()),IFERROR(IF($K216&lt;&gt;"",_xlfn.XLOOKUP("*"&amp;$K216&amp;"*",Equipment_Register!$E:$E,Equipment_Register!$E:$E,,2),NA()),IFERROR(IF(AND($L216&lt;&gt;"",$L216&lt;&gt;"N/A"),_xlfn.XLOOKUP($L216,Equipment_Register!$F:$F,Equipment_Register!$E:$E),NA()),""))))),IF(OR(_xlpm.v="",_xlpm.v=0),"",_xlpm.v))</f>
        <v>Máy dán thùng 1
Carton sealing machine 1</v>
      </c>
      <c r="AC216" s="231" t="str" cm="1">
        <f t="array" ref="AC216">_xlfn.LET(_xlpm.v,IFERROR(IF($I216&lt;&gt;"",_xlfn.XLOOKUP($I216,Equipment_Register!$C:$C,Equipment_Register!$F:$F),NA()),IFERROR(IF($J216&lt;&gt;"",_xlfn.XLOOKUP($J216,Equipment_Register!$D:$D,Equipment_Register!$F:$F),NA()),IFERROR(IF($K216&lt;&gt;"",_xlfn.XLOOKUP($K216,Equipment_Register!$E:$E,Equipment_Register!$F:$F),NA()),IFERROR(IF($K216&lt;&gt;"",_xlfn.XLOOKUP("*"&amp;$K216&amp;"*",Equipment_Register!$E:$E,Equipment_Register!$F:$F,,2),NA()),IFERROR(IF(AND($L216&lt;&gt;"",$L216&lt;&gt;"N/A"),_xlfn.XLOOKUP($L216,Equipment_Register!$F:$F,Equipment_Register!$F:$F),NA()),""))))),IF(OR(_xlpm.v="",_xlpm.v=0),"",_xlpm.v))</f>
        <v>FXJ6050</v>
      </c>
    </row>
    <row r="217" spans="1:29" ht="48">
      <c r="A217" s="125"/>
      <c r="B217" s="130">
        <v>46218</v>
      </c>
      <c r="C217" s="126"/>
      <c r="D217" s="125"/>
      <c r="E217" s="125"/>
      <c r="F217" s="213">
        <v>45228</v>
      </c>
      <c r="G217" s="125"/>
      <c r="H217" s="125" t="s">
        <v>976</v>
      </c>
      <c r="I217" s="226"/>
      <c r="J217" s="125"/>
      <c r="K217" s="125" t="s">
        <v>1045</v>
      </c>
      <c r="L217" s="125"/>
      <c r="M217" s="125"/>
      <c r="N217" s="125" t="s">
        <v>978</v>
      </c>
      <c r="O217" s="125" t="s">
        <v>1046</v>
      </c>
      <c r="P217" s="127"/>
      <c r="Q217" s="125" t="s">
        <v>941</v>
      </c>
      <c r="R217" s="117" t="s">
        <v>957</v>
      </c>
      <c r="S217" s="194"/>
      <c r="T217" s="125"/>
      <c r="U217" s="125" t="s">
        <v>980</v>
      </c>
      <c r="V217" s="125"/>
      <c r="W217" s="117" t="s">
        <v>944</v>
      </c>
      <c r="X217" s="117" t="str">
        <f>IF($W217="Duyệt",Setting!$H$2,"")</f>
        <v>Nguyễn Lĩnh</v>
      </c>
      <c r="Y217" s="231" t="str" cm="1">
        <f t="array" ref="Y217">_xlfn.LET(_xlpm.v,IFERROR(IF($I217&lt;&gt;"",_xlfn.XLOOKUP($I217,Equipment_Register!$C:$C,Equipment_Register!$G:$G),NA()),IFERROR(IF($J217&lt;&gt;"",_xlfn.XLOOKUP($J217,Equipment_Register!$D:$D,Equipment_Register!$G:$G),NA()),IFERROR(IF($K217&lt;&gt;"",_xlfn.XLOOKUP($K217,Equipment_Register!$E:$E,Equipment_Register!$G:$G),NA()),IFERROR(IF($K217&lt;&gt;"",_xlfn.XLOOKUP("*"&amp;$K217&amp;"*",Equipment_Register!$E:$E,Equipment_Register!$G:$G,,2),NA()),IFERROR(IF(AND($L217&lt;&gt;"",$L217&lt;&gt;"N/A"),_xlfn.XLOOKUP($L217,Equipment_Register!$F:$F,Equipment_Register!$G:$G),NA()),""))))),IF(OR(_xlpm.v="",_xlpm.v=0),"",_xlpm.v))</f>
        <v>N/A</v>
      </c>
      <c r="Z217" s="231" t="str" cm="1">
        <f t="array" ref="Z217">_xlfn.LET(_xlpm.v,IFERROR(IF($I217&lt;&gt;"",_xlfn.XLOOKUP($I217,Equipment_Register!$C:$C,Equipment_Register!$C:$C),NA()),IFERROR(IF($J217&lt;&gt;"",_xlfn.XLOOKUP($J217,Equipment_Register!$D:$D,Equipment_Register!$C:$C),NA()),IFERROR(IF($K217&lt;&gt;"",_xlfn.XLOOKUP($K217,Equipment_Register!$E:$E,Equipment_Register!$C:$C),NA()),IFERROR(IF($K217&lt;&gt;"",_xlfn.XLOOKUP("*"&amp;$K217&amp;"*",Equipment_Register!$E:$E,Equipment_Register!$C:$C,,2),NA()),IFERROR(IF(AND($L217&lt;&gt;"",$L217&lt;&gt;"N/A"),_xlfn.XLOOKUP($L217,Equipment_Register!$F:$F,Equipment_Register!$C:$C),NA()),""))))),IF(OR(_xlpm.v="",_xlpm.v=0),"",_xlpm.v))</f>
        <v>2112000243-0</v>
      </c>
      <c r="AA217" s="231" t="str" cm="1">
        <f t="array" ref="AA217">_xlfn.LET(_xlpm.v,IFERROR(IF($I217&lt;&gt;"",_xlfn.XLOOKUP($I217,Equipment_Register!$C:$C,Equipment_Register!$D:$D),NA()),IFERROR(IF($J217&lt;&gt;"",_xlfn.XLOOKUP($J217,Equipment_Register!$D:$D,Equipment_Register!$D:$D),NA()),IFERROR(IF($K217&lt;&gt;"",_xlfn.XLOOKUP($K217,Equipment_Register!$E:$E,Equipment_Register!$D:$D),NA()),IFERROR(IF($K217&lt;&gt;"",_xlfn.XLOOKUP("*"&amp;$K217&amp;"*",Equipment_Register!$E:$E,Equipment_Register!$D:$D,,2),NA()),IFERROR(IF(AND($L217&lt;&gt;"",$L217&lt;&gt;"N/A"),_xlfn.XLOOKUP($L217,Equipment_Register!$F:$F,Equipment_Register!$D:$D),NA()),""))))),IF(OR(_xlpm.v="",_xlpm.v=0),"",_xlpm.v))</f>
        <v>Máy bấm chấu đầu đèn E27 LED -CR200</v>
      </c>
      <c r="AB217" s="231" t="str" cm="1">
        <f t="array" ref="AB217">_xlfn.LET(_xlpm.v,IFERROR(IF($I217&lt;&gt;"",_xlfn.XLOOKUP($I217,Equipment_Register!$C:$C,Equipment_Register!$E:$E),NA()),IFERROR(IF($J217&lt;&gt;"",_xlfn.XLOOKUP($J217,Equipment_Register!$D:$D,Equipment_Register!$E:$E),NA()),IFERROR(IF($K217&lt;&gt;"",_xlfn.XLOOKUP($K217,Equipment_Register!$E:$E,Equipment_Register!$E:$E),NA()),IFERROR(IF($K217&lt;&gt;"",_xlfn.XLOOKUP("*"&amp;$K217&amp;"*",Equipment_Register!$E:$E,Equipment_Register!$E:$E,,2),NA()),IFERROR(IF(AND($L217&lt;&gt;"",$L217&lt;&gt;"N/A"),_xlfn.XLOOKUP($L217,Equipment_Register!$F:$F,Equipment_Register!$E:$E),NA()),""))))),IF(OR(_xlpm.v="",_xlpm.v=0),"",_xlpm.v))</f>
        <v>Máy bấm chấu đầu đèn bulb 1
E27 cap crimping machine 1</v>
      </c>
      <c r="AC217" s="231" t="str" cm="1">
        <f t="array" ref="AC217">_xlfn.LET(_xlpm.v,IFERROR(IF($I217&lt;&gt;"",_xlfn.XLOOKUP($I217,Equipment_Register!$C:$C,Equipment_Register!$F:$F),NA()),IFERROR(IF($J217&lt;&gt;"",_xlfn.XLOOKUP($J217,Equipment_Register!$D:$D,Equipment_Register!$F:$F),NA()),IFERROR(IF($K217&lt;&gt;"",_xlfn.XLOOKUP($K217,Equipment_Register!$E:$E,Equipment_Register!$F:$F),NA()),IFERROR(IF($K217&lt;&gt;"",_xlfn.XLOOKUP("*"&amp;$K217&amp;"*",Equipment_Register!$E:$E,Equipment_Register!$F:$F,,2),NA()),IFERROR(IF(AND($L217&lt;&gt;"",$L217&lt;&gt;"N/A"),_xlfn.XLOOKUP($L217,Equipment_Register!$F:$F,Equipment_Register!$F:$F),NA()),""))))),IF(OR(_xlpm.v="",_xlpm.v=0),"",_xlpm.v))</f>
        <v>CR200</v>
      </c>
    </row>
    <row r="218" spans="1:29" ht="48">
      <c r="A218" s="125"/>
      <c r="B218" s="130">
        <v>46218</v>
      </c>
      <c r="C218" s="126"/>
      <c r="D218" s="125"/>
      <c r="E218" s="125"/>
      <c r="F218" s="213">
        <v>45304</v>
      </c>
      <c r="G218" s="125"/>
      <c r="H218" s="125" t="s">
        <v>976</v>
      </c>
      <c r="I218" s="226"/>
      <c r="J218" s="125"/>
      <c r="K218" s="125" t="s">
        <v>1045</v>
      </c>
      <c r="L218" s="125"/>
      <c r="M218" s="125"/>
      <c r="N218" s="125" t="s">
        <v>978</v>
      </c>
      <c r="O218" s="125" t="s">
        <v>1046</v>
      </c>
      <c r="P218" s="127"/>
      <c r="Q218" s="125" t="s">
        <v>941</v>
      </c>
      <c r="R218" s="117" t="s">
        <v>957</v>
      </c>
      <c r="S218" s="194"/>
      <c r="T218" s="125"/>
      <c r="U218" s="125" t="s">
        <v>980</v>
      </c>
      <c r="V218" s="125"/>
      <c r="W218" s="117" t="s">
        <v>944</v>
      </c>
      <c r="X218" s="117" t="str">
        <f>IF($W218="Duyệt",Setting!$H$2,"")</f>
        <v>Nguyễn Lĩnh</v>
      </c>
      <c r="Y218" s="231" t="str" cm="1">
        <f t="array" ref="Y218">_xlfn.LET(_xlpm.v,IFERROR(IF($I218&lt;&gt;"",_xlfn.XLOOKUP($I218,Equipment_Register!$C:$C,Equipment_Register!$G:$G),NA()),IFERROR(IF($J218&lt;&gt;"",_xlfn.XLOOKUP($J218,Equipment_Register!$D:$D,Equipment_Register!$G:$G),NA()),IFERROR(IF($K218&lt;&gt;"",_xlfn.XLOOKUP($K218,Equipment_Register!$E:$E,Equipment_Register!$G:$G),NA()),IFERROR(IF($K218&lt;&gt;"",_xlfn.XLOOKUP("*"&amp;$K218&amp;"*",Equipment_Register!$E:$E,Equipment_Register!$G:$G,,2),NA()),IFERROR(IF(AND($L218&lt;&gt;"",$L218&lt;&gt;"N/A"),_xlfn.XLOOKUP($L218,Equipment_Register!$F:$F,Equipment_Register!$G:$G),NA()),""))))),IF(OR(_xlpm.v="",_xlpm.v=0),"",_xlpm.v))</f>
        <v>N/A</v>
      </c>
      <c r="Z218" s="231" t="str" cm="1">
        <f t="array" ref="Z218">_xlfn.LET(_xlpm.v,IFERROR(IF($I218&lt;&gt;"",_xlfn.XLOOKUP($I218,Equipment_Register!$C:$C,Equipment_Register!$C:$C),NA()),IFERROR(IF($J218&lt;&gt;"",_xlfn.XLOOKUP($J218,Equipment_Register!$D:$D,Equipment_Register!$C:$C),NA()),IFERROR(IF($K218&lt;&gt;"",_xlfn.XLOOKUP($K218,Equipment_Register!$E:$E,Equipment_Register!$C:$C),NA()),IFERROR(IF($K218&lt;&gt;"",_xlfn.XLOOKUP("*"&amp;$K218&amp;"*",Equipment_Register!$E:$E,Equipment_Register!$C:$C,,2),NA()),IFERROR(IF(AND($L218&lt;&gt;"",$L218&lt;&gt;"N/A"),_xlfn.XLOOKUP($L218,Equipment_Register!$F:$F,Equipment_Register!$C:$C),NA()),""))))),IF(OR(_xlpm.v="",_xlpm.v=0),"",_xlpm.v))</f>
        <v>2112000243-0</v>
      </c>
      <c r="AA218" s="231" t="str" cm="1">
        <f t="array" ref="AA218">_xlfn.LET(_xlpm.v,IFERROR(IF($I218&lt;&gt;"",_xlfn.XLOOKUP($I218,Equipment_Register!$C:$C,Equipment_Register!$D:$D),NA()),IFERROR(IF($J218&lt;&gt;"",_xlfn.XLOOKUP($J218,Equipment_Register!$D:$D,Equipment_Register!$D:$D),NA()),IFERROR(IF($K218&lt;&gt;"",_xlfn.XLOOKUP($K218,Equipment_Register!$E:$E,Equipment_Register!$D:$D),NA()),IFERROR(IF($K218&lt;&gt;"",_xlfn.XLOOKUP("*"&amp;$K218&amp;"*",Equipment_Register!$E:$E,Equipment_Register!$D:$D,,2),NA()),IFERROR(IF(AND($L218&lt;&gt;"",$L218&lt;&gt;"N/A"),_xlfn.XLOOKUP($L218,Equipment_Register!$F:$F,Equipment_Register!$D:$D),NA()),""))))),IF(OR(_xlpm.v="",_xlpm.v=0),"",_xlpm.v))</f>
        <v>Máy bấm chấu đầu đèn E27 LED -CR200</v>
      </c>
      <c r="AB218" s="231" t="str" cm="1">
        <f t="array" ref="AB218">_xlfn.LET(_xlpm.v,IFERROR(IF($I218&lt;&gt;"",_xlfn.XLOOKUP($I218,Equipment_Register!$C:$C,Equipment_Register!$E:$E),NA()),IFERROR(IF($J218&lt;&gt;"",_xlfn.XLOOKUP($J218,Equipment_Register!$D:$D,Equipment_Register!$E:$E),NA()),IFERROR(IF($K218&lt;&gt;"",_xlfn.XLOOKUP($K218,Equipment_Register!$E:$E,Equipment_Register!$E:$E),NA()),IFERROR(IF($K218&lt;&gt;"",_xlfn.XLOOKUP("*"&amp;$K218&amp;"*",Equipment_Register!$E:$E,Equipment_Register!$E:$E,,2),NA()),IFERROR(IF(AND($L218&lt;&gt;"",$L218&lt;&gt;"N/A"),_xlfn.XLOOKUP($L218,Equipment_Register!$F:$F,Equipment_Register!$E:$E),NA()),""))))),IF(OR(_xlpm.v="",_xlpm.v=0),"",_xlpm.v))</f>
        <v>Máy bấm chấu đầu đèn bulb 1
E27 cap crimping machine 1</v>
      </c>
      <c r="AC218" s="231" t="str" cm="1">
        <f t="array" ref="AC218">_xlfn.LET(_xlpm.v,IFERROR(IF($I218&lt;&gt;"",_xlfn.XLOOKUP($I218,Equipment_Register!$C:$C,Equipment_Register!$F:$F),NA()),IFERROR(IF($J218&lt;&gt;"",_xlfn.XLOOKUP($J218,Equipment_Register!$D:$D,Equipment_Register!$F:$F),NA()),IFERROR(IF($K218&lt;&gt;"",_xlfn.XLOOKUP($K218,Equipment_Register!$E:$E,Equipment_Register!$F:$F),NA()),IFERROR(IF($K218&lt;&gt;"",_xlfn.XLOOKUP("*"&amp;$K218&amp;"*",Equipment_Register!$E:$E,Equipment_Register!$F:$F,,2),NA()),IFERROR(IF(AND($L218&lt;&gt;"",$L218&lt;&gt;"N/A"),_xlfn.XLOOKUP($L218,Equipment_Register!$F:$F,Equipment_Register!$F:$F),NA()),""))))),IF(OR(_xlpm.v="",_xlpm.v=0),"",_xlpm.v))</f>
        <v>CR200</v>
      </c>
    </row>
    <row r="219" spans="1:29" ht="48">
      <c r="A219" s="125"/>
      <c r="B219" s="130">
        <v>46218</v>
      </c>
      <c r="C219" s="126"/>
      <c r="D219" s="125"/>
      <c r="E219" s="125"/>
      <c r="F219" s="213">
        <v>45395</v>
      </c>
      <c r="G219" s="125"/>
      <c r="H219" s="125" t="s">
        <v>976</v>
      </c>
      <c r="I219" s="226"/>
      <c r="J219" s="125"/>
      <c r="K219" s="125" t="s">
        <v>1045</v>
      </c>
      <c r="L219" s="125"/>
      <c r="M219" s="125"/>
      <c r="N219" s="125" t="s">
        <v>978</v>
      </c>
      <c r="O219" s="125" t="s">
        <v>1046</v>
      </c>
      <c r="P219" s="127"/>
      <c r="Q219" s="125" t="s">
        <v>941</v>
      </c>
      <c r="R219" s="117" t="s">
        <v>957</v>
      </c>
      <c r="S219" s="194"/>
      <c r="T219" s="125"/>
      <c r="U219" s="125" t="s">
        <v>980</v>
      </c>
      <c r="V219" s="125"/>
      <c r="W219" s="117" t="s">
        <v>944</v>
      </c>
      <c r="X219" s="117" t="str">
        <f>IF($W219="Duyệt",Setting!$H$2,"")</f>
        <v>Nguyễn Lĩnh</v>
      </c>
      <c r="Y219" s="231" t="str" cm="1">
        <f t="array" ref="Y219">_xlfn.LET(_xlpm.v,IFERROR(IF($I219&lt;&gt;"",_xlfn.XLOOKUP($I219,Equipment_Register!$C:$C,Equipment_Register!$G:$G),NA()),IFERROR(IF($J219&lt;&gt;"",_xlfn.XLOOKUP($J219,Equipment_Register!$D:$D,Equipment_Register!$G:$G),NA()),IFERROR(IF($K219&lt;&gt;"",_xlfn.XLOOKUP($K219,Equipment_Register!$E:$E,Equipment_Register!$G:$G),NA()),IFERROR(IF($K219&lt;&gt;"",_xlfn.XLOOKUP("*"&amp;$K219&amp;"*",Equipment_Register!$E:$E,Equipment_Register!$G:$G,,2),NA()),IFERROR(IF(AND($L219&lt;&gt;"",$L219&lt;&gt;"N/A"),_xlfn.XLOOKUP($L219,Equipment_Register!$F:$F,Equipment_Register!$G:$G),NA()),""))))),IF(OR(_xlpm.v="",_xlpm.v=0),"",_xlpm.v))</f>
        <v>N/A</v>
      </c>
      <c r="Z219" s="231" t="str" cm="1">
        <f t="array" ref="Z219">_xlfn.LET(_xlpm.v,IFERROR(IF($I219&lt;&gt;"",_xlfn.XLOOKUP($I219,Equipment_Register!$C:$C,Equipment_Register!$C:$C),NA()),IFERROR(IF($J219&lt;&gt;"",_xlfn.XLOOKUP($J219,Equipment_Register!$D:$D,Equipment_Register!$C:$C),NA()),IFERROR(IF($K219&lt;&gt;"",_xlfn.XLOOKUP($K219,Equipment_Register!$E:$E,Equipment_Register!$C:$C),NA()),IFERROR(IF($K219&lt;&gt;"",_xlfn.XLOOKUP("*"&amp;$K219&amp;"*",Equipment_Register!$E:$E,Equipment_Register!$C:$C,,2),NA()),IFERROR(IF(AND($L219&lt;&gt;"",$L219&lt;&gt;"N/A"),_xlfn.XLOOKUP($L219,Equipment_Register!$F:$F,Equipment_Register!$C:$C),NA()),""))))),IF(OR(_xlpm.v="",_xlpm.v=0),"",_xlpm.v))</f>
        <v>2112000243-0</v>
      </c>
      <c r="AA219" s="231" t="str" cm="1">
        <f t="array" ref="AA219">_xlfn.LET(_xlpm.v,IFERROR(IF($I219&lt;&gt;"",_xlfn.XLOOKUP($I219,Equipment_Register!$C:$C,Equipment_Register!$D:$D),NA()),IFERROR(IF($J219&lt;&gt;"",_xlfn.XLOOKUP($J219,Equipment_Register!$D:$D,Equipment_Register!$D:$D),NA()),IFERROR(IF($K219&lt;&gt;"",_xlfn.XLOOKUP($K219,Equipment_Register!$E:$E,Equipment_Register!$D:$D),NA()),IFERROR(IF($K219&lt;&gt;"",_xlfn.XLOOKUP("*"&amp;$K219&amp;"*",Equipment_Register!$E:$E,Equipment_Register!$D:$D,,2),NA()),IFERROR(IF(AND($L219&lt;&gt;"",$L219&lt;&gt;"N/A"),_xlfn.XLOOKUP($L219,Equipment_Register!$F:$F,Equipment_Register!$D:$D),NA()),""))))),IF(OR(_xlpm.v="",_xlpm.v=0),"",_xlpm.v))</f>
        <v>Máy bấm chấu đầu đèn E27 LED -CR200</v>
      </c>
      <c r="AB219" s="231" t="str" cm="1">
        <f t="array" ref="AB219">_xlfn.LET(_xlpm.v,IFERROR(IF($I219&lt;&gt;"",_xlfn.XLOOKUP($I219,Equipment_Register!$C:$C,Equipment_Register!$E:$E),NA()),IFERROR(IF($J219&lt;&gt;"",_xlfn.XLOOKUP($J219,Equipment_Register!$D:$D,Equipment_Register!$E:$E),NA()),IFERROR(IF($K219&lt;&gt;"",_xlfn.XLOOKUP($K219,Equipment_Register!$E:$E,Equipment_Register!$E:$E),NA()),IFERROR(IF($K219&lt;&gt;"",_xlfn.XLOOKUP("*"&amp;$K219&amp;"*",Equipment_Register!$E:$E,Equipment_Register!$E:$E,,2),NA()),IFERROR(IF(AND($L219&lt;&gt;"",$L219&lt;&gt;"N/A"),_xlfn.XLOOKUP($L219,Equipment_Register!$F:$F,Equipment_Register!$E:$E),NA()),""))))),IF(OR(_xlpm.v="",_xlpm.v=0),"",_xlpm.v))</f>
        <v>Máy bấm chấu đầu đèn bulb 1
E27 cap crimping machine 1</v>
      </c>
      <c r="AC219" s="231" t="str" cm="1">
        <f t="array" ref="AC219">_xlfn.LET(_xlpm.v,IFERROR(IF($I219&lt;&gt;"",_xlfn.XLOOKUP($I219,Equipment_Register!$C:$C,Equipment_Register!$F:$F),NA()),IFERROR(IF($J219&lt;&gt;"",_xlfn.XLOOKUP($J219,Equipment_Register!$D:$D,Equipment_Register!$F:$F),NA()),IFERROR(IF($K219&lt;&gt;"",_xlfn.XLOOKUP($K219,Equipment_Register!$E:$E,Equipment_Register!$F:$F),NA()),IFERROR(IF($K219&lt;&gt;"",_xlfn.XLOOKUP("*"&amp;$K219&amp;"*",Equipment_Register!$E:$E,Equipment_Register!$F:$F,,2),NA()),IFERROR(IF(AND($L219&lt;&gt;"",$L219&lt;&gt;"N/A"),_xlfn.XLOOKUP($L219,Equipment_Register!$F:$F,Equipment_Register!$F:$F),NA()),""))))),IF(OR(_xlpm.v="",_xlpm.v=0),"",_xlpm.v))</f>
        <v>CR200</v>
      </c>
    </row>
    <row r="220" spans="1:29" ht="48">
      <c r="A220" s="125"/>
      <c r="B220" s="130">
        <v>46218</v>
      </c>
      <c r="C220" s="126"/>
      <c r="D220" s="125"/>
      <c r="E220" s="125"/>
      <c r="F220" s="213">
        <v>45491</v>
      </c>
      <c r="G220" s="125"/>
      <c r="H220" s="125" t="s">
        <v>976</v>
      </c>
      <c r="I220" s="226"/>
      <c r="J220" s="125"/>
      <c r="K220" s="125" t="s">
        <v>1045</v>
      </c>
      <c r="L220" s="125"/>
      <c r="M220" s="125"/>
      <c r="N220" s="125" t="s">
        <v>978</v>
      </c>
      <c r="O220" s="125" t="s">
        <v>1046</v>
      </c>
      <c r="P220" s="127"/>
      <c r="Q220" s="125" t="s">
        <v>941</v>
      </c>
      <c r="R220" s="117" t="s">
        <v>957</v>
      </c>
      <c r="S220" s="194"/>
      <c r="T220" s="125"/>
      <c r="U220" s="125" t="s">
        <v>980</v>
      </c>
      <c r="V220" s="125"/>
      <c r="W220" s="117" t="s">
        <v>944</v>
      </c>
      <c r="X220" s="117" t="str">
        <f>IF($W220="Duyệt",Setting!$H$2,"")</f>
        <v>Nguyễn Lĩnh</v>
      </c>
      <c r="Y220" s="231" t="str" cm="1">
        <f t="array" ref="Y220">_xlfn.LET(_xlpm.v,IFERROR(IF($I220&lt;&gt;"",_xlfn.XLOOKUP($I220,Equipment_Register!$C:$C,Equipment_Register!$G:$G),NA()),IFERROR(IF($J220&lt;&gt;"",_xlfn.XLOOKUP($J220,Equipment_Register!$D:$D,Equipment_Register!$G:$G),NA()),IFERROR(IF($K220&lt;&gt;"",_xlfn.XLOOKUP($K220,Equipment_Register!$E:$E,Equipment_Register!$G:$G),NA()),IFERROR(IF($K220&lt;&gt;"",_xlfn.XLOOKUP("*"&amp;$K220&amp;"*",Equipment_Register!$E:$E,Equipment_Register!$G:$G,,2),NA()),IFERROR(IF(AND($L220&lt;&gt;"",$L220&lt;&gt;"N/A"),_xlfn.XLOOKUP($L220,Equipment_Register!$F:$F,Equipment_Register!$G:$G),NA()),""))))),IF(OR(_xlpm.v="",_xlpm.v=0),"",_xlpm.v))</f>
        <v>N/A</v>
      </c>
      <c r="Z220" s="231" t="str" cm="1">
        <f t="array" ref="Z220">_xlfn.LET(_xlpm.v,IFERROR(IF($I220&lt;&gt;"",_xlfn.XLOOKUP($I220,Equipment_Register!$C:$C,Equipment_Register!$C:$C),NA()),IFERROR(IF($J220&lt;&gt;"",_xlfn.XLOOKUP($J220,Equipment_Register!$D:$D,Equipment_Register!$C:$C),NA()),IFERROR(IF($K220&lt;&gt;"",_xlfn.XLOOKUP($K220,Equipment_Register!$E:$E,Equipment_Register!$C:$C),NA()),IFERROR(IF($K220&lt;&gt;"",_xlfn.XLOOKUP("*"&amp;$K220&amp;"*",Equipment_Register!$E:$E,Equipment_Register!$C:$C,,2),NA()),IFERROR(IF(AND($L220&lt;&gt;"",$L220&lt;&gt;"N/A"),_xlfn.XLOOKUP($L220,Equipment_Register!$F:$F,Equipment_Register!$C:$C),NA()),""))))),IF(OR(_xlpm.v="",_xlpm.v=0),"",_xlpm.v))</f>
        <v>2112000243-0</v>
      </c>
      <c r="AA220" s="231" t="str" cm="1">
        <f t="array" ref="AA220">_xlfn.LET(_xlpm.v,IFERROR(IF($I220&lt;&gt;"",_xlfn.XLOOKUP($I220,Equipment_Register!$C:$C,Equipment_Register!$D:$D),NA()),IFERROR(IF($J220&lt;&gt;"",_xlfn.XLOOKUP($J220,Equipment_Register!$D:$D,Equipment_Register!$D:$D),NA()),IFERROR(IF($K220&lt;&gt;"",_xlfn.XLOOKUP($K220,Equipment_Register!$E:$E,Equipment_Register!$D:$D),NA()),IFERROR(IF($K220&lt;&gt;"",_xlfn.XLOOKUP("*"&amp;$K220&amp;"*",Equipment_Register!$E:$E,Equipment_Register!$D:$D,,2),NA()),IFERROR(IF(AND($L220&lt;&gt;"",$L220&lt;&gt;"N/A"),_xlfn.XLOOKUP($L220,Equipment_Register!$F:$F,Equipment_Register!$D:$D),NA()),""))))),IF(OR(_xlpm.v="",_xlpm.v=0),"",_xlpm.v))</f>
        <v>Máy bấm chấu đầu đèn E27 LED -CR200</v>
      </c>
      <c r="AB220" s="231" t="str" cm="1">
        <f t="array" ref="AB220">_xlfn.LET(_xlpm.v,IFERROR(IF($I220&lt;&gt;"",_xlfn.XLOOKUP($I220,Equipment_Register!$C:$C,Equipment_Register!$E:$E),NA()),IFERROR(IF($J220&lt;&gt;"",_xlfn.XLOOKUP($J220,Equipment_Register!$D:$D,Equipment_Register!$E:$E),NA()),IFERROR(IF($K220&lt;&gt;"",_xlfn.XLOOKUP($K220,Equipment_Register!$E:$E,Equipment_Register!$E:$E),NA()),IFERROR(IF($K220&lt;&gt;"",_xlfn.XLOOKUP("*"&amp;$K220&amp;"*",Equipment_Register!$E:$E,Equipment_Register!$E:$E,,2),NA()),IFERROR(IF(AND($L220&lt;&gt;"",$L220&lt;&gt;"N/A"),_xlfn.XLOOKUP($L220,Equipment_Register!$F:$F,Equipment_Register!$E:$E),NA()),""))))),IF(OR(_xlpm.v="",_xlpm.v=0),"",_xlpm.v))</f>
        <v>Máy bấm chấu đầu đèn bulb 1
E27 cap crimping machine 1</v>
      </c>
      <c r="AC220" s="231" t="str" cm="1">
        <f t="array" ref="AC220">_xlfn.LET(_xlpm.v,IFERROR(IF($I220&lt;&gt;"",_xlfn.XLOOKUP($I220,Equipment_Register!$C:$C,Equipment_Register!$F:$F),NA()),IFERROR(IF($J220&lt;&gt;"",_xlfn.XLOOKUP($J220,Equipment_Register!$D:$D,Equipment_Register!$F:$F),NA()),IFERROR(IF($K220&lt;&gt;"",_xlfn.XLOOKUP($K220,Equipment_Register!$E:$E,Equipment_Register!$F:$F),NA()),IFERROR(IF($K220&lt;&gt;"",_xlfn.XLOOKUP("*"&amp;$K220&amp;"*",Equipment_Register!$E:$E,Equipment_Register!$F:$F,,2),NA()),IFERROR(IF(AND($L220&lt;&gt;"",$L220&lt;&gt;"N/A"),_xlfn.XLOOKUP($L220,Equipment_Register!$F:$F,Equipment_Register!$F:$F),NA()),""))))),IF(OR(_xlpm.v="",_xlpm.v=0),"",_xlpm.v))</f>
        <v>CR200</v>
      </c>
    </row>
    <row r="221" spans="1:29" ht="48">
      <c r="A221" s="125"/>
      <c r="B221" s="130">
        <v>46218</v>
      </c>
      <c r="C221" s="126"/>
      <c r="D221" s="125"/>
      <c r="E221" s="125"/>
      <c r="F221" s="213">
        <v>45582</v>
      </c>
      <c r="G221" s="125"/>
      <c r="H221" s="125" t="s">
        <v>976</v>
      </c>
      <c r="I221" s="226"/>
      <c r="J221" s="125"/>
      <c r="K221" s="125" t="s">
        <v>1045</v>
      </c>
      <c r="L221" s="125"/>
      <c r="M221" s="125"/>
      <c r="N221" s="125" t="s">
        <v>978</v>
      </c>
      <c r="O221" s="125" t="s">
        <v>1046</v>
      </c>
      <c r="P221" s="127"/>
      <c r="Q221" s="125" t="s">
        <v>1003</v>
      </c>
      <c r="R221" s="117" t="s">
        <v>957</v>
      </c>
      <c r="S221" s="194"/>
      <c r="T221" s="125"/>
      <c r="U221" s="125" t="s">
        <v>980</v>
      </c>
      <c r="V221" s="125"/>
      <c r="W221" s="117" t="s">
        <v>944</v>
      </c>
      <c r="X221" s="117" t="str">
        <f>IF($W221="Duyệt",Setting!$H$2,"")</f>
        <v>Nguyễn Lĩnh</v>
      </c>
      <c r="Y221" s="231" t="str" cm="1">
        <f t="array" ref="Y221">_xlfn.LET(_xlpm.v,IFERROR(IF($I221&lt;&gt;"",_xlfn.XLOOKUP($I221,Equipment_Register!$C:$C,Equipment_Register!$G:$G),NA()),IFERROR(IF($J221&lt;&gt;"",_xlfn.XLOOKUP($J221,Equipment_Register!$D:$D,Equipment_Register!$G:$G),NA()),IFERROR(IF($K221&lt;&gt;"",_xlfn.XLOOKUP($K221,Equipment_Register!$E:$E,Equipment_Register!$G:$G),NA()),IFERROR(IF($K221&lt;&gt;"",_xlfn.XLOOKUP("*"&amp;$K221&amp;"*",Equipment_Register!$E:$E,Equipment_Register!$G:$G,,2),NA()),IFERROR(IF(AND($L221&lt;&gt;"",$L221&lt;&gt;"N/A"),_xlfn.XLOOKUP($L221,Equipment_Register!$F:$F,Equipment_Register!$G:$G),NA()),""))))),IF(OR(_xlpm.v="",_xlpm.v=0),"",_xlpm.v))</f>
        <v>N/A</v>
      </c>
      <c r="Z221" s="231" t="str" cm="1">
        <f t="array" ref="Z221">_xlfn.LET(_xlpm.v,IFERROR(IF($I221&lt;&gt;"",_xlfn.XLOOKUP($I221,Equipment_Register!$C:$C,Equipment_Register!$C:$C),NA()),IFERROR(IF($J221&lt;&gt;"",_xlfn.XLOOKUP($J221,Equipment_Register!$D:$D,Equipment_Register!$C:$C),NA()),IFERROR(IF($K221&lt;&gt;"",_xlfn.XLOOKUP($K221,Equipment_Register!$E:$E,Equipment_Register!$C:$C),NA()),IFERROR(IF($K221&lt;&gt;"",_xlfn.XLOOKUP("*"&amp;$K221&amp;"*",Equipment_Register!$E:$E,Equipment_Register!$C:$C,,2),NA()),IFERROR(IF(AND($L221&lt;&gt;"",$L221&lt;&gt;"N/A"),_xlfn.XLOOKUP($L221,Equipment_Register!$F:$F,Equipment_Register!$C:$C),NA()),""))))),IF(OR(_xlpm.v="",_xlpm.v=0),"",_xlpm.v))</f>
        <v>2112000243-0</v>
      </c>
      <c r="AA221" s="231" t="str" cm="1">
        <f t="array" ref="AA221">_xlfn.LET(_xlpm.v,IFERROR(IF($I221&lt;&gt;"",_xlfn.XLOOKUP($I221,Equipment_Register!$C:$C,Equipment_Register!$D:$D),NA()),IFERROR(IF($J221&lt;&gt;"",_xlfn.XLOOKUP($J221,Equipment_Register!$D:$D,Equipment_Register!$D:$D),NA()),IFERROR(IF($K221&lt;&gt;"",_xlfn.XLOOKUP($K221,Equipment_Register!$E:$E,Equipment_Register!$D:$D),NA()),IFERROR(IF($K221&lt;&gt;"",_xlfn.XLOOKUP("*"&amp;$K221&amp;"*",Equipment_Register!$E:$E,Equipment_Register!$D:$D,,2),NA()),IFERROR(IF(AND($L221&lt;&gt;"",$L221&lt;&gt;"N/A"),_xlfn.XLOOKUP($L221,Equipment_Register!$F:$F,Equipment_Register!$D:$D),NA()),""))))),IF(OR(_xlpm.v="",_xlpm.v=0),"",_xlpm.v))</f>
        <v>Máy bấm chấu đầu đèn E27 LED -CR200</v>
      </c>
      <c r="AB221" s="231" t="str" cm="1">
        <f t="array" ref="AB221">_xlfn.LET(_xlpm.v,IFERROR(IF($I221&lt;&gt;"",_xlfn.XLOOKUP($I221,Equipment_Register!$C:$C,Equipment_Register!$E:$E),NA()),IFERROR(IF($J221&lt;&gt;"",_xlfn.XLOOKUP($J221,Equipment_Register!$D:$D,Equipment_Register!$E:$E),NA()),IFERROR(IF($K221&lt;&gt;"",_xlfn.XLOOKUP($K221,Equipment_Register!$E:$E,Equipment_Register!$E:$E),NA()),IFERROR(IF($K221&lt;&gt;"",_xlfn.XLOOKUP("*"&amp;$K221&amp;"*",Equipment_Register!$E:$E,Equipment_Register!$E:$E,,2),NA()),IFERROR(IF(AND($L221&lt;&gt;"",$L221&lt;&gt;"N/A"),_xlfn.XLOOKUP($L221,Equipment_Register!$F:$F,Equipment_Register!$E:$E),NA()),""))))),IF(OR(_xlpm.v="",_xlpm.v=0),"",_xlpm.v))</f>
        <v>Máy bấm chấu đầu đèn bulb 1
E27 cap crimping machine 1</v>
      </c>
      <c r="AC221" s="231" t="str" cm="1">
        <f t="array" ref="AC221">_xlfn.LET(_xlpm.v,IFERROR(IF($I221&lt;&gt;"",_xlfn.XLOOKUP($I221,Equipment_Register!$C:$C,Equipment_Register!$F:$F),NA()),IFERROR(IF($J221&lt;&gt;"",_xlfn.XLOOKUP($J221,Equipment_Register!$D:$D,Equipment_Register!$F:$F),NA()),IFERROR(IF($K221&lt;&gt;"",_xlfn.XLOOKUP($K221,Equipment_Register!$E:$E,Equipment_Register!$F:$F),NA()),IFERROR(IF($K221&lt;&gt;"",_xlfn.XLOOKUP("*"&amp;$K221&amp;"*",Equipment_Register!$E:$E,Equipment_Register!$F:$F,,2),NA()),IFERROR(IF(AND($L221&lt;&gt;"",$L221&lt;&gt;"N/A"),_xlfn.XLOOKUP($L221,Equipment_Register!$F:$F,Equipment_Register!$F:$F),NA()),""))))),IF(OR(_xlpm.v="",_xlpm.v=0),"",_xlpm.v))</f>
        <v>CR200</v>
      </c>
    </row>
    <row r="222" spans="1:29" ht="48">
      <c r="A222" s="125"/>
      <c r="B222" s="130">
        <v>46218</v>
      </c>
      <c r="C222" s="126"/>
      <c r="D222" s="125"/>
      <c r="E222" s="125"/>
      <c r="F222" s="213">
        <v>45670</v>
      </c>
      <c r="G222" s="125"/>
      <c r="H222" s="125" t="s">
        <v>976</v>
      </c>
      <c r="I222" s="226"/>
      <c r="J222" s="125"/>
      <c r="K222" s="125" t="s">
        <v>1045</v>
      </c>
      <c r="L222" s="125"/>
      <c r="M222" s="125"/>
      <c r="N222" s="125" t="s">
        <v>978</v>
      </c>
      <c r="O222" s="125" t="s">
        <v>1002</v>
      </c>
      <c r="P222" s="127"/>
      <c r="Q222" s="125" t="s">
        <v>1003</v>
      </c>
      <c r="R222" s="117" t="s">
        <v>957</v>
      </c>
      <c r="S222" s="194"/>
      <c r="T222" s="125"/>
      <c r="U222" s="125" t="s">
        <v>980</v>
      </c>
      <c r="V222" s="125"/>
      <c r="W222" s="117" t="s">
        <v>944</v>
      </c>
      <c r="X222" s="117" t="str">
        <f>IF($W222="Duyệt",Setting!$H$2,"")</f>
        <v>Nguyễn Lĩnh</v>
      </c>
      <c r="Y222" s="231" t="str" cm="1">
        <f t="array" ref="Y222">_xlfn.LET(_xlpm.v,IFERROR(IF($I222&lt;&gt;"",_xlfn.XLOOKUP($I222,Equipment_Register!$C:$C,Equipment_Register!$G:$G),NA()),IFERROR(IF($J222&lt;&gt;"",_xlfn.XLOOKUP($J222,Equipment_Register!$D:$D,Equipment_Register!$G:$G),NA()),IFERROR(IF($K222&lt;&gt;"",_xlfn.XLOOKUP($K222,Equipment_Register!$E:$E,Equipment_Register!$G:$G),NA()),IFERROR(IF($K222&lt;&gt;"",_xlfn.XLOOKUP("*"&amp;$K222&amp;"*",Equipment_Register!$E:$E,Equipment_Register!$G:$G,,2),NA()),IFERROR(IF(AND($L222&lt;&gt;"",$L222&lt;&gt;"N/A"),_xlfn.XLOOKUP($L222,Equipment_Register!$F:$F,Equipment_Register!$G:$G),NA()),""))))),IF(OR(_xlpm.v="",_xlpm.v=0),"",_xlpm.v))</f>
        <v>N/A</v>
      </c>
      <c r="Z222" s="231" t="str" cm="1">
        <f t="array" ref="Z222">_xlfn.LET(_xlpm.v,IFERROR(IF($I222&lt;&gt;"",_xlfn.XLOOKUP($I222,Equipment_Register!$C:$C,Equipment_Register!$C:$C),NA()),IFERROR(IF($J222&lt;&gt;"",_xlfn.XLOOKUP($J222,Equipment_Register!$D:$D,Equipment_Register!$C:$C),NA()),IFERROR(IF($K222&lt;&gt;"",_xlfn.XLOOKUP($K222,Equipment_Register!$E:$E,Equipment_Register!$C:$C),NA()),IFERROR(IF($K222&lt;&gt;"",_xlfn.XLOOKUP("*"&amp;$K222&amp;"*",Equipment_Register!$E:$E,Equipment_Register!$C:$C,,2),NA()),IFERROR(IF(AND($L222&lt;&gt;"",$L222&lt;&gt;"N/A"),_xlfn.XLOOKUP($L222,Equipment_Register!$F:$F,Equipment_Register!$C:$C),NA()),""))))),IF(OR(_xlpm.v="",_xlpm.v=0),"",_xlpm.v))</f>
        <v>2112000243-0</v>
      </c>
      <c r="AA222" s="231" t="str" cm="1">
        <f t="array" ref="AA222">_xlfn.LET(_xlpm.v,IFERROR(IF($I222&lt;&gt;"",_xlfn.XLOOKUP($I222,Equipment_Register!$C:$C,Equipment_Register!$D:$D),NA()),IFERROR(IF($J222&lt;&gt;"",_xlfn.XLOOKUP($J222,Equipment_Register!$D:$D,Equipment_Register!$D:$D),NA()),IFERROR(IF($K222&lt;&gt;"",_xlfn.XLOOKUP($K222,Equipment_Register!$E:$E,Equipment_Register!$D:$D),NA()),IFERROR(IF($K222&lt;&gt;"",_xlfn.XLOOKUP("*"&amp;$K222&amp;"*",Equipment_Register!$E:$E,Equipment_Register!$D:$D,,2),NA()),IFERROR(IF(AND($L222&lt;&gt;"",$L222&lt;&gt;"N/A"),_xlfn.XLOOKUP($L222,Equipment_Register!$F:$F,Equipment_Register!$D:$D),NA()),""))))),IF(OR(_xlpm.v="",_xlpm.v=0),"",_xlpm.v))</f>
        <v>Máy bấm chấu đầu đèn E27 LED -CR200</v>
      </c>
      <c r="AB222" s="231" t="str" cm="1">
        <f t="array" ref="AB222">_xlfn.LET(_xlpm.v,IFERROR(IF($I222&lt;&gt;"",_xlfn.XLOOKUP($I222,Equipment_Register!$C:$C,Equipment_Register!$E:$E),NA()),IFERROR(IF($J222&lt;&gt;"",_xlfn.XLOOKUP($J222,Equipment_Register!$D:$D,Equipment_Register!$E:$E),NA()),IFERROR(IF($K222&lt;&gt;"",_xlfn.XLOOKUP($K222,Equipment_Register!$E:$E,Equipment_Register!$E:$E),NA()),IFERROR(IF($K222&lt;&gt;"",_xlfn.XLOOKUP("*"&amp;$K222&amp;"*",Equipment_Register!$E:$E,Equipment_Register!$E:$E,,2),NA()),IFERROR(IF(AND($L222&lt;&gt;"",$L222&lt;&gt;"N/A"),_xlfn.XLOOKUP($L222,Equipment_Register!$F:$F,Equipment_Register!$E:$E),NA()),""))))),IF(OR(_xlpm.v="",_xlpm.v=0),"",_xlpm.v))</f>
        <v>Máy bấm chấu đầu đèn bulb 1
E27 cap crimping machine 1</v>
      </c>
      <c r="AC222" s="231" t="str" cm="1">
        <f t="array" ref="AC222">_xlfn.LET(_xlpm.v,IFERROR(IF($I222&lt;&gt;"",_xlfn.XLOOKUP($I222,Equipment_Register!$C:$C,Equipment_Register!$F:$F),NA()),IFERROR(IF($J222&lt;&gt;"",_xlfn.XLOOKUP($J222,Equipment_Register!$D:$D,Equipment_Register!$F:$F),NA()),IFERROR(IF($K222&lt;&gt;"",_xlfn.XLOOKUP($K222,Equipment_Register!$E:$E,Equipment_Register!$F:$F),NA()),IFERROR(IF($K222&lt;&gt;"",_xlfn.XLOOKUP("*"&amp;$K222&amp;"*",Equipment_Register!$E:$E,Equipment_Register!$F:$F,,2),NA()),IFERROR(IF(AND($L222&lt;&gt;"",$L222&lt;&gt;"N/A"),_xlfn.XLOOKUP($L222,Equipment_Register!$F:$F,Equipment_Register!$F:$F),NA()),""))))),IF(OR(_xlpm.v="",_xlpm.v=0),"",_xlpm.v))</f>
        <v>CR200</v>
      </c>
    </row>
    <row r="223" spans="1:29" ht="48">
      <c r="A223" s="125"/>
      <c r="B223" s="130">
        <v>46218</v>
      </c>
      <c r="C223" s="126"/>
      <c r="D223" s="125"/>
      <c r="E223" s="125"/>
      <c r="F223" s="213">
        <v>45772</v>
      </c>
      <c r="G223" s="125"/>
      <c r="H223" s="125" t="s">
        <v>976</v>
      </c>
      <c r="I223" s="226"/>
      <c r="J223" s="125"/>
      <c r="K223" s="125" t="s">
        <v>1045</v>
      </c>
      <c r="L223" s="125"/>
      <c r="M223" s="125"/>
      <c r="N223" s="125" t="s">
        <v>978</v>
      </c>
      <c r="O223" s="125" t="s">
        <v>1002</v>
      </c>
      <c r="P223" s="127"/>
      <c r="Q223" s="125" t="s">
        <v>1003</v>
      </c>
      <c r="R223" s="117" t="s">
        <v>957</v>
      </c>
      <c r="S223" s="194"/>
      <c r="T223" s="125"/>
      <c r="U223" s="125" t="s">
        <v>980</v>
      </c>
      <c r="V223" s="125"/>
      <c r="W223" s="117" t="s">
        <v>944</v>
      </c>
      <c r="X223" s="117" t="str">
        <f>IF($W223="Duyệt",Setting!$H$2,"")</f>
        <v>Nguyễn Lĩnh</v>
      </c>
      <c r="Y223" s="231" t="str" cm="1">
        <f t="array" ref="Y223">_xlfn.LET(_xlpm.v,IFERROR(IF($I223&lt;&gt;"",_xlfn.XLOOKUP($I223,Equipment_Register!$C:$C,Equipment_Register!$G:$G),NA()),IFERROR(IF($J223&lt;&gt;"",_xlfn.XLOOKUP($J223,Equipment_Register!$D:$D,Equipment_Register!$G:$G),NA()),IFERROR(IF($K223&lt;&gt;"",_xlfn.XLOOKUP($K223,Equipment_Register!$E:$E,Equipment_Register!$G:$G),NA()),IFERROR(IF($K223&lt;&gt;"",_xlfn.XLOOKUP("*"&amp;$K223&amp;"*",Equipment_Register!$E:$E,Equipment_Register!$G:$G,,2),NA()),IFERROR(IF(AND($L223&lt;&gt;"",$L223&lt;&gt;"N/A"),_xlfn.XLOOKUP($L223,Equipment_Register!$F:$F,Equipment_Register!$G:$G),NA()),""))))),IF(OR(_xlpm.v="",_xlpm.v=0),"",_xlpm.v))</f>
        <v>N/A</v>
      </c>
      <c r="Z223" s="231" t="str" cm="1">
        <f t="array" ref="Z223">_xlfn.LET(_xlpm.v,IFERROR(IF($I223&lt;&gt;"",_xlfn.XLOOKUP($I223,Equipment_Register!$C:$C,Equipment_Register!$C:$C),NA()),IFERROR(IF($J223&lt;&gt;"",_xlfn.XLOOKUP($J223,Equipment_Register!$D:$D,Equipment_Register!$C:$C),NA()),IFERROR(IF($K223&lt;&gt;"",_xlfn.XLOOKUP($K223,Equipment_Register!$E:$E,Equipment_Register!$C:$C),NA()),IFERROR(IF($K223&lt;&gt;"",_xlfn.XLOOKUP("*"&amp;$K223&amp;"*",Equipment_Register!$E:$E,Equipment_Register!$C:$C,,2),NA()),IFERROR(IF(AND($L223&lt;&gt;"",$L223&lt;&gt;"N/A"),_xlfn.XLOOKUP($L223,Equipment_Register!$F:$F,Equipment_Register!$C:$C),NA()),""))))),IF(OR(_xlpm.v="",_xlpm.v=0),"",_xlpm.v))</f>
        <v>2112000243-0</v>
      </c>
      <c r="AA223" s="231" t="str" cm="1">
        <f t="array" ref="AA223">_xlfn.LET(_xlpm.v,IFERROR(IF($I223&lt;&gt;"",_xlfn.XLOOKUP($I223,Equipment_Register!$C:$C,Equipment_Register!$D:$D),NA()),IFERROR(IF($J223&lt;&gt;"",_xlfn.XLOOKUP($J223,Equipment_Register!$D:$D,Equipment_Register!$D:$D),NA()),IFERROR(IF($K223&lt;&gt;"",_xlfn.XLOOKUP($K223,Equipment_Register!$E:$E,Equipment_Register!$D:$D),NA()),IFERROR(IF($K223&lt;&gt;"",_xlfn.XLOOKUP("*"&amp;$K223&amp;"*",Equipment_Register!$E:$E,Equipment_Register!$D:$D,,2),NA()),IFERROR(IF(AND($L223&lt;&gt;"",$L223&lt;&gt;"N/A"),_xlfn.XLOOKUP($L223,Equipment_Register!$F:$F,Equipment_Register!$D:$D),NA()),""))))),IF(OR(_xlpm.v="",_xlpm.v=0),"",_xlpm.v))</f>
        <v>Máy bấm chấu đầu đèn E27 LED -CR200</v>
      </c>
      <c r="AB223" s="231" t="str" cm="1">
        <f t="array" ref="AB223">_xlfn.LET(_xlpm.v,IFERROR(IF($I223&lt;&gt;"",_xlfn.XLOOKUP($I223,Equipment_Register!$C:$C,Equipment_Register!$E:$E),NA()),IFERROR(IF($J223&lt;&gt;"",_xlfn.XLOOKUP($J223,Equipment_Register!$D:$D,Equipment_Register!$E:$E),NA()),IFERROR(IF($K223&lt;&gt;"",_xlfn.XLOOKUP($K223,Equipment_Register!$E:$E,Equipment_Register!$E:$E),NA()),IFERROR(IF($K223&lt;&gt;"",_xlfn.XLOOKUP("*"&amp;$K223&amp;"*",Equipment_Register!$E:$E,Equipment_Register!$E:$E,,2),NA()),IFERROR(IF(AND($L223&lt;&gt;"",$L223&lt;&gt;"N/A"),_xlfn.XLOOKUP($L223,Equipment_Register!$F:$F,Equipment_Register!$E:$E),NA()),""))))),IF(OR(_xlpm.v="",_xlpm.v=0),"",_xlpm.v))</f>
        <v>Máy bấm chấu đầu đèn bulb 1
E27 cap crimping machine 1</v>
      </c>
      <c r="AC223" s="231" t="str" cm="1">
        <f t="array" ref="AC223">_xlfn.LET(_xlpm.v,IFERROR(IF($I223&lt;&gt;"",_xlfn.XLOOKUP($I223,Equipment_Register!$C:$C,Equipment_Register!$F:$F),NA()),IFERROR(IF($J223&lt;&gt;"",_xlfn.XLOOKUP($J223,Equipment_Register!$D:$D,Equipment_Register!$F:$F),NA()),IFERROR(IF($K223&lt;&gt;"",_xlfn.XLOOKUP($K223,Equipment_Register!$E:$E,Equipment_Register!$F:$F),NA()),IFERROR(IF($K223&lt;&gt;"",_xlfn.XLOOKUP("*"&amp;$K223&amp;"*",Equipment_Register!$E:$E,Equipment_Register!$F:$F,,2),NA()),IFERROR(IF(AND($L223&lt;&gt;"",$L223&lt;&gt;"N/A"),_xlfn.XLOOKUP($L223,Equipment_Register!$F:$F,Equipment_Register!$F:$F),NA()),""))))),IF(OR(_xlpm.v="",_xlpm.v=0),"",_xlpm.v))</f>
        <v>CR200</v>
      </c>
    </row>
    <row r="224" spans="1:29" ht="48">
      <c r="A224" s="125"/>
      <c r="B224" s="130">
        <v>46218</v>
      </c>
      <c r="C224" s="126"/>
      <c r="D224" s="125"/>
      <c r="E224" s="125"/>
      <c r="F224" s="213">
        <v>45843</v>
      </c>
      <c r="G224" s="125"/>
      <c r="H224" s="125" t="s">
        <v>976</v>
      </c>
      <c r="I224" s="226"/>
      <c r="J224" s="125"/>
      <c r="K224" s="125" t="s">
        <v>1045</v>
      </c>
      <c r="L224" s="125"/>
      <c r="M224" s="125"/>
      <c r="N224" s="125" t="s">
        <v>978</v>
      </c>
      <c r="O224" s="125" t="s">
        <v>1002</v>
      </c>
      <c r="P224" s="127"/>
      <c r="Q224" s="125" t="s">
        <v>1003</v>
      </c>
      <c r="R224" s="117" t="s">
        <v>957</v>
      </c>
      <c r="S224" s="194"/>
      <c r="T224" s="125"/>
      <c r="U224" s="125" t="s">
        <v>980</v>
      </c>
      <c r="V224" s="125"/>
      <c r="W224" s="117" t="s">
        <v>944</v>
      </c>
      <c r="X224" s="117" t="str">
        <f>IF($W224="Duyệt",Setting!$H$2,"")</f>
        <v>Nguyễn Lĩnh</v>
      </c>
      <c r="Y224" s="231" t="str" cm="1">
        <f t="array" ref="Y224">_xlfn.LET(_xlpm.v,IFERROR(IF($I224&lt;&gt;"",_xlfn.XLOOKUP($I224,Equipment_Register!$C:$C,Equipment_Register!$G:$G),NA()),IFERROR(IF($J224&lt;&gt;"",_xlfn.XLOOKUP($J224,Equipment_Register!$D:$D,Equipment_Register!$G:$G),NA()),IFERROR(IF($K224&lt;&gt;"",_xlfn.XLOOKUP($K224,Equipment_Register!$E:$E,Equipment_Register!$G:$G),NA()),IFERROR(IF($K224&lt;&gt;"",_xlfn.XLOOKUP("*"&amp;$K224&amp;"*",Equipment_Register!$E:$E,Equipment_Register!$G:$G,,2),NA()),IFERROR(IF(AND($L224&lt;&gt;"",$L224&lt;&gt;"N/A"),_xlfn.XLOOKUP($L224,Equipment_Register!$F:$F,Equipment_Register!$G:$G),NA()),""))))),IF(OR(_xlpm.v="",_xlpm.v=0),"",_xlpm.v))</f>
        <v>N/A</v>
      </c>
      <c r="Z224" s="231" t="str" cm="1">
        <f t="array" ref="Z224">_xlfn.LET(_xlpm.v,IFERROR(IF($I224&lt;&gt;"",_xlfn.XLOOKUP($I224,Equipment_Register!$C:$C,Equipment_Register!$C:$C),NA()),IFERROR(IF($J224&lt;&gt;"",_xlfn.XLOOKUP($J224,Equipment_Register!$D:$D,Equipment_Register!$C:$C),NA()),IFERROR(IF($K224&lt;&gt;"",_xlfn.XLOOKUP($K224,Equipment_Register!$E:$E,Equipment_Register!$C:$C),NA()),IFERROR(IF($K224&lt;&gt;"",_xlfn.XLOOKUP("*"&amp;$K224&amp;"*",Equipment_Register!$E:$E,Equipment_Register!$C:$C,,2),NA()),IFERROR(IF(AND($L224&lt;&gt;"",$L224&lt;&gt;"N/A"),_xlfn.XLOOKUP($L224,Equipment_Register!$F:$F,Equipment_Register!$C:$C),NA()),""))))),IF(OR(_xlpm.v="",_xlpm.v=0),"",_xlpm.v))</f>
        <v>2112000243-0</v>
      </c>
      <c r="AA224" s="231" t="str" cm="1">
        <f t="array" ref="AA224">_xlfn.LET(_xlpm.v,IFERROR(IF($I224&lt;&gt;"",_xlfn.XLOOKUP($I224,Equipment_Register!$C:$C,Equipment_Register!$D:$D),NA()),IFERROR(IF($J224&lt;&gt;"",_xlfn.XLOOKUP($J224,Equipment_Register!$D:$D,Equipment_Register!$D:$D),NA()),IFERROR(IF($K224&lt;&gt;"",_xlfn.XLOOKUP($K224,Equipment_Register!$E:$E,Equipment_Register!$D:$D),NA()),IFERROR(IF($K224&lt;&gt;"",_xlfn.XLOOKUP("*"&amp;$K224&amp;"*",Equipment_Register!$E:$E,Equipment_Register!$D:$D,,2),NA()),IFERROR(IF(AND($L224&lt;&gt;"",$L224&lt;&gt;"N/A"),_xlfn.XLOOKUP($L224,Equipment_Register!$F:$F,Equipment_Register!$D:$D),NA()),""))))),IF(OR(_xlpm.v="",_xlpm.v=0),"",_xlpm.v))</f>
        <v>Máy bấm chấu đầu đèn E27 LED -CR200</v>
      </c>
      <c r="AB224" s="231" t="str" cm="1">
        <f t="array" ref="AB224">_xlfn.LET(_xlpm.v,IFERROR(IF($I224&lt;&gt;"",_xlfn.XLOOKUP($I224,Equipment_Register!$C:$C,Equipment_Register!$E:$E),NA()),IFERROR(IF($J224&lt;&gt;"",_xlfn.XLOOKUP($J224,Equipment_Register!$D:$D,Equipment_Register!$E:$E),NA()),IFERROR(IF($K224&lt;&gt;"",_xlfn.XLOOKUP($K224,Equipment_Register!$E:$E,Equipment_Register!$E:$E),NA()),IFERROR(IF($K224&lt;&gt;"",_xlfn.XLOOKUP("*"&amp;$K224&amp;"*",Equipment_Register!$E:$E,Equipment_Register!$E:$E,,2),NA()),IFERROR(IF(AND($L224&lt;&gt;"",$L224&lt;&gt;"N/A"),_xlfn.XLOOKUP($L224,Equipment_Register!$F:$F,Equipment_Register!$E:$E),NA()),""))))),IF(OR(_xlpm.v="",_xlpm.v=0),"",_xlpm.v))</f>
        <v>Máy bấm chấu đầu đèn bulb 1
E27 cap crimping machine 1</v>
      </c>
      <c r="AC224" s="231" t="str" cm="1">
        <f t="array" ref="AC224">_xlfn.LET(_xlpm.v,IFERROR(IF($I224&lt;&gt;"",_xlfn.XLOOKUP($I224,Equipment_Register!$C:$C,Equipment_Register!$F:$F),NA()),IFERROR(IF($J224&lt;&gt;"",_xlfn.XLOOKUP($J224,Equipment_Register!$D:$D,Equipment_Register!$F:$F),NA()),IFERROR(IF($K224&lt;&gt;"",_xlfn.XLOOKUP($K224,Equipment_Register!$E:$E,Equipment_Register!$F:$F),NA()),IFERROR(IF($K224&lt;&gt;"",_xlfn.XLOOKUP("*"&amp;$K224&amp;"*",Equipment_Register!$E:$E,Equipment_Register!$F:$F,,2),NA()),IFERROR(IF(AND($L224&lt;&gt;"",$L224&lt;&gt;"N/A"),_xlfn.XLOOKUP($L224,Equipment_Register!$F:$F,Equipment_Register!$F:$F),NA()),""))))),IF(OR(_xlpm.v="",_xlpm.v=0),"",_xlpm.v))</f>
        <v>CR200</v>
      </c>
    </row>
    <row r="225" spans="1:29" ht="48">
      <c r="A225" s="125"/>
      <c r="B225" s="130">
        <v>46218</v>
      </c>
      <c r="C225" s="126"/>
      <c r="D225" s="125"/>
      <c r="E225" s="125"/>
      <c r="F225" s="213">
        <v>45955</v>
      </c>
      <c r="G225" s="125"/>
      <c r="H225" s="125" t="s">
        <v>976</v>
      </c>
      <c r="I225" s="226"/>
      <c r="J225" s="125"/>
      <c r="K225" s="125" t="s">
        <v>1045</v>
      </c>
      <c r="L225" s="125"/>
      <c r="M225" s="125"/>
      <c r="N225" s="125" t="s">
        <v>978</v>
      </c>
      <c r="O225" s="125" t="s">
        <v>1002</v>
      </c>
      <c r="P225" s="127"/>
      <c r="Q225" s="125" t="s">
        <v>1003</v>
      </c>
      <c r="R225" s="117" t="s">
        <v>957</v>
      </c>
      <c r="S225" s="194"/>
      <c r="T225" s="125"/>
      <c r="U225" s="125" t="s">
        <v>980</v>
      </c>
      <c r="V225" s="125"/>
      <c r="W225" s="117" t="s">
        <v>944</v>
      </c>
      <c r="X225" s="117" t="str">
        <f>IF($W225="Duyệt",Setting!$H$2,"")</f>
        <v>Nguyễn Lĩnh</v>
      </c>
      <c r="Y225" s="231" t="str" cm="1">
        <f t="array" ref="Y225">_xlfn.LET(_xlpm.v,IFERROR(IF($I225&lt;&gt;"",_xlfn.XLOOKUP($I225,Equipment_Register!$C:$C,Equipment_Register!$G:$G),NA()),IFERROR(IF($J225&lt;&gt;"",_xlfn.XLOOKUP($J225,Equipment_Register!$D:$D,Equipment_Register!$G:$G),NA()),IFERROR(IF($K225&lt;&gt;"",_xlfn.XLOOKUP($K225,Equipment_Register!$E:$E,Equipment_Register!$G:$G),NA()),IFERROR(IF($K225&lt;&gt;"",_xlfn.XLOOKUP("*"&amp;$K225&amp;"*",Equipment_Register!$E:$E,Equipment_Register!$G:$G,,2),NA()),IFERROR(IF(AND($L225&lt;&gt;"",$L225&lt;&gt;"N/A"),_xlfn.XLOOKUP($L225,Equipment_Register!$F:$F,Equipment_Register!$G:$G),NA()),""))))),IF(OR(_xlpm.v="",_xlpm.v=0),"",_xlpm.v))</f>
        <v>N/A</v>
      </c>
      <c r="Z225" s="231" t="str" cm="1">
        <f t="array" ref="Z225">_xlfn.LET(_xlpm.v,IFERROR(IF($I225&lt;&gt;"",_xlfn.XLOOKUP($I225,Equipment_Register!$C:$C,Equipment_Register!$C:$C),NA()),IFERROR(IF($J225&lt;&gt;"",_xlfn.XLOOKUP($J225,Equipment_Register!$D:$D,Equipment_Register!$C:$C),NA()),IFERROR(IF($K225&lt;&gt;"",_xlfn.XLOOKUP($K225,Equipment_Register!$E:$E,Equipment_Register!$C:$C),NA()),IFERROR(IF($K225&lt;&gt;"",_xlfn.XLOOKUP("*"&amp;$K225&amp;"*",Equipment_Register!$E:$E,Equipment_Register!$C:$C,,2),NA()),IFERROR(IF(AND($L225&lt;&gt;"",$L225&lt;&gt;"N/A"),_xlfn.XLOOKUP($L225,Equipment_Register!$F:$F,Equipment_Register!$C:$C),NA()),""))))),IF(OR(_xlpm.v="",_xlpm.v=0),"",_xlpm.v))</f>
        <v>2112000243-0</v>
      </c>
      <c r="AA225" s="231" t="str" cm="1">
        <f t="array" ref="AA225">_xlfn.LET(_xlpm.v,IFERROR(IF($I225&lt;&gt;"",_xlfn.XLOOKUP($I225,Equipment_Register!$C:$C,Equipment_Register!$D:$D),NA()),IFERROR(IF($J225&lt;&gt;"",_xlfn.XLOOKUP($J225,Equipment_Register!$D:$D,Equipment_Register!$D:$D),NA()),IFERROR(IF($K225&lt;&gt;"",_xlfn.XLOOKUP($K225,Equipment_Register!$E:$E,Equipment_Register!$D:$D),NA()),IFERROR(IF($K225&lt;&gt;"",_xlfn.XLOOKUP("*"&amp;$K225&amp;"*",Equipment_Register!$E:$E,Equipment_Register!$D:$D,,2),NA()),IFERROR(IF(AND($L225&lt;&gt;"",$L225&lt;&gt;"N/A"),_xlfn.XLOOKUP($L225,Equipment_Register!$F:$F,Equipment_Register!$D:$D),NA()),""))))),IF(OR(_xlpm.v="",_xlpm.v=0),"",_xlpm.v))</f>
        <v>Máy bấm chấu đầu đèn E27 LED -CR200</v>
      </c>
      <c r="AB225" s="231" t="str" cm="1">
        <f t="array" ref="AB225">_xlfn.LET(_xlpm.v,IFERROR(IF($I225&lt;&gt;"",_xlfn.XLOOKUP($I225,Equipment_Register!$C:$C,Equipment_Register!$E:$E),NA()),IFERROR(IF($J225&lt;&gt;"",_xlfn.XLOOKUP($J225,Equipment_Register!$D:$D,Equipment_Register!$E:$E),NA()),IFERROR(IF($K225&lt;&gt;"",_xlfn.XLOOKUP($K225,Equipment_Register!$E:$E,Equipment_Register!$E:$E),NA()),IFERROR(IF($K225&lt;&gt;"",_xlfn.XLOOKUP("*"&amp;$K225&amp;"*",Equipment_Register!$E:$E,Equipment_Register!$E:$E,,2),NA()),IFERROR(IF(AND($L225&lt;&gt;"",$L225&lt;&gt;"N/A"),_xlfn.XLOOKUP($L225,Equipment_Register!$F:$F,Equipment_Register!$E:$E),NA()),""))))),IF(OR(_xlpm.v="",_xlpm.v=0),"",_xlpm.v))</f>
        <v>Máy bấm chấu đầu đèn bulb 1
E27 cap crimping machine 1</v>
      </c>
      <c r="AC225" s="231" t="str" cm="1">
        <f t="array" ref="AC225">_xlfn.LET(_xlpm.v,IFERROR(IF($I225&lt;&gt;"",_xlfn.XLOOKUP($I225,Equipment_Register!$C:$C,Equipment_Register!$F:$F),NA()),IFERROR(IF($J225&lt;&gt;"",_xlfn.XLOOKUP($J225,Equipment_Register!$D:$D,Equipment_Register!$F:$F),NA()),IFERROR(IF($K225&lt;&gt;"",_xlfn.XLOOKUP($K225,Equipment_Register!$E:$E,Equipment_Register!$F:$F),NA()),IFERROR(IF($K225&lt;&gt;"",_xlfn.XLOOKUP("*"&amp;$K225&amp;"*",Equipment_Register!$E:$E,Equipment_Register!$F:$F,,2),NA()),IFERROR(IF(AND($L225&lt;&gt;"",$L225&lt;&gt;"N/A"),_xlfn.XLOOKUP($L225,Equipment_Register!$F:$F,Equipment_Register!$F:$F),NA()),""))))),IF(OR(_xlpm.v="",_xlpm.v=0),"",_xlpm.v))</f>
        <v>CR200</v>
      </c>
    </row>
    <row r="226" spans="1:29" ht="65.25">
      <c r="A226" s="125"/>
      <c r="B226" s="130">
        <v>46218</v>
      </c>
      <c r="C226" s="126"/>
      <c r="D226" s="125"/>
      <c r="E226" s="125"/>
      <c r="F226" s="213">
        <v>46028</v>
      </c>
      <c r="G226" s="125"/>
      <c r="H226" s="125" t="s">
        <v>976</v>
      </c>
      <c r="I226" s="226"/>
      <c r="J226" s="125"/>
      <c r="K226" s="125" t="s">
        <v>1045</v>
      </c>
      <c r="L226" s="125"/>
      <c r="M226" s="125"/>
      <c r="N226" s="125" t="s">
        <v>1047</v>
      </c>
      <c r="O226" s="125" t="s">
        <v>1002</v>
      </c>
      <c r="P226" s="127"/>
      <c r="Q226" s="125" t="s">
        <v>1003</v>
      </c>
      <c r="R226" s="117" t="s">
        <v>957</v>
      </c>
      <c r="S226" s="194"/>
      <c r="T226" s="125"/>
      <c r="U226" s="125" t="s">
        <v>1048</v>
      </c>
      <c r="V226" s="125"/>
      <c r="W226" s="117" t="s">
        <v>944</v>
      </c>
      <c r="X226" s="117" t="str">
        <f>IF($W226="Duyệt",Setting!$H$2,"")</f>
        <v>Nguyễn Lĩnh</v>
      </c>
      <c r="Y226" s="231" t="str" cm="1">
        <f t="array" ref="Y226">_xlfn.LET(_xlpm.v,IFERROR(IF($I226&lt;&gt;"",_xlfn.XLOOKUP($I226,Equipment_Register!$C:$C,Equipment_Register!$G:$G),NA()),IFERROR(IF($J226&lt;&gt;"",_xlfn.XLOOKUP($J226,Equipment_Register!$D:$D,Equipment_Register!$G:$G),NA()),IFERROR(IF($K226&lt;&gt;"",_xlfn.XLOOKUP($K226,Equipment_Register!$E:$E,Equipment_Register!$G:$G),NA()),IFERROR(IF($K226&lt;&gt;"",_xlfn.XLOOKUP("*"&amp;$K226&amp;"*",Equipment_Register!$E:$E,Equipment_Register!$G:$G,,2),NA()),IFERROR(IF(AND($L226&lt;&gt;"",$L226&lt;&gt;"N/A"),_xlfn.XLOOKUP($L226,Equipment_Register!$F:$F,Equipment_Register!$G:$G),NA()),""))))),IF(OR(_xlpm.v="",_xlpm.v=0),"",_xlpm.v))</f>
        <v>N/A</v>
      </c>
      <c r="Z226" s="231" t="str" cm="1">
        <f t="array" ref="Z226">_xlfn.LET(_xlpm.v,IFERROR(IF($I226&lt;&gt;"",_xlfn.XLOOKUP($I226,Equipment_Register!$C:$C,Equipment_Register!$C:$C),NA()),IFERROR(IF($J226&lt;&gt;"",_xlfn.XLOOKUP($J226,Equipment_Register!$D:$D,Equipment_Register!$C:$C),NA()),IFERROR(IF($K226&lt;&gt;"",_xlfn.XLOOKUP($K226,Equipment_Register!$E:$E,Equipment_Register!$C:$C),NA()),IFERROR(IF($K226&lt;&gt;"",_xlfn.XLOOKUP("*"&amp;$K226&amp;"*",Equipment_Register!$E:$E,Equipment_Register!$C:$C,,2),NA()),IFERROR(IF(AND($L226&lt;&gt;"",$L226&lt;&gt;"N/A"),_xlfn.XLOOKUP($L226,Equipment_Register!$F:$F,Equipment_Register!$C:$C),NA()),""))))),IF(OR(_xlpm.v="",_xlpm.v=0),"",_xlpm.v))</f>
        <v>2112000243-0</v>
      </c>
      <c r="AA226" s="231" t="str" cm="1">
        <f t="array" ref="AA226">_xlfn.LET(_xlpm.v,IFERROR(IF($I226&lt;&gt;"",_xlfn.XLOOKUP($I226,Equipment_Register!$C:$C,Equipment_Register!$D:$D),NA()),IFERROR(IF($J226&lt;&gt;"",_xlfn.XLOOKUP($J226,Equipment_Register!$D:$D,Equipment_Register!$D:$D),NA()),IFERROR(IF($K226&lt;&gt;"",_xlfn.XLOOKUP($K226,Equipment_Register!$E:$E,Equipment_Register!$D:$D),NA()),IFERROR(IF($K226&lt;&gt;"",_xlfn.XLOOKUP("*"&amp;$K226&amp;"*",Equipment_Register!$E:$E,Equipment_Register!$D:$D,,2),NA()),IFERROR(IF(AND($L226&lt;&gt;"",$L226&lt;&gt;"N/A"),_xlfn.XLOOKUP($L226,Equipment_Register!$F:$F,Equipment_Register!$D:$D),NA()),""))))),IF(OR(_xlpm.v="",_xlpm.v=0),"",_xlpm.v))</f>
        <v>Máy bấm chấu đầu đèn E27 LED -CR200</v>
      </c>
      <c r="AB226" s="231" t="str" cm="1">
        <f t="array" ref="AB226">_xlfn.LET(_xlpm.v,IFERROR(IF($I226&lt;&gt;"",_xlfn.XLOOKUP($I226,Equipment_Register!$C:$C,Equipment_Register!$E:$E),NA()),IFERROR(IF($J226&lt;&gt;"",_xlfn.XLOOKUP($J226,Equipment_Register!$D:$D,Equipment_Register!$E:$E),NA()),IFERROR(IF($K226&lt;&gt;"",_xlfn.XLOOKUP($K226,Equipment_Register!$E:$E,Equipment_Register!$E:$E),NA()),IFERROR(IF($K226&lt;&gt;"",_xlfn.XLOOKUP("*"&amp;$K226&amp;"*",Equipment_Register!$E:$E,Equipment_Register!$E:$E,,2),NA()),IFERROR(IF(AND($L226&lt;&gt;"",$L226&lt;&gt;"N/A"),_xlfn.XLOOKUP($L226,Equipment_Register!$F:$F,Equipment_Register!$E:$E),NA()),""))))),IF(OR(_xlpm.v="",_xlpm.v=0),"",_xlpm.v))</f>
        <v>Máy bấm chấu đầu đèn bulb 1
E27 cap crimping machine 1</v>
      </c>
      <c r="AC226" s="231" t="str" cm="1">
        <f t="array" ref="AC226">_xlfn.LET(_xlpm.v,IFERROR(IF($I226&lt;&gt;"",_xlfn.XLOOKUP($I226,Equipment_Register!$C:$C,Equipment_Register!$F:$F),NA()),IFERROR(IF($J226&lt;&gt;"",_xlfn.XLOOKUP($J226,Equipment_Register!$D:$D,Equipment_Register!$F:$F),NA()),IFERROR(IF($K226&lt;&gt;"",_xlfn.XLOOKUP($K226,Equipment_Register!$E:$E,Equipment_Register!$F:$F),NA()),IFERROR(IF($K226&lt;&gt;"",_xlfn.XLOOKUP("*"&amp;$K226&amp;"*",Equipment_Register!$E:$E,Equipment_Register!$F:$F,,2),NA()),IFERROR(IF(AND($L226&lt;&gt;"",$L226&lt;&gt;"N/A"),_xlfn.XLOOKUP($L226,Equipment_Register!$F:$F,Equipment_Register!$F:$F),NA()),""))))),IF(OR(_xlpm.v="",_xlpm.v=0),"",_xlpm.v))</f>
        <v>CR200</v>
      </c>
    </row>
    <row r="227" spans="1:29" ht="65.25">
      <c r="A227" s="125"/>
      <c r="B227" s="130">
        <v>46218</v>
      </c>
      <c r="C227" s="126"/>
      <c r="D227" s="125"/>
      <c r="E227" s="125"/>
      <c r="F227" s="213">
        <v>46199</v>
      </c>
      <c r="G227" s="125"/>
      <c r="H227" s="125" t="s">
        <v>976</v>
      </c>
      <c r="I227" s="226"/>
      <c r="J227" s="125"/>
      <c r="K227" s="125" t="s">
        <v>1045</v>
      </c>
      <c r="L227" s="125"/>
      <c r="M227" s="125"/>
      <c r="N227" s="125" t="s">
        <v>1047</v>
      </c>
      <c r="O227" s="125" t="s">
        <v>1049</v>
      </c>
      <c r="P227" s="127"/>
      <c r="Q227" s="125" t="s">
        <v>1038</v>
      </c>
      <c r="R227" s="117" t="s">
        <v>957</v>
      </c>
      <c r="S227" s="194"/>
      <c r="T227" s="125"/>
      <c r="U227" s="125" t="s">
        <v>1048</v>
      </c>
      <c r="V227" s="125"/>
      <c r="W227" s="117" t="s">
        <v>944</v>
      </c>
      <c r="X227" s="117" t="str">
        <f>IF($W227="Duyệt",Setting!$H$2,"")</f>
        <v>Nguyễn Lĩnh</v>
      </c>
      <c r="Y227" s="231" t="str" cm="1">
        <f t="array" ref="Y227">_xlfn.LET(_xlpm.v,IFERROR(IF($I227&lt;&gt;"",_xlfn.XLOOKUP($I227,Equipment_Register!$C:$C,Equipment_Register!$G:$G),NA()),IFERROR(IF($J227&lt;&gt;"",_xlfn.XLOOKUP($J227,Equipment_Register!$D:$D,Equipment_Register!$G:$G),NA()),IFERROR(IF($K227&lt;&gt;"",_xlfn.XLOOKUP($K227,Equipment_Register!$E:$E,Equipment_Register!$G:$G),NA()),IFERROR(IF($K227&lt;&gt;"",_xlfn.XLOOKUP("*"&amp;$K227&amp;"*",Equipment_Register!$E:$E,Equipment_Register!$G:$G,,2),NA()),IFERROR(IF(AND($L227&lt;&gt;"",$L227&lt;&gt;"N/A"),_xlfn.XLOOKUP($L227,Equipment_Register!$F:$F,Equipment_Register!$G:$G),NA()),""))))),IF(OR(_xlpm.v="",_xlpm.v=0),"",_xlpm.v))</f>
        <v>N/A</v>
      </c>
      <c r="Z227" s="231" t="str" cm="1">
        <f t="array" ref="Z227">_xlfn.LET(_xlpm.v,IFERROR(IF($I227&lt;&gt;"",_xlfn.XLOOKUP($I227,Equipment_Register!$C:$C,Equipment_Register!$C:$C),NA()),IFERROR(IF($J227&lt;&gt;"",_xlfn.XLOOKUP($J227,Equipment_Register!$D:$D,Equipment_Register!$C:$C),NA()),IFERROR(IF($K227&lt;&gt;"",_xlfn.XLOOKUP($K227,Equipment_Register!$E:$E,Equipment_Register!$C:$C),NA()),IFERROR(IF($K227&lt;&gt;"",_xlfn.XLOOKUP("*"&amp;$K227&amp;"*",Equipment_Register!$E:$E,Equipment_Register!$C:$C,,2),NA()),IFERROR(IF(AND($L227&lt;&gt;"",$L227&lt;&gt;"N/A"),_xlfn.XLOOKUP($L227,Equipment_Register!$F:$F,Equipment_Register!$C:$C),NA()),""))))),IF(OR(_xlpm.v="",_xlpm.v=0),"",_xlpm.v))</f>
        <v>2112000243-0</v>
      </c>
      <c r="AA227" s="231" t="str" cm="1">
        <f t="array" ref="AA227">_xlfn.LET(_xlpm.v,IFERROR(IF($I227&lt;&gt;"",_xlfn.XLOOKUP($I227,Equipment_Register!$C:$C,Equipment_Register!$D:$D),NA()),IFERROR(IF($J227&lt;&gt;"",_xlfn.XLOOKUP($J227,Equipment_Register!$D:$D,Equipment_Register!$D:$D),NA()),IFERROR(IF($K227&lt;&gt;"",_xlfn.XLOOKUP($K227,Equipment_Register!$E:$E,Equipment_Register!$D:$D),NA()),IFERROR(IF($K227&lt;&gt;"",_xlfn.XLOOKUP("*"&amp;$K227&amp;"*",Equipment_Register!$E:$E,Equipment_Register!$D:$D,,2),NA()),IFERROR(IF(AND($L227&lt;&gt;"",$L227&lt;&gt;"N/A"),_xlfn.XLOOKUP($L227,Equipment_Register!$F:$F,Equipment_Register!$D:$D),NA()),""))))),IF(OR(_xlpm.v="",_xlpm.v=0),"",_xlpm.v))</f>
        <v>Máy bấm chấu đầu đèn E27 LED -CR200</v>
      </c>
      <c r="AB227" s="231" t="str" cm="1">
        <f t="array" ref="AB227">_xlfn.LET(_xlpm.v,IFERROR(IF($I227&lt;&gt;"",_xlfn.XLOOKUP($I227,Equipment_Register!$C:$C,Equipment_Register!$E:$E),NA()),IFERROR(IF($J227&lt;&gt;"",_xlfn.XLOOKUP($J227,Equipment_Register!$D:$D,Equipment_Register!$E:$E),NA()),IFERROR(IF($K227&lt;&gt;"",_xlfn.XLOOKUP($K227,Equipment_Register!$E:$E,Equipment_Register!$E:$E),NA()),IFERROR(IF($K227&lt;&gt;"",_xlfn.XLOOKUP("*"&amp;$K227&amp;"*",Equipment_Register!$E:$E,Equipment_Register!$E:$E,,2),NA()),IFERROR(IF(AND($L227&lt;&gt;"",$L227&lt;&gt;"N/A"),_xlfn.XLOOKUP($L227,Equipment_Register!$F:$F,Equipment_Register!$E:$E),NA()),""))))),IF(OR(_xlpm.v="",_xlpm.v=0),"",_xlpm.v))</f>
        <v>Máy bấm chấu đầu đèn bulb 1
E27 cap crimping machine 1</v>
      </c>
      <c r="AC227" s="231" t="str" cm="1">
        <f t="array" ref="AC227">_xlfn.LET(_xlpm.v,IFERROR(IF($I227&lt;&gt;"",_xlfn.XLOOKUP($I227,Equipment_Register!$C:$C,Equipment_Register!$F:$F),NA()),IFERROR(IF($J227&lt;&gt;"",_xlfn.XLOOKUP($J227,Equipment_Register!$D:$D,Equipment_Register!$F:$F),NA()),IFERROR(IF($K227&lt;&gt;"",_xlfn.XLOOKUP($K227,Equipment_Register!$E:$E,Equipment_Register!$F:$F),NA()),IFERROR(IF($K227&lt;&gt;"",_xlfn.XLOOKUP("*"&amp;$K227&amp;"*",Equipment_Register!$E:$E,Equipment_Register!$F:$F,,2),NA()),IFERROR(IF(AND($L227&lt;&gt;"",$L227&lt;&gt;"N/A"),_xlfn.XLOOKUP($L227,Equipment_Register!$F:$F,Equipment_Register!$F:$F),NA()),""))))),IF(OR(_xlpm.v="",_xlpm.v=0),"",_xlpm.v))</f>
        <v>CR200</v>
      </c>
    </row>
    <row r="228" spans="1:29" ht="48">
      <c r="A228" s="125"/>
      <c r="B228" s="130">
        <v>46218</v>
      </c>
      <c r="C228" s="126"/>
      <c r="D228" s="125"/>
      <c r="E228" s="125"/>
      <c r="F228" s="213">
        <v>45228</v>
      </c>
      <c r="G228" s="125"/>
      <c r="H228" s="125" t="s">
        <v>976</v>
      </c>
      <c r="I228" s="226"/>
      <c r="J228" s="125"/>
      <c r="K228" s="125" t="s">
        <v>1050</v>
      </c>
      <c r="L228" s="125"/>
      <c r="M228" s="125"/>
      <c r="N228" s="125" t="s">
        <v>978</v>
      </c>
      <c r="O228" s="125" t="s">
        <v>1046</v>
      </c>
      <c r="P228" s="127"/>
      <c r="Q228" s="125" t="s">
        <v>941</v>
      </c>
      <c r="R228" s="117" t="s">
        <v>957</v>
      </c>
      <c r="S228" s="194"/>
      <c r="T228" s="125"/>
      <c r="U228" s="125" t="s">
        <v>980</v>
      </c>
      <c r="V228" s="125"/>
      <c r="W228" s="117" t="s">
        <v>944</v>
      </c>
      <c r="X228" s="117" t="str">
        <f>IF($W228="Duyệt",Setting!$H$2,"")</f>
        <v>Nguyễn Lĩnh</v>
      </c>
      <c r="Y228" s="231" t="str" cm="1">
        <f t="array" ref="Y228">_xlfn.LET(_xlpm.v,IFERROR(IF($I228&lt;&gt;"",_xlfn.XLOOKUP($I228,Equipment_Register!$C:$C,Equipment_Register!$G:$G),NA()),IFERROR(IF($J228&lt;&gt;"",_xlfn.XLOOKUP($J228,Equipment_Register!$D:$D,Equipment_Register!$G:$G),NA()),IFERROR(IF($K228&lt;&gt;"",_xlfn.XLOOKUP($K228,Equipment_Register!$E:$E,Equipment_Register!$G:$G),NA()),IFERROR(IF($K228&lt;&gt;"",_xlfn.XLOOKUP("*"&amp;$K228&amp;"*",Equipment_Register!$E:$E,Equipment_Register!$G:$G,,2),NA()),IFERROR(IF(AND($L228&lt;&gt;"",$L228&lt;&gt;"N/A"),_xlfn.XLOOKUP($L228,Equipment_Register!$F:$F,Equipment_Register!$G:$G),NA()),""))))),IF(OR(_xlpm.v="",_xlpm.v=0),"",_xlpm.v))</f>
        <v>N/A</v>
      </c>
      <c r="Z228" s="231" t="str" cm="1">
        <f t="array" ref="Z228">_xlfn.LET(_xlpm.v,IFERROR(IF($I228&lt;&gt;"",_xlfn.XLOOKUP($I228,Equipment_Register!$C:$C,Equipment_Register!$C:$C),NA()),IFERROR(IF($J228&lt;&gt;"",_xlfn.XLOOKUP($J228,Equipment_Register!$D:$D,Equipment_Register!$C:$C),NA()),IFERROR(IF($K228&lt;&gt;"",_xlfn.XLOOKUP($K228,Equipment_Register!$E:$E,Equipment_Register!$C:$C),NA()),IFERROR(IF($K228&lt;&gt;"",_xlfn.XLOOKUP("*"&amp;$K228&amp;"*",Equipment_Register!$E:$E,Equipment_Register!$C:$C,,2),NA()),IFERROR(IF(AND($L228&lt;&gt;"",$L228&lt;&gt;"N/A"),_xlfn.XLOOKUP($L228,Equipment_Register!$F:$F,Equipment_Register!$C:$C),NA()),""))))),IF(OR(_xlpm.v="",_xlpm.v=0),"",_xlpm.v))</f>
        <v>2112000293-0</v>
      </c>
      <c r="AA228" s="231" t="str" cm="1">
        <f t="array" ref="AA228">_xlfn.LET(_xlpm.v,IFERROR(IF($I228&lt;&gt;"",_xlfn.XLOOKUP($I228,Equipment_Register!$C:$C,Equipment_Register!$D:$D),NA()),IFERROR(IF($J228&lt;&gt;"",_xlfn.XLOOKUP($J228,Equipment_Register!$D:$D,Equipment_Register!$D:$D),NA()),IFERROR(IF($K228&lt;&gt;"",_xlfn.XLOOKUP($K228,Equipment_Register!$E:$E,Equipment_Register!$D:$D),NA()),IFERROR(IF($K228&lt;&gt;"",_xlfn.XLOOKUP("*"&amp;$K228&amp;"*",Equipment_Register!$E:$E,Equipment_Register!$D:$D,,2),NA()),IFERROR(IF(AND($L228&lt;&gt;"",$L228&lt;&gt;"N/A"),_xlfn.XLOOKUP($L228,Equipment_Register!$F:$F,Equipment_Register!$D:$D),NA()),""))))),IF(OR(_xlpm.v="",_xlpm.v=0),"",_xlpm.v))</f>
        <v>Máy bấm chấu đầu đèn LED -CR300</v>
      </c>
      <c r="AB228" s="231" t="str" cm="1">
        <f t="array" ref="AB228">_xlfn.LET(_xlpm.v,IFERROR(IF($I228&lt;&gt;"",_xlfn.XLOOKUP($I228,Equipment_Register!$C:$C,Equipment_Register!$E:$E),NA()),IFERROR(IF($J228&lt;&gt;"",_xlfn.XLOOKUP($J228,Equipment_Register!$D:$D,Equipment_Register!$E:$E),NA()),IFERROR(IF($K228&lt;&gt;"",_xlfn.XLOOKUP($K228,Equipment_Register!$E:$E,Equipment_Register!$E:$E),NA()),IFERROR(IF($K228&lt;&gt;"",_xlfn.XLOOKUP("*"&amp;$K228&amp;"*",Equipment_Register!$E:$E,Equipment_Register!$E:$E,,2),NA()),IFERROR(IF(AND($L228&lt;&gt;"",$L228&lt;&gt;"N/A"),_xlfn.XLOOKUP($L228,Equipment_Register!$F:$F,Equipment_Register!$E:$E),NA()),""))))),IF(OR(_xlpm.v="",_xlpm.v=0),"",_xlpm.v))</f>
        <v>Máy bấm chấu đầu đèn bulb 2
E27 cap crimping machine 2</v>
      </c>
      <c r="AC228" s="231" t="str" cm="1">
        <f t="array" ref="AC228">_xlfn.LET(_xlpm.v,IFERROR(IF($I228&lt;&gt;"",_xlfn.XLOOKUP($I228,Equipment_Register!$C:$C,Equipment_Register!$F:$F),NA()),IFERROR(IF($J228&lt;&gt;"",_xlfn.XLOOKUP($J228,Equipment_Register!$D:$D,Equipment_Register!$F:$F),NA()),IFERROR(IF($K228&lt;&gt;"",_xlfn.XLOOKUP($K228,Equipment_Register!$E:$E,Equipment_Register!$F:$F),NA()),IFERROR(IF($K228&lt;&gt;"",_xlfn.XLOOKUP("*"&amp;$K228&amp;"*",Equipment_Register!$E:$E,Equipment_Register!$F:$F,,2),NA()),IFERROR(IF(AND($L228&lt;&gt;"",$L228&lt;&gt;"N/A"),_xlfn.XLOOKUP($L228,Equipment_Register!$F:$F,Equipment_Register!$F:$F),NA()),""))))),IF(OR(_xlpm.v="",_xlpm.v=0),"",_xlpm.v))</f>
        <v>CR300</v>
      </c>
    </row>
    <row r="229" spans="1:29" ht="48">
      <c r="A229" s="125"/>
      <c r="B229" s="130">
        <v>46218</v>
      </c>
      <c r="C229" s="126"/>
      <c r="D229" s="125"/>
      <c r="E229" s="125"/>
      <c r="F229" s="213">
        <v>45304</v>
      </c>
      <c r="G229" s="125"/>
      <c r="H229" s="125" t="s">
        <v>976</v>
      </c>
      <c r="I229" s="226"/>
      <c r="J229" s="125"/>
      <c r="K229" s="125" t="s">
        <v>1050</v>
      </c>
      <c r="L229" s="125"/>
      <c r="M229" s="125"/>
      <c r="N229" s="125" t="s">
        <v>978</v>
      </c>
      <c r="O229" s="125" t="s">
        <v>1046</v>
      </c>
      <c r="P229" s="127"/>
      <c r="Q229" s="125" t="s">
        <v>941</v>
      </c>
      <c r="R229" s="117" t="s">
        <v>957</v>
      </c>
      <c r="S229" s="194"/>
      <c r="T229" s="125"/>
      <c r="U229" s="125" t="s">
        <v>980</v>
      </c>
      <c r="V229" s="125"/>
      <c r="W229" s="117" t="s">
        <v>944</v>
      </c>
      <c r="X229" s="117" t="str">
        <f>IF($W229="Duyệt",Setting!$H$2,"")</f>
        <v>Nguyễn Lĩnh</v>
      </c>
      <c r="Y229" s="231" t="str" cm="1">
        <f t="array" ref="Y229">_xlfn.LET(_xlpm.v,IFERROR(IF($I229&lt;&gt;"",_xlfn.XLOOKUP($I229,Equipment_Register!$C:$C,Equipment_Register!$G:$G),NA()),IFERROR(IF($J229&lt;&gt;"",_xlfn.XLOOKUP($J229,Equipment_Register!$D:$D,Equipment_Register!$G:$G),NA()),IFERROR(IF($K229&lt;&gt;"",_xlfn.XLOOKUP($K229,Equipment_Register!$E:$E,Equipment_Register!$G:$G),NA()),IFERROR(IF($K229&lt;&gt;"",_xlfn.XLOOKUP("*"&amp;$K229&amp;"*",Equipment_Register!$E:$E,Equipment_Register!$G:$G,,2),NA()),IFERROR(IF(AND($L229&lt;&gt;"",$L229&lt;&gt;"N/A"),_xlfn.XLOOKUP($L229,Equipment_Register!$F:$F,Equipment_Register!$G:$G),NA()),""))))),IF(OR(_xlpm.v="",_xlpm.v=0),"",_xlpm.v))</f>
        <v>N/A</v>
      </c>
      <c r="Z229" s="231" t="str" cm="1">
        <f t="array" ref="Z229">_xlfn.LET(_xlpm.v,IFERROR(IF($I229&lt;&gt;"",_xlfn.XLOOKUP($I229,Equipment_Register!$C:$C,Equipment_Register!$C:$C),NA()),IFERROR(IF($J229&lt;&gt;"",_xlfn.XLOOKUP($J229,Equipment_Register!$D:$D,Equipment_Register!$C:$C),NA()),IFERROR(IF($K229&lt;&gt;"",_xlfn.XLOOKUP($K229,Equipment_Register!$E:$E,Equipment_Register!$C:$C),NA()),IFERROR(IF($K229&lt;&gt;"",_xlfn.XLOOKUP("*"&amp;$K229&amp;"*",Equipment_Register!$E:$E,Equipment_Register!$C:$C,,2),NA()),IFERROR(IF(AND($L229&lt;&gt;"",$L229&lt;&gt;"N/A"),_xlfn.XLOOKUP($L229,Equipment_Register!$F:$F,Equipment_Register!$C:$C),NA()),""))))),IF(OR(_xlpm.v="",_xlpm.v=0),"",_xlpm.v))</f>
        <v>2112000293-0</v>
      </c>
      <c r="AA229" s="231" t="str" cm="1">
        <f t="array" ref="AA229">_xlfn.LET(_xlpm.v,IFERROR(IF($I229&lt;&gt;"",_xlfn.XLOOKUP($I229,Equipment_Register!$C:$C,Equipment_Register!$D:$D),NA()),IFERROR(IF($J229&lt;&gt;"",_xlfn.XLOOKUP($J229,Equipment_Register!$D:$D,Equipment_Register!$D:$D),NA()),IFERROR(IF($K229&lt;&gt;"",_xlfn.XLOOKUP($K229,Equipment_Register!$E:$E,Equipment_Register!$D:$D),NA()),IFERROR(IF($K229&lt;&gt;"",_xlfn.XLOOKUP("*"&amp;$K229&amp;"*",Equipment_Register!$E:$E,Equipment_Register!$D:$D,,2),NA()),IFERROR(IF(AND($L229&lt;&gt;"",$L229&lt;&gt;"N/A"),_xlfn.XLOOKUP($L229,Equipment_Register!$F:$F,Equipment_Register!$D:$D),NA()),""))))),IF(OR(_xlpm.v="",_xlpm.v=0),"",_xlpm.v))</f>
        <v>Máy bấm chấu đầu đèn LED -CR300</v>
      </c>
      <c r="AB229" s="231" t="str" cm="1">
        <f t="array" ref="AB229">_xlfn.LET(_xlpm.v,IFERROR(IF($I229&lt;&gt;"",_xlfn.XLOOKUP($I229,Equipment_Register!$C:$C,Equipment_Register!$E:$E),NA()),IFERROR(IF($J229&lt;&gt;"",_xlfn.XLOOKUP($J229,Equipment_Register!$D:$D,Equipment_Register!$E:$E),NA()),IFERROR(IF($K229&lt;&gt;"",_xlfn.XLOOKUP($K229,Equipment_Register!$E:$E,Equipment_Register!$E:$E),NA()),IFERROR(IF($K229&lt;&gt;"",_xlfn.XLOOKUP("*"&amp;$K229&amp;"*",Equipment_Register!$E:$E,Equipment_Register!$E:$E,,2),NA()),IFERROR(IF(AND($L229&lt;&gt;"",$L229&lt;&gt;"N/A"),_xlfn.XLOOKUP($L229,Equipment_Register!$F:$F,Equipment_Register!$E:$E),NA()),""))))),IF(OR(_xlpm.v="",_xlpm.v=0),"",_xlpm.v))</f>
        <v>Máy bấm chấu đầu đèn bulb 2
E27 cap crimping machine 2</v>
      </c>
      <c r="AC229" s="231" t="str" cm="1">
        <f t="array" ref="AC229">_xlfn.LET(_xlpm.v,IFERROR(IF($I229&lt;&gt;"",_xlfn.XLOOKUP($I229,Equipment_Register!$C:$C,Equipment_Register!$F:$F),NA()),IFERROR(IF($J229&lt;&gt;"",_xlfn.XLOOKUP($J229,Equipment_Register!$D:$D,Equipment_Register!$F:$F),NA()),IFERROR(IF($K229&lt;&gt;"",_xlfn.XLOOKUP($K229,Equipment_Register!$E:$E,Equipment_Register!$F:$F),NA()),IFERROR(IF($K229&lt;&gt;"",_xlfn.XLOOKUP("*"&amp;$K229&amp;"*",Equipment_Register!$E:$E,Equipment_Register!$F:$F,,2),NA()),IFERROR(IF(AND($L229&lt;&gt;"",$L229&lt;&gt;"N/A"),_xlfn.XLOOKUP($L229,Equipment_Register!$F:$F,Equipment_Register!$F:$F),NA()),""))))),IF(OR(_xlpm.v="",_xlpm.v=0),"",_xlpm.v))</f>
        <v>CR300</v>
      </c>
    </row>
    <row r="230" spans="1:29" ht="48">
      <c r="A230" s="125"/>
      <c r="B230" s="130">
        <v>46218</v>
      </c>
      <c r="C230" s="126"/>
      <c r="D230" s="125"/>
      <c r="E230" s="125"/>
      <c r="F230" s="213">
        <v>45395</v>
      </c>
      <c r="G230" s="125"/>
      <c r="H230" s="125" t="s">
        <v>976</v>
      </c>
      <c r="I230" s="226"/>
      <c r="J230" s="125"/>
      <c r="K230" s="125" t="s">
        <v>1050</v>
      </c>
      <c r="L230" s="125"/>
      <c r="M230" s="125"/>
      <c r="N230" s="125" t="s">
        <v>978</v>
      </c>
      <c r="O230" s="125" t="s">
        <v>1046</v>
      </c>
      <c r="P230" s="127"/>
      <c r="Q230" s="125" t="s">
        <v>941</v>
      </c>
      <c r="R230" s="117" t="s">
        <v>957</v>
      </c>
      <c r="S230" s="194"/>
      <c r="T230" s="125"/>
      <c r="U230" s="125" t="s">
        <v>980</v>
      </c>
      <c r="V230" s="125"/>
      <c r="W230" s="117" t="s">
        <v>944</v>
      </c>
      <c r="X230" s="117" t="str">
        <f>IF($W230="Duyệt",Setting!$H$2,"")</f>
        <v>Nguyễn Lĩnh</v>
      </c>
      <c r="Y230" s="231" t="str" cm="1">
        <f t="array" ref="Y230">_xlfn.LET(_xlpm.v,IFERROR(IF($I230&lt;&gt;"",_xlfn.XLOOKUP($I230,Equipment_Register!$C:$C,Equipment_Register!$G:$G),NA()),IFERROR(IF($J230&lt;&gt;"",_xlfn.XLOOKUP($J230,Equipment_Register!$D:$D,Equipment_Register!$G:$G),NA()),IFERROR(IF($K230&lt;&gt;"",_xlfn.XLOOKUP($K230,Equipment_Register!$E:$E,Equipment_Register!$G:$G),NA()),IFERROR(IF($K230&lt;&gt;"",_xlfn.XLOOKUP("*"&amp;$K230&amp;"*",Equipment_Register!$E:$E,Equipment_Register!$G:$G,,2),NA()),IFERROR(IF(AND($L230&lt;&gt;"",$L230&lt;&gt;"N/A"),_xlfn.XLOOKUP($L230,Equipment_Register!$F:$F,Equipment_Register!$G:$G),NA()),""))))),IF(OR(_xlpm.v="",_xlpm.v=0),"",_xlpm.v))</f>
        <v>N/A</v>
      </c>
      <c r="Z230" s="231" t="str" cm="1">
        <f t="array" ref="Z230">_xlfn.LET(_xlpm.v,IFERROR(IF($I230&lt;&gt;"",_xlfn.XLOOKUP($I230,Equipment_Register!$C:$C,Equipment_Register!$C:$C),NA()),IFERROR(IF($J230&lt;&gt;"",_xlfn.XLOOKUP($J230,Equipment_Register!$D:$D,Equipment_Register!$C:$C),NA()),IFERROR(IF($K230&lt;&gt;"",_xlfn.XLOOKUP($K230,Equipment_Register!$E:$E,Equipment_Register!$C:$C),NA()),IFERROR(IF($K230&lt;&gt;"",_xlfn.XLOOKUP("*"&amp;$K230&amp;"*",Equipment_Register!$E:$E,Equipment_Register!$C:$C,,2),NA()),IFERROR(IF(AND($L230&lt;&gt;"",$L230&lt;&gt;"N/A"),_xlfn.XLOOKUP($L230,Equipment_Register!$F:$F,Equipment_Register!$C:$C),NA()),""))))),IF(OR(_xlpm.v="",_xlpm.v=0),"",_xlpm.v))</f>
        <v>2112000293-0</v>
      </c>
      <c r="AA230" s="231" t="str" cm="1">
        <f t="array" ref="AA230">_xlfn.LET(_xlpm.v,IFERROR(IF($I230&lt;&gt;"",_xlfn.XLOOKUP($I230,Equipment_Register!$C:$C,Equipment_Register!$D:$D),NA()),IFERROR(IF($J230&lt;&gt;"",_xlfn.XLOOKUP($J230,Equipment_Register!$D:$D,Equipment_Register!$D:$D),NA()),IFERROR(IF($K230&lt;&gt;"",_xlfn.XLOOKUP($K230,Equipment_Register!$E:$E,Equipment_Register!$D:$D),NA()),IFERROR(IF($K230&lt;&gt;"",_xlfn.XLOOKUP("*"&amp;$K230&amp;"*",Equipment_Register!$E:$E,Equipment_Register!$D:$D,,2),NA()),IFERROR(IF(AND($L230&lt;&gt;"",$L230&lt;&gt;"N/A"),_xlfn.XLOOKUP($L230,Equipment_Register!$F:$F,Equipment_Register!$D:$D),NA()),""))))),IF(OR(_xlpm.v="",_xlpm.v=0),"",_xlpm.v))</f>
        <v>Máy bấm chấu đầu đèn LED -CR300</v>
      </c>
      <c r="AB230" s="231" t="str" cm="1">
        <f t="array" ref="AB230">_xlfn.LET(_xlpm.v,IFERROR(IF($I230&lt;&gt;"",_xlfn.XLOOKUP($I230,Equipment_Register!$C:$C,Equipment_Register!$E:$E),NA()),IFERROR(IF($J230&lt;&gt;"",_xlfn.XLOOKUP($J230,Equipment_Register!$D:$D,Equipment_Register!$E:$E),NA()),IFERROR(IF($K230&lt;&gt;"",_xlfn.XLOOKUP($K230,Equipment_Register!$E:$E,Equipment_Register!$E:$E),NA()),IFERROR(IF($K230&lt;&gt;"",_xlfn.XLOOKUP("*"&amp;$K230&amp;"*",Equipment_Register!$E:$E,Equipment_Register!$E:$E,,2),NA()),IFERROR(IF(AND($L230&lt;&gt;"",$L230&lt;&gt;"N/A"),_xlfn.XLOOKUP($L230,Equipment_Register!$F:$F,Equipment_Register!$E:$E),NA()),""))))),IF(OR(_xlpm.v="",_xlpm.v=0),"",_xlpm.v))</f>
        <v>Máy bấm chấu đầu đèn bulb 2
E27 cap crimping machine 2</v>
      </c>
      <c r="AC230" s="231" t="str" cm="1">
        <f t="array" ref="AC230">_xlfn.LET(_xlpm.v,IFERROR(IF($I230&lt;&gt;"",_xlfn.XLOOKUP($I230,Equipment_Register!$C:$C,Equipment_Register!$F:$F),NA()),IFERROR(IF($J230&lt;&gt;"",_xlfn.XLOOKUP($J230,Equipment_Register!$D:$D,Equipment_Register!$F:$F),NA()),IFERROR(IF($K230&lt;&gt;"",_xlfn.XLOOKUP($K230,Equipment_Register!$E:$E,Equipment_Register!$F:$F),NA()),IFERROR(IF($K230&lt;&gt;"",_xlfn.XLOOKUP("*"&amp;$K230&amp;"*",Equipment_Register!$E:$E,Equipment_Register!$F:$F,,2),NA()),IFERROR(IF(AND($L230&lt;&gt;"",$L230&lt;&gt;"N/A"),_xlfn.XLOOKUP($L230,Equipment_Register!$F:$F,Equipment_Register!$F:$F),NA()),""))))),IF(OR(_xlpm.v="",_xlpm.v=0),"",_xlpm.v))</f>
        <v>CR300</v>
      </c>
    </row>
    <row r="231" spans="1:29" ht="48">
      <c r="A231" s="125"/>
      <c r="B231" s="130">
        <v>46218</v>
      </c>
      <c r="C231" s="126"/>
      <c r="D231" s="125"/>
      <c r="E231" s="125"/>
      <c r="F231" s="213">
        <v>45491</v>
      </c>
      <c r="G231" s="125"/>
      <c r="H231" s="125" t="s">
        <v>976</v>
      </c>
      <c r="I231" s="226"/>
      <c r="J231" s="125"/>
      <c r="K231" s="125" t="s">
        <v>1050</v>
      </c>
      <c r="L231" s="125"/>
      <c r="M231" s="125"/>
      <c r="N231" s="125" t="s">
        <v>978</v>
      </c>
      <c r="O231" s="125" t="s">
        <v>1046</v>
      </c>
      <c r="P231" s="127"/>
      <c r="Q231" s="125" t="s">
        <v>941</v>
      </c>
      <c r="R231" s="117" t="s">
        <v>957</v>
      </c>
      <c r="S231" s="194"/>
      <c r="T231" s="125"/>
      <c r="U231" s="125" t="s">
        <v>980</v>
      </c>
      <c r="V231" s="125"/>
      <c r="W231" s="117" t="s">
        <v>944</v>
      </c>
      <c r="X231" s="117" t="str">
        <f>IF($W231="Duyệt",Setting!$H$2,"")</f>
        <v>Nguyễn Lĩnh</v>
      </c>
      <c r="Y231" s="231" t="str" cm="1">
        <f t="array" ref="Y231">_xlfn.LET(_xlpm.v,IFERROR(IF($I231&lt;&gt;"",_xlfn.XLOOKUP($I231,Equipment_Register!$C:$C,Equipment_Register!$G:$G),NA()),IFERROR(IF($J231&lt;&gt;"",_xlfn.XLOOKUP($J231,Equipment_Register!$D:$D,Equipment_Register!$G:$G),NA()),IFERROR(IF($K231&lt;&gt;"",_xlfn.XLOOKUP($K231,Equipment_Register!$E:$E,Equipment_Register!$G:$G),NA()),IFERROR(IF($K231&lt;&gt;"",_xlfn.XLOOKUP("*"&amp;$K231&amp;"*",Equipment_Register!$E:$E,Equipment_Register!$G:$G,,2),NA()),IFERROR(IF(AND($L231&lt;&gt;"",$L231&lt;&gt;"N/A"),_xlfn.XLOOKUP($L231,Equipment_Register!$F:$F,Equipment_Register!$G:$G),NA()),""))))),IF(OR(_xlpm.v="",_xlpm.v=0),"",_xlpm.v))</f>
        <v>N/A</v>
      </c>
      <c r="Z231" s="231" t="str" cm="1">
        <f t="array" ref="Z231">_xlfn.LET(_xlpm.v,IFERROR(IF($I231&lt;&gt;"",_xlfn.XLOOKUP($I231,Equipment_Register!$C:$C,Equipment_Register!$C:$C),NA()),IFERROR(IF($J231&lt;&gt;"",_xlfn.XLOOKUP($J231,Equipment_Register!$D:$D,Equipment_Register!$C:$C),NA()),IFERROR(IF($K231&lt;&gt;"",_xlfn.XLOOKUP($K231,Equipment_Register!$E:$E,Equipment_Register!$C:$C),NA()),IFERROR(IF($K231&lt;&gt;"",_xlfn.XLOOKUP("*"&amp;$K231&amp;"*",Equipment_Register!$E:$E,Equipment_Register!$C:$C,,2),NA()),IFERROR(IF(AND($L231&lt;&gt;"",$L231&lt;&gt;"N/A"),_xlfn.XLOOKUP($L231,Equipment_Register!$F:$F,Equipment_Register!$C:$C),NA()),""))))),IF(OR(_xlpm.v="",_xlpm.v=0),"",_xlpm.v))</f>
        <v>2112000293-0</v>
      </c>
      <c r="AA231" s="231" t="str" cm="1">
        <f t="array" ref="AA231">_xlfn.LET(_xlpm.v,IFERROR(IF($I231&lt;&gt;"",_xlfn.XLOOKUP($I231,Equipment_Register!$C:$C,Equipment_Register!$D:$D),NA()),IFERROR(IF($J231&lt;&gt;"",_xlfn.XLOOKUP($J231,Equipment_Register!$D:$D,Equipment_Register!$D:$D),NA()),IFERROR(IF($K231&lt;&gt;"",_xlfn.XLOOKUP($K231,Equipment_Register!$E:$E,Equipment_Register!$D:$D),NA()),IFERROR(IF($K231&lt;&gt;"",_xlfn.XLOOKUP("*"&amp;$K231&amp;"*",Equipment_Register!$E:$E,Equipment_Register!$D:$D,,2),NA()),IFERROR(IF(AND($L231&lt;&gt;"",$L231&lt;&gt;"N/A"),_xlfn.XLOOKUP($L231,Equipment_Register!$F:$F,Equipment_Register!$D:$D),NA()),""))))),IF(OR(_xlpm.v="",_xlpm.v=0),"",_xlpm.v))</f>
        <v>Máy bấm chấu đầu đèn LED -CR300</v>
      </c>
      <c r="AB231" s="231" t="str" cm="1">
        <f t="array" ref="AB231">_xlfn.LET(_xlpm.v,IFERROR(IF($I231&lt;&gt;"",_xlfn.XLOOKUP($I231,Equipment_Register!$C:$C,Equipment_Register!$E:$E),NA()),IFERROR(IF($J231&lt;&gt;"",_xlfn.XLOOKUP($J231,Equipment_Register!$D:$D,Equipment_Register!$E:$E),NA()),IFERROR(IF($K231&lt;&gt;"",_xlfn.XLOOKUP($K231,Equipment_Register!$E:$E,Equipment_Register!$E:$E),NA()),IFERROR(IF($K231&lt;&gt;"",_xlfn.XLOOKUP("*"&amp;$K231&amp;"*",Equipment_Register!$E:$E,Equipment_Register!$E:$E,,2),NA()),IFERROR(IF(AND($L231&lt;&gt;"",$L231&lt;&gt;"N/A"),_xlfn.XLOOKUP($L231,Equipment_Register!$F:$F,Equipment_Register!$E:$E),NA()),""))))),IF(OR(_xlpm.v="",_xlpm.v=0),"",_xlpm.v))</f>
        <v>Máy bấm chấu đầu đèn bulb 2
E27 cap crimping machine 2</v>
      </c>
      <c r="AC231" s="231" t="str" cm="1">
        <f t="array" ref="AC231">_xlfn.LET(_xlpm.v,IFERROR(IF($I231&lt;&gt;"",_xlfn.XLOOKUP($I231,Equipment_Register!$C:$C,Equipment_Register!$F:$F),NA()),IFERROR(IF($J231&lt;&gt;"",_xlfn.XLOOKUP($J231,Equipment_Register!$D:$D,Equipment_Register!$F:$F),NA()),IFERROR(IF($K231&lt;&gt;"",_xlfn.XLOOKUP($K231,Equipment_Register!$E:$E,Equipment_Register!$F:$F),NA()),IFERROR(IF($K231&lt;&gt;"",_xlfn.XLOOKUP("*"&amp;$K231&amp;"*",Equipment_Register!$E:$E,Equipment_Register!$F:$F,,2),NA()),IFERROR(IF(AND($L231&lt;&gt;"",$L231&lt;&gt;"N/A"),_xlfn.XLOOKUP($L231,Equipment_Register!$F:$F,Equipment_Register!$F:$F),NA()),""))))),IF(OR(_xlpm.v="",_xlpm.v=0),"",_xlpm.v))</f>
        <v>CR300</v>
      </c>
    </row>
    <row r="232" spans="1:29" ht="48">
      <c r="A232" s="125"/>
      <c r="B232" s="130">
        <v>46218</v>
      </c>
      <c r="C232" s="126"/>
      <c r="D232" s="125"/>
      <c r="E232" s="125"/>
      <c r="F232" s="213">
        <v>45582</v>
      </c>
      <c r="G232" s="125"/>
      <c r="H232" s="125" t="s">
        <v>976</v>
      </c>
      <c r="I232" s="226"/>
      <c r="J232" s="125"/>
      <c r="K232" s="125" t="s">
        <v>1050</v>
      </c>
      <c r="L232" s="125"/>
      <c r="M232" s="125"/>
      <c r="N232" s="125" t="s">
        <v>978</v>
      </c>
      <c r="O232" s="125" t="s">
        <v>1046</v>
      </c>
      <c r="P232" s="127"/>
      <c r="Q232" s="125" t="s">
        <v>1003</v>
      </c>
      <c r="R232" s="117" t="s">
        <v>957</v>
      </c>
      <c r="S232" s="194"/>
      <c r="T232" s="125"/>
      <c r="U232" s="125" t="s">
        <v>980</v>
      </c>
      <c r="V232" s="125"/>
      <c r="W232" s="117" t="s">
        <v>944</v>
      </c>
      <c r="X232" s="117" t="str">
        <f>IF($W232="Duyệt",Setting!$H$2,"")</f>
        <v>Nguyễn Lĩnh</v>
      </c>
      <c r="Y232" s="231" t="str" cm="1">
        <f t="array" ref="Y232">_xlfn.LET(_xlpm.v,IFERROR(IF($I232&lt;&gt;"",_xlfn.XLOOKUP($I232,Equipment_Register!$C:$C,Equipment_Register!$G:$G),NA()),IFERROR(IF($J232&lt;&gt;"",_xlfn.XLOOKUP($J232,Equipment_Register!$D:$D,Equipment_Register!$G:$G),NA()),IFERROR(IF($K232&lt;&gt;"",_xlfn.XLOOKUP($K232,Equipment_Register!$E:$E,Equipment_Register!$G:$G),NA()),IFERROR(IF($K232&lt;&gt;"",_xlfn.XLOOKUP("*"&amp;$K232&amp;"*",Equipment_Register!$E:$E,Equipment_Register!$G:$G,,2),NA()),IFERROR(IF(AND($L232&lt;&gt;"",$L232&lt;&gt;"N/A"),_xlfn.XLOOKUP($L232,Equipment_Register!$F:$F,Equipment_Register!$G:$G),NA()),""))))),IF(OR(_xlpm.v="",_xlpm.v=0),"",_xlpm.v))</f>
        <v>N/A</v>
      </c>
      <c r="Z232" s="231" t="str" cm="1">
        <f t="array" ref="Z232">_xlfn.LET(_xlpm.v,IFERROR(IF($I232&lt;&gt;"",_xlfn.XLOOKUP($I232,Equipment_Register!$C:$C,Equipment_Register!$C:$C),NA()),IFERROR(IF($J232&lt;&gt;"",_xlfn.XLOOKUP($J232,Equipment_Register!$D:$D,Equipment_Register!$C:$C),NA()),IFERROR(IF($K232&lt;&gt;"",_xlfn.XLOOKUP($K232,Equipment_Register!$E:$E,Equipment_Register!$C:$C),NA()),IFERROR(IF($K232&lt;&gt;"",_xlfn.XLOOKUP("*"&amp;$K232&amp;"*",Equipment_Register!$E:$E,Equipment_Register!$C:$C,,2),NA()),IFERROR(IF(AND($L232&lt;&gt;"",$L232&lt;&gt;"N/A"),_xlfn.XLOOKUP($L232,Equipment_Register!$F:$F,Equipment_Register!$C:$C),NA()),""))))),IF(OR(_xlpm.v="",_xlpm.v=0),"",_xlpm.v))</f>
        <v>2112000293-0</v>
      </c>
      <c r="AA232" s="231" t="str" cm="1">
        <f t="array" ref="AA232">_xlfn.LET(_xlpm.v,IFERROR(IF($I232&lt;&gt;"",_xlfn.XLOOKUP($I232,Equipment_Register!$C:$C,Equipment_Register!$D:$D),NA()),IFERROR(IF($J232&lt;&gt;"",_xlfn.XLOOKUP($J232,Equipment_Register!$D:$D,Equipment_Register!$D:$D),NA()),IFERROR(IF($K232&lt;&gt;"",_xlfn.XLOOKUP($K232,Equipment_Register!$E:$E,Equipment_Register!$D:$D),NA()),IFERROR(IF($K232&lt;&gt;"",_xlfn.XLOOKUP("*"&amp;$K232&amp;"*",Equipment_Register!$E:$E,Equipment_Register!$D:$D,,2),NA()),IFERROR(IF(AND($L232&lt;&gt;"",$L232&lt;&gt;"N/A"),_xlfn.XLOOKUP($L232,Equipment_Register!$F:$F,Equipment_Register!$D:$D),NA()),""))))),IF(OR(_xlpm.v="",_xlpm.v=0),"",_xlpm.v))</f>
        <v>Máy bấm chấu đầu đèn LED -CR300</v>
      </c>
      <c r="AB232" s="231" t="str" cm="1">
        <f t="array" ref="AB232">_xlfn.LET(_xlpm.v,IFERROR(IF($I232&lt;&gt;"",_xlfn.XLOOKUP($I232,Equipment_Register!$C:$C,Equipment_Register!$E:$E),NA()),IFERROR(IF($J232&lt;&gt;"",_xlfn.XLOOKUP($J232,Equipment_Register!$D:$D,Equipment_Register!$E:$E),NA()),IFERROR(IF($K232&lt;&gt;"",_xlfn.XLOOKUP($K232,Equipment_Register!$E:$E,Equipment_Register!$E:$E),NA()),IFERROR(IF($K232&lt;&gt;"",_xlfn.XLOOKUP("*"&amp;$K232&amp;"*",Equipment_Register!$E:$E,Equipment_Register!$E:$E,,2),NA()),IFERROR(IF(AND($L232&lt;&gt;"",$L232&lt;&gt;"N/A"),_xlfn.XLOOKUP($L232,Equipment_Register!$F:$F,Equipment_Register!$E:$E),NA()),""))))),IF(OR(_xlpm.v="",_xlpm.v=0),"",_xlpm.v))</f>
        <v>Máy bấm chấu đầu đèn bulb 2
E27 cap crimping machine 2</v>
      </c>
      <c r="AC232" s="231" t="str" cm="1">
        <f t="array" ref="AC232">_xlfn.LET(_xlpm.v,IFERROR(IF($I232&lt;&gt;"",_xlfn.XLOOKUP($I232,Equipment_Register!$C:$C,Equipment_Register!$F:$F),NA()),IFERROR(IF($J232&lt;&gt;"",_xlfn.XLOOKUP($J232,Equipment_Register!$D:$D,Equipment_Register!$F:$F),NA()),IFERROR(IF($K232&lt;&gt;"",_xlfn.XLOOKUP($K232,Equipment_Register!$E:$E,Equipment_Register!$F:$F),NA()),IFERROR(IF($K232&lt;&gt;"",_xlfn.XLOOKUP("*"&amp;$K232&amp;"*",Equipment_Register!$E:$E,Equipment_Register!$F:$F,,2),NA()),IFERROR(IF(AND($L232&lt;&gt;"",$L232&lt;&gt;"N/A"),_xlfn.XLOOKUP($L232,Equipment_Register!$F:$F,Equipment_Register!$F:$F),NA()),""))))),IF(OR(_xlpm.v="",_xlpm.v=0),"",_xlpm.v))</f>
        <v>CR300</v>
      </c>
    </row>
    <row r="233" spans="1:29" ht="48">
      <c r="A233" s="125"/>
      <c r="B233" s="130">
        <v>46218</v>
      </c>
      <c r="C233" s="126"/>
      <c r="D233" s="125"/>
      <c r="E233" s="125"/>
      <c r="F233" s="213">
        <v>45670</v>
      </c>
      <c r="G233" s="125"/>
      <c r="H233" s="125" t="s">
        <v>976</v>
      </c>
      <c r="I233" s="226"/>
      <c r="J233" s="125"/>
      <c r="K233" s="125" t="s">
        <v>1050</v>
      </c>
      <c r="L233" s="125"/>
      <c r="M233" s="125"/>
      <c r="N233" s="125" t="s">
        <v>978</v>
      </c>
      <c r="O233" s="125" t="s">
        <v>1002</v>
      </c>
      <c r="P233" s="127"/>
      <c r="Q233" s="125" t="s">
        <v>1003</v>
      </c>
      <c r="R233" s="117" t="s">
        <v>957</v>
      </c>
      <c r="S233" s="194"/>
      <c r="T233" s="125"/>
      <c r="U233" s="125" t="s">
        <v>980</v>
      </c>
      <c r="V233" s="125"/>
      <c r="W233" s="117" t="s">
        <v>944</v>
      </c>
      <c r="X233" s="117" t="str">
        <f>IF($W233="Duyệt",Setting!$H$2,"")</f>
        <v>Nguyễn Lĩnh</v>
      </c>
      <c r="Y233" s="231" t="str" cm="1">
        <f t="array" ref="Y233">_xlfn.LET(_xlpm.v,IFERROR(IF($I233&lt;&gt;"",_xlfn.XLOOKUP($I233,Equipment_Register!$C:$C,Equipment_Register!$G:$G),NA()),IFERROR(IF($J233&lt;&gt;"",_xlfn.XLOOKUP($J233,Equipment_Register!$D:$D,Equipment_Register!$G:$G),NA()),IFERROR(IF($K233&lt;&gt;"",_xlfn.XLOOKUP($K233,Equipment_Register!$E:$E,Equipment_Register!$G:$G),NA()),IFERROR(IF($K233&lt;&gt;"",_xlfn.XLOOKUP("*"&amp;$K233&amp;"*",Equipment_Register!$E:$E,Equipment_Register!$G:$G,,2),NA()),IFERROR(IF(AND($L233&lt;&gt;"",$L233&lt;&gt;"N/A"),_xlfn.XLOOKUP($L233,Equipment_Register!$F:$F,Equipment_Register!$G:$G),NA()),""))))),IF(OR(_xlpm.v="",_xlpm.v=0),"",_xlpm.v))</f>
        <v>N/A</v>
      </c>
      <c r="Z233" s="231" t="str" cm="1">
        <f t="array" ref="Z233">_xlfn.LET(_xlpm.v,IFERROR(IF($I233&lt;&gt;"",_xlfn.XLOOKUP($I233,Equipment_Register!$C:$C,Equipment_Register!$C:$C),NA()),IFERROR(IF($J233&lt;&gt;"",_xlfn.XLOOKUP($J233,Equipment_Register!$D:$D,Equipment_Register!$C:$C),NA()),IFERROR(IF($K233&lt;&gt;"",_xlfn.XLOOKUP($K233,Equipment_Register!$E:$E,Equipment_Register!$C:$C),NA()),IFERROR(IF($K233&lt;&gt;"",_xlfn.XLOOKUP("*"&amp;$K233&amp;"*",Equipment_Register!$E:$E,Equipment_Register!$C:$C,,2),NA()),IFERROR(IF(AND($L233&lt;&gt;"",$L233&lt;&gt;"N/A"),_xlfn.XLOOKUP($L233,Equipment_Register!$F:$F,Equipment_Register!$C:$C),NA()),""))))),IF(OR(_xlpm.v="",_xlpm.v=0),"",_xlpm.v))</f>
        <v>2112000293-0</v>
      </c>
      <c r="AA233" s="231" t="str" cm="1">
        <f t="array" ref="AA233">_xlfn.LET(_xlpm.v,IFERROR(IF($I233&lt;&gt;"",_xlfn.XLOOKUP($I233,Equipment_Register!$C:$C,Equipment_Register!$D:$D),NA()),IFERROR(IF($J233&lt;&gt;"",_xlfn.XLOOKUP($J233,Equipment_Register!$D:$D,Equipment_Register!$D:$D),NA()),IFERROR(IF($K233&lt;&gt;"",_xlfn.XLOOKUP($K233,Equipment_Register!$E:$E,Equipment_Register!$D:$D),NA()),IFERROR(IF($K233&lt;&gt;"",_xlfn.XLOOKUP("*"&amp;$K233&amp;"*",Equipment_Register!$E:$E,Equipment_Register!$D:$D,,2),NA()),IFERROR(IF(AND($L233&lt;&gt;"",$L233&lt;&gt;"N/A"),_xlfn.XLOOKUP($L233,Equipment_Register!$F:$F,Equipment_Register!$D:$D),NA()),""))))),IF(OR(_xlpm.v="",_xlpm.v=0),"",_xlpm.v))</f>
        <v>Máy bấm chấu đầu đèn LED -CR300</v>
      </c>
      <c r="AB233" s="231" t="str" cm="1">
        <f t="array" ref="AB233">_xlfn.LET(_xlpm.v,IFERROR(IF($I233&lt;&gt;"",_xlfn.XLOOKUP($I233,Equipment_Register!$C:$C,Equipment_Register!$E:$E),NA()),IFERROR(IF($J233&lt;&gt;"",_xlfn.XLOOKUP($J233,Equipment_Register!$D:$D,Equipment_Register!$E:$E),NA()),IFERROR(IF($K233&lt;&gt;"",_xlfn.XLOOKUP($K233,Equipment_Register!$E:$E,Equipment_Register!$E:$E),NA()),IFERROR(IF($K233&lt;&gt;"",_xlfn.XLOOKUP("*"&amp;$K233&amp;"*",Equipment_Register!$E:$E,Equipment_Register!$E:$E,,2),NA()),IFERROR(IF(AND($L233&lt;&gt;"",$L233&lt;&gt;"N/A"),_xlfn.XLOOKUP($L233,Equipment_Register!$F:$F,Equipment_Register!$E:$E),NA()),""))))),IF(OR(_xlpm.v="",_xlpm.v=0),"",_xlpm.v))</f>
        <v>Máy bấm chấu đầu đèn bulb 2
E27 cap crimping machine 2</v>
      </c>
      <c r="AC233" s="231" t="str" cm="1">
        <f t="array" ref="AC233">_xlfn.LET(_xlpm.v,IFERROR(IF($I233&lt;&gt;"",_xlfn.XLOOKUP($I233,Equipment_Register!$C:$C,Equipment_Register!$F:$F),NA()),IFERROR(IF($J233&lt;&gt;"",_xlfn.XLOOKUP($J233,Equipment_Register!$D:$D,Equipment_Register!$F:$F),NA()),IFERROR(IF($K233&lt;&gt;"",_xlfn.XLOOKUP($K233,Equipment_Register!$E:$E,Equipment_Register!$F:$F),NA()),IFERROR(IF($K233&lt;&gt;"",_xlfn.XLOOKUP("*"&amp;$K233&amp;"*",Equipment_Register!$E:$E,Equipment_Register!$F:$F,,2),NA()),IFERROR(IF(AND($L233&lt;&gt;"",$L233&lt;&gt;"N/A"),_xlfn.XLOOKUP($L233,Equipment_Register!$F:$F,Equipment_Register!$F:$F),NA()),""))))),IF(OR(_xlpm.v="",_xlpm.v=0),"",_xlpm.v))</f>
        <v>CR300</v>
      </c>
    </row>
    <row r="234" spans="1:29" ht="48">
      <c r="A234" s="125"/>
      <c r="B234" s="130">
        <v>46218</v>
      </c>
      <c r="C234" s="126"/>
      <c r="D234" s="125"/>
      <c r="E234" s="125"/>
      <c r="F234" s="213">
        <v>45772</v>
      </c>
      <c r="G234" s="125"/>
      <c r="H234" s="125" t="s">
        <v>976</v>
      </c>
      <c r="I234" s="226"/>
      <c r="J234" s="125"/>
      <c r="K234" s="125" t="s">
        <v>1050</v>
      </c>
      <c r="L234" s="125"/>
      <c r="M234" s="125"/>
      <c r="N234" s="125" t="s">
        <v>978</v>
      </c>
      <c r="O234" s="125" t="s">
        <v>1002</v>
      </c>
      <c r="P234" s="127"/>
      <c r="Q234" s="125" t="s">
        <v>1003</v>
      </c>
      <c r="R234" s="117" t="s">
        <v>957</v>
      </c>
      <c r="S234" s="194"/>
      <c r="T234" s="125"/>
      <c r="U234" s="125" t="s">
        <v>980</v>
      </c>
      <c r="V234" s="125"/>
      <c r="W234" s="117" t="s">
        <v>944</v>
      </c>
      <c r="X234" s="117" t="str">
        <f>IF($W234="Duyệt",Setting!$H$2,"")</f>
        <v>Nguyễn Lĩnh</v>
      </c>
      <c r="Y234" s="231" t="str" cm="1">
        <f t="array" ref="Y234">_xlfn.LET(_xlpm.v,IFERROR(IF($I234&lt;&gt;"",_xlfn.XLOOKUP($I234,Equipment_Register!$C:$C,Equipment_Register!$G:$G),NA()),IFERROR(IF($J234&lt;&gt;"",_xlfn.XLOOKUP($J234,Equipment_Register!$D:$D,Equipment_Register!$G:$G),NA()),IFERROR(IF($K234&lt;&gt;"",_xlfn.XLOOKUP($K234,Equipment_Register!$E:$E,Equipment_Register!$G:$G),NA()),IFERROR(IF($K234&lt;&gt;"",_xlfn.XLOOKUP("*"&amp;$K234&amp;"*",Equipment_Register!$E:$E,Equipment_Register!$G:$G,,2),NA()),IFERROR(IF(AND($L234&lt;&gt;"",$L234&lt;&gt;"N/A"),_xlfn.XLOOKUP($L234,Equipment_Register!$F:$F,Equipment_Register!$G:$G),NA()),""))))),IF(OR(_xlpm.v="",_xlpm.v=0),"",_xlpm.v))</f>
        <v>N/A</v>
      </c>
      <c r="Z234" s="231" t="str" cm="1">
        <f t="array" ref="Z234">_xlfn.LET(_xlpm.v,IFERROR(IF($I234&lt;&gt;"",_xlfn.XLOOKUP($I234,Equipment_Register!$C:$C,Equipment_Register!$C:$C),NA()),IFERROR(IF($J234&lt;&gt;"",_xlfn.XLOOKUP($J234,Equipment_Register!$D:$D,Equipment_Register!$C:$C),NA()),IFERROR(IF($K234&lt;&gt;"",_xlfn.XLOOKUP($K234,Equipment_Register!$E:$E,Equipment_Register!$C:$C),NA()),IFERROR(IF($K234&lt;&gt;"",_xlfn.XLOOKUP("*"&amp;$K234&amp;"*",Equipment_Register!$E:$E,Equipment_Register!$C:$C,,2),NA()),IFERROR(IF(AND($L234&lt;&gt;"",$L234&lt;&gt;"N/A"),_xlfn.XLOOKUP($L234,Equipment_Register!$F:$F,Equipment_Register!$C:$C),NA()),""))))),IF(OR(_xlpm.v="",_xlpm.v=0),"",_xlpm.v))</f>
        <v>2112000293-0</v>
      </c>
      <c r="AA234" s="231" t="str" cm="1">
        <f t="array" ref="AA234">_xlfn.LET(_xlpm.v,IFERROR(IF($I234&lt;&gt;"",_xlfn.XLOOKUP($I234,Equipment_Register!$C:$C,Equipment_Register!$D:$D),NA()),IFERROR(IF($J234&lt;&gt;"",_xlfn.XLOOKUP($J234,Equipment_Register!$D:$D,Equipment_Register!$D:$D),NA()),IFERROR(IF($K234&lt;&gt;"",_xlfn.XLOOKUP($K234,Equipment_Register!$E:$E,Equipment_Register!$D:$D),NA()),IFERROR(IF($K234&lt;&gt;"",_xlfn.XLOOKUP("*"&amp;$K234&amp;"*",Equipment_Register!$E:$E,Equipment_Register!$D:$D,,2),NA()),IFERROR(IF(AND($L234&lt;&gt;"",$L234&lt;&gt;"N/A"),_xlfn.XLOOKUP($L234,Equipment_Register!$F:$F,Equipment_Register!$D:$D),NA()),""))))),IF(OR(_xlpm.v="",_xlpm.v=0),"",_xlpm.v))</f>
        <v>Máy bấm chấu đầu đèn LED -CR300</v>
      </c>
      <c r="AB234" s="231" t="str" cm="1">
        <f t="array" ref="AB234">_xlfn.LET(_xlpm.v,IFERROR(IF($I234&lt;&gt;"",_xlfn.XLOOKUP($I234,Equipment_Register!$C:$C,Equipment_Register!$E:$E),NA()),IFERROR(IF($J234&lt;&gt;"",_xlfn.XLOOKUP($J234,Equipment_Register!$D:$D,Equipment_Register!$E:$E),NA()),IFERROR(IF($K234&lt;&gt;"",_xlfn.XLOOKUP($K234,Equipment_Register!$E:$E,Equipment_Register!$E:$E),NA()),IFERROR(IF($K234&lt;&gt;"",_xlfn.XLOOKUP("*"&amp;$K234&amp;"*",Equipment_Register!$E:$E,Equipment_Register!$E:$E,,2),NA()),IFERROR(IF(AND($L234&lt;&gt;"",$L234&lt;&gt;"N/A"),_xlfn.XLOOKUP($L234,Equipment_Register!$F:$F,Equipment_Register!$E:$E),NA()),""))))),IF(OR(_xlpm.v="",_xlpm.v=0),"",_xlpm.v))</f>
        <v>Máy bấm chấu đầu đèn bulb 2
E27 cap crimping machine 2</v>
      </c>
      <c r="AC234" s="231" t="str" cm="1">
        <f t="array" ref="AC234">_xlfn.LET(_xlpm.v,IFERROR(IF($I234&lt;&gt;"",_xlfn.XLOOKUP($I234,Equipment_Register!$C:$C,Equipment_Register!$F:$F),NA()),IFERROR(IF($J234&lt;&gt;"",_xlfn.XLOOKUP($J234,Equipment_Register!$D:$D,Equipment_Register!$F:$F),NA()),IFERROR(IF($K234&lt;&gt;"",_xlfn.XLOOKUP($K234,Equipment_Register!$E:$E,Equipment_Register!$F:$F),NA()),IFERROR(IF($K234&lt;&gt;"",_xlfn.XLOOKUP("*"&amp;$K234&amp;"*",Equipment_Register!$E:$E,Equipment_Register!$F:$F,,2),NA()),IFERROR(IF(AND($L234&lt;&gt;"",$L234&lt;&gt;"N/A"),_xlfn.XLOOKUP($L234,Equipment_Register!$F:$F,Equipment_Register!$F:$F),NA()),""))))),IF(OR(_xlpm.v="",_xlpm.v=0),"",_xlpm.v))</f>
        <v>CR300</v>
      </c>
    </row>
    <row r="235" spans="1:29" ht="48">
      <c r="A235" s="125"/>
      <c r="B235" s="130">
        <v>46218</v>
      </c>
      <c r="C235" s="126"/>
      <c r="D235" s="125"/>
      <c r="E235" s="125"/>
      <c r="F235" s="213">
        <v>45843</v>
      </c>
      <c r="G235" s="125"/>
      <c r="H235" s="125" t="s">
        <v>976</v>
      </c>
      <c r="I235" s="226"/>
      <c r="J235" s="125"/>
      <c r="K235" s="125" t="s">
        <v>1050</v>
      </c>
      <c r="L235" s="125"/>
      <c r="M235" s="125"/>
      <c r="N235" s="125" t="s">
        <v>978</v>
      </c>
      <c r="O235" s="125" t="s">
        <v>1002</v>
      </c>
      <c r="P235" s="127"/>
      <c r="Q235" s="125" t="s">
        <v>1003</v>
      </c>
      <c r="R235" s="117" t="s">
        <v>957</v>
      </c>
      <c r="S235" s="194"/>
      <c r="T235" s="125"/>
      <c r="U235" s="125" t="s">
        <v>980</v>
      </c>
      <c r="V235" s="125"/>
      <c r="W235" s="117" t="s">
        <v>944</v>
      </c>
      <c r="X235" s="117" t="str">
        <f>IF($W235="Duyệt",Setting!$H$2,"")</f>
        <v>Nguyễn Lĩnh</v>
      </c>
      <c r="Y235" s="231" t="str" cm="1">
        <f t="array" ref="Y235">_xlfn.LET(_xlpm.v,IFERROR(IF($I235&lt;&gt;"",_xlfn.XLOOKUP($I235,Equipment_Register!$C:$C,Equipment_Register!$G:$G),NA()),IFERROR(IF($J235&lt;&gt;"",_xlfn.XLOOKUP($J235,Equipment_Register!$D:$D,Equipment_Register!$G:$G),NA()),IFERROR(IF($K235&lt;&gt;"",_xlfn.XLOOKUP($K235,Equipment_Register!$E:$E,Equipment_Register!$G:$G),NA()),IFERROR(IF($K235&lt;&gt;"",_xlfn.XLOOKUP("*"&amp;$K235&amp;"*",Equipment_Register!$E:$E,Equipment_Register!$G:$G,,2),NA()),IFERROR(IF(AND($L235&lt;&gt;"",$L235&lt;&gt;"N/A"),_xlfn.XLOOKUP($L235,Equipment_Register!$F:$F,Equipment_Register!$G:$G),NA()),""))))),IF(OR(_xlpm.v="",_xlpm.v=0),"",_xlpm.v))</f>
        <v>N/A</v>
      </c>
      <c r="Z235" s="231" t="str" cm="1">
        <f t="array" ref="Z235">_xlfn.LET(_xlpm.v,IFERROR(IF($I235&lt;&gt;"",_xlfn.XLOOKUP($I235,Equipment_Register!$C:$C,Equipment_Register!$C:$C),NA()),IFERROR(IF($J235&lt;&gt;"",_xlfn.XLOOKUP($J235,Equipment_Register!$D:$D,Equipment_Register!$C:$C),NA()),IFERROR(IF($K235&lt;&gt;"",_xlfn.XLOOKUP($K235,Equipment_Register!$E:$E,Equipment_Register!$C:$C),NA()),IFERROR(IF($K235&lt;&gt;"",_xlfn.XLOOKUP("*"&amp;$K235&amp;"*",Equipment_Register!$E:$E,Equipment_Register!$C:$C,,2),NA()),IFERROR(IF(AND($L235&lt;&gt;"",$L235&lt;&gt;"N/A"),_xlfn.XLOOKUP($L235,Equipment_Register!$F:$F,Equipment_Register!$C:$C),NA()),""))))),IF(OR(_xlpm.v="",_xlpm.v=0),"",_xlpm.v))</f>
        <v>2112000293-0</v>
      </c>
      <c r="AA235" s="231" t="str" cm="1">
        <f t="array" ref="AA235">_xlfn.LET(_xlpm.v,IFERROR(IF($I235&lt;&gt;"",_xlfn.XLOOKUP($I235,Equipment_Register!$C:$C,Equipment_Register!$D:$D),NA()),IFERROR(IF($J235&lt;&gt;"",_xlfn.XLOOKUP($J235,Equipment_Register!$D:$D,Equipment_Register!$D:$D),NA()),IFERROR(IF($K235&lt;&gt;"",_xlfn.XLOOKUP($K235,Equipment_Register!$E:$E,Equipment_Register!$D:$D),NA()),IFERROR(IF($K235&lt;&gt;"",_xlfn.XLOOKUP("*"&amp;$K235&amp;"*",Equipment_Register!$E:$E,Equipment_Register!$D:$D,,2),NA()),IFERROR(IF(AND($L235&lt;&gt;"",$L235&lt;&gt;"N/A"),_xlfn.XLOOKUP($L235,Equipment_Register!$F:$F,Equipment_Register!$D:$D),NA()),""))))),IF(OR(_xlpm.v="",_xlpm.v=0),"",_xlpm.v))</f>
        <v>Máy bấm chấu đầu đèn LED -CR300</v>
      </c>
      <c r="AB235" s="231" t="str" cm="1">
        <f t="array" ref="AB235">_xlfn.LET(_xlpm.v,IFERROR(IF($I235&lt;&gt;"",_xlfn.XLOOKUP($I235,Equipment_Register!$C:$C,Equipment_Register!$E:$E),NA()),IFERROR(IF($J235&lt;&gt;"",_xlfn.XLOOKUP($J235,Equipment_Register!$D:$D,Equipment_Register!$E:$E),NA()),IFERROR(IF($K235&lt;&gt;"",_xlfn.XLOOKUP($K235,Equipment_Register!$E:$E,Equipment_Register!$E:$E),NA()),IFERROR(IF($K235&lt;&gt;"",_xlfn.XLOOKUP("*"&amp;$K235&amp;"*",Equipment_Register!$E:$E,Equipment_Register!$E:$E,,2),NA()),IFERROR(IF(AND($L235&lt;&gt;"",$L235&lt;&gt;"N/A"),_xlfn.XLOOKUP($L235,Equipment_Register!$F:$F,Equipment_Register!$E:$E),NA()),""))))),IF(OR(_xlpm.v="",_xlpm.v=0),"",_xlpm.v))</f>
        <v>Máy bấm chấu đầu đèn bulb 2
E27 cap crimping machine 2</v>
      </c>
      <c r="AC235" s="231" t="str" cm="1">
        <f t="array" ref="AC235">_xlfn.LET(_xlpm.v,IFERROR(IF($I235&lt;&gt;"",_xlfn.XLOOKUP($I235,Equipment_Register!$C:$C,Equipment_Register!$F:$F),NA()),IFERROR(IF($J235&lt;&gt;"",_xlfn.XLOOKUP($J235,Equipment_Register!$D:$D,Equipment_Register!$F:$F),NA()),IFERROR(IF($K235&lt;&gt;"",_xlfn.XLOOKUP($K235,Equipment_Register!$E:$E,Equipment_Register!$F:$F),NA()),IFERROR(IF($K235&lt;&gt;"",_xlfn.XLOOKUP("*"&amp;$K235&amp;"*",Equipment_Register!$E:$E,Equipment_Register!$F:$F,,2),NA()),IFERROR(IF(AND($L235&lt;&gt;"",$L235&lt;&gt;"N/A"),_xlfn.XLOOKUP($L235,Equipment_Register!$F:$F,Equipment_Register!$F:$F),NA()),""))))),IF(OR(_xlpm.v="",_xlpm.v=0),"",_xlpm.v))</f>
        <v>CR300</v>
      </c>
    </row>
    <row r="236" spans="1:29" ht="48">
      <c r="A236" s="125"/>
      <c r="B236" s="130">
        <v>46218</v>
      </c>
      <c r="C236" s="126"/>
      <c r="D236" s="125"/>
      <c r="E236" s="125"/>
      <c r="F236" s="213">
        <v>45955</v>
      </c>
      <c r="G236" s="125"/>
      <c r="H236" s="125" t="s">
        <v>976</v>
      </c>
      <c r="I236" s="226"/>
      <c r="J236" s="125"/>
      <c r="K236" s="125" t="s">
        <v>1050</v>
      </c>
      <c r="L236" s="125"/>
      <c r="M236" s="125"/>
      <c r="N236" s="125" t="s">
        <v>978</v>
      </c>
      <c r="O236" s="125" t="s">
        <v>1002</v>
      </c>
      <c r="P236" s="127"/>
      <c r="Q236" s="125" t="s">
        <v>1003</v>
      </c>
      <c r="R236" s="117" t="s">
        <v>957</v>
      </c>
      <c r="S236" s="194"/>
      <c r="T236" s="125"/>
      <c r="U236" s="125" t="s">
        <v>980</v>
      </c>
      <c r="V236" s="125"/>
      <c r="W236" s="117" t="s">
        <v>944</v>
      </c>
      <c r="X236" s="117" t="str">
        <f>IF($W236="Duyệt",Setting!$H$2,"")</f>
        <v>Nguyễn Lĩnh</v>
      </c>
      <c r="Y236" s="231" t="str" cm="1">
        <f t="array" ref="Y236">_xlfn.LET(_xlpm.v,IFERROR(IF($I236&lt;&gt;"",_xlfn.XLOOKUP($I236,Equipment_Register!$C:$C,Equipment_Register!$G:$G),NA()),IFERROR(IF($J236&lt;&gt;"",_xlfn.XLOOKUP($J236,Equipment_Register!$D:$D,Equipment_Register!$G:$G),NA()),IFERROR(IF($K236&lt;&gt;"",_xlfn.XLOOKUP($K236,Equipment_Register!$E:$E,Equipment_Register!$G:$G),NA()),IFERROR(IF($K236&lt;&gt;"",_xlfn.XLOOKUP("*"&amp;$K236&amp;"*",Equipment_Register!$E:$E,Equipment_Register!$G:$G,,2),NA()),IFERROR(IF(AND($L236&lt;&gt;"",$L236&lt;&gt;"N/A"),_xlfn.XLOOKUP($L236,Equipment_Register!$F:$F,Equipment_Register!$G:$G),NA()),""))))),IF(OR(_xlpm.v="",_xlpm.v=0),"",_xlpm.v))</f>
        <v>N/A</v>
      </c>
      <c r="Z236" s="231" t="str" cm="1">
        <f t="array" ref="Z236">_xlfn.LET(_xlpm.v,IFERROR(IF($I236&lt;&gt;"",_xlfn.XLOOKUP($I236,Equipment_Register!$C:$C,Equipment_Register!$C:$C),NA()),IFERROR(IF($J236&lt;&gt;"",_xlfn.XLOOKUP($J236,Equipment_Register!$D:$D,Equipment_Register!$C:$C),NA()),IFERROR(IF($K236&lt;&gt;"",_xlfn.XLOOKUP($K236,Equipment_Register!$E:$E,Equipment_Register!$C:$C),NA()),IFERROR(IF($K236&lt;&gt;"",_xlfn.XLOOKUP("*"&amp;$K236&amp;"*",Equipment_Register!$E:$E,Equipment_Register!$C:$C,,2),NA()),IFERROR(IF(AND($L236&lt;&gt;"",$L236&lt;&gt;"N/A"),_xlfn.XLOOKUP($L236,Equipment_Register!$F:$F,Equipment_Register!$C:$C),NA()),""))))),IF(OR(_xlpm.v="",_xlpm.v=0),"",_xlpm.v))</f>
        <v>2112000293-0</v>
      </c>
      <c r="AA236" s="231" t="str" cm="1">
        <f t="array" ref="AA236">_xlfn.LET(_xlpm.v,IFERROR(IF($I236&lt;&gt;"",_xlfn.XLOOKUP($I236,Equipment_Register!$C:$C,Equipment_Register!$D:$D),NA()),IFERROR(IF($J236&lt;&gt;"",_xlfn.XLOOKUP($J236,Equipment_Register!$D:$D,Equipment_Register!$D:$D),NA()),IFERROR(IF($K236&lt;&gt;"",_xlfn.XLOOKUP($K236,Equipment_Register!$E:$E,Equipment_Register!$D:$D),NA()),IFERROR(IF($K236&lt;&gt;"",_xlfn.XLOOKUP("*"&amp;$K236&amp;"*",Equipment_Register!$E:$E,Equipment_Register!$D:$D,,2),NA()),IFERROR(IF(AND($L236&lt;&gt;"",$L236&lt;&gt;"N/A"),_xlfn.XLOOKUP($L236,Equipment_Register!$F:$F,Equipment_Register!$D:$D),NA()),""))))),IF(OR(_xlpm.v="",_xlpm.v=0),"",_xlpm.v))</f>
        <v>Máy bấm chấu đầu đèn LED -CR300</v>
      </c>
      <c r="AB236" s="231" t="str" cm="1">
        <f t="array" ref="AB236">_xlfn.LET(_xlpm.v,IFERROR(IF($I236&lt;&gt;"",_xlfn.XLOOKUP($I236,Equipment_Register!$C:$C,Equipment_Register!$E:$E),NA()),IFERROR(IF($J236&lt;&gt;"",_xlfn.XLOOKUP($J236,Equipment_Register!$D:$D,Equipment_Register!$E:$E),NA()),IFERROR(IF($K236&lt;&gt;"",_xlfn.XLOOKUP($K236,Equipment_Register!$E:$E,Equipment_Register!$E:$E),NA()),IFERROR(IF($K236&lt;&gt;"",_xlfn.XLOOKUP("*"&amp;$K236&amp;"*",Equipment_Register!$E:$E,Equipment_Register!$E:$E,,2),NA()),IFERROR(IF(AND($L236&lt;&gt;"",$L236&lt;&gt;"N/A"),_xlfn.XLOOKUP($L236,Equipment_Register!$F:$F,Equipment_Register!$E:$E),NA()),""))))),IF(OR(_xlpm.v="",_xlpm.v=0),"",_xlpm.v))</f>
        <v>Máy bấm chấu đầu đèn bulb 2
E27 cap crimping machine 2</v>
      </c>
      <c r="AC236" s="231" t="str" cm="1">
        <f t="array" ref="AC236">_xlfn.LET(_xlpm.v,IFERROR(IF($I236&lt;&gt;"",_xlfn.XLOOKUP($I236,Equipment_Register!$C:$C,Equipment_Register!$F:$F),NA()),IFERROR(IF($J236&lt;&gt;"",_xlfn.XLOOKUP($J236,Equipment_Register!$D:$D,Equipment_Register!$F:$F),NA()),IFERROR(IF($K236&lt;&gt;"",_xlfn.XLOOKUP($K236,Equipment_Register!$E:$E,Equipment_Register!$F:$F),NA()),IFERROR(IF($K236&lt;&gt;"",_xlfn.XLOOKUP("*"&amp;$K236&amp;"*",Equipment_Register!$E:$E,Equipment_Register!$F:$F,,2),NA()),IFERROR(IF(AND($L236&lt;&gt;"",$L236&lt;&gt;"N/A"),_xlfn.XLOOKUP($L236,Equipment_Register!$F:$F,Equipment_Register!$F:$F),NA()),""))))),IF(OR(_xlpm.v="",_xlpm.v=0),"",_xlpm.v))</f>
        <v>CR300</v>
      </c>
    </row>
    <row r="237" spans="1:29" ht="65.25">
      <c r="A237" s="125"/>
      <c r="B237" s="130">
        <v>46218</v>
      </c>
      <c r="C237" s="126"/>
      <c r="D237" s="125"/>
      <c r="E237" s="125"/>
      <c r="F237" s="213">
        <v>46028</v>
      </c>
      <c r="G237" s="125"/>
      <c r="H237" s="125" t="s">
        <v>976</v>
      </c>
      <c r="I237" s="226"/>
      <c r="J237" s="125"/>
      <c r="K237" s="125" t="s">
        <v>1050</v>
      </c>
      <c r="L237" s="125"/>
      <c r="M237" s="125"/>
      <c r="N237" s="125" t="s">
        <v>1047</v>
      </c>
      <c r="O237" s="125" t="s">
        <v>1002</v>
      </c>
      <c r="P237" s="127"/>
      <c r="Q237" s="125" t="s">
        <v>1003</v>
      </c>
      <c r="R237" s="117" t="s">
        <v>957</v>
      </c>
      <c r="S237" s="194"/>
      <c r="T237" s="125"/>
      <c r="U237" s="125" t="s">
        <v>1048</v>
      </c>
      <c r="V237" s="125"/>
      <c r="W237" s="117" t="s">
        <v>944</v>
      </c>
      <c r="X237" s="117" t="str">
        <f>IF($W237="Duyệt",Setting!$H$2,"")</f>
        <v>Nguyễn Lĩnh</v>
      </c>
      <c r="Y237" s="231" t="str" cm="1">
        <f t="array" ref="Y237">_xlfn.LET(_xlpm.v,IFERROR(IF($I237&lt;&gt;"",_xlfn.XLOOKUP($I237,Equipment_Register!$C:$C,Equipment_Register!$G:$G),NA()),IFERROR(IF($J237&lt;&gt;"",_xlfn.XLOOKUP($J237,Equipment_Register!$D:$D,Equipment_Register!$G:$G),NA()),IFERROR(IF($K237&lt;&gt;"",_xlfn.XLOOKUP($K237,Equipment_Register!$E:$E,Equipment_Register!$G:$G),NA()),IFERROR(IF($K237&lt;&gt;"",_xlfn.XLOOKUP("*"&amp;$K237&amp;"*",Equipment_Register!$E:$E,Equipment_Register!$G:$G,,2),NA()),IFERROR(IF(AND($L237&lt;&gt;"",$L237&lt;&gt;"N/A"),_xlfn.XLOOKUP($L237,Equipment_Register!$F:$F,Equipment_Register!$G:$G),NA()),""))))),IF(OR(_xlpm.v="",_xlpm.v=0),"",_xlpm.v))</f>
        <v>N/A</v>
      </c>
      <c r="Z237" s="231" t="str" cm="1">
        <f t="array" ref="Z237">_xlfn.LET(_xlpm.v,IFERROR(IF($I237&lt;&gt;"",_xlfn.XLOOKUP($I237,Equipment_Register!$C:$C,Equipment_Register!$C:$C),NA()),IFERROR(IF($J237&lt;&gt;"",_xlfn.XLOOKUP($J237,Equipment_Register!$D:$D,Equipment_Register!$C:$C),NA()),IFERROR(IF($K237&lt;&gt;"",_xlfn.XLOOKUP($K237,Equipment_Register!$E:$E,Equipment_Register!$C:$C),NA()),IFERROR(IF($K237&lt;&gt;"",_xlfn.XLOOKUP("*"&amp;$K237&amp;"*",Equipment_Register!$E:$E,Equipment_Register!$C:$C,,2),NA()),IFERROR(IF(AND($L237&lt;&gt;"",$L237&lt;&gt;"N/A"),_xlfn.XLOOKUP($L237,Equipment_Register!$F:$F,Equipment_Register!$C:$C),NA()),""))))),IF(OR(_xlpm.v="",_xlpm.v=0),"",_xlpm.v))</f>
        <v>2112000293-0</v>
      </c>
      <c r="AA237" s="231" t="str" cm="1">
        <f t="array" ref="AA237">_xlfn.LET(_xlpm.v,IFERROR(IF($I237&lt;&gt;"",_xlfn.XLOOKUP($I237,Equipment_Register!$C:$C,Equipment_Register!$D:$D),NA()),IFERROR(IF($J237&lt;&gt;"",_xlfn.XLOOKUP($J237,Equipment_Register!$D:$D,Equipment_Register!$D:$D),NA()),IFERROR(IF($K237&lt;&gt;"",_xlfn.XLOOKUP($K237,Equipment_Register!$E:$E,Equipment_Register!$D:$D),NA()),IFERROR(IF($K237&lt;&gt;"",_xlfn.XLOOKUP("*"&amp;$K237&amp;"*",Equipment_Register!$E:$E,Equipment_Register!$D:$D,,2),NA()),IFERROR(IF(AND($L237&lt;&gt;"",$L237&lt;&gt;"N/A"),_xlfn.XLOOKUP($L237,Equipment_Register!$F:$F,Equipment_Register!$D:$D),NA()),""))))),IF(OR(_xlpm.v="",_xlpm.v=0),"",_xlpm.v))</f>
        <v>Máy bấm chấu đầu đèn LED -CR300</v>
      </c>
      <c r="AB237" s="231" t="str" cm="1">
        <f t="array" ref="AB237">_xlfn.LET(_xlpm.v,IFERROR(IF($I237&lt;&gt;"",_xlfn.XLOOKUP($I237,Equipment_Register!$C:$C,Equipment_Register!$E:$E),NA()),IFERROR(IF($J237&lt;&gt;"",_xlfn.XLOOKUP($J237,Equipment_Register!$D:$D,Equipment_Register!$E:$E),NA()),IFERROR(IF($K237&lt;&gt;"",_xlfn.XLOOKUP($K237,Equipment_Register!$E:$E,Equipment_Register!$E:$E),NA()),IFERROR(IF($K237&lt;&gt;"",_xlfn.XLOOKUP("*"&amp;$K237&amp;"*",Equipment_Register!$E:$E,Equipment_Register!$E:$E,,2),NA()),IFERROR(IF(AND($L237&lt;&gt;"",$L237&lt;&gt;"N/A"),_xlfn.XLOOKUP($L237,Equipment_Register!$F:$F,Equipment_Register!$E:$E),NA()),""))))),IF(OR(_xlpm.v="",_xlpm.v=0),"",_xlpm.v))</f>
        <v>Máy bấm chấu đầu đèn bulb 2
E27 cap crimping machine 2</v>
      </c>
      <c r="AC237" s="231" t="str" cm="1">
        <f t="array" ref="AC237">_xlfn.LET(_xlpm.v,IFERROR(IF($I237&lt;&gt;"",_xlfn.XLOOKUP($I237,Equipment_Register!$C:$C,Equipment_Register!$F:$F),NA()),IFERROR(IF($J237&lt;&gt;"",_xlfn.XLOOKUP($J237,Equipment_Register!$D:$D,Equipment_Register!$F:$F),NA()),IFERROR(IF($K237&lt;&gt;"",_xlfn.XLOOKUP($K237,Equipment_Register!$E:$E,Equipment_Register!$F:$F),NA()),IFERROR(IF($K237&lt;&gt;"",_xlfn.XLOOKUP("*"&amp;$K237&amp;"*",Equipment_Register!$E:$E,Equipment_Register!$F:$F,,2),NA()),IFERROR(IF(AND($L237&lt;&gt;"",$L237&lt;&gt;"N/A"),_xlfn.XLOOKUP($L237,Equipment_Register!$F:$F,Equipment_Register!$F:$F),NA()),""))))),IF(OR(_xlpm.v="",_xlpm.v=0),"",_xlpm.v))</f>
        <v>CR300</v>
      </c>
    </row>
    <row r="238" spans="1:29" ht="65.25">
      <c r="A238" s="125"/>
      <c r="B238" s="130">
        <v>46218</v>
      </c>
      <c r="C238" s="126"/>
      <c r="D238" s="125"/>
      <c r="E238" s="125"/>
      <c r="F238" s="213">
        <v>46199</v>
      </c>
      <c r="G238" s="125"/>
      <c r="H238" s="125" t="s">
        <v>976</v>
      </c>
      <c r="I238" s="226"/>
      <c r="J238" s="125"/>
      <c r="K238" s="125" t="s">
        <v>1050</v>
      </c>
      <c r="L238" s="125"/>
      <c r="M238" s="125"/>
      <c r="N238" s="125" t="s">
        <v>1047</v>
      </c>
      <c r="O238" s="125" t="s">
        <v>1049</v>
      </c>
      <c r="P238" s="127"/>
      <c r="Q238" s="125" t="s">
        <v>1038</v>
      </c>
      <c r="R238" s="117" t="s">
        <v>957</v>
      </c>
      <c r="S238" s="194"/>
      <c r="T238" s="125"/>
      <c r="U238" s="125" t="s">
        <v>1048</v>
      </c>
      <c r="V238" s="125"/>
      <c r="W238" s="117" t="s">
        <v>944</v>
      </c>
      <c r="X238" s="117" t="str">
        <f>IF($W238="Duyệt",Setting!$H$2,"")</f>
        <v>Nguyễn Lĩnh</v>
      </c>
      <c r="Y238" s="231" t="str" cm="1">
        <f t="array" ref="Y238">_xlfn.LET(_xlpm.v,IFERROR(IF($I238&lt;&gt;"",_xlfn.XLOOKUP($I238,Equipment_Register!$C:$C,Equipment_Register!$G:$G),NA()),IFERROR(IF($J238&lt;&gt;"",_xlfn.XLOOKUP($J238,Equipment_Register!$D:$D,Equipment_Register!$G:$G),NA()),IFERROR(IF($K238&lt;&gt;"",_xlfn.XLOOKUP($K238,Equipment_Register!$E:$E,Equipment_Register!$G:$G),NA()),IFERROR(IF($K238&lt;&gt;"",_xlfn.XLOOKUP("*"&amp;$K238&amp;"*",Equipment_Register!$E:$E,Equipment_Register!$G:$G,,2),NA()),IFERROR(IF(AND($L238&lt;&gt;"",$L238&lt;&gt;"N/A"),_xlfn.XLOOKUP($L238,Equipment_Register!$F:$F,Equipment_Register!$G:$G),NA()),""))))),IF(OR(_xlpm.v="",_xlpm.v=0),"",_xlpm.v))</f>
        <v>N/A</v>
      </c>
      <c r="Z238" s="231" t="str" cm="1">
        <f t="array" ref="Z238">_xlfn.LET(_xlpm.v,IFERROR(IF($I238&lt;&gt;"",_xlfn.XLOOKUP($I238,Equipment_Register!$C:$C,Equipment_Register!$C:$C),NA()),IFERROR(IF($J238&lt;&gt;"",_xlfn.XLOOKUP($J238,Equipment_Register!$D:$D,Equipment_Register!$C:$C),NA()),IFERROR(IF($K238&lt;&gt;"",_xlfn.XLOOKUP($K238,Equipment_Register!$E:$E,Equipment_Register!$C:$C),NA()),IFERROR(IF($K238&lt;&gt;"",_xlfn.XLOOKUP("*"&amp;$K238&amp;"*",Equipment_Register!$E:$E,Equipment_Register!$C:$C,,2),NA()),IFERROR(IF(AND($L238&lt;&gt;"",$L238&lt;&gt;"N/A"),_xlfn.XLOOKUP($L238,Equipment_Register!$F:$F,Equipment_Register!$C:$C),NA()),""))))),IF(OR(_xlpm.v="",_xlpm.v=0),"",_xlpm.v))</f>
        <v>2112000293-0</v>
      </c>
      <c r="AA238" s="231" t="str" cm="1">
        <f t="array" ref="AA238">_xlfn.LET(_xlpm.v,IFERROR(IF($I238&lt;&gt;"",_xlfn.XLOOKUP($I238,Equipment_Register!$C:$C,Equipment_Register!$D:$D),NA()),IFERROR(IF($J238&lt;&gt;"",_xlfn.XLOOKUP($J238,Equipment_Register!$D:$D,Equipment_Register!$D:$D),NA()),IFERROR(IF($K238&lt;&gt;"",_xlfn.XLOOKUP($K238,Equipment_Register!$E:$E,Equipment_Register!$D:$D),NA()),IFERROR(IF($K238&lt;&gt;"",_xlfn.XLOOKUP("*"&amp;$K238&amp;"*",Equipment_Register!$E:$E,Equipment_Register!$D:$D,,2),NA()),IFERROR(IF(AND($L238&lt;&gt;"",$L238&lt;&gt;"N/A"),_xlfn.XLOOKUP($L238,Equipment_Register!$F:$F,Equipment_Register!$D:$D),NA()),""))))),IF(OR(_xlpm.v="",_xlpm.v=0),"",_xlpm.v))</f>
        <v>Máy bấm chấu đầu đèn LED -CR300</v>
      </c>
      <c r="AB238" s="231" t="str" cm="1">
        <f t="array" ref="AB238">_xlfn.LET(_xlpm.v,IFERROR(IF($I238&lt;&gt;"",_xlfn.XLOOKUP($I238,Equipment_Register!$C:$C,Equipment_Register!$E:$E),NA()),IFERROR(IF($J238&lt;&gt;"",_xlfn.XLOOKUP($J238,Equipment_Register!$D:$D,Equipment_Register!$E:$E),NA()),IFERROR(IF($K238&lt;&gt;"",_xlfn.XLOOKUP($K238,Equipment_Register!$E:$E,Equipment_Register!$E:$E),NA()),IFERROR(IF($K238&lt;&gt;"",_xlfn.XLOOKUP("*"&amp;$K238&amp;"*",Equipment_Register!$E:$E,Equipment_Register!$E:$E,,2),NA()),IFERROR(IF(AND($L238&lt;&gt;"",$L238&lt;&gt;"N/A"),_xlfn.XLOOKUP($L238,Equipment_Register!$F:$F,Equipment_Register!$E:$E),NA()),""))))),IF(OR(_xlpm.v="",_xlpm.v=0),"",_xlpm.v))</f>
        <v>Máy bấm chấu đầu đèn bulb 2
E27 cap crimping machine 2</v>
      </c>
      <c r="AC238" s="231" t="str" cm="1">
        <f t="array" ref="AC238">_xlfn.LET(_xlpm.v,IFERROR(IF($I238&lt;&gt;"",_xlfn.XLOOKUP($I238,Equipment_Register!$C:$C,Equipment_Register!$F:$F),NA()),IFERROR(IF($J238&lt;&gt;"",_xlfn.XLOOKUP($J238,Equipment_Register!$D:$D,Equipment_Register!$F:$F),NA()),IFERROR(IF($K238&lt;&gt;"",_xlfn.XLOOKUP($K238,Equipment_Register!$E:$E,Equipment_Register!$F:$F),NA()),IFERROR(IF($K238&lt;&gt;"",_xlfn.XLOOKUP("*"&amp;$K238&amp;"*",Equipment_Register!$E:$E,Equipment_Register!$F:$F,,2),NA()),IFERROR(IF(AND($L238&lt;&gt;"",$L238&lt;&gt;"N/A"),_xlfn.XLOOKUP($L238,Equipment_Register!$F:$F,Equipment_Register!$F:$F),NA()),""))))),IF(OR(_xlpm.v="",_xlpm.v=0),"",_xlpm.v))</f>
        <v>CR300</v>
      </c>
    </row>
    <row r="239" spans="1:29" ht="48">
      <c r="A239" s="125"/>
      <c r="B239" s="130">
        <v>46218</v>
      </c>
      <c r="C239" s="126"/>
      <c r="D239" s="125"/>
      <c r="E239" s="125"/>
      <c r="F239" s="213">
        <v>45228</v>
      </c>
      <c r="G239" s="125"/>
      <c r="H239" s="125" t="s">
        <v>976</v>
      </c>
      <c r="I239" s="226"/>
      <c r="J239" s="125"/>
      <c r="K239" s="125" t="s">
        <v>1051</v>
      </c>
      <c r="L239" s="125"/>
      <c r="M239" s="125"/>
      <c r="N239" s="125" t="s">
        <v>978</v>
      </c>
      <c r="O239" s="125" t="s">
        <v>1046</v>
      </c>
      <c r="P239" s="127"/>
      <c r="Q239" s="125" t="s">
        <v>941</v>
      </c>
      <c r="R239" s="117" t="s">
        <v>957</v>
      </c>
      <c r="S239" s="194"/>
      <c r="T239" s="125"/>
      <c r="U239" s="125" t="s">
        <v>980</v>
      </c>
      <c r="V239" s="125"/>
      <c r="W239" s="117" t="s">
        <v>944</v>
      </c>
      <c r="X239" s="117" t="str">
        <f>IF($W239="Duyệt",Setting!$H$2,"")</f>
        <v>Nguyễn Lĩnh</v>
      </c>
      <c r="Y239" s="231" t="str" cm="1">
        <f t="array" ref="Y239">_xlfn.LET(_xlpm.v,IFERROR(IF($I239&lt;&gt;"",_xlfn.XLOOKUP($I239,Equipment_Register!$C:$C,Equipment_Register!$G:$G),NA()),IFERROR(IF($J239&lt;&gt;"",_xlfn.XLOOKUP($J239,Equipment_Register!$D:$D,Equipment_Register!$G:$G),NA()),IFERROR(IF($K239&lt;&gt;"",_xlfn.XLOOKUP($K239,Equipment_Register!$E:$E,Equipment_Register!$G:$G),NA()),IFERROR(IF($K239&lt;&gt;"",_xlfn.XLOOKUP("*"&amp;$K239&amp;"*",Equipment_Register!$E:$E,Equipment_Register!$G:$G,,2),NA()),IFERROR(IF(AND($L239&lt;&gt;"",$L239&lt;&gt;"N/A"),_xlfn.XLOOKUP($L239,Equipment_Register!$F:$F,Equipment_Register!$G:$G),NA()),""))))),IF(OR(_xlpm.v="",_xlpm.v=0),"",_xlpm.v))</f>
        <v/>
      </c>
      <c r="Z239" s="231" t="str" cm="1">
        <f t="array" ref="Z239">_xlfn.LET(_xlpm.v,IFERROR(IF($I239&lt;&gt;"",_xlfn.XLOOKUP($I239,Equipment_Register!$C:$C,Equipment_Register!$C:$C),NA()),IFERROR(IF($J239&lt;&gt;"",_xlfn.XLOOKUP($J239,Equipment_Register!$D:$D,Equipment_Register!$C:$C),NA()),IFERROR(IF($K239&lt;&gt;"",_xlfn.XLOOKUP($K239,Equipment_Register!$E:$E,Equipment_Register!$C:$C),NA()),IFERROR(IF($K239&lt;&gt;"",_xlfn.XLOOKUP("*"&amp;$K239&amp;"*",Equipment_Register!$E:$E,Equipment_Register!$C:$C,,2),NA()),IFERROR(IF(AND($L239&lt;&gt;"",$L239&lt;&gt;"N/A"),_xlfn.XLOOKUP($L239,Equipment_Register!$F:$F,Equipment_Register!$C:$C),NA()),""))))),IF(OR(_xlpm.v="",_xlpm.v=0),"",_xlpm.v))</f>
        <v/>
      </c>
      <c r="AA239" s="231" t="str" cm="1">
        <f t="array" ref="AA239">_xlfn.LET(_xlpm.v,IFERROR(IF($I239&lt;&gt;"",_xlfn.XLOOKUP($I239,Equipment_Register!$C:$C,Equipment_Register!$D:$D),NA()),IFERROR(IF($J239&lt;&gt;"",_xlfn.XLOOKUP($J239,Equipment_Register!$D:$D,Equipment_Register!$D:$D),NA()),IFERROR(IF($K239&lt;&gt;"",_xlfn.XLOOKUP($K239,Equipment_Register!$E:$E,Equipment_Register!$D:$D),NA()),IFERROR(IF($K239&lt;&gt;"",_xlfn.XLOOKUP("*"&amp;$K239&amp;"*",Equipment_Register!$E:$E,Equipment_Register!$D:$D,,2),NA()),IFERROR(IF(AND($L239&lt;&gt;"",$L239&lt;&gt;"N/A"),_xlfn.XLOOKUP($L239,Equipment_Register!$F:$F,Equipment_Register!$D:$D),NA()),""))))),IF(OR(_xlpm.v="",_xlpm.v=0),"",_xlpm.v))</f>
        <v/>
      </c>
      <c r="AB239" s="231" t="str" cm="1">
        <f t="array" ref="AB239">_xlfn.LET(_xlpm.v,IFERROR(IF($I239&lt;&gt;"",_xlfn.XLOOKUP($I239,Equipment_Register!$C:$C,Equipment_Register!$E:$E),NA()),IFERROR(IF($J239&lt;&gt;"",_xlfn.XLOOKUP($J239,Equipment_Register!$D:$D,Equipment_Register!$E:$E),NA()),IFERROR(IF($K239&lt;&gt;"",_xlfn.XLOOKUP($K239,Equipment_Register!$E:$E,Equipment_Register!$E:$E),NA()),IFERROR(IF($K239&lt;&gt;"",_xlfn.XLOOKUP("*"&amp;$K239&amp;"*",Equipment_Register!$E:$E,Equipment_Register!$E:$E,,2),NA()),IFERROR(IF(AND($L239&lt;&gt;"",$L239&lt;&gt;"N/A"),_xlfn.XLOOKUP($L239,Equipment_Register!$F:$F,Equipment_Register!$E:$E),NA()),""))))),IF(OR(_xlpm.v="",_xlpm.v=0),"",_xlpm.v))</f>
        <v/>
      </c>
      <c r="AC239" s="231" t="str" cm="1">
        <f t="array" ref="AC239">_xlfn.LET(_xlpm.v,IFERROR(IF($I239&lt;&gt;"",_xlfn.XLOOKUP($I239,Equipment_Register!$C:$C,Equipment_Register!$F:$F),NA()),IFERROR(IF($J239&lt;&gt;"",_xlfn.XLOOKUP($J239,Equipment_Register!$D:$D,Equipment_Register!$F:$F),NA()),IFERROR(IF($K239&lt;&gt;"",_xlfn.XLOOKUP($K239,Equipment_Register!$E:$E,Equipment_Register!$F:$F),NA()),IFERROR(IF($K239&lt;&gt;"",_xlfn.XLOOKUP("*"&amp;$K239&amp;"*",Equipment_Register!$E:$E,Equipment_Register!$F:$F,,2),NA()),IFERROR(IF(AND($L239&lt;&gt;"",$L239&lt;&gt;"N/A"),_xlfn.XLOOKUP($L239,Equipment_Register!$F:$F,Equipment_Register!$F:$F),NA()),""))))),IF(OR(_xlpm.v="",_xlpm.v=0),"",_xlpm.v))</f>
        <v/>
      </c>
    </row>
    <row r="240" spans="1:29" ht="48">
      <c r="A240" s="125"/>
      <c r="B240" s="130">
        <v>46218</v>
      </c>
      <c r="C240" s="126"/>
      <c r="D240" s="125"/>
      <c r="E240" s="125"/>
      <c r="F240" s="213">
        <v>45304</v>
      </c>
      <c r="G240" s="125"/>
      <c r="H240" s="125" t="s">
        <v>976</v>
      </c>
      <c r="I240" s="226"/>
      <c r="J240" s="125"/>
      <c r="K240" s="125" t="s">
        <v>1051</v>
      </c>
      <c r="L240" s="125"/>
      <c r="M240" s="125"/>
      <c r="N240" s="125" t="s">
        <v>978</v>
      </c>
      <c r="O240" s="125" t="s">
        <v>1046</v>
      </c>
      <c r="P240" s="127"/>
      <c r="Q240" s="125" t="s">
        <v>941</v>
      </c>
      <c r="R240" s="117" t="s">
        <v>957</v>
      </c>
      <c r="S240" s="194"/>
      <c r="T240" s="125"/>
      <c r="U240" s="125" t="s">
        <v>980</v>
      </c>
      <c r="V240" s="125"/>
      <c r="W240" s="117" t="s">
        <v>944</v>
      </c>
      <c r="X240" s="117" t="str">
        <f>IF($W240="Duyệt",Setting!$H$2,"")</f>
        <v>Nguyễn Lĩnh</v>
      </c>
      <c r="Y240" s="231" t="str" cm="1">
        <f t="array" ref="Y240">_xlfn.LET(_xlpm.v,IFERROR(IF($I240&lt;&gt;"",_xlfn.XLOOKUP($I240,Equipment_Register!$C:$C,Equipment_Register!$G:$G),NA()),IFERROR(IF($J240&lt;&gt;"",_xlfn.XLOOKUP($J240,Equipment_Register!$D:$D,Equipment_Register!$G:$G),NA()),IFERROR(IF($K240&lt;&gt;"",_xlfn.XLOOKUP($K240,Equipment_Register!$E:$E,Equipment_Register!$G:$G),NA()),IFERROR(IF($K240&lt;&gt;"",_xlfn.XLOOKUP("*"&amp;$K240&amp;"*",Equipment_Register!$E:$E,Equipment_Register!$G:$G,,2),NA()),IFERROR(IF(AND($L240&lt;&gt;"",$L240&lt;&gt;"N/A"),_xlfn.XLOOKUP($L240,Equipment_Register!$F:$F,Equipment_Register!$G:$G),NA()),""))))),IF(OR(_xlpm.v="",_xlpm.v=0),"",_xlpm.v))</f>
        <v/>
      </c>
      <c r="Z240" s="231" t="str" cm="1">
        <f t="array" ref="Z240">_xlfn.LET(_xlpm.v,IFERROR(IF($I240&lt;&gt;"",_xlfn.XLOOKUP($I240,Equipment_Register!$C:$C,Equipment_Register!$C:$C),NA()),IFERROR(IF($J240&lt;&gt;"",_xlfn.XLOOKUP($J240,Equipment_Register!$D:$D,Equipment_Register!$C:$C),NA()),IFERROR(IF($K240&lt;&gt;"",_xlfn.XLOOKUP($K240,Equipment_Register!$E:$E,Equipment_Register!$C:$C),NA()),IFERROR(IF($K240&lt;&gt;"",_xlfn.XLOOKUP("*"&amp;$K240&amp;"*",Equipment_Register!$E:$E,Equipment_Register!$C:$C,,2),NA()),IFERROR(IF(AND($L240&lt;&gt;"",$L240&lt;&gt;"N/A"),_xlfn.XLOOKUP($L240,Equipment_Register!$F:$F,Equipment_Register!$C:$C),NA()),""))))),IF(OR(_xlpm.v="",_xlpm.v=0),"",_xlpm.v))</f>
        <v/>
      </c>
      <c r="AA240" s="231" t="str" cm="1">
        <f t="array" ref="AA240">_xlfn.LET(_xlpm.v,IFERROR(IF($I240&lt;&gt;"",_xlfn.XLOOKUP($I240,Equipment_Register!$C:$C,Equipment_Register!$D:$D),NA()),IFERROR(IF($J240&lt;&gt;"",_xlfn.XLOOKUP($J240,Equipment_Register!$D:$D,Equipment_Register!$D:$D),NA()),IFERROR(IF($K240&lt;&gt;"",_xlfn.XLOOKUP($K240,Equipment_Register!$E:$E,Equipment_Register!$D:$D),NA()),IFERROR(IF($K240&lt;&gt;"",_xlfn.XLOOKUP("*"&amp;$K240&amp;"*",Equipment_Register!$E:$E,Equipment_Register!$D:$D,,2),NA()),IFERROR(IF(AND($L240&lt;&gt;"",$L240&lt;&gt;"N/A"),_xlfn.XLOOKUP($L240,Equipment_Register!$F:$F,Equipment_Register!$D:$D),NA()),""))))),IF(OR(_xlpm.v="",_xlpm.v=0),"",_xlpm.v))</f>
        <v/>
      </c>
      <c r="AB240" s="231" t="str" cm="1">
        <f t="array" ref="AB240">_xlfn.LET(_xlpm.v,IFERROR(IF($I240&lt;&gt;"",_xlfn.XLOOKUP($I240,Equipment_Register!$C:$C,Equipment_Register!$E:$E),NA()),IFERROR(IF($J240&lt;&gt;"",_xlfn.XLOOKUP($J240,Equipment_Register!$D:$D,Equipment_Register!$E:$E),NA()),IFERROR(IF($K240&lt;&gt;"",_xlfn.XLOOKUP($K240,Equipment_Register!$E:$E,Equipment_Register!$E:$E),NA()),IFERROR(IF($K240&lt;&gt;"",_xlfn.XLOOKUP("*"&amp;$K240&amp;"*",Equipment_Register!$E:$E,Equipment_Register!$E:$E,,2),NA()),IFERROR(IF(AND($L240&lt;&gt;"",$L240&lt;&gt;"N/A"),_xlfn.XLOOKUP($L240,Equipment_Register!$F:$F,Equipment_Register!$E:$E),NA()),""))))),IF(OR(_xlpm.v="",_xlpm.v=0),"",_xlpm.v))</f>
        <v/>
      </c>
      <c r="AC240" s="231" t="str" cm="1">
        <f t="array" ref="AC240">_xlfn.LET(_xlpm.v,IFERROR(IF($I240&lt;&gt;"",_xlfn.XLOOKUP($I240,Equipment_Register!$C:$C,Equipment_Register!$F:$F),NA()),IFERROR(IF($J240&lt;&gt;"",_xlfn.XLOOKUP($J240,Equipment_Register!$D:$D,Equipment_Register!$F:$F),NA()),IFERROR(IF($K240&lt;&gt;"",_xlfn.XLOOKUP($K240,Equipment_Register!$E:$E,Equipment_Register!$F:$F),NA()),IFERROR(IF($K240&lt;&gt;"",_xlfn.XLOOKUP("*"&amp;$K240&amp;"*",Equipment_Register!$E:$E,Equipment_Register!$F:$F,,2),NA()),IFERROR(IF(AND($L240&lt;&gt;"",$L240&lt;&gt;"N/A"),_xlfn.XLOOKUP($L240,Equipment_Register!$F:$F,Equipment_Register!$F:$F),NA()),""))))),IF(OR(_xlpm.v="",_xlpm.v=0),"",_xlpm.v))</f>
        <v/>
      </c>
    </row>
    <row r="241" spans="1:29" ht="48">
      <c r="A241" s="125"/>
      <c r="B241" s="130">
        <v>46218</v>
      </c>
      <c r="C241" s="126"/>
      <c r="D241" s="125"/>
      <c r="E241" s="125"/>
      <c r="F241" s="213">
        <v>45395</v>
      </c>
      <c r="G241" s="125"/>
      <c r="H241" s="125" t="s">
        <v>976</v>
      </c>
      <c r="I241" s="226"/>
      <c r="J241" s="125"/>
      <c r="K241" s="125" t="s">
        <v>1051</v>
      </c>
      <c r="L241" s="125"/>
      <c r="M241" s="125"/>
      <c r="N241" s="125" t="s">
        <v>978</v>
      </c>
      <c r="O241" s="125" t="s">
        <v>1046</v>
      </c>
      <c r="P241" s="127"/>
      <c r="Q241" s="125" t="s">
        <v>941</v>
      </c>
      <c r="R241" s="117" t="s">
        <v>957</v>
      </c>
      <c r="S241" s="194"/>
      <c r="T241" s="125"/>
      <c r="U241" s="125" t="s">
        <v>980</v>
      </c>
      <c r="V241" s="125"/>
      <c r="W241" s="117" t="s">
        <v>944</v>
      </c>
      <c r="X241" s="117" t="str">
        <f>IF($W241="Duyệt",Setting!$H$2,"")</f>
        <v>Nguyễn Lĩnh</v>
      </c>
      <c r="Y241" s="231" t="str" cm="1">
        <f t="array" ref="Y241">_xlfn.LET(_xlpm.v,IFERROR(IF($I241&lt;&gt;"",_xlfn.XLOOKUP($I241,Equipment_Register!$C:$C,Equipment_Register!$G:$G),NA()),IFERROR(IF($J241&lt;&gt;"",_xlfn.XLOOKUP($J241,Equipment_Register!$D:$D,Equipment_Register!$G:$G),NA()),IFERROR(IF($K241&lt;&gt;"",_xlfn.XLOOKUP($K241,Equipment_Register!$E:$E,Equipment_Register!$G:$G),NA()),IFERROR(IF($K241&lt;&gt;"",_xlfn.XLOOKUP("*"&amp;$K241&amp;"*",Equipment_Register!$E:$E,Equipment_Register!$G:$G,,2),NA()),IFERROR(IF(AND($L241&lt;&gt;"",$L241&lt;&gt;"N/A"),_xlfn.XLOOKUP($L241,Equipment_Register!$F:$F,Equipment_Register!$G:$G),NA()),""))))),IF(OR(_xlpm.v="",_xlpm.v=0),"",_xlpm.v))</f>
        <v/>
      </c>
      <c r="Z241" s="231" t="str" cm="1">
        <f t="array" ref="Z241">_xlfn.LET(_xlpm.v,IFERROR(IF($I241&lt;&gt;"",_xlfn.XLOOKUP($I241,Equipment_Register!$C:$C,Equipment_Register!$C:$C),NA()),IFERROR(IF($J241&lt;&gt;"",_xlfn.XLOOKUP($J241,Equipment_Register!$D:$D,Equipment_Register!$C:$C),NA()),IFERROR(IF($K241&lt;&gt;"",_xlfn.XLOOKUP($K241,Equipment_Register!$E:$E,Equipment_Register!$C:$C),NA()),IFERROR(IF($K241&lt;&gt;"",_xlfn.XLOOKUP("*"&amp;$K241&amp;"*",Equipment_Register!$E:$E,Equipment_Register!$C:$C,,2),NA()),IFERROR(IF(AND($L241&lt;&gt;"",$L241&lt;&gt;"N/A"),_xlfn.XLOOKUP($L241,Equipment_Register!$F:$F,Equipment_Register!$C:$C),NA()),""))))),IF(OR(_xlpm.v="",_xlpm.v=0),"",_xlpm.v))</f>
        <v/>
      </c>
      <c r="AA241" s="231" t="str" cm="1">
        <f t="array" ref="AA241">_xlfn.LET(_xlpm.v,IFERROR(IF($I241&lt;&gt;"",_xlfn.XLOOKUP($I241,Equipment_Register!$C:$C,Equipment_Register!$D:$D),NA()),IFERROR(IF($J241&lt;&gt;"",_xlfn.XLOOKUP($J241,Equipment_Register!$D:$D,Equipment_Register!$D:$D),NA()),IFERROR(IF($K241&lt;&gt;"",_xlfn.XLOOKUP($K241,Equipment_Register!$E:$E,Equipment_Register!$D:$D),NA()),IFERROR(IF($K241&lt;&gt;"",_xlfn.XLOOKUP("*"&amp;$K241&amp;"*",Equipment_Register!$E:$E,Equipment_Register!$D:$D,,2),NA()),IFERROR(IF(AND($L241&lt;&gt;"",$L241&lt;&gt;"N/A"),_xlfn.XLOOKUP($L241,Equipment_Register!$F:$F,Equipment_Register!$D:$D),NA()),""))))),IF(OR(_xlpm.v="",_xlpm.v=0),"",_xlpm.v))</f>
        <v/>
      </c>
      <c r="AB241" s="231" t="str" cm="1">
        <f t="array" ref="AB241">_xlfn.LET(_xlpm.v,IFERROR(IF($I241&lt;&gt;"",_xlfn.XLOOKUP($I241,Equipment_Register!$C:$C,Equipment_Register!$E:$E),NA()),IFERROR(IF($J241&lt;&gt;"",_xlfn.XLOOKUP($J241,Equipment_Register!$D:$D,Equipment_Register!$E:$E),NA()),IFERROR(IF($K241&lt;&gt;"",_xlfn.XLOOKUP($K241,Equipment_Register!$E:$E,Equipment_Register!$E:$E),NA()),IFERROR(IF($K241&lt;&gt;"",_xlfn.XLOOKUP("*"&amp;$K241&amp;"*",Equipment_Register!$E:$E,Equipment_Register!$E:$E,,2),NA()),IFERROR(IF(AND($L241&lt;&gt;"",$L241&lt;&gt;"N/A"),_xlfn.XLOOKUP($L241,Equipment_Register!$F:$F,Equipment_Register!$E:$E),NA()),""))))),IF(OR(_xlpm.v="",_xlpm.v=0),"",_xlpm.v))</f>
        <v/>
      </c>
      <c r="AC241" s="231" t="str" cm="1">
        <f t="array" ref="AC241">_xlfn.LET(_xlpm.v,IFERROR(IF($I241&lt;&gt;"",_xlfn.XLOOKUP($I241,Equipment_Register!$C:$C,Equipment_Register!$F:$F),NA()),IFERROR(IF($J241&lt;&gt;"",_xlfn.XLOOKUP($J241,Equipment_Register!$D:$D,Equipment_Register!$F:$F),NA()),IFERROR(IF($K241&lt;&gt;"",_xlfn.XLOOKUP($K241,Equipment_Register!$E:$E,Equipment_Register!$F:$F),NA()),IFERROR(IF($K241&lt;&gt;"",_xlfn.XLOOKUP("*"&amp;$K241&amp;"*",Equipment_Register!$E:$E,Equipment_Register!$F:$F,,2),NA()),IFERROR(IF(AND($L241&lt;&gt;"",$L241&lt;&gt;"N/A"),_xlfn.XLOOKUP($L241,Equipment_Register!$F:$F,Equipment_Register!$F:$F),NA()),""))))),IF(OR(_xlpm.v="",_xlpm.v=0),"",_xlpm.v))</f>
        <v/>
      </c>
    </row>
    <row r="242" spans="1:29" ht="48">
      <c r="A242" s="125"/>
      <c r="B242" s="130">
        <v>46218</v>
      </c>
      <c r="C242" s="126"/>
      <c r="D242" s="125"/>
      <c r="E242" s="125"/>
      <c r="F242" s="213">
        <v>45491</v>
      </c>
      <c r="G242" s="125"/>
      <c r="H242" s="125" t="s">
        <v>976</v>
      </c>
      <c r="I242" s="226"/>
      <c r="J242" s="125"/>
      <c r="K242" s="125" t="s">
        <v>1051</v>
      </c>
      <c r="L242" s="125"/>
      <c r="M242" s="125"/>
      <c r="N242" s="125" t="s">
        <v>978</v>
      </c>
      <c r="O242" s="125" t="s">
        <v>1046</v>
      </c>
      <c r="P242" s="127"/>
      <c r="Q242" s="125" t="s">
        <v>941</v>
      </c>
      <c r="R242" s="117" t="s">
        <v>957</v>
      </c>
      <c r="S242" s="194"/>
      <c r="T242" s="125"/>
      <c r="U242" s="125" t="s">
        <v>1048</v>
      </c>
      <c r="V242" s="125"/>
      <c r="W242" s="117" t="s">
        <v>944</v>
      </c>
      <c r="X242" s="117" t="str">
        <f>IF($W242="Duyệt",Setting!$H$2,"")</f>
        <v>Nguyễn Lĩnh</v>
      </c>
      <c r="Y242" s="231" t="str" cm="1">
        <f t="array" ref="Y242">_xlfn.LET(_xlpm.v,IFERROR(IF($I242&lt;&gt;"",_xlfn.XLOOKUP($I242,Equipment_Register!$C:$C,Equipment_Register!$G:$G),NA()),IFERROR(IF($J242&lt;&gt;"",_xlfn.XLOOKUP($J242,Equipment_Register!$D:$D,Equipment_Register!$G:$G),NA()),IFERROR(IF($K242&lt;&gt;"",_xlfn.XLOOKUP($K242,Equipment_Register!$E:$E,Equipment_Register!$G:$G),NA()),IFERROR(IF($K242&lt;&gt;"",_xlfn.XLOOKUP("*"&amp;$K242&amp;"*",Equipment_Register!$E:$E,Equipment_Register!$G:$G,,2),NA()),IFERROR(IF(AND($L242&lt;&gt;"",$L242&lt;&gt;"N/A"),_xlfn.XLOOKUP($L242,Equipment_Register!$F:$F,Equipment_Register!$G:$G),NA()),""))))),IF(OR(_xlpm.v="",_xlpm.v=0),"",_xlpm.v))</f>
        <v/>
      </c>
      <c r="Z242" s="231" t="str" cm="1">
        <f t="array" ref="Z242">_xlfn.LET(_xlpm.v,IFERROR(IF($I242&lt;&gt;"",_xlfn.XLOOKUP($I242,Equipment_Register!$C:$C,Equipment_Register!$C:$C),NA()),IFERROR(IF($J242&lt;&gt;"",_xlfn.XLOOKUP($J242,Equipment_Register!$D:$D,Equipment_Register!$C:$C),NA()),IFERROR(IF($K242&lt;&gt;"",_xlfn.XLOOKUP($K242,Equipment_Register!$E:$E,Equipment_Register!$C:$C),NA()),IFERROR(IF($K242&lt;&gt;"",_xlfn.XLOOKUP("*"&amp;$K242&amp;"*",Equipment_Register!$E:$E,Equipment_Register!$C:$C,,2),NA()),IFERROR(IF(AND($L242&lt;&gt;"",$L242&lt;&gt;"N/A"),_xlfn.XLOOKUP($L242,Equipment_Register!$F:$F,Equipment_Register!$C:$C),NA()),""))))),IF(OR(_xlpm.v="",_xlpm.v=0),"",_xlpm.v))</f>
        <v/>
      </c>
      <c r="AA242" s="231" t="str" cm="1">
        <f t="array" ref="AA242">_xlfn.LET(_xlpm.v,IFERROR(IF($I242&lt;&gt;"",_xlfn.XLOOKUP($I242,Equipment_Register!$C:$C,Equipment_Register!$D:$D),NA()),IFERROR(IF($J242&lt;&gt;"",_xlfn.XLOOKUP($J242,Equipment_Register!$D:$D,Equipment_Register!$D:$D),NA()),IFERROR(IF($K242&lt;&gt;"",_xlfn.XLOOKUP($K242,Equipment_Register!$E:$E,Equipment_Register!$D:$D),NA()),IFERROR(IF($K242&lt;&gt;"",_xlfn.XLOOKUP("*"&amp;$K242&amp;"*",Equipment_Register!$E:$E,Equipment_Register!$D:$D,,2),NA()),IFERROR(IF(AND($L242&lt;&gt;"",$L242&lt;&gt;"N/A"),_xlfn.XLOOKUP($L242,Equipment_Register!$F:$F,Equipment_Register!$D:$D),NA()),""))))),IF(OR(_xlpm.v="",_xlpm.v=0),"",_xlpm.v))</f>
        <v/>
      </c>
      <c r="AB242" s="231" t="str" cm="1">
        <f t="array" ref="AB242">_xlfn.LET(_xlpm.v,IFERROR(IF($I242&lt;&gt;"",_xlfn.XLOOKUP($I242,Equipment_Register!$C:$C,Equipment_Register!$E:$E),NA()),IFERROR(IF($J242&lt;&gt;"",_xlfn.XLOOKUP($J242,Equipment_Register!$D:$D,Equipment_Register!$E:$E),NA()),IFERROR(IF($K242&lt;&gt;"",_xlfn.XLOOKUP($K242,Equipment_Register!$E:$E,Equipment_Register!$E:$E),NA()),IFERROR(IF($K242&lt;&gt;"",_xlfn.XLOOKUP("*"&amp;$K242&amp;"*",Equipment_Register!$E:$E,Equipment_Register!$E:$E,,2),NA()),IFERROR(IF(AND($L242&lt;&gt;"",$L242&lt;&gt;"N/A"),_xlfn.XLOOKUP($L242,Equipment_Register!$F:$F,Equipment_Register!$E:$E),NA()),""))))),IF(OR(_xlpm.v="",_xlpm.v=0),"",_xlpm.v))</f>
        <v/>
      </c>
      <c r="AC242" s="231" t="str" cm="1">
        <f t="array" ref="AC242">_xlfn.LET(_xlpm.v,IFERROR(IF($I242&lt;&gt;"",_xlfn.XLOOKUP($I242,Equipment_Register!$C:$C,Equipment_Register!$F:$F),NA()),IFERROR(IF($J242&lt;&gt;"",_xlfn.XLOOKUP($J242,Equipment_Register!$D:$D,Equipment_Register!$F:$F),NA()),IFERROR(IF($K242&lt;&gt;"",_xlfn.XLOOKUP($K242,Equipment_Register!$E:$E,Equipment_Register!$F:$F),NA()),IFERROR(IF($K242&lt;&gt;"",_xlfn.XLOOKUP("*"&amp;$K242&amp;"*",Equipment_Register!$E:$E,Equipment_Register!$F:$F,,2),NA()),IFERROR(IF(AND($L242&lt;&gt;"",$L242&lt;&gt;"N/A"),_xlfn.XLOOKUP($L242,Equipment_Register!$F:$F,Equipment_Register!$F:$F),NA()),""))))),IF(OR(_xlpm.v="",_xlpm.v=0),"",_xlpm.v))</f>
        <v/>
      </c>
    </row>
    <row r="243" spans="1:29" ht="65.25">
      <c r="A243" s="125"/>
      <c r="B243" s="130">
        <v>46218</v>
      </c>
      <c r="C243" s="126"/>
      <c r="D243" s="125"/>
      <c r="E243" s="125"/>
      <c r="F243" s="213">
        <v>45523</v>
      </c>
      <c r="G243" s="125"/>
      <c r="H243" s="125" t="s">
        <v>976</v>
      </c>
      <c r="I243" s="226"/>
      <c r="J243" s="125"/>
      <c r="K243" s="125" t="s">
        <v>1051</v>
      </c>
      <c r="L243" s="125"/>
      <c r="M243" s="125"/>
      <c r="N243" s="125" t="s">
        <v>1047</v>
      </c>
      <c r="O243" s="125" t="s">
        <v>1052</v>
      </c>
      <c r="P243" s="127"/>
      <c r="Q243" s="125" t="s">
        <v>941</v>
      </c>
      <c r="R243" s="117" t="s">
        <v>957</v>
      </c>
      <c r="S243" s="194"/>
      <c r="T243" s="125"/>
      <c r="U243" s="125" t="s">
        <v>1048</v>
      </c>
      <c r="V243" s="125"/>
      <c r="W243" s="117" t="s">
        <v>944</v>
      </c>
      <c r="X243" s="117" t="str">
        <f>IF($W243="Duyệt",Setting!$H$2,"")</f>
        <v>Nguyễn Lĩnh</v>
      </c>
      <c r="Y243" s="231" t="str" cm="1">
        <f t="array" ref="Y243">_xlfn.LET(_xlpm.v,IFERROR(IF($I243&lt;&gt;"",_xlfn.XLOOKUP($I243,Equipment_Register!$C:$C,Equipment_Register!$G:$G),NA()),IFERROR(IF($J243&lt;&gt;"",_xlfn.XLOOKUP($J243,Equipment_Register!$D:$D,Equipment_Register!$G:$G),NA()),IFERROR(IF($K243&lt;&gt;"",_xlfn.XLOOKUP($K243,Equipment_Register!$E:$E,Equipment_Register!$G:$G),NA()),IFERROR(IF($K243&lt;&gt;"",_xlfn.XLOOKUP("*"&amp;$K243&amp;"*",Equipment_Register!$E:$E,Equipment_Register!$G:$G,,2),NA()),IFERROR(IF(AND($L243&lt;&gt;"",$L243&lt;&gt;"N/A"),_xlfn.XLOOKUP($L243,Equipment_Register!$F:$F,Equipment_Register!$G:$G),NA()),""))))),IF(OR(_xlpm.v="",_xlpm.v=0),"",_xlpm.v))</f>
        <v/>
      </c>
      <c r="Z243" s="231" t="str" cm="1">
        <f t="array" ref="Z243">_xlfn.LET(_xlpm.v,IFERROR(IF($I243&lt;&gt;"",_xlfn.XLOOKUP($I243,Equipment_Register!$C:$C,Equipment_Register!$C:$C),NA()),IFERROR(IF($J243&lt;&gt;"",_xlfn.XLOOKUP($J243,Equipment_Register!$D:$D,Equipment_Register!$C:$C),NA()),IFERROR(IF($K243&lt;&gt;"",_xlfn.XLOOKUP($K243,Equipment_Register!$E:$E,Equipment_Register!$C:$C),NA()),IFERROR(IF($K243&lt;&gt;"",_xlfn.XLOOKUP("*"&amp;$K243&amp;"*",Equipment_Register!$E:$E,Equipment_Register!$C:$C,,2),NA()),IFERROR(IF(AND($L243&lt;&gt;"",$L243&lt;&gt;"N/A"),_xlfn.XLOOKUP($L243,Equipment_Register!$F:$F,Equipment_Register!$C:$C),NA()),""))))),IF(OR(_xlpm.v="",_xlpm.v=0),"",_xlpm.v))</f>
        <v/>
      </c>
      <c r="AA243" s="231" t="str" cm="1">
        <f t="array" ref="AA243">_xlfn.LET(_xlpm.v,IFERROR(IF($I243&lt;&gt;"",_xlfn.XLOOKUP($I243,Equipment_Register!$C:$C,Equipment_Register!$D:$D),NA()),IFERROR(IF($J243&lt;&gt;"",_xlfn.XLOOKUP($J243,Equipment_Register!$D:$D,Equipment_Register!$D:$D),NA()),IFERROR(IF($K243&lt;&gt;"",_xlfn.XLOOKUP($K243,Equipment_Register!$E:$E,Equipment_Register!$D:$D),NA()),IFERROR(IF($K243&lt;&gt;"",_xlfn.XLOOKUP("*"&amp;$K243&amp;"*",Equipment_Register!$E:$E,Equipment_Register!$D:$D,,2),NA()),IFERROR(IF(AND($L243&lt;&gt;"",$L243&lt;&gt;"N/A"),_xlfn.XLOOKUP($L243,Equipment_Register!$F:$F,Equipment_Register!$D:$D),NA()),""))))),IF(OR(_xlpm.v="",_xlpm.v=0),"",_xlpm.v))</f>
        <v/>
      </c>
      <c r="AB243" s="231" t="str" cm="1">
        <f t="array" ref="AB243">_xlfn.LET(_xlpm.v,IFERROR(IF($I243&lt;&gt;"",_xlfn.XLOOKUP($I243,Equipment_Register!$C:$C,Equipment_Register!$E:$E),NA()),IFERROR(IF($J243&lt;&gt;"",_xlfn.XLOOKUP($J243,Equipment_Register!$D:$D,Equipment_Register!$E:$E),NA()),IFERROR(IF($K243&lt;&gt;"",_xlfn.XLOOKUP($K243,Equipment_Register!$E:$E,Equipment_Register!$E:$E),NA()),IFERROR(IF($K243&lt;&gt;"",_xlfn.XLOOKUP("*"&amp;$K243&amp;"*",Equipment_Register!$E:$E,Equipment_Register!$E:$E,,2),NA()),IFERROR(IF(AND($L243&lt;&gt;"",$L243&lt;&gt;"N/A"),_xlfn.XLOOKUP($L243,Equipment_Register!$F:$F,Equipment_Register!$E:$E),NA()),""))))),IF(OR(_xlpm.v="",_xlpm.v=0),"",_xlpm.v))</f>
        <v/>
      </c>
      <c r="AC243" s="231" t="str" cm="1">
        <f t="array" ref="AC243">_xlfn.LET(_xlpm.v,IFERROR(IF($I243&lt;&gt;"",_xlfn.XLOOKUP($I243,Equipment_Register!$C:$C,Equipment_Register!$F:$F),NA()),IFERROR(IF($J243&lt;&gt;"",_xlfn.XLOOKUP($J243,Equipment_Register!$D:$D,Equipment_Register!$F:$F),NA()),IFERROR(IF($K243&lt;&gt;"",_xlfn.XLOOKUP($K243,Equipment_Register!$E:$E,Equipment_Register!$F:$F),NA()),IFERROR(IF($K243&lt;&gt;"",_xlfn.XLOOKUP("*"&amp;$K243&amp;"*",Equipment_Register!$E:$E,Equipment_Register!$F:$F,,2),NA()),IFERROR(IF(AND($L243&lt;&gt;"",$L243&lt;&gt;"N/A"),_xlfn.XLOOKUP($L243,Equipment_Register!$F:$F,Equipment_Register!$F:$F),NA()),""))))),IF(OR(_xlpm.v="",_xlpm.v=0),"",_xlpm.v))</f>
        <v/>
      </c>
    </row>
    <row r="244" spans="1:29" ht="48">
      <c r="A244" s="125"/>
      <c r="B244" s="130">
        <v>46218</v>
      </c>
      <c r="C244" s="126"/>
      <c r="D244" s="125"/>
      <c r="E244" s="125"/>
      <c r="F244" s="213">
        <v>45582</v>
      </c>
      <c r="G244" s="125"/>
      <c r="H244" s="125" t="s">
        <v>976</v>
      </c>
      <c r="I244" s="226"/>
      <c r="J244" s="125"/>
      <c r="K244" s="125" t="s">
        <v>1051</v>
      </c>
      <c r="L244" s="125"/>
      <c r="M244" s="125"/>
      <c r="N244" s="125" t="s">
        <v>978</v>
      </c>
      <c r="O244" s="125" t="s">
        <v>1046</v>
      </c>
      <c r="P244" s="127"/>
      <c r="Q244" s="125" t="s">
        <v>1003</v>
      </c>
      <c r="R244" s="117" t="s">
        <v>957</v>
      </c>
      <c r="S244" s="194"/>
      <c r="T244" s="125"/>
      <c r="U244" s="125" t="s">
        <v>980</v>
      </c>
      <c r="V244" s="125"/>
      <c r="W244" s="117" t="s">
        <v>944</v>
      </c>
      <c r="X244" s="117" t="str">
        <f>IF($W244="Duyệt",Setting!$H$2,"")</f>
        <v>Nguyễn Lĩnh</v>
      </c>
      <c r="Y244" s="231" t="str" cm="1">
        <f t="array" ref="Y244">_xlfn.LET(_xlpm.v,IFERROR(IF($I244&lt;&gt;"",_xlfn.XLOOKUP($I244,Equipment_Register!$C:$C,Equipment_Register!$G:$G),NA()),IFERROR(IF($J244&lt;&gt;"",_xlfn.XLOOKUP($J244,Equipment_Register!$D:$D,Equipment_Register!$G:$G),NA()),IFERROR(IF($K244&lt;&gt;"",_xlfn.XLOOKUP($K244,Equipment_Register!$E:$E,Equipment_Register!$G:$G),NA()),IFERROR(IF($K244&lt;&gt;"",_xlfn.XLOOKUP("*"&amp;$K244&amp;"*",Equipment_Register!$E:$E,Equipment_Register!$G:$G,,2),NA()),IFERROR(IF(AND($L244&lt;&gt;"",$L244&lt;&gt;"N/A"),_xlfn.XLOOKUP($L244,Equipment_Register!$F:$F,Equipment_Register!$G:$G),NA()),""))))),IF(OR(_xlpm.v="",_xlpm.v=0),"",_xlpm.v))</f>
        <v/>
      </c>
      <c r="Z244" s="231" t="str" cm="1">
        <f t="array" ref="Z244">_xlfn.LET(_xlpm.v,IFERROR(IF($I244&lt;&gt;"",_xlfn.XLOOKUP($I244,Equipment_Register!$C:$C,Equipment_Register!$C:$C),NA()),IFERROR(IF($J244&lt;&gt;"",_xlfn.XLOOKUP($J244,Equipment_Register!$D:$D,Equipment_Register!$C:$C),NA()),IFERROR(IF($K244&lt;&gt;"",_xlfn.XLOOKUP($K244,Equipment_Register!$E:$E,Equipment_Register!$C:$C),NA()),IFERROR(IF($K244&lt;&gt;"",_xlfn.XLOOKUP("*"&amp;$K244&amp;"*",Equipment_Register!$E:$E,Equipment_Register!$C:$C,,2),NA()),IFERROR(IF(AND($L244&lt;&gt;"",$L244&lt;&gt;"N/A"),_xlfn.XLOOKUP($L244,Equipment_Register!$F:$F,Equipment_Register!$C:$C),NA()),""))))),IF(OR(_xlpm.v="",_xlpm.v=0),"",_xlpm.v))</f>
        <v/>
      </c>
      <c r="AA244" s="231" t="str" cm="1">
        <f t="array" ref="AA244">_xlfn.LET(_xlpm.v,IFERROR(IF($I244&lt;&gt;"",_xlfn.XLOOKUP($I244,Equipment_Register!$C:$C,Equipment_Register!$D:$D),NA()),IFERROR(IF($J244&lt;&gt;"",_xlfn.XLOOKUP($J244,Equipment_Register!$D:$D,Equipment_Register!$D:$D),NA()),IFERROR(IF($K244&lt;&gt;"",_xlfn.XLOOKUP($K244,Equipment_Register!$E:$E,Equipment_Register!$D:$D),NA()),IFERROR(IF($K244&lt;&gt;"",_xlfn.XLOOKUP("*"&amp;$K244&amp;"*",Equipment_Register!$E:$E,Equipment_Register!$D:$D,,2),NA()),IFERROR(IF(AND($L244&lt;&gt;"",$L244&lt;&gt;"N/A"),_xlfn.XLOOKUP($L244,Equipment_Register!$F:$F,Equipment_Register!$D:$D),NA()),""))))),IF(OR(_xlpm.v="",_xlpm.v=0),"",_xlpm.v))</f>
        <v/>
      </c>
      <c r="AB244" s="231" t="str" cm="1">
        <f t="array" ref="AB244">_xlfn.LET(_xlpm.v,IFERROR(IF($I244&lt;&gt;"",_xlfn.XLOOKUP($I244,Equipment_Register!$C:$C,Equipment_Register!$E:$E),NA()),IFERROR(IF($J244&lt;&gt;"",_xlfn.XLOOKUP($J244,Equipment_Register!$D:$D,Equipment_Register!$E:$E),NA()),IFERROR(IF($K244&lt;&gt;"",_xlfn.XLOOKUP($K244,Equipment_Register!$E:$E,Equipment_Register!$E:$E),NA()),IFERROR(IF($K244&lt;&gt;"",_xlfn.XLOOKUP("*"&amp;$K244&amp;"*",Equipment_Register!$E:$E,Equipment_Register!$E:$E,,2),NA()),IFERROR(IF(AND($L244&lt;&gt;"",$L244&lt;&gt;"N/A"),_xlfn.XLOOKUP($L244,Equipment_Register!$F:$F,Equipment_Register!$E:$E),NA()),""))))),IF(OR(_xlpm.v="",_xlpm.v=0),"",_xlpm.v))</f>
        <v/>
      </c>
      <c r="AC244" s="231" t="str" cm="1">
        <f t="array" ref="AC244">_xlfn.LET(_xlpm.v,IFERROR(IF($I244&lt;&gt;"",_xlfn.XLOOKUP($I244,Equipment_Register!$C:$C,Equipment_Register!$F:$F),NA()),IFERROR(IF($J244&lt;&gt;"",_xlfn.XLOOKUP($J244,Equipment_Register!$D:$D,Equipment_Register!$F:$F),NA()),IFERROR(IF($K244&lt;&gt;"",_xlfn.XLOOKUP($K244,Equipment_Register!$E:$E,Equipment_Register!$F:$F),NA()),IFERROR(IF($K244&lt;&gt;"",_xlfn.XLOOKUP("*"&amp;$K244&amp;"*",Equipment_Register!$E:$E,Equipment_Register!$F:$F,,2),NA()),IFERROR(IF(AND($L244&lt;&gt;"",$L244&lt;&gt;"N/A"),_xlfn.XLOOKUP($L244,Equipment_Register!$F:$F,Equipment_Register!$F:$F),NA()),""))))),IF(OR(_xlpm.v="",_xlpm.v=0),"",_xlpm.v))</f>
        <v/>
      </c>
    </row>
    <row r="245" spans="1:29" ht="65.25">
      <c r="A245" s="125"/>
      <c r="B245" s="130">
        <v>46218</v>
      </c>
      <c r="C245" s="126"/>
      <c r="D245" s="125"/>
      <c r="E245" s="125"/>
      <c r="F245" s="213">
        <v>45649</v>
      </c>
      <c r="G245" s="125"/>
      <c r="H245" s="125" t="s">
        <v>976</v>
      </c>
      <c r="I245" s="226"/>
      <c r="J245" s="125"/>
      <c r="K245" s="125" t="s">
        <v>1051</v>
      </c>
      <c r="L245" s="125"/>
      <c r="M245" s="125"/>
      <c r="N245" s="125" t="s">
        <v>1047</v>
      </c>
      <c r="O245" s="125" t="s">
        <v>1053</v>
      </c>
      <c r="P245" s="127"/>
      <c r="Q245" s="125" t="s">
        <v>1003</v>
      </c>
      <c r="R245" s="117" t="s">
        <v>957</v>
      </c>
      <c r="S245" s="194"/>
      <c r="T245" s="125"/>
      <c r="U245" s="125" t="s">
        <v>1048</v>
      </c>
      <c r="V245" s="125"/>
      <c r="W245" s="117" t="s">
        <v>944</v>
      </c>
      <c r="X245" s="117" t="str">
        <f>IF($W245="Duyệt",Setting!$H$2,"")</f>
        <v>Nguyễn Lĩnh</v>
      </c>
      <c r="Y245" s="231" t="str" cm="1">
        <f t="array" ref="Y245">_xlfn.LET(_xlpm.v,IFERROR(IF($I245&lt;&gt;"",_xlfn.XLOOKUP($I245,Equipment_Register!$C:$C,Equipment_Register!$G:$G),NA()),IFERROR(IF($J245&lt;&gt;"",_xlfn.XLOOKUP($J245,Equipment_Register!$D:$D,Equipment_Register!$G:$G),NA()),IFERROR(IF($K245&lt;&gt;"",_xlfn.XLOOKUP($K245,Equipment_Register!$E:$E,Equipment_Register!$G:$G),NA()),IFERROR(IF($K245&lt;&gt;"",_xlfn.XLOOKUP("*"&amp;$K245&amp;"*",Equipment_Register!$E:$E,Equipment_Register!$G:$G,,2),NA()),IFERROR(IF(AND($L245&lt;&gt;"",$L245&lt;&gt;"N/A"),_xlfn.XLOOKUP($L245,Equipment_Register!$F:$F,Equipment_Register!$G:$G),NA()),""))))),IF(OR(_xlpm.v="",_xlpm.v=0),"",_xlpm.v))</f>
        <v/>
      </c>
      <c r="Z245" s="231" t="str" cm="1">
        <f t="array" ref="Z245">_xlfn.LET(_xlpm.v,IFERROR(IF($I245&lt;&gt;"",_xlfn.XLOOKUP($I245,Equipment_Register!$C:$C,Equipment_Register!$C:$C),NA()),IFERROR(IF($J245&lt;&gt;"",_xlfn.XLOOKUP($J245,Equipment_Register!$D:$D,Equipment_Register!$C:$C),NA()),IFERROR(IF($K245&lt;&gt;"",_xlfn.XLOOKUP($K245,Equipment_Register!$E:$E,Equipment_Register!$C:$C),NA()),IFERROR(IF($K245&lt;&gt;"",_xlfn.XLOOKUP("*"&amp;$K245&amp;"*",Equipment_Register!$E:$E,Equipment_Register!$C:$C,,2),NA()),IFERROR(IF(AND($L245&lt;&gt;"",$L245&lt;&gt;"N/A"),_xlfn.XLOOKUP($L245,Equipment_Register!$F:$F,Equipment_Register!$C:$C),NA()),""))))),IF(OR(_xlpm.v="",_xlpm.v=0),"",_xlpm.v))</f>
        <v/>
      </c>
      <c r="AA245" s="231" t="str" cm="1">
        <f t="array" ref="AA245">_xlfn.LET(_xlpm.v,IFERROR(IF($I245&lt;&gt;"",_xlfn.XLOOKUP($I245,Equipment_Register!$C:$C,Equipment_Register!$D:$D),NA()),IFERROR(IF($J245&lt;&gt;"",_xlfn.XLOOKUP($J245,Equipment_Register!$D:$D,Equipment_Register!$D:$D),NA()),IFERROR(IF($K245&lt;&gt;"",_xlfn.XLOOKUP($K245,Equipment_Register!$E:$E,Equipment_Register!$D:$D),NA()),IFERROR(IF($K245&lt;&gt;"",_xlfn.XLOOKUP("*"&amp;$K245&amp;"*",Equipment_Register!$E:$E,Equipment_Register!$D:$D,,2),NA()),IFERROR(IF(AND($L245&lt;&gt;"",$L245&lt;&gt;"N/A"),_xlfn.XLOOKUP($L245,Equipment_Register!$F:$F,Equipment_Register!$D:$D),NA()),""))))),IF(OR(_xlpm.v="",_xlpm.v=0),"",_xlpm.v))</f>
        <v/>
      </c>
      <c r="AB245" s="231" t="str" cm="1">
        <f t="array" ref="AB245">_xlfn.LET(_xlpm.v,IFERROR(IF($I245&lt;&gt;"",_xlfn.XLOOKUP($I245,Equipment_Register!$C:$C,Equipment_Register!$E:$E),NA()),IFERROR(IF($J245&lt;&gt;"",_xlfn.XLOOKUP($J245,Equipment_Register!$D:$D,Equipment_Register!$E:$E),NA()),IFERROR(IF($K245&lt;&gt;"",_xlfn.XLOOKUP($K245,Equipment_Register!$E:$E,Equipment_Register!$E:$E),NA()),IFERROR(IF($K245&lt;&gt;"",_xlfn.XLOOKUP("*"&amp;$K245&amp;"*",Equipment_Register!$E:$E,Equipment_Register!$E:$E,,2),NA()),IFERROR(IF(AND($L245&lt;&gt;"",$L245&lt;&gt;"N/A"),_xlfn.XLOOKUP($L245,Equipment_Register!$F:$F,Equipment_Register!$E:$E),NA()),""))))),IF(OR(_xlpm.v="",_xlpm.v=0),"",_xlpm.v))</f>
        <v/>
      </c>
      <c r="AC245" s="231" t="str" cm="1">
        <f t="array" ref="AC245">_xlfn.LET(_xlpm.v,IFERROR(IF($I245&lt;&gt;"",_xlfn.XLOOKUP($I245,Equipment_Register!$C:$C,Equipment_Register!$F:$F),NA()),IFERROR(IF($J245&lt;&gt;"",_xlfn.XLOOKUP($J245,Equipment_Register!$D:$D,Equipment_Register!$F:$F),NA()),IFERROR(IF($K245&lt;&gt;"",_xlfn.XLOOKUP($K245,Equipment_Register!$E:$E,Equipment_Register!$F:$F),NA()),IFERROR(IF($K245&lt;&gt;"",_xlfn.XLOOKUP("*"&amp;$K245&amp;"*",Equipment_Register!$E:$E,Equipment_Register!$F:$F,,2),NA()),IFERROR(IF(AND($L245&lt;&gt;"",$L245&lt;&gt;"N/A"),_xlfn.XLOOKUP($L245,Equipment_Register!$F:$F,Equipment_Register!$F:$F),NA()),""))))),IF(OR(_xlpm.v="",_xlpm.v=0),"",_xlpm.v))</f>
        <v/>
      </c>
    </row>
    <row r="246" spans="1:29" ht="48">
      <c r="A246" s="125"/>
      <c r="B246" s="130">
        <v>46218</v>
      </c>
      <c r="C246" s="126"/>
      <c r="D246" s="125"/>
      <c r="E246" s="125"/>
      <c r="F246" s="213">
        <v>45670</v>
      </c>
      <c r="G246" s="125"/>
      <c r="H246" s="125" t="s">
        <v>976</v>
      </c>
      <c r="I246" s="226"/>
      <c r="J246" s="125"/>
      <c r="K246" s="125" t="s">
        <v>1051</v>
      </c>
      <c r="L246" s="125"/>
      <c r="M246" s="125"/>
      <c r="N246" s="125" t="s">
        <v>978</v>
      </c>
      <c r="O246" s="125" t="s">
        <v>1002</v>
      </c>
      <c r="P246" s="127"/>
      <c r="Q246" s="125" t="s">
        <v>1003</v>
      </c>
      <c r="R246" s="117" t="s">
        <v>957</v>
      </c>
      <c r="S246" s="194"/>
      <c r="T246" s="125"/>
      <c r="U246" s="125" t="s">
        <v>980</v>
      </c>
      <c r="V246" s="125"/>
      <c r="W246" s="117" t="s">
        <v>944</v>
      </c>
      <c r="X246" s="117" t="str">
        <f>IF($W246="Duyệt",Setting!$H$2,"")</f>
        <v>Nguyễn Lĩnh</v>
      </c>
      <c r="Y246" s="231" t="str" cm="1">
        <f t="array" ref="Y246">_xlfn.LET(_xlpm.v,IFERROR(IF($I246&lt;&gt;"",_xlfn.XLOOKUP($I246,Equipment_Register!$C:$C,Equipment_Register!$G:$G),NA()),IFERROR(IF($J246&lt;&gt;"",_xlfn.XLOOKUP($J246,Equipment_Register!$D:$D,Equipment_Register!$G:$G),NA()),IFERROR(IF($K246&lt;&gt;"",_xlfn.XLOOKUP($K246,Equipment_Register!$E:$E,Equipment_Register!$G:$G),NA()),IFERROR(IF($K246&lt;&gt;"",_xlfn.XLOOKUP("*"&amp;$K246&amp;"*",Equipment_Register!$E:$E,Equipment_Register!$G:$G,,2),NA()),IFERROR(IF(AND($L246&lt;&gt;"",$L246&lt;&gt;"N/A"),_xlfn.XLOOKUP($L246,Equipment_Register!$F:$F,Equipment_Register!$G:$G),NA()),""))))),IF(OR(_xlpm.v="",_xlpm.v=0),"",_xlpm.v))</f>
        <v/>
      </c>
      <c r="Z246" s="231" t="str" cm="1">
        <f t="array" ref="Z246">_xlfn.LET(_xlpm.v,IFERROR(IF($I246&lt;&gt;"",_xlfn.XLOOKUP($I246,Equipment_Register!$C:$C,Equipment_Register!$C:$C),NA()),IFERROR(IF($J246&lt;&gt;"",_xlfn.XLOOKUP($J246,Equipment_Register!$D:$D,Equipment_Register!$C:$C),NA()),IFERROR(IF($K246&lt;&gt;"",_xlfn.XLOOKUP($K246,Equipment_Register!$E:$E,Equipment_Register!$C:$C),NA()),IFERROR(IF($K246&lt;&gt;"",_xlfn.XLOOKUP("*"&amp;$K246&amp;"*",Equipment_Register!$E:$E,Equipment_Register!$C:$C,,2),NA()),IFERROR(IF(AND($L246&lt;&gt;"",$L246&lt;&gt;"N/A"),_xlfn.XLOOKUP($L246,Equipment_Register!$F:$F,Equipment_Register!$C:$C),NA()),""))))),IF(OR(_xlpm.v="",_xlpm.v=0),"",_xlpm.v))</f>
        <v/>
      </c>
      <c r="AA246" s="231" t="str" cm="1">
        <f t="array" ref="AA246">_xlfn.LET(_xlpm.v,IFERROR(IF($I246&lt;&gt;"",_xlfn.XLOOKUP($I246,Equipment_Register!$C:$C,Equipment_Register!$D:$D),NA()),IFERROR(IF($J246&lt;&gt;"",_xlfn.XLOOKUP($J246,Equipment_Register!$D:$D,Equipment_Register!$D:$D),NA()),IFERROR(IF($K246&lt;&gt;"",_xlfn.XLOOKUP($K246,Equipment_Register!$E:$E,Equipment_Register!$D:$D),NA()),IFERROR(IF($K246&lt;&gt;"",_xlfn.XLOOKUP("*"&amp;$K246&amp;"*",Equipment_Register!$E:$E,Equipment_Register!$D:$D,,2),NA()),IFERROR(IF(AND($L246&lt;&gt;"",$L246&lt;&gt;"N/A"),_xlfn.XLOOKUP($L246,Equipment_Register!$F:$F,Equipment_Register!$D:$D),NA()),""))))),IF(OR(_xlpm.v="",_xlpm.v=0),"",_xlpm.v))</f>
        <v/>
      </c>
      <c r="AB246" s="231" t="str" cm="1">
        <f t="array" ref="AB246">_xlfn.LET(_xlpm.v,IFERROR(IF($I246&lt;&gt;"",_xlfn.XLOOKUP($I246,Equipment_Register!$C:$C,Equipment_Register!$E:$E),NA()),IFERROR(IF($J246&lt;&gt;"",_xlfn.XLOOKUP($J246,Equipment_Register!$D:$D,Equipment_Register!$E:$E),NA()),IFERROR(IF($K246&lt;&gt;"",_xlfn.XLOOKUP($K246,Equipment_Register!$E:$E,Equipment_Register!$E:$E),NA()),IFERROR(IF($K246&lt;&gt;"",_xlfn.XLOOKUP("*"&amp;$K246&amp;"*",Equipment_Register!$E:$E,Equipment_Register!$E:$E,,2),NA()),IFERROR(IF(AND($L246&lt;&gt;"",$L246&lt;&gt;"N/A"),_xlfn.XLOOKUP($L246,Equipment_Register!$F:$F,Equipment_Register!$E:$E),NA()),""))))),IF(OR(_xlpm.v="",_xlpm.v=0),"",_xlpm.v))</f>
        <v/>
      </c>
      <c r="AC246" s="231" t="str" cm="1">
        <f t="array" ref="AC246">_xlfn.LET(_xlpm.v,IFERROR(IF($I246&lt;&gt;"",_xlfn.XLOOKUP($I246,Equipment_Register!$C:$C,Equipment_Register!$F:$F),NA()),IFERROR(IF($J246&lt;&gt;"",_xlfn.XLOOKUP($J246,Equipment_Register!$D:$D,Equipment_Register!$F:$F),NA()),IFERROR(IF($K246&lt;&gt;"",_xlfn.XLOOKUP($K246,Equipment_Register!$E:$E,Equipment_Register!$F:$F),NA()),IFERROR(IF($K246&lt;&gt;"",_xlfn.XLOOKUP("*"&amp;$K246&amp;"*",Equipment_Register!$E:$E,Equipment_Register!$F:$F,,2),NA()),IFERROR(IF(AND($L246&lt;&gt;"",$L246&lt;&gt;"N/A"),_xlfn.XLOOKUP($L246,Equipment_Register!$F:$F,Equipment_Register!$F:$F),NA()),""))))),IF(OR(_xlpm.v="",_xlpm.v=0),"",_xlpm.v))</f>
        <v/>
      </c>
    </row>
    <row r="247" spans="1:29" ht="48">
      <c r="A247" s="125"/>
      <c r="B247" s="130">
        <v>46218</v>
      </c>
      <c r="C247" s="126"/>
      <c r="D247" s="125"/>
      <c r="E247" s="125"/>
      <c r="F247" s="213">
        <v>45772</v>
      </c>
      <c r="G247" s="125"/>
      <c r="H247" s="125" t="s">
        <v>976</v>
      </c>
      <c r="I247" s="226"/>
      <c r="J247" s="125"/>
      <c r="K247" s="125" t="s">
        <v>1051</v>
      </c>
      <c r="L247" s="125"/>
      <c r="M247" s="125"/>
      <c r="N247" s="125" t="s">
        <v>978</v>
      </c>
      <c r="O247" s="125" t="s">
        <v>1002</v>
      </c>
      <c r="P247" s="127"/>
      <c r="Q247" s="125" t="s">
        <v>1003</v>
      </c>
      <c r="R247" s="117" t="s">
        <v>957</v>
      </c>
      <c r="S247" s="194"/>
      <c r="T247" s="125"/>
      <c r="U247" s="125" t="s">
        <v>980</v>
      </c>
      <c r="V247" s="125"/>
      <c r="W247" s="117" t="s">
        <v>944</v>
      </c>
      <c r="X247" s="117" t="str">
        <f>IF($W247="Duyệt",Setting!$H$2,"")</f>
        <v>Nguyễn Lĩnh</v>
      </c>
      <c r="Y247" s="231" t="str" cm="1">
        <f t="array" ref="Y247">_xlfn.LET(_xlpm.v,IFERROR(IF($I247&lt;&gt;"",_xlfn.XLOOKUP($I247,Equipment_Register!$C:$C,Equipment_Register!$G:$G),NA()),IFERROR(IF($J247&lt;&gt;"",_xlfn.XLOOKUP($J247,Equipment_Register!$D:$D,Equipment_Register!$G:$G),NA()),IFERROR(IF($K247&lt;&gt;"",_xlfn.XLOOKUP($K247,Equipment_Register!$E:$E,Equipment_Register!$G:$G),NA()),IFERROR(IF($K247&lt;&gt;"",_xlfn.XLOOKUP("*"&amp;$K247&amp;"*",Equipment_Register!$E:$E,Equipment_Register!$G:$G,,2),NA()),IFERROR(IF(AND($L247&lt;&gt;"",$L247&lt;&gt;"N/A"),_xlfn.XLOOKUP($L247,Equipment_Register!$F:$F,Equipment_Register!$G:$G),NA()),""))))),IF(OR(_xlpm.v="",_xlpm.v=0),"",_xlpm.v))</f>
        <v/>
      </c>
      <c r="Z247" s="231" t="str" cm="1">
        <f t="array" ref="Z247">_xlfn.LET(_xlpm.v,IFERROR(IF($I247&lt;&gt;"",_xlfn.XLOOKUP($I247,Equipment_Register!$C:$C,Equipment_Register!$C:$C),NA()),IFERROR(IF($J247&lt;&gt;"",_xlfn.XLOOKUP($J247,Equipment_Register!$D:$D,Equipment_Register!$C:$C),NA()),IFERROR(IF($K247&lt;&gt;"",_xlfn.XLOOKUP($K247,Equipment_Register!$E:$E,Equipment_Register!$C:$C),NA()),IFERROR(IF($K247&lt;&gt;"",_xlfn.XLOOKUP("*"&amp;$K247&amp;"*",Equipment_Register!$E:$E,Equipment_Register!$C:$C,,2),NA()),IFERROR(IF(AND($L247&lt;&gt;"",$L247&lt;&gt;"N/A"),_xlfn.XLOOKUP($L247,Equipment_Register!$F:$F,Equipment_Register!$C:$C),NA()),""))))),IF(OR(_xlpm.v="",_xlpm.v=0),"",_xlpm.v))</f>
        <v/>
      </c>
      <c r="AA247" s="231" t="str" cm="1">
        <f t="array" ref="AA247">_xlfn.LET(_xlpm.v,IFERROR(IF($I247&lt;&gt;"",_xlfn.XLOOKUP($I247,Equipment_Register!$C:$C,Equipment_Register!$D:$D),NA()),IFERROR(IF($J247&lt;&gt;"",_xlfn.XLOOKUP($J247,Equipment_Register!$D:$D,Equipment_Register!$D:$D),NA()),IFERROR(IF($K247&lt;&gt;"",_xlfn.XLOOKUP($K247,Equipment_Register!$E:$E,Equipment_Register!$D:$D),NA()),IFERROR(IF($K247&lt;&gt;"",_xlfn.XLOOKUP("*"&amp;$K247&amp;"*",Equipment_Register!$E:$E,Equipment_Register!$D:$D,,2),NA()),IFERROR(IF(AND($L247&lt;&gt;"",$L247&lt;&gt;"N/A"),_xlfn.XLOOKUP($L247,Equipment_Register!$F:$F,Equipment_Register!$D:$D),NA()),""))))),IF(OR(_xlpm.v="",_xlpm.v=0),"",_xlpm.v))</f>
        <v/>
      </c>
      <c r="AB247" s="231" t="str" cm="1">
        <f t="array" ref="AB247">_xlfn.LET(_xlpm.v,IFERROR(IF($I247&lt;&gt;"",_xlfn.XLOOKUP($I247,Equipment_Register!$C:$C,Equipment_Register!$E:$E),NA()),IFERROR(IF($J247&lt;&gt;"",_xlfn.XLOOKUP($J247,Equipment_Register!$D:$D,Equipment_Register!$E:$E),NA()),IFERROR(IF($K247&lt;&gt;"",_xlfn.XLOOKUP($K247,Equipment_Register!$E:$E,Equipment_Register!$E:$E),NA()),IFERROR(IF($K247&lt;&gt;"",_xlfn.XLOOKUP("*"&amp;$K247&amp;"*",Equipment_Register!$E:$E,Equipment_Register!$E:$E,,2),NA()),IFERROR(IF(AND($L247&lt;&gt;"",$L247&lt;&gt;"N/A"),_xlfn.XLOOKUP($L247,Equipment_Register!$F:$F,Equipment_Register!$E:$E),NA()),""))))),IF(OR(_xlpm.v="",_xlpm.v=0),"",_xlpm.v))</f>
        <v/>
      </c>
      <c r="AC247" s="231" t="str" cm="1">
        <f t="array" ref="AC247">_xlfn.LET(_xlpm.v,IFERROR(IF($I247&lt;&gt;"",_xlfn.XLOOKUP($I247,Equipment_Register!$C:$C,Equipment_Register!$F:$F),NA()),IFERROR(IF($J247&lt;&gt;"",_xlfn.XLOOKUP($J247,Equipment_Register!$D:$D,Equipment_Register!$F:$F),NA()),IFERROR(IF($K247&lt;&gt;"",_xlfn.XLOOKUP($K247,Equipment_Register!$E:$E,Equipment_Register!$F:$F),NA()),IFERROR(IF($K247&lt;&gt;"",_xlfn.XLOOKUP("*"&amp;$K247&amp;"*",Equipment_Register!$E:$E,Equipment_Register!$F:$F,,2),NA()),IFERROR(IF(AND($L247&lt;&gt;"",$L247&lt;&gt;"N/A"),_xlfn.XLOOKUP($L247,Equipment_Register!$F:$F,Equipment_Register!$F:$F),NA()),""))))),IF(OR(_xlpm.v="",_xlpm.v=0),"",_xlpm.v))</f>
        <v/>
      </c>
    </row>
    <row r="248" spans="1:29" ht="48">
      <c r="A248" s="125"/>
      <c r="B248" s="130">
        <v>46218</v>
      </c>
      <c r="C248" s="126"/>
      <c r="D248" s="125"/>
      <c r="E248" s="125"/>
      <c r="F248" s="213">
        <v>45843</v>
      </c>
      <c r="G248" s="125"/>
      <c r="H248" s="125" t="s">
        <v>976</v>
      </c>
      <c r="I248" s="226"/>
      <c r="J248" s="125"/>
      <c r="K248" s="125" t="s">
        <v>1051</v>
      </c>
      <c r="L248" s="125"/>
      <c r="M248" s="125"/>
      <c r="N248" s="125" t="s">
        <v>978</v>
      </c>
      <c r="O248" s="125" t="s">
        <v>1002</v>
      </c>
      <c r="P248" s="127"/>
      <c r="Q248" s="125" t="s">
        <v>1003</v>
      </c>
      <c r="R248" s="117" t="s">
        <v>957</v>
      </c>
      <c r="S248" s="194"/>
      <c r="T248" s="125"/>
      <c r="U248" s="125" t="s">
        <v>980</v>
      </c>
      <c r="V248" s="125"/>
      <c r="W248" s="117" t="s">
        <v>944</v>
      </c>
      <c r="X248" s="117" t="str">
        <f>IF($W248="Duyệt",Setting!$H$2,"")</f>
        <v>Nguyễn Lĩnh</v>
      </c>
      <c r="Y248" s="231" t="str" cm="1">
        <f t="array" ref="Y248">_xlfn.LET(_xlpm.v,IFERROR(IF($I248&lt;&gt;"",_xlfn.XLOOKUP($I248,Equipment_Register!$C:$C,Equipment_Register!$G:$G),NA()),IFERROR(IF($J248&lt;&gt;"",_xlfn.XLOOKUP($J248,Equipment_Register!$D:$D,Equipment_Register!$G:$G),NA()),IFERROR(IF($K248&lt;&gt;"",_xlfn.XLOOKUP($K248,Equipment_Register!$E:$E,Equipment_Register!$G:$G),NA()),IFERROR(IF($K248&lt;&gt;"",_xlfn.XLOOKUP("*"&amp;$K248&amp;"*",Equipment_Register!$E:$E,Equipment_Register!$G:$G,,2),NA()),IFERROR(IF(AND($L248&lt;&gt;"",$L248&lt;&gt;"N/A"),_xlfn.XLOOKUP($L248,Equipment_Register!$F:$F,Equipment_Register!$G:$G),NA()),""))))),IF(OR(_xlpm.v="",_xlpm.v=0),"",_xlpm.v))</f>
        <v/>
      </c>
      <c r="Z248" s="231" t="str" cm="1">
        <f t="array" ref="Z248">_xlfn.LET(_xlpm.v,IFERROR(IF($I248&lt;&gt;"",_xlfn.XLOOKUP($I248,Equipment_Register!$C:$C,Equipment_Register!$C:$C),NA()),IFERROR(IF($J248&lt;&gt;"",_xlfn.XLOOKUP($J248,Equipment_Register!$D:$D,Equipment_Register!$C:$C),NA()),IFERROR(IF($K248&lt;&gt;"",_xlfn.XLOOKUP($K248,Equipment_Register!$E:$E,Equipment_Register!$C:$C),NA()),IFERROR(IF($K248&lt;&gt;"",_xlfn.XLOOKUP("*"&amp;$K248&amp;"*",Equipment_Register!$E:$E,Equipment_Register!$C:$C,,2),NA()),IFERROR(IF(AND($L248&lt;&gt;"",$L248&lt;&gt;"N/A"),_xlfn.XLOOKUP($L248,Equipment_Register!$F:$F,Equipment_Register!$C:$C),NA()),""))))),IF(OR(_xlpm.v="",_xlpm.v=0),"",_xlpm.v))</f>
        <v/>
      </c>
      <c r="AA248" s="231" t="str" cm="1">
        <f t="array" ref="AA248">_xlfn.LET(_xlpm.v,IFERROR(IF($I248&lt;&gt;"",_xlfn.XLOOKUP($I248,Equipment_Register!$C:$C,Equipment_Register!$D:$D),NA()),IFERROR(IF($J248&lt;&gt;"",_xlfn.XLOOKUP($J248,Equipment_Register!$D:$D,Equipment_Register!$D:$D),NA()),IFERROR(IF($K248&lt;&gt;"",_xlfn.XLOOKUP($K248,Equipment_Register!$E:$E,Equipment_Register!$D:$D),NA()),IFERROR(IF($K248&lt;&gt;"",_xlfn.XLOOKUP("*"&amp;$K248&amp;"*",Equipment_Register!$E:$E,Equipment_Register!$D:$D,,2),NA()),IFERROR(IF(AND($L248&lt;&gt;"",$L248&lt;&gt;"N/A"),_xlfn.XLOOKUP($L248,Equipment_Register!$F:$F,Equipment_Register!$D:$D),NA()),""))))),IF(OR(_xlpm.v="",_xlpm.v=0),"",_xlpm.v))</f>
        <v/>
      </c>
      <c r="AB248" s="231" t="str" cm="1">
        <f t="array" ref="AB248">_xlfn.LET(_xlpm.v,IFERROR(IF($I248&lt;&gt;"",_xlfn.XLOOKUP($I248,Equipment_Register!$C:$C,Equipment_Register!$E:$E),NA()),IFERROR(IF($J248&lt;&gt;"",_xlfn.XLOOKUP($J248,Equipment_Register!$D:$D,Equipment_Register!$E:$E),NA()),IFERROR(IF($K248&lt;&gt;"",_xlfn.XLOOKUP($K248,Equipment_Register!$E:$E,Equipment_Register!$E:$E),NA()),IFERROR(IF($K248&lt;&gt;"",_xlfn.XLOOKUP("*"&amp;$K248&amp;"*",Equipment_Register!$E:$E,Equipment_Register!$E:$E,,2),NA()),IFERROR(IF(AND($L248&lt;&gt;"",$L248&lt;&gt;"N/A"),_xlfn.XLOOKUP($L248,Equipment_Register!$F:$F,Equipment_Register!$E:$E),NA()),""))))),IF(OR(_xlpm.v="",_xlpm.v=0),"",_xlpm.v))</f>
        <v/>
      </c>
      <c r="AC248" s="231" t="str" cm="1">
        <f t="array" ref="AC248">_xlfn.LET(_xlpm.v,IFERROR(IF($I248&lt;&gt;"",_xlfn.XLOOKUP($I248,Equipment_Register!$C:$C,Equipment_Register!$F:$F),NA()),IFERROR(IF($J248&lt;&gt;"",_xlfn.XLOOKUP($J248,Equipment_Register!$D:$D,Equipment_Register!$F:$F),NA()),IFERROR(IF($K248&lt;&gt;"",_xlfn.XLOOKUP($K248,Equipment_Register!$E:$E,Equipment_Register!$F:$F),NA()),IFERROR(IF($K248&lt;&gt;"",_xlfn.XLOOKUP("*"&amp;$K248&amp;"*",Equipment_Register!$E:$E,Equipment_Register!$F:$F,,2),NA()),IFERROR(IF(AND($L248&lt;&gt;"",$L248&lt;&gt;"N/A"),_xlfn.XLOOKUP($L248,Equipment_Register!$F:$F,Equipment_Register!$F:$F),NA()),""))))),IF(OR(_xlpm.v="",_xlpm.v=0),"",_xlpm.v))</f>
        <v/>
      </c>
    </row>
    <row r="249" spans="1:29" ht="48">
      <c r="A249" s="125"/>
      <c r="B249" s="130">
        <v>46218</v>
      </c>
      <c r="C249" s="126"/>
      <c r="D249" s="125"/>
      <c r="E249" s="125"/>
      <c r="F249" s="213">
        <v>45955</v>
      </c>
      <c r="G249" s="125"/>
      <c r="H249" s="125" t="s">
        <v>976</v>
      </c>
      <c r="I249" s="226"/>
      <c r="J249" s="125"/>
      <c r="K249" s="125" t="s">
        <v>1051</v>
      </c>
      <c r="L249" s="125"/>
      <c r="M249" s="125"/>
      <c r="N249" s="125" t="s">
        <v>978</v>
      </c>
      <c r="O249" s="125" t="s">
        <v>1002</v>
      </c>
      <c r="P249" s="127"/>
      <c r="Q249" s="125" t="s">
        <v>1003</v>
      </c>
      <c r="R249" s="117" t="s">
        <v>957</v>
      </c>
      <c r="S249" s="194"/>
      <c r="T249" s="125"/>
      <c r="U249" s="125" t="s">
        <v>980</v>
      </c>
      <c r="V249" s="125"/>
      <c r="W249" s="117" t="s">
        <v>944</v>
      </c>
      <c r="X249" s="117" t="str">
        <f>IF($W249="Duyệt",Setting!$H$2,"")</f>
        <v>Nguyễn Lĩnh</v>
      </c>
      <c r="Y249" s="231" t="str" cm="1">
        <f t="array" ref="Y249">_xlfn.LET(_xlpm.v,IFERROR(IF($I249&lt;&gt;"",_xlfn.XLOOKUP($I249,Equipment_Register!$C:$C,Equipment_Register!$G:$G),NA()),IFERROR(IF($J249&lt;&gt;"",_xlfn.XLOOKUP($J249,Equipment_Register!$D:$D,Equipment_Register!$G:$G),NA()),IFERROR(IF($K249&lt;&gt;"",_xlfn.XLOOKUP($K249,Equipment_Register!$E:$E,Equipment_Register!$G:$G),NA()),IFERROR(IF($K249&lt;&gt;"",_xlfn.XLOOKUP("*"&amp;$K249&amp;"*",Equipment_Register!$E:$E,Equipment_Register!$G:$G,,2),NA()),IFERROR(IF(AND($L249&lt;&gt;"",$L249&lt;&gt;"N/A"),_xlfn.XLOOKUP($L249,Equipment_Register!$F:$F,Equipment_Register!$G:$G),NA()),""))))),IF(OR(_xlpm.v="",_xlpm.v=0),"",_xlpm.v))</f>
        <v/>
      </c>
      <c r="Z249" s="231" t="str" cm="1">
        <f t="array" ref="Z249">_xlfn.LET(_xlpm.v,IFERROR(IF($I249&lt;&gt;"",_xlfn.XLOOKUP($I249,Equipment_Register!$C:$C,Equipment_Register!$C:$C),NA()),IFERROR(IF($J249&lt;&gt;"",_xlfn.XLOOKUP($J249,Equipment_Register!$D:$D,Equipment_Register!$C:$C),NA()),IFERROR(IF($K249&lt;&gt;"",_xlfn.XLOOKUP($K249,Equipment_Register!$E:$E,Equipment_Register!$C:$C),NA()),IFERROR(IF($K249&lt;&gt;"",_xlfn.XLOOKUP("*"&amp;$K249&amp;"*",Equipment_Register!$E:$E,Equipment_Register!$C:$C,,2),NA()),IFERROR(IF(AND($L249&lt;&gt;"",$L249&lt;&gt;"N/A"),_xlfn.XLOOKUP($L249,Equipment_Register!$F:$F,Equipment_Register!$C:$C),NA()),""))))),IF(OR(_xlpm.v="",_xlpm.v=0),"",_xlpm.v))</f>
        <v/>
      </c>
      <c r="AA249" s="231" t="str" cm="1">
        <f t="array" ref="AA249">_xlfn.LET(_xlpm.v,IFERROR(IF($I249&lt;&gt;"",_xlfn.XLOOKUP($I249,Equipment_Register!$C:$C,Equipment_Register!$D:$D),NA()),IFERROR(IF($J249&lt;&gt;"",_xlfn.XLOOKUP($J249,Equipment_Register!$D:$D,Equipment_Register!$D:$D),NA()),IFERROR(IF($K249&lt;&gt;"",_xlfn.XLOOKUP($K249,Equipment_Register!$E:$E,Equipment_Register!$D:$D),NA()),IFERROR(IF($K249&lt;&gt;"",_xlfn.XLOOKUP("*"&amp;$K249&amp;"*",Equipment_Register!$E:$E,Equipment_Register!$D:$D,,2),NA()),IFERROR(IF(AND($L249&lt;&gt;"",$L249&lt;&gt;"N/A"),_xlfn.XLOOKUP($L249,Equipment_Register!$F:$F,Equipment_Register!$D:$D),NA()),""))))),IF(OR(_xlpm.v="",_xlpm.v=0),"",_xlpm.v))</f>
        <v/>
      </c>
      <c r="AB249" s="231" t="str" cm="1">
        <f t="array" ref="AB249">_xlfn.LET(_xlpm.v,IFERROR(IF($I249&lt;&gt;"",_xlfn.XLOOKUP($I249,Equipment_Register!$C:$C,Equipment_Register!$E:$E),NA()),IFERROR(IF($J249&lt;&gt;"",_xlfn.XLOOKUP($J249,Equipment_Register!$D:$D,Equipment_Register!$E:$E),NA()),IFERROR(IF($K249&lt;&gt;"",_xlfn.XLOOKUP($K249,Equipment_Register!$E:$E,Equipment_Register!$E:$E),NA()),IFERROR(IF($K249&lt;&gt;"",_xlfn.XLOOKUP("*"&amp;$K249&amp;"*",Equipment_Register!$E:$E,Equipment_Register!$E:$E,,2),NA()),IFERROR(IF(AND($L249&lt;&gt;"",$L249&lt;&gt;"N/A"),_xlfn.XLOOKUP($L249,Equipment_Register!$F:$F,Equipment_Register!$E:$E),NA()),""))))),IF(OR(_xlpm.v="",_xlpm.v=0),"",_xlpm.v))</f>
        <v/>
      </c>
      <c r="AC249" s="231" t="str" cm="1">
        <f t="array" ref="AC249">_xlfn.LET(_xlpm.v,IFERROR(IF($I249&lt;&gt;"",_xlfn.XLOOKUP($I249,Equipment_Register!$C:$C,Equipment_Register!$F:$F),NA()),IFERROR(IF($J249&lt;&gt;"",_xlfn.XLOOKUP($J249,Equipment_Register!$D:$D,Equipment_Register!$F:$F),NA()),IFERROR(IF($K249&lt;&gt;"",_xlfn.XLOOKUP($K249,Equipment_Register!$E:$E,Equipment_Register!$F:$F),NA()),IFERROR(IF($K249&lt;&gt;"",_xlfn.XLOOKUP("*"&amp;$K249&amp;"*",Equipment_Register!$E:$E,Equipment_Register!$F:$F,,2),NA()),IFERROR(IF(AND($L249&lt;&gt;"",$L249&lt;&gt;"N/A"),_xlfn.XLOOKUP($L249,Equipment_Register!$F:$F,Equipment_Register!$F:$F),NA()),""))))),IF(OR(_xlpm.v="",_xlpm.v=0),"",_xlpm.v))</f>
        <v/>
      </c>
    </row>
    <row r="250" spans="1:29" ht="65.25">
      <c r="A250" s="125"/>
      <c r="B250" s="130">
        <v>46218</v>
      </c>
      <c r="C250" s="126"/>
      <c r="D250" s="125"/>
      <c r="E250" s="125"/>
      <c r="F250" s="213">
        <v>46028</v>
      </c>
      <c r="G250" s="125"/>
      <c r="H250" s="125" t="s">
        <v>976</v>
      </c>
      <c r="I250" s="226"/>
      <c r="J250" s="125"/>
      <c r="K250" s="125" t="s">
        <v>1051</v>
      </c>
      <c r="L250" s="125"/>
      <c r="M250" s="125"/>
      <c r="N250" s="125" t="s">
        <v>1047</v>
      </c>
      <c r="O250" s="125" t="s">
        <v>1049</v>
      </c>
      <c r="P250" s="127"/>
      <c r="Q250" s="125" t="s">
        <v>1003</v>
      </c>
      <c r="R250" s="117" t="s">
        <v>957</v>
      </c>
      <c r="S250" s="194"/>
      <c r="T250" s="125"/>
      <c r="U250" s="125" t="s">
        <v>1048</v>
      </c>
      <c r="V250" s="125"/>
      <c r="W250" s="117" t="s">
        <v>944</v>
      </c>
      <c r="X250" s="117" t="str">
        <f>IF($W250="Duyệt",Setting!$H$2,"")</f>
        <v>Nguyễn Lĩnh</v>
      </c>
      <c r="Y250" s="231" t="str" cm="1">
        <f t="array" ref="Y250">_xlfn.LET(_xlpm.v,IFERROR(IF($I250&lt;&gt;"",_xlfn.XLOOKUP($I250,Equipment_Register!$C:$C,Equipment_Register!$G:$G),NA()),IFERROR(IF($J250&lt;&gt;"",_xlfn.XLOOKUP($J250,Equipment_Register!$D:$D,Equipment_Register!$G:$G),NA()),IFERROR(IF($K250&lt;&gt;"",_xlfn.XLOOKUP($K250,Equipment_Register!$E:$E,Equipment_Register!$G:$G),NA()),IFERROR(IF($K250&lt;&gt;"",_xlfn.XLOOKUP("*"&amp;$K250&amp;"*",Equipment_Register!$E:$E,Equipment_Register!$G:$G,,2),NA()),IFERROR(IF(AND($L250&lt;&gt;"",$L250&lt;&gt;"N/A"),_xlfn.XLOOKUP($L250,Equipment_Register!$F:$F,Equipment_Register!$G:$G),NA()),""))))),IF(OR(_xlpm.v="",_xlpm.v=0),"",_xlpm.v))</f>
        <v/>
      </c>
      <c r="Z250" s="231" t="str" cm="1">
        <f t="array" ref="Z250">_xlfn.LET(_xlpm.v,IFERROR(IF($I250&lt;&gt;"",_xlfn.XLOOKUP($I250,Equipment_Register!$C:$C,Equipment_Register!$C:$C),NA()),IFERROR(IF($J250&lt;&gt;"",_xlfn.XLOOKUP($J250,Equipment_Register!$D:$D,Equipment_Register!$C:$C),NA()),IFERROR(IF($K250&lt;&gt;"",_xlfn.XLOOKUP($K250,Equipment_Register!$E:$E,Equipment_Register!$C:$C),NA()),IFERROR(IF($K250&lt;&gt;"",_xlfn.XLOOKUP("*"&amp;$K250&amp;"*",Equipment_Register!$E:$E,Equipment_Register!$C:$C,,2),NA()),IFERROR(IF(AND($L250&lt;&gt;"",$L250&lt;&gt;"N/A"),_xlfn.XLOOKUP($L250,Equipment_Register!$F:$F,Equipment_Register!$C:$C),NA()),""))))),IF(OR(_xlpm.v="",_xlpm.v=0),"",_xlpm.v))</f>
        <v/>
      </c>
      <c r="AA250" s="231" t="str" cm="1">
        <f t="array" ref="AA250">_xlfn.LET(_xlpm.v,IFERROR(IF($I250&lt;&gt;"",_xlfn.XLOOKUP($I250,Equipment_Register!$C:$C,Equipment_Register!$D:$D),NA()),IFERROR(IF($J250&lt;&gt;"",_xlfn.XLOOKUP($J250,Equipment_Register!$D:$D,Equipment_Register!$D:$D),NA()),IFERROR(IF($K250&lt;&gt;"",_xlfn.XLOOKUP($K250,Equipment_Register!$E:$E,Equipment_Register!$D:$D),NA()),IFERROR(IF($K250&lt;&gt;"",_xlfn.XLOOKUP("*"&amp;$K250&amp;"*",Equipment_Register!$E:$E,Equipment_Register!$D:$D,,2),NA()),IFERROR(IF(AND($L250&lt;&gt;"",$L250&lt;&gt;"N/A"),_xlfn.XLOOKUP($L250,Equipment_Register!$F:$F,Equipment_Register!$D:$D),NA()),""))))),IF(OR(_xlpm.v="",_xlpm.v=0),"",_xlpm.v))</f>
        <v/>
      </c>
      <c r="AB250" s="231" t="str" cm="1">
        <f t="array" ref="AB250">_xlfn.LET(_xlpm.v,IFERROR(IF($I250&lt;&gt;"",_xlfn.XLOOKUP($I250,Equipment_Register!$C:$C,Equipment_Register!$E:$E),NA()),IFERROR(IF($J250&lt;&gt;"",_xlfn.XLOOKUP($J250,Equipment_Register!$D:$D,Equipment_Register!$E:$E),NA()),IFERROR(IF($K250&lt;&gt;"",_xlfn.XLOOKUP($K250,Equipment_Register!$E:$E,Equipment_Register!$E:$E),NA()),IFERROR(IF($K250&lt;&gt;"",_xlfn.XLOOKUP("*"&amp;$K250&amp;"*",Equipment_Register!$E:$E,Equipment_Register!$E:$E,,2),NA()),IFERROR(IF(AND($L250&lt;&gt;"",$L250&lt;&gt;"N/A"),_xlfn.XLOOKUP($L250,Equipment_Register!$F:$F,Equipment_Register!$E:$E),NA()),""))))),IF(OR(_xlpm.v="",_xlpm.v=0),"",_xlpm.v))</f>
        <v/>
      </c>
      <c r="AC250" s="231" t="str" cm="1">
        <f t="array" ref="AC250">_xlfn.LET(_xlpm.v,IFERROR(IF($I250&lt;&gt;"",_xlfn.XLOOKUP($I250,Equipment_Register!$C:$C,Equipment_Register!$F:$F),NA()),IFERROR(IF($J250&lt;&gt;"",_xlfn.XLOOKUP($J250,Equipment_Register!$D:$D,Equipment_Register!$F:$F),NA()),IFERROR(IF($K250&lt;&gt;"",_xlfn.XLOOKUP($K250,Equipment_Register!$E:$E,Equipment_Register!$F:$F),NA()),IFERROR(IF($K250&lt;&gt;"",_xlfn.XLOOKUP("*"&amp;$K250&amp;"*",Equipment_Register!$E:$E,Equipment_Register!$F:$F,,2),NA()),IFERROR(IF(AND($L250&lt;&gt;"",$L250&lt;&gt;"N/A"),_xlfn.XLOOKUP($L250,Equipment_Register!$F:$F,Equipment_Register!$F:$F),NA()),""))))),IF(OR(_xlpm.v="",_xlpm.v=0),"",_xlpm.v))</f>
        <v/>
      </c>
    </row>
    <row r="251" spans="1:29" ht="65.25">
      <c r="A251" s="125"/>
      <c r="B251" s="130">
        <v>46218</v>
      </c>
      <c r="C251" s="126"/>
      <c r="D251" s="125"/>
      <c r="E251" s="125"/>
      <c r="F251" s="213">
        <v>46198</v>
      </c>
      <c r="G251" s="125"/>
      <c r="H251" s="125" t="s">
        <v>976</v>
      </c>
      <c r="I251" s="226"/>
      <c r="J251" s="125"/>
      <c r="K251" s="125" t="s">
        <v>1051</v>
      </c>
      <c r="L251" s="125"/>
      <c r="M251" s="125"/>
      <c r="N251" s="125" t="s">
        <v>1047</v>
      </c>
      <c r="O251" s="125" t="s">
        <v>1049</v>
      </c>
      <c r="P251" s="127"/>
      <c r="Q251" s="125" t="s">
        <v>1038</v>
      </c>
      <c r="R251" s="117" t="s">
        <v>957</v>
      </c>
      <c r="S251" s="194"/>
      <c r="T251" s="125"/>
      <c r="U251" s="125" t="s">
        <v>1048</v>
      </c>
      <c r="V251" s="125"/>
      <c r="W251" s="117" t="s">
        <v>944</v>
      </c>
      <c r="X251" s="117" t="str">
        <f>IF($W251="Duyệt",Setting!$H$2,"")</f>
        <v>Nguyễn Lĩnh</v>
      </c>
      <c r="Y251" s="231" t="str" cm="1">
        <f t="array" ref="Y251">_xlfn.LET(_xlpm.v,IFERROR(IF($I251&lt;&gt;"",_xlfn.XLOOKUP($I251,Equipment_Register!$C:$C,Equipment_Register!$G:$G),NA()),IFERROR(IF($J251&lt;&gt;"",_xlfn.XLOOKUP($J251,Equipment_Register!$D:$D,Equipment_Register!$G:$G),NA()),IFERROR(IF($K251&lt;&gt;"",_xlfn.XLOOKUP($K251,Equipment_Register!$E:$E,Equipment_Register!$G:$G),NA()),IFERROR(IF($K251&lt;&gt;"",_xlfn.XLOOKUP("*"&amp;$K251&amp;"*",Equipment_Register!$E:$E,Equipment_Register!$G:$G,,2),NA()),IFERROR(IF(AND($L251&lt;&gt;"",$L251&lt;&gt;"N/A"),_xlfn.XLOOKUP($L251,Equipment_Register!$F:$F,Equipment_Register!$G:$G),NA()),""))))),IF(OR(_xlpm.v="",_xlpm.v=0),"",_xlpm.v))</f>
        <v/>
      </c>
      <c r="Z251" s="231" t="str" cm="1">
        <f t="array" ref="Z251">_xlfn.LET(_xlpm.v,IFERROR(IF($I251&lt;&gt;"",_xlfn.XLOOKUP($I251,Equipment_Register!$C:$C,Equipment_Register!$C:$C),NA()),IFERROR(IF($J251&lt;&gt;"",_xlfn.XLOOKUP($J251,Equipment_Register!$D:$D,Equipment_Register!$C:$C),NA()),IFERROR(IF($K251&lt;&gt;"",_xlfn.XLOOKUP($K251,Equipment_Register!$E:$E,Equipment_Register!$C:$C),NA()),IFERROR(IF($K251&lt;&gt;"",_xlfn.XLOOKUP("*"&amp;$K251&amp;"*",Equipment_Register!$E:$E,Equipment_Register!$C:$C,,2),NA()),IFERROR(IF(AND($L251&lt;&gt;"",$L251&lt;&gt;"N/A"),_xlfn.XLOOKUP($L251,Equipment_Register!$F:$F,Equipment_Register!$C:$C),NA()),""))))),IF(OR(_xlpm.v="",_xlpm.v=0),"",_xlpm.v))</f>
        <v/>
      </c>
      <c r="AA251" s="231" t="str" cm="1">
        <f t="array" ref="AA251">_xlfn.LET(_xlpm.v,IFERROR(IF($I251&lt;&gt;"",_xlfn.XLOOKUP($I251,Equipment_Register!$C:$C,Equipment_Register!$D:$D),NA()),IFERROR(IF($J251&lt;&gt;"",_xlfn.XLOOKUP($J251,Equipment_Register!$D:$D,Equipment_Register!$D:$D),NA()),IFERROR(IF($K251&lt;&gt;"",_xlfn.XLOOKUP($K251,Equipment_Register!$E:$E,Equipment_Register!$D:$D),NA()),IFERROR(IF($K251&lt;&gt;"",_xlfn.XLOOKUP("*"&amp;$K251&amp;"*",Equipment_Register!$E:$E,Equipment_Register!$D:$D,,2),NA()),IFERROR(IF(AND($L251&lt;&gt;"",$L251&lt;&gt;"N/A"),_xlfn.XLOOKUP($L251,Equipment_Register!$F:$F,Equipment_Register!$D:$D),NA()),""))))),IF(OR(_xlpm.v="",_xlpm.v=0),"",_xlpm.v))</f>
        <v/>
      </c>
      <c r="AB251" s="231" t="str" cm="1">
        <f t="array" ref="AB251">_xlfn.LET(_xlpm.v,IFERROR(IF($I251&lt;&gt;"",_xlfn.XLOOKUP($I251,Equipment_Register!$C:$C,Equipment_Register!$E:$E),NA()),IFERROR(IF($J251&lt;&gt;"",_xlfn.XLOOKUP($J251,Equipment_Register!$D:$D,Equipment_Register!$E:$E),NA()),IFERROR(IF($K251&lt;&gt;"",_xlfn.XLOOKUP($K251,Equipment_Register!$E:$E,Equipment_Register!$E:$E),NA()),IFERROR(IF($K251&lt;&gt;"",_xlfn.XLOOKUP("*"&amp;$K251&amp;"*",Equipment_Register!$E:$E,Equipment_Register!$E:$E,,2),NA()),IFERROR(IF(AND($L251&lt;&gt;"",$L251&lt;&gt;"N/A"),_xlfn.XLOOKUP($L251,Equipment_Register!$F:$F,Equipment_Register!$E:$E),NA()),""))))),IF(OR(_xlpm.v="",_xlpm.v=0),"",_xlpm.v))</f>
        <v/>
      </c>
      <c r="AC251" s="231" t="str" cm="1">
        <f t="array" ref="AC251">_xlfn.LET(_xlpm.v,IFERROR(IF($I251&lt;&gt;"",_xlfn.XLOOKUP($I251,Equipment_Register!$C:$C,Equipment_Register!$F:$F),NA()),IFERROR(IF($J251&lt;&gt;"",_xlfn.XLOOKUP($J251,Equipment_Register!$D:$D,Equipment_Register!$F:$F),NA()),IFERROR(IF($K251&lt;&gt;"",_xlfn.XLOOKUP($K251,Equipment_Register!$E:$E,Equipment_Register!$F:$F),NA()),IFERROR(IF($K251&lt;&gt;"",_xlfn.XLOOKUP("*"&amp;$K251&amp;"*",Equipment_Register!$E:$E,Equipment_Register!$F:$F,,2),NA()),IFERROR(IF(AND($L251&lt;&gt;"",$L251&lt;&gt;"N/A"),_xlfn.XLOOKUP($L251,Equipment_Register!$F:$F,Equipment_Register!$F:$F),NA()),""))))),IF(OR(_xlpm.v="",_xlpm.v=0),"",_xlpm.v))</f>
        <v/>
      </c>
    </row>
    <row r="252" spans="1:29" ht="48">
      <c r="A252" s="125"/>
      <c r="B252" s="130">
        <v>46218</v>
      </c>
      <c r="C252" s="126"/>
      <c r="D252" s="125"/>
      <c r="E252" s="125"/>
      <c r="F252" s="213">
        <v>45228</v>
      </c>
      <c r="G252" s="125"/>
      <c r="H252" s="125" t="s">
        <v>976</v>
      </c>
      <c r="I252" s="226"/>
      <c r="J252" s="125"/>
      <c r="K252" s="125" t="s">
        <v>1054</v>
      </c>
      <c r="L252" s="125"/>
      <c r="M252" s="125"/>
      <c r="N252" s="125" t="s">
        <v>978</v>
      </c>
      <c r="O252" s="125" t="s">
        <v>1046</v>
      </c>
      <c r="P252" s="127"/>
      <c r="Q252" s="125" t="s">
        <v>941</v>
      </c>
      <c r="R252" s="117" t="s">
        <v>957</v>
      </c>
      <c r="S252" s="194"/>
      <c r="T252" s="125"/>
      <c r="U252" s="125" t="s">
        <v>980</v>
      </c>
      <c r="V252" s="125"/>
      <c r="W252" s="117" t="s">
        <v>944</v>
      </c>
      <c r="X252" s="117" t="str">
        <f>IF($W252="Duyệt",Setting!$H$2,"")</f>
        <v>Nguyễn Lĩnh</v>
      </c>
      <c r="Y252" s="231" t="str" cm="1">
        <f t="array" ref="Y252">_xlfn.LET(_xlpm.v,IFERROR(IF($I252&lt;&gt;"",_xlfn.XLOOKUP($I252,Equipment_Register!$C:$C,Equipment_Register!$G:$G),NA()),IFERROR(IF($J252&lt;&gt;"",_xlfn.XLOOKUP($J252,Equipment_Register!$D:$D,Equipment_Register!$G:$G),NA()),IFERROR(IF($K252&lt;&gt;"",_xlfn.XLOOKUP($K252,Equipment_Register!$E:$E,Equipment_Register!$G:$G),NA()),IFERROR(IF($K252&lt;&gt;"",_xlfn.XLOOKUP("*"&amp;$K252&amp;"*",Equipment_Register!$E:$E,Equipment_Register!$G:$G,,2),NA()),IFERROR(IF(AND($L252&lt;&gt;"",$L252&lt;&gt;"N/A"),_xlfn.XLOOKUP($L252,Equipment_Register!$F:$F,Equipment_Register!$G:$G),NA()),""))))),IF(OR(_xlpm.v="",_xlpm.v=0),"",_xlpm.v))</f>
        <v/>
      </c>
      <c r="Z252" s="231" t="str" cm="1">
        <f t="array" ref="Z252">_xlfn.LET(_xlpm.v,IFERROR(IF($I252&lt;&gt;"",_xlfn.XLOOKUP($I252,Equipment_Register!$C:$C,Equipment_Register!$C:$C),NA()),IFERROR(IF($J252&lt;&gt;"",_xlfn.XLOOKUP($J252,Equipment_Register!$D:$D,Equipment_Register!$C:$C),NA()),IFERROR(IF($K252&lt;&gt;"",_xlfn.XLOOKUP($K252,Equipment_Register!$E:$E,Equipment_Register!$C:$C),NA()),IFERROR(IF($K252&lt;&gt;"",_xlfn.XLOOKUP("*"&amp;$K252&amp;"*",Equipment_Register!$E:$E,Equipment_Register!$C:$C,,2),NA()),IFERROR(IF(AND($L252&lt;&gt;"",$L252&lt;&gt;"N/A"),_xlfn.XLOOKUP($L252,Equipment_Register!$F:$F,Equipment_Register!$C:$C),NA()),""))))),IF(OR(_xlpm.v="",_xlpm.v=0),"",_xlpm.v))</f>
        <v/>
      </c>
      <c r="AA252" s="231" t="str" cm="1">
        <f t="array" ref="AA252">_xlfn.LET(_xlpm.v,IFERROR(IF($I252&lt;&gt;"",_xlfn.XLOOKUP($I252,Equipment_Register!$C:$C,Equipment_Register!$D:$D),NA()),IFERROR(IF($J252&lt;&gt;"",_xlfn.XLOOKUP($J252,Equipment_Register!$D:$D,Equipment_Register!$D:$D),NA()),IFERROR(IF($K252&lt;&gt;"",_xlfn.XLOOKUP($K252,Equipment_Register!$E:$E,Equipment_Register!$D:$D),NA()),IFERROR(IF($K252&lt;&gt;"",_xlfn.XLOOKUP("*"&amp;$K252&amp;"*",Equipment_Register!$E:$E,Equipment_Register!$D:$D,,2),NA()),IFERROR(IF(AND($L252&lt;&gt;"",$L252&lt;&gt;"N/A"),_xlfn.XLOOKUP($L252,Equipment_Register!$F:$F,Equipment_Register!$D:$D),NA()),""))))),IF(OR(_xlpm.v="",_xlpm.v=0),"",_xlpm.v))</f>
        <v/>
      </c>
      <c r="AB252" s="231" t="str" cm="1">
        <f t="array" ref="AB252">_xlfn.LET(_xlpm.v,IFERROR(IF($I252&lt;&gt;"",_xlfn.XLOOKUP($I252,Equipment_Register!$C:$C,Equipment_Register!$E:$E),NA()),IFERROR(IF($J252&lt;&gt;"",_xlfn.XLOOKUP($J252,Equipment_Register!$D:$D,Equipment_Register!$E:$E),NA()),IFERROR(IF($K252&lt;&gt;"",_xlfn.XLOOKUP($K252,Equipment_Register!$E:$E,Equipment_Register!$E:$E),NA()),IFERROR(IF($K252&lt;&gt;"",_xlfn.XLOOKUP("*"&amp;$K252&amp;"*",Equipment_Register!$E:$E,Equipment_Register!$E:$E,,2),NA()),IFERROR(IF(AND($L252&lt;&gt;"",$L252&lt;&gt;"N/A"),_xlfn.XLOOKUP($L252,Equipment_Register!$F:$F,Equipment_Register!$E:$E),NA()),""))))),IF(OR(_xlpm.v="",_xlpm.v=0),"",_xlpm.v))</f>
        <v/>
      </c>
      <c r="AC252" s="231" t="str" cm="1">
        <f t="array" ref="AC252">_xlfn.LET(_xlpm.v,IFERROR(IF($I252&lt;&gt;"",_xlfn.XLOOKUP($I252,Equipment_Register!$C:$C,Equipment_Register!$F:$F),NA()),IFERROR(IF($J252&lt;&gt;"",_xlfn.XLOOKUP($J252,Equipment_Register!$D:$D,Equipment_Register!$F:$F),NA()),IFERROR(IF($K252&lt;&gt;"",_xlfn.XLOOKUP($K252,Equipment_Register!$E:$E,Equipment_Register!$F:$F),NA()),IFERROR(IF($K252&lt;&gt;"",_xlfn.XLOOKUP("*"&amp;$K252&amp;"*",Equipment_Register!$E:$E,Equipment_Register!$F:$F,,2),NA()),IFERROR(IF(AND($L252&lt;&gt;"",$L252&lt;&gt;"N/A"),_xlfn.XLOOKUP($L252,Equipment_Register!$F:$F,Equipment_Register!$F:$F),NA()),""))))),IF(OR(_xlpm.v="",_xlpm.v=0),"",_xlpm.v))</f>
        <v/>
      </c>
    </row>
    <row r="253" spans="1:29" ht="48">
      <c r="A253" s="125"/>
      <c r="B253" s="130">
        <v>46218</v>
      </c>
      <c r="C253" s="126"/>
      <c r="D253" s="125"/>
      <c r="E253" s="125"/>
      <c r="F253" s="213">
        <v>45304</v>
      </c>
      <c r="G253" s="125"/>
      <c r="H253" s="125" t="s">
        <v>976</v>
      </c>
      <c r="I253" s="226"/>
      <c r="J253" s="125"/>
      <c r="K253" s="125" t="s">
        <v>1054</v>
      </c>
      <c r="L253" s="125"/>
      <c r="M253" s="125"/>
      <c r="N253" s="125" t="s">
        <v>978</v>
      </c>
      <c r="O253" s="125" t="s">
        <v>1046</v>
      </c>
      <c r="P253" s="127"/>
      <c r="Q253" s="125" t="s">
        <v>941</v>
      </c>
      <c r="R253" s="117" t="s">
        <v>957</v>
      </c>
      <c r="S253" s="194"/>
      <c r="T253" s="125"/>
      <c r="U253" s="125" t="s">
        <v>980</v>
      </c>
      <c r="V253" s="125"/>
      <c r="W253" s="117" t="s">
        <v>944</v>
      </c>
      <c r="X253" s="117" t="str">
        <f>IF($W253="Duyệt",Setting!$H$2,"")</f>
        <v>Nguyễn Lĩnh</v>
      </c>
      <c r="Y253" s="231" t="str" cm="1">
        <f t="array" ref="Y253">_xlfn.LET(_xlpm.v,IFERROR(IF($I253&lt;&gt;"",_xlfn.XLOOKUP($I253,Equipment_Register!$C:$C,Equipment_Register!$G:$G),NA()),IFERROR(IF($J253&lt;&gt;"",_xlfn.XLOOKUP($J253,Equipment_Register!$D:$D,Equipment_Register!$G:$G),NA()),IFERROR(IF($K253&lt;&gt;"",_xlfn.XLOOKUP($K253,Equipment_Register!$E:$E,Equipment_Register!$G:$G),NA()),IFERROR(IF($K253&lt;&gt;"",_xlfn.XLOOKUP("*"&amp;$K253&amp;"*",Equipment_Register!$E:$E,Equipment_Register!$G:$G,,2),NA()),IFERROR(IF(AND($L253&lt;&gt;"",$L253&lt;&gt;"N/A"),_xlfn.XLOOKUP($L253,Equipment_Register!$F:$F,Equipment_Register!$G:$G),NA()),""))))),IF(OR(_xlpm.v="",_xlpm.v=0),"",_xlpm.v))</f>
        <v/>
      </c>
      <c r="Z253" s="231" t="str" cm="1">
        <f t="array" ref="Z253">_xlfn.LET(_xlpm.v,IFERROR(IF($I253&lt;&gt;"",_xlfn.XLOOKUP($I253,Equipment_Register!$C:$C,Equipment_Register!$C:$C),NA()),IFERROR(IF($J253&lt;&gt;"",_xlfn.XLOOKUP($J253,Equipment_Register!$D:$D,Equipment_Register!$C:$C),NA()),IFERROR(IF($K253&lt;&gt;"",_xlfn.XLOOKUP($K253,Equipment_Register!$E:$E,Equipment_Register!$C:$C),NA()),IFERROR(IF($K253&lt;&gt;"",_xlfn.XLOOKUP("*"&amp;$K253&amp;"*",Equipment_Register!$E:$E,Equipment_Register!$C:$C,,2),NA()),IFERROR(IF(AND($L253&lt;&gt;"",$L253&lt;&gt;"N/A"),_xlfn.XLOOKUP($L253,Equipment_Register!$F:$F,Equipment_Register!$C:$C),NA()),""))))),IF(OR(_xlpm.v="",_xlpm.v=0),"",_xlpm.v))</f>
        <v/>
      </c>
      <c r="AA253" s="231" t="str" cm="1">
        <f t="array" ref="AA253">_xlfn.LET(_xlpm.v,IFERROR(IF($I253&lt;&gt;"",_xlfn.XLOOKUP($I253,Equipment_Register!$C:$C,Equipment_Register!$D:$D),NA()),IFERROR(IF($J253&lt;&gt;"",_xlfn.XLOOKUP($J253,Equipment_Register!$D:$D,Equipment_Register!$D:$D),NA()),IFERROR(IF($K253&lt;&gt;"",_xlfn.XLOOKUP($K253,Equipment_Register!$E:$E,Equipment_Register!$D:$D),NA()),IFERROR(IF($K253&lt;&gt;"",_xlfn.XLOOKUP("*"&amp;$K253&amp;"*",Equipment_Register!$E:$E,Equipment_Register!$D:$D,,2),NA()),IFERROR(IF(AND($L253&lt;&gt;"",$L253&lt;&gt;"N/A"),_xlfn.XLOOKUP($L253,Equipment_Register!$F:$F,Equipment_Register!$D:$D),NA()),""))))),IF(OR(_xlpm.v="",_xlpm.v=0),"",_xlpm.v))</f>
        <v/>
      </c>
      <c r="AB253" s="231" t="str" cm="1">
        <f t="array" ref="AB253">_xlfn.LET(_xlpm.v,IFERROR(IF($I253&lt;&gt;"",_xlfn.XLOOKUP($I253,Equipment_Register!$C:$C,Equipment_Register!$E:$E),NA()),IFERROR(IF($J253&lt;&gt;"",_xlfn.XLOOKUP($J253,Equipment_Register!$D:$D,Equipment_Register!$E:$E),NA()),IFERROR(IF($K253&lt;&gt;"",_xlfn.XLOOKUP($K253,Equipment_Register!$E:$E,Equipment_Register!$E:$E),NA()),IFERROR(IF($K253&lt;&gt;"",_xlfn.XLOOKUP("*"&amp;$K253&amp;"*",Equipment_Register!$E:$E,Equipment_Register!$E:$E,,2),NA()),IFERROR(IF(AND($L253&lt;&gt;"",$L253&lt;&gt;"N/A"),_xlfn.XLOOKUP($L253,Equipment_Register!$F:$F,Equipment_Register!$E:$E),NA()),""))))),IF(OR(_xlpm.v="",_xlpm.v=0),"",_xlpm.v))</f>
        <v/>
      </c>
      <c r="AC253" s="231" t="str" cm="1">
        <f t="array" ref="AC253">_xlfn.LET(_xlpm.v,IFERROR(IF($I253&lt;&gt;"",_xlfn.XLOOKUP($I253,Equipment_Register!$C:$C,Equipment_Register!$F:$F),NA()),IFERROR(IF($J253&lt;&gt;"",_xlfn.XLOOKUP($J253,Equipment_Register!$D:$D,Equipment_Register!$F:$F),NA()),IFERROR(IF($K253&lt;&gt;"",_xlfn.XLOOKUP($K253,Equipment_Register!$E:$E,Equipment_Register!$F:$F),NA()),IFERROR(IF($K253&lt;&gt;"",_xlfn.XLOOKUP("*"&amp;$K253&amp;"*",Equipment_Register!$E:$E,Equipment_Register!$F:$F,,2),NA()),IFERROR(IF(AND($L253&lt;&gt;"",$L253&lt;&gt;"N/A"),_xlfn.XLOOKUP($L253,Equipment_Register!$F:$F,Equipment_Register!$F:$F),NA()),""))))),IF(OR(_xlpm.v="",_xlpm.v=0),"",_xlpm.v))</f>
        <v/>
      </c>
    </row>
    <row r="254" spans="1:29" ht="48">
      <c r="A254" s="125"/>
      <c r="B254" s="130">
        <v>46218</v>
      </c>
      <c r="C254" s="126"/>
      <c r="D254" s="125"/>
      <c r="E254" s="125"/>
      <c r="F254" s="213">
        <v>45395</v>
      </c>
      <c r="G254" s="125"/>
      <c r="H254" s="125" t="s">
        <v>976</v>
      </c>
      <c r="I254" s="226"/>
      <c r="J254" s="125"/>
      <c r="K254" s="125" t="s">
        <v>1054</v>
      </c>
      <c r="L254" s="125"/>
      <c r="M254" s="125"/>
      <c r="N254" s="125" t="s">
        <v>978</v>
      </c>
      <c r="O254" s="125" t="s">
        <v>1046</v>
      </c>
      <c r="P254" s="127"/>
      <c r="Q254" s="125" t="s">
        <v>941</v>
      </c>
      <c r="R254" s="117" t="s">
        <v>957</v>
      </c>
      <c r="S254" s="194"/>
      <c r="T254" s="125"/>
      <c r="U254" s="125" t="s">
        <v>980</v>
      </c>
      <c r="V254" s="125"/>
      <c r="W254" s="117" t="s">
        <v>944</v>
      </c>
      <c r="X254" s="117" t="str">
        <f>IF($W254="Duyệt",Setting!$H$2,"")</f>
        <v>Nguyễn Lĩnh</v>
      </c>
      <c r="Y254" s="231" t="str" cm="1">
        <f t="array" ref="Y254">_xlfn.LET(_xlpm.v,IFERROR(IF($I254&lt;&gt;"",_xlfn.XLOOKUP($I254,Equipment_Register!$C:$C,Equipment_Register!$G:$G),NA()),IFERROR(IF($J254&lt;&gt;"",_xlfn.XLOOKUP($J254,Equipment_Register!$D:$D,Equipment_Register!$G:$G),NA()),IFERROR(IF($K254&lt;&gt;"",_xlfn.XLOOKUP($K254,Equipment_Register!$E:$E,Equipment_Register!$G:$G),NA()),IFERROR(IF($K254&lt;&gt;"",_xlfn.XLOOKUP("*"&amp;$K254&amp;"*",Equipment_Register!$E:$E,Equipment_Register!$G:$G,,2),NA()),IFERROR(IF(AND($L254&lt;&gt;"",$L254&lt;&gt;"N/A"),_xlfn.XLOOKUP($L254,Equipment_Register!$F:$F,Equipment_Register!$G:$G),NA()),""))))),IF(OR(_xlpm.v="",_xlpm.v=0),"",_xlpm.v))</f>
        <v/>
      </c>
      <c r="Z254" s="231" t="str" cm="1">
        <f t="array" ref="Z254">_xlfn.LET(_xlpm.v,IFERROR(IF($I254&lt;&gt;"",_xlfn.XLOOKUP($I254,Equipment_Register!$C:$C,Equipment_Register!$C:$C),NA()),IFERROR(IF($J254&lt;&gt;"",_xlfn.XLOOKUP($J254,Equipment_Register!$D:$D,Equipment_Register!$C:$C),NA()),IFERROR(IF($K254&lt;&gt;"",_xlfn.XLOOKUP($K254,Equipment_Register!$E:$E,Equipment_Register!$C:$C),NA()),IFERROR(IF($K254&lt;&gt;"",_xlfn.XLOOKUP("*"&amp;$K254&amp;"*",Equipment_Register!$E:$E,Equipment_Register!$C:$C,,2),NA()),IFERROR(IF(AND($L254&lt;&gt;"",$L254&lt;&gt;"N/A"),_xlfn.XLOOKUP($L254,Equipment_Register!$F:$F,Equipment_Register!$C:$C),NA()),""))))),IF(OR(_xlpm.v="",_xlpm.v=0),"",_xlpm.v))</f>
        <v/>
      </c>
      <c r="AA254" s="231" t="str" cm="1">
        <f t="array" ref="AA254">_xlfn.LET(_xlpm.v,IFERROR(IF($I254&lt;&gt;"",_xlfn.XLOOKUP($I254,Equipment_Register!$C:$C,Equipment_Register!$D:$D),NA()),IFERROR(IF($J254&lt;&gt;"",_xlfn.XLOOKUP($J254,Equipment_Register!$D:$D,Equipment_Register!$D:$D),NA()),IFERROR(IF($K254&lt;&gt;"",_xlfn.XLOOKUP($K254,Equipment_Register!$E:$E,Equipment_Register!$D:$D),NA()),IFERROR(IF($K254&lt;&gt;"",_xlfn.XLOOKUP("*"&amp;$K254&amp;"*",Equipment_Register!$E:$E,Equipment_Register!$D:$D,,2),NA()),IFERROR(IF(AND($L254&lt;&gt;"",$L254&lt;&gt;"N/A"),_xlfn.XLOOKUP($L254,Equipment_Register!$F:$F,Equipment_Register!$D:$D),NA()),""))))),IF(OR(_xlpm.v="",_xlpm.v=0),"",_xlpm.v))</f>
        <v/>
      </c>
      <c r="AB254" s="231" t="str" cm="1">
        <f t="array" ref="AB254">_xlfn.LET(_xlpm.v,IFERROR(IF($I254&lt;&gt;"",_xlfn.XLOOKUP($I254,Equipment_Register!$C:$C,Equipment_Register!$E:$E),NA()),IFERROR(IF($J254&lt;&gt;"",_xlfn.XLOOKUP($J254,Equipment_Register!$D:$D,Equipment_Register!$E:$E),NA()),IFERROR(IF($K254&lt;&gt;"",_xlfn.XLOOKUP($K254,Equipment_Register!$E:$E,Equipment_Register!$E:$E),NA()),IFERROR(IF($K254&lt;&gt;"",_xlfn.XLOOKUP("*"&amp;$K254&amp;"*",Equipment_Register!$E:$E,Equipment_Register!$E:$E,,2),NA()),IFERROR(IF(AND($L254&lt;&gt;"",$L254&lt;&gt;"N/A"),_xlfn.XLOOKUP($L254,Equipment_Register!$F:$F,Equipment_Register!$E:$E),NA()),""))))),IF(OR(_xlpm.v="",_xlpm.v=0),"",_xlpm.v))</f>
        <v/>
      </c>
      <c r="AC254" s="231" t="str" cm="1">
        <f t="array" ref="AC254">_xlfn.LET(_xlpm.v,IFERROR(IF($I254&lt;&gt;"",_xlfn.XLOOKUP($I254,Equipment_Register!$C:$C,Equipment_Register!$F:$F),NA()),IFERROR(IF($J254&lt;&gt;"",_xlfn.XLOOKUP($J254,Equipment_Register!$D:$D,Equipment_Register!$F:$F),NA()),IFERROR(IF($K254&lt;&gt;"",_xlfn.XLOOKUP($K254,Equipment_Register!$E:$E,Equipment_Register!$F:$F),NA()),IFERROR(IF($K254&lt;&gt;"",_xlfn.XLOOKUP("*"&amp;$K254&amp;"*",Equipment_Register!$E:$E,Equipment_Register!$F:$F,,2),NA()),IFERROR(IF(AND($L254&lt;&gt;"",$L254&lt;&gt;"N/A"),_xlfn.XLOOKUP($L254,Equipment_Register!$F:$F,Equipment_Register!$F:$F),NA()),""))))),IF(OR(_xlpm.v="",_xlpm.v=0),"",_xlpm.v))</f>
        <v/>
      </c>
    </row>
    <row r="255" spans="1:29" ht="48">
      <c r="A255" s="125"/>
      <c r="B255" s="130">
        <v>46218</v>
      </c>
      <c r="C255" s="126"/>
      <c r="D255" s="125"/>
      <c r="E255" s="125"/>
      <c r="F255" s="213">
        <v>45491</v>
      </c>
      <c r="G255" s="125"/>
      <c r="H255" s="125" t="s">
        <v>976</v>
      </c>
      <c r="I255" s="226"/>
      <c r="J255" s="125"/>
      <c r="K255" s="125" t="s">
        <v>1054</v>
      </c>
      <c r="L255" s="125"/>
      <c r="M255" s="125"/>
      <c r="N255" s="125" t="s">
        <v>978</v>
      </c>
      <c r="O255" s="125" t="s">
        <v>1046</v>
      </c>
      <c r="P255" s="127"/>
      <c r="Q255" s="125" t="s">
        <v>941</v>
      </c>
      <c r="R255" s="117" t="s">
        <v>957</v>
      </c>
      <c r="S255" s="194"/>
      <c r="T255" s="125"/>
      <c r="U255" s="125" t="s">
        <v>1048</v>
      </c>
      <c r="V255" s="125"/>
      <c r="W255" s="117" t="s">
        <v>944</v>
      </c>
      <c r="X255" s="117" t="str">
        <f>IF($W255="Duyệt",Setting!$H$2,"")</f>
        <v>Nguyễn Lĩnh</v>
      </c>
      <c r="Y255" s="231" t="str" cm="1">
        <f t="array" ref="Y255">_xlfn.LET(_xlpm.v,IFERROR(IF($I255&lt;&gt;"",_xlfn.XLOOKUP($I255,Equipment_Register!$C:$C,Equipment_Register!$G:$G),NA()),IFERROR(IF($J255&lt;&gt;"",_xlfn.XLOOKUP($J255,Equipment_Register!$D:$D,Equipment_Register!$G:$G),NA()),IFERROR(IF($K255&lt;&gt;"",_xlfn.XLOOKUP($K255,Equipment_Register!$E:$E,Equipment_Register!$G:$G),NA()),IFERROR(IF($K255&lt;&gt;"",_xlfn.XLOOKUP("*"&amp;$K255&amp;"*",Equipment_Register!$E:$E,Equipment_Register!$G:$G,,2),NA()),IFERROR(IF(AND($L255&lt;&gt;"",$L255&lt;&gt;"N/A"),_xlfn.XLOOKUP($L255,Equipment_Register!$F:$F,Equipment_Register!$G:$G),NA()),""))))),IF(OR(_xlpm.v="",_xlpm.v=0),"",_xlpm.v))</f>
        <v/>
      </c>
      <c r="Z255" s="231" t="str" cm="1">
        <f t="array" ref="Z255">_xlfn.LET(_xlpm.v,IFERROR(IF($I255&lt;&gt;"",_xlfn.XLOOKUP($I255,Equipment_Register!$C:$C,Equipment_Register!$C:$C),NA()),IFERROR(IF($J255&lt;&gt;"",_xlfn.XLOOKUP($J255,Equipment_Register!$D:$D,Equipment_Register!$C:$C),NA()),IFERROR(IF($K255&lt;&gt;"",_xlfn.XLOOKUP($K255,Equipment_Register!$E:$E,Equipment_Register!$C:$C),NA()),IFERROR(IF($K255&lt;&gt;"",_xlfn.XLOOKUP("*"&amp;$K255&amp;"*",Equipment_Register!$E:$E,Equipment_Register!$C:$C,,2),NA()),IFERROR(IF(AND($L255&lt;&gt;"",$L255&lt;&gt;"N/A"),_xlfn.XLOOKUP($L255,Equipment_Register!$F:$F,Equipment_Register!$C:$C),NA()),""))))),IF(OR(_xlpm.v="",_xlpm.v=0),"",_xlpm.v))</f>
        <v/>
      </c>
      <c r="AA255" s="231" t="str" cm="1">
        <f t="array" ref="AA255">_xlfn.LET(_xlpm.v,IFERROR(IF($I255&lt;&gt;"",_xlfn.XLOOKUP($I255,Equipment_Register!$C:$C,Equipment_Register!$D:$D),NA()),IFERROR(IF($J255&lt;&gt;"",_xlfn.XLOOKUP($J255,Equipment_Register!$D:$D,Equipment_Register!$D:$D),NA()),IFERROR(IF($K255&lt;&gt;"",_xlfn.XLOOKUP($K255,Equipment_Register!$E:$E,Equipment_Register!$D:$D),NA()),IFERROR(IF($K255&lt;&gt;"",_xlfn.XLOOKUP("*"&amp;$K255&amp;"*",Equipment_Register!$E:$E,Equipment_Register!$D:$D,,2),NA()),IFERROR(IF(AND($L255&lt;&gt;"",$L255&lt;&gt;"N/A"),_xlfn.XLOOKUP($L255,Equipment_Register!$F:$F,Equipment_Register!$D:$D),NA()),""))))),IF(OR(_xlpm.v="",_xlpm.v=0),"",_xlpm.v))</f>
        <v/>
      </c>
      <c r="AB255" s="231" t="str" cm="1">
        <f t="array" ref="AB255">_xlfn.LET(_xlpm.v,IFERROR(IF($I255&lt;&gt;"",_xlfn.XLOOKUP($I255,Equipment_Register!$C:$C,Equipment_Register!$E:$E),NA()),IFERROR(IF($J255&lt;&gt;"",_xlfn.XLOOKUP($J255,Equipment_Register!$D:$D,Equipment_Register!$E:$E),NA()),IFERROR(IF($K255&lt;&gt;"",_xlfn.XLOOKUP($K255,Equipment_Register!$E:$E,Equipment_Register!$E:$E),NA()),IFERROR(IF($K255&lt;&gt;"",_xlfn.XLOOKUP("*"&amp;$K255&amp;"*",Equipment_Register!$E:$E,Equipment_Register!$E:$E,,2),NA()),IFERROR(IF(AND($L255&lt;&gt;"",$L255&lt;&gt;"N/A"),_xlfn.XLOOKUP($L255,Equipment_Register!$F:$F,Equipment_Register!$E:$E),NA()),""))))),IF(OR(_xlpm.v="",_xlpm.v=0),"",_xlpm.v))</f>
        <v/>
      </c>
      <c r="AC255" s="231" t="str" cm="1">
        <f t="array" ref="AC255">_xlfn.LET(_xlpm.v,IFERROR(IF($I255&lt;&gt;"",_xlfn.XLOOKUP($I255,Equipment_Register!$C:$C,Equipment_Register!$F:$F),NA()),IFERROR(IF($J255&lt;&gt;"",_xlfn.XLOOKUP($J255,Equipment_Register!$D:$D,Equipment_Register!$F:$F),NA()),IFERROR(IF($K255&lt;&gt;"",_xlfn.XLOOKUP($K255,Equipment_Register!$E:$E,Equipment_Register!$F:$F),NA()),IFERROR(IF($K255&lt;&gt;"",_xlfn.XLOOKUP("*"&amp;$K255&amp;"*",Equipment_Register!$E:$E,Equipment_Register!$F:$F,,2),NA()),IFERROR(IF(AND($L255&lt;&gt;"",$L255&lt;&gt;"N/A"),_xlfn.XLOOKUP($L255,Equipment_Register!$F:$F,Equipment_Register!$F:$F),NA()),""))))),IF(OR(_xlpm.v="",_xlpm.v=0),"",_xlpm.v))</f>
        <v/>
      </c>
    </row>
    <row r="256" spans="1:29" ht="48">
      <c r="A256" s="125"/>
      <c r="B256" s="130">
        <v>46218</v>
      </c>
      <c r="C256" s="126"/>
      <c r="D256" s="125"/>
      <c r="E256" s="125"/>
      <c r="F256" s="213">
        <v>45582</v>
      </c>
      <c r="G256" s="125"/>
      <c r="H256" s="125" t="s">
        <v>976</v>
      </c>
      <c r="I256" s="226"/>
      <c r="J256" s="125"/>
      <c r="K256" s="125" t="s">
        <v>1054</v>
      </c>
      <c r="L256" s="125"/>
      <c r="M256" s="125"/>
      <c r="N256" s="125" t="s">
        <v>978</v>
      </c>
      <c r="O256" s="125" t="s">
        <v>1046</v>
      </c>
      <c r="P256" s="127"/>
      <c r="Q256" s="125" t="s">
        <v>1003</v>
      </c>
      <c r="R256" s="117" t="s">
        <v>957</v>
      </c>
      <c r="S256" s="194"/>
      <c r="T256" s="125"/>
      <c r="U256" s="125" t="s">
        <v>980</v>
      </c>
      <c r="V256" s="125"/>
      <c r="W256" s="117" t="s">
        <v>944</v>
      </c>
      <c r="X256" s="117" t="str">
        <f>IF($W256="Duyệt",Setting!$H$2,"")</f>
        <v>Nguyễn Lĩnh</v>
      </c>
      <c r="Y256" s="231" t="str" cm="1">
        <f t="array" ref="Y256">_xlfn.LET(_xlpm.v,IFERROR(IF($I256&lt;&gt;"",_xlfn.XLOOKUP($I256,Equipment_Register!$C:$C,Equipment_Register!$G:$G),NA()),IFERROR(IF($J256&lt;&gt;"",_xlfn.XLOOKUP($J256,Equipment_Register!$D:$D,Equipment_Register!$G:$G),NA()),IFERROR(IF($K256&lt;&gt;"",_xlfn.XLOOKUP($K256,Equipment_Register!$E:$E,Equipment_Register!$G:$G),NA()),IFERROR(IF($K256&lt;&gt;"",_xlfn.XLOOKUP("*"&amp;$K256&amp;"*",Equipment_Register!$E:$E,Equipment_Register!$G:$G,,2),NA()),IFERROR(IF(AND($L256&lt;&gt;"",$L256&lt;&gt;"N/A"),_xlfn.XLOOKUP($L256,Equipment_Register!$F:$F,Equipment_Register!$G:$G),NA()),""))))),IF(OR(_xlpm.v="",_xlpm.v=0),"",_xlpm.v))</f>
        <v/>
      </c>
      <c r="Z256" s="231" t="str" cm="1">
        <f t="array" ref="Z256">_xlfn.LET(_xlpm.v,IFERROR(IF($I256&lt;&gt;"",_xlfn.XLOOKUP($I256,Equipment_Register!$C:$C,Equipment_Register!$C:$C),NA()),IFERROR(IF($J256&lt;&gt;"",_xlfn.XLOOKUP($J256,Equipment_Register!$D:$D,Equipment_Register!$C:$C),NA()),IFERROR(IF($K256&lt;&gt;"",_xlfn.XLOOKUP($K256,Equipment_Register!$E:$E,Equipment_Register!$C:$C),NA()),IFERROR(IF($K256&lt;&gt;"",_xlfn.XLOOKUP("*"&amp;$K256&amp;"*",Equipment_Register!$E:$E,Equipment_Register!$C:$C,,2),NA()),IFERROR(IF(AND($L256&lt;&gt;"",$L256&lt;&gt;"N/A"),_xlfn.XLOOKUP($L256,Equipment_Register!$F:$F,Equipment_Register!$C:$C),NA()),""))))),IF(OR(_xlpm.v="",_xlpm.v=0),"",_xlpm.v))</f>
        <v/>
      </c>
      <c r="AA256" s="231" t="str" cm="1">
        <f t="array" ref="AA256">_xlfn.LET(_xlpm.v,IFERROR(IF($I256&lt;&gt;"",_xlfn.XLOOKUP($I256,Equipment_Register!$C:$C,Equipment_Register!$D:$D),NA()),IFERROR(IF($J256&lt;&gt;"",_xlfn.XLOOKUP($J256,Equipment_Register!$D:$D,Equipment_Register!$D:$D),NA()),IFERROR(IF($K256&lt;&gt;"",_xlfn.XLOOKUP($K256,Equipment_Register!$E:$E,Equipment_Register!$D:$D),NA()),IFERROR(IF($K256&lt;&gt;"",_xlfn.XLOOKUP("*"&amp;$K256&amp;"*",Equipment_Register!$E:$E,Equipment_Register!$D:$D,,2),NA()),IFERROR(IF(AND($L256&lt;&gt;"",$L256&lt;&gt;"N/A"),_xlfn.XLOOKUP($L256,Equipment_Register!$F:$F,Equipment_Register!$D:$D),NA()),""))))),IF(OR(_xlpm.v="",_xlpm.v=0),"",_xlpm.v))</f>
        <v/>
      </c>
      <c r="AB256" s="231" t="str" cm="1">
        <f t="array" ref="AB256">_xlfn.LET(_xlpm.v,IFERROR(IF($I256&lt;&gt;"",_xlfn.XLOOKUP($I256,Equipment_Register!$C:$C,Equipment_Register!$E:$E),NA()),IFERROR(IF($J256&lt;&gt;"",_xlfn.XLOOKUP($J256,Equipment_Register!$D:$D,Equipment_Register!$E:$E),NA()),IFERROR(IF($K256&lt;&gt;"",_xlfn.XLOOKUP($K256,Equipment_Register!$E:$E,Equipment_Register!$E:$E),NA()),IFERROR(IF($K256&lt;&gt;"",_xlfn.XLOOKUP("*"&amp;$K256&amp;"*",Equipment_Register!$E:$E,Equipment_Register!$E:$E,,2),NA()),IFERROR(IF(AND($L256&lt;&gt;"",$L256&lt;&gt;"N/A"),_xlfn.XLOOKUP($L256,Equipment_Register!$F:$F,Equipment_Register!$E:$E),NA()),""))))),IF(OR(_xlpm.v="",_xlpm.v=0),"",_xlpm.v))</f>
        <v/>
      </c>
      <c r="AC256" s="231" t="str" cm="1">
        <f t="array" ref="AC256">_xlfn.LET(_xlpm.v,IFERROR(IF($I256&lt;&gt;"",_xlfn.XLOOKUP($I256,Equipment_Register!$C:$C,Equipment_Register!$F:$F),NA()),IFERROR(IF($J256&lt;&gt;"",_xlfn.XLOOKUP($J256,Equipment_Register!$D:$D,Equipment_Register!$F:$F),NA()),IFERROR(IF($K256&lt;&gt;"",_xlfn.XLOOKUP($K256,Equipment_Register!$E:$E,Equipment_Register!$F:$F),NA()),IFERROR(IF($K256&lt;&gt;"",_xlfn.XLOOKUP("*"&amp;$K256&amp;"*",Equipment_Register!$E:$E,Equipment_Register!$F:$F,,2),NA()),IFERROR(IF(AND($L256&lt;&gt;"",$L256&lt;&gt;"N/A"),_xlfn.XLOOKUP($L256,Equipment_Register!$F:$F,Equipment_Register!$F:$F),NA()),""))))),IF(OR(_xlpm.v="",_xlpm.v=0),"",_xlpm.v))</f>
        <v/>
      </c>
    </row>
    <row r="257" spans="1:29" ht="48">
      <c r="A257" s="125"/>
      <c r="B257" s="130">
        <v>46218</v>
      </c>
      <c r="C257" s="126"/>
      <c r="D257" s="125"/>
      <c r="E257" s="125"/>
      <c r="F257" s="213">
        <v>45670</v>
      </c>
      <c r="G257" s="125"/>
      <c r="H257" s="125" t="s">
        <v>976</v>
      </c>
      <c r="I257" s="226"/>
      <c r="J257" s="125"/>
      <c r="K257" s="125" t="s">
        <v>1054</v>
      </c>
      <c r="L257" s="125"/>
      <c r="M257" s="125"/>
      <c r="N257" s="125" t="s">
        <v>978</v>
      </c>
      <c r="O257" s="125" t="s">
        <v>1002</v>
      </c>
      <c r="P257" s="127"/>
      <c r="Q257" s="125" t="s">
        <v>1003</v>
      </c>
      <c r="R257" s="117" t="s">
        <v>957</v>
      </c>
      <c r="S257" s="194"/>
      <c r="T257" s="125"/>
      <c r="U257" s="125" t="s">
        <v>980</v>
      </c>
      <c r="V257" s="125"/>
      <c r="W257" s="117" t="s">
        <v>944</v>
      </c>
      <c r="X257" s="117" t="str">
        <f>IF($W257="Duyệt",Setting!$H$2,"")</f>
        <v>Nguyễn Lĩnh</v>
      </c>
      <c r="Y257" s="231" t="str" cm="1">
        <f t="array" ref="Y257">_xlfn.LET(_xlpm.v,IFERROR(IF($I257&lt;&gt;"",_xlfn.XLOOKUP($I257,Equipment_Register!$C:$C,Equipment_Register!$G:$G),NA()),IFERROR(IF($J257&lt;&gt;"",_xlfn.XLOOKUP($J257,Equipment_Register!$D:$D,Equipment_Register!$G:$G),NA()),IFERROR(IF($K257&lt;&gt;"",_xlfn.XLOOKUP($K257,Equipment_Register!$E:$E,Equipment_Register!$G:$G),NA()),IFERROR(IF($K257&lt;&gt;"",_xlfn.XLOOKUP("*"&amp;$K257&amp;"*",Equipment_Register!$E:$E,Equipment_Register!$G:$G,,2),NA()),IFERROR(IF(AND($L257&lt;&gt;"",$L257&lt;&gt;"N/A"),_xlfn.XLOOKUP($L257,Equipment_Register!$F:$F,Equipment_Register!$G:$G),NA()),""))))),IF(OR(_xlpm.v="",_xlpm.v=0),"",_xlpm.v))</f>
        <v/>
      </c>
      <c r="Z257" s="231" t="str" cm="1">
        <f t="array" ref="Z257">_xlfn.LET(_xlpm.v,IFERROR(IF($I257&lt;&gt;"",_xlfn.XLOOKUP($I257,Equipment_Register!$C:$C,Equipment_Register!$C:$C),NA()),IFERROR(IF($J257&lt;&gt;"",_xlfn.XLOOKUP($J257,Equipment_Register!$D:$D,Equipment_Register!$C:$C),NA()),IFERROR(IF($K257&lt;&gt;"",_xlfn.XLOOKUP($K257,Equipment_Register!$E:$E,Equipment_Register!$C:$C),NA()),IFERROR(IF($K257&lt;&gt;"",_xlfn.XLOOKUP("*"&amp;$K257&amp;"*",Equipment_Register!$E:$E,Equipment_Register!$C:$C,,2),NA()),IFERROR(IF(AND($L257&lt;&gt;"",$L257&lt;&gt;"N/A"),_xlfn.XLOOKUP($L257,Equipment_Register!$F:$F,Equipment_Register!$C:$C),NA()),""))))),IF(OR(_xlpm.v="",_xlpm.v=0),"",_xlpm.v))</f>
        <v/>
      </c>
      <c r="AA257" s="231" t="str" cm="1">
        <f t="array" ref="AA257">_xlfn.LET(_xlpm.v,IFERROR(IF($I257&lt;&gt;"",_xlfn.XLOOKUP($I257,Equipment_Register!$C:$C,Equipment_Register!$D:$D),NA()),IFERROR(IF($J257&lt;&gt;"",_xlfn.XLOOKUP($J257,Equipment_Register!$D:$D,Equipment_Register!$D:$D),NA()),IFERROR(IF($K257&lt;&gt;"",_xlfn.XLOOKUP($K257,Equipment_Register!$E:$E,Equipment_Register!$D:$D),NA()),IFERROR(IF($K257&lt;&gt;"",_xlfn.XLOOKUP("*"&amp;$K257&amp;"*",Equipment_Register!$E:$E,Equipment_Register!$D:$D,,2),NA()),IFERROR(IF(AND($L257&lt;&gt;"",$L257&lt;&gt;"N/A"),_xlfn.XLOOKUP($L257,Equipment_Register!$F:$F,Equipment_Register!$D:$D),NA()),""))))),IF(OR(_xlpm.v="",_xlpm.v=0),"",_xlpm.v))</f>
        <v/>
      </c>
      <c r="AB257" s="231" t="str" cm="1">
        <f t="array" ref="AB257">_xlfn.LET(_xlpm.v,IFERROR(IF($I257&lt;&gt;"",_xlfn.XLOOKUP($I257,Equipment_Register!$C:$C,Equipment_Register!$E:$E),NA()),IFERROR(IF($J257&lt;&gt;"",_xlfn.XLOOKUP($J257,Equipment_Register!$D:$D,Equipment_Register!$E:$E),NA()),IFERROR(IF($K257&lt;&gt;"",_xlfn.XLOOKUP($K257,Equipment_Register!$E:$E,Equipment_Register!$E:$E),NA()),IFERROR(IF($K257&lt;&gt;"",_xlfn.XLOOKUP("*"&amp;$K257&amp;"*",Equipment_Register!$E:$E,Equipment_Register!$E:$E,,2),NA()),IFERROR(IF(AND($L257&lt;&gt;"",$L257&lt;&gt;"N/A"),_xlfn.XLOOKUP($L257,Equipment_Register!$F:$F,Equipment_Register!$E:$E),NA()),""))))),IF(OR(_xlpm.v="",_xlpm.v=0),"",_xlpm.v))</f>
        <v/>
      </c>
      <c r="AC257" s="231" t="str" cm="1">
        <f t="array" ref="AC257">_xlfn.LET(_xlpm.v,IFERROR(IF($I257&lt;&gt;"",_xlfn.XLOOKUP($I257,Equipment_Register!$C:$C,Equipment_Register!$F:$F),NA()),IFERROR(IF($J257&lt;&gt;"",_xlfn.XLOOKUP($J257,Equipment_Register!$D:$D,Equipment_Register!$F:$F),NA()),IFERROR(IF($K257&lt;&gt;"",_xlfn.XLOOKUP($K257,Equipment_Register!$E:$E,Equipment_Register!$F:$F),NA()),IFERROR(IF($K257&lt;&gt;"",_xlfn.XLOOKUP("*"&amp;$K257&amp;"*",Equipment_Register!$E:$E,Equipment_Register!$F:$F,,2),NA()),IFERROR(IF(AND($L257&lt;&gt;"",$L257&lt;&gt;"N/A"),_xlfn.XLOOKUP($L257,Equipment_Register!$F:$F,Equipment_Register!$F:$F),NA()),""))))),IF(OR(_xlpm.v="",_xlpm.v=0),"",_xlpm.v))</f>
        <v/>
      </c>
    </row>
    <row r="258" spans="1:29" ht="48">
      <c r="A258" s="125"/>
      <c r="B258" s="130">
        <v>46218</v>
      </c>
      <c r="C258" s="126"/>
      <c r="D258" s="125"/>
      <c r="E258" s="125"/>
      <c r="F258" s="213">
        <v>45772</v>
      </c>
      <c r="G258" s="125"/>
      <c r="H258" s="125" t="s">
        <v>976</v>
      </c>
      <c r="I258" s="226"/>
      <c r="J258" s="125"/>
      <c r="K258" s="125" t="s">
        <v>1054</v>
      </c>
      <c r="L258" s="125"/>
      <c r="M258" s="125"/>
      <c r="N258" s="125" t="s">
        <v>978</v>
      </c>
      <c r="O258" s="125" t="s">
        <v>1002</v>
      </c>
      <c r="P258" s="127"/>
      <c r="Q258" s="125" t="s">
        <v>1003</v>
      </c>
      <c r="R258" s="117" t="s">
        <v>957</v>
      </c>
      <c r="S258" s="194"/>
      <c r="T258" s="125"/>
      <c r="U258" s="125" t="s">
        <v>980</v>
      </c>
      <c r="V258" s="125"/>
      <c r="W258" s="117" t="s">
        <v>944</v>
      </c>
      <c r="X258" s="117" t="str">
        <f>IF($W258="Duyệt",Setting!$H$2,"")</f>
        <v>Nguyễn Lĩnh</v>
      </c>
      <c r="Y258" s="231" t="str" cm="1">
        <f t="array" ref="Y258">_xlfn.LET(_xlpm.v,IFERROR(IF($I258&lt;&gt;"",_xlfn.XLOOKUP($I258,Equipment_Register!$C:$C,Equipment_Register!$G:$G),NA()),IFERROR(IF($J258&lt;&gt;"",_xlfn.XLOOKUP($J258,Equipment_Register!$D:$D,Equipment_Register!$G:$G),NA()),IFERROR(IF($K258&lt;&gt;"",_xlfn.XLOOKUP($K258,Equipment_Register!$E:$E,Equipment_Register!$G:$G),NA()),IFERROR(IF($K258&lt;&gt;"",_xlfn.XLOOKUP("*"&amp;$K258&amp;"*",Equipment_Register!$E:$E,Equipment_Register!$G:$G,,2),NA()),IFERROR(IF(AND($L258&lt;&gt;"",$L258&lt;&gt;"N/A"),_xlfn.XLOOKUP($L258,Equipment_Register!$F:$F,Equipment_Register!$G:$G),NA()),""))))),IF(OR(_xlpm.v="",_xlpm.v=0),"",_xlpm.v))</f>
        <v/>
      </c>
      <c r="Z258" s="231" t="str" cm="1">
        <f t="array" ref="Z258">_xlfn.LET(_xlpm.v,IFERROR(IF($I258&lt;&gt;"",_xlfn.XLOOKUP($I258,Equipment_Register!$C:$C,Equipment_Register!$C:$C),NA()),IFERROR(IF($J258&lt;&gt;"",_xlfn.XLOOKUP($J258,Equipment_Register!$D:$D,Equipment_Register!$C:$C),NA()),IFERROR(IF($K258&lt;&gt;"",_xlfn.XLOOKUP($K258,Equipment_Register!$E:$E,Equipment_Register!$C:$C),NA()),IFERROR(IF($K258&lt;&gt;"",_xlfn.XLOOKUP("*"&amp;$K258&amp;"*",Equipment_Register!$E:$E,Equipment_Register!$C:$C,,2),NA()),IFERROR(IF(AND($L258&lt;&gt;"",$L258&lt;&gt;"N/A"),_xlfn.XLOOKUP($L258,Equipment_Register!$F:$F,Equipment_Register!$C:$C),NA()),""))))),IF(OR(_xlpm.v="",_xlpm.v=0),"",_xlpm.v))</f>
        <v/>
      </c>
      <c r="AA258" s="231" t="str" cm="1">
        <f t="array" ref="AA258">_xlfn.LET(_xlpm.v,IFERROR(IF($I258&lt;&gt;"",_xlfn.XLOOKUP($I258,Equipment_Register!$C:$C,Equipment_Register!$D:$D),NA()),IFERROR(IF($J258&lt;&gt;"",_xlfn.XLOOKUP($J258,Equipment_Register!$D:$D,Equipment_Register!$D:$D),NA()),IFERROR(IF($K258&lt;&gt;"",_xlfn.XLOOKUP($K258,Equipment_Register!$E:$E,Equipment_Register!$D:$D),NA()),IFERROR(IF($K258&lt;&gt;"",_xlfn.XLOOKUP("*"&amp;$K258&amp;"*",Equipment_Register!$E:$E,Equipment_Register!$D:$D,,2),NA()),IFERROR(IF(AND($L258&lt;&gt;"",$L258&lt;&gt;"N/A"),_xlfn.XLOOKUP($L258,Equipment_Register!$F:$F,Equipment_Register!$D:$D),NA()),""))))),IF(OR(_xlpm.v="",_xlpm.v=0),"",_xlpm.v))</f>
        <v/>
      </c>
      <c r="AB258" s="231" t="str" cm="1">
        <f t="array" ref="AB258">_xlfn.LET(_xlpm.v,IFERROR(IF($I258&lt;&gt;"",_xlfn.XLOOKUP($I258,Equipment_Register!$C:$C,Equipment_Register!$E:$E),NA()),IFERROR(IF($J258&lt;&gt;"",_xlfn.XLOOKUP($J258,Equipment_Register!$D:$D,Equipment_Register!$E:$E),NA()),IFERROR(IF($K258&lt;&gt;"",_xlfn.XLOOKUP($K258,Equipment_Register!$E:$E,Equipment_Register!$E:$E),NA()),IFERROR(IF($K258&lt;&gt;"",_xlfn.XLOOKUP("*"&amp;$K258&amp;"*",Equipment_Register!$E:$E,Equipment_Register!$E:$E,,2),NA()),IFERROR(IF(AND($L258&lt;&gt;"",$L258&lt;&gt;"N/A"),_xlfn.XLOOKUP($L258,Equipment_Register!$F:$F,Equipment_Register!$E:$E),NA()),""))))),IF(OR(_xlpm.v="",_xlpm.v=0),"",_xlpm.v))</f>
        <v/>
      </c>
      <c r="AC258" s="231" t="str" cm="1">
        <f t="array" ref="AC258">_xlfn.LET(_xlpm.v,IFERROR(IF($I258&lt;&gt;"",_xlfn.XLOOKUP($I258,Equipment_Register!$C:$C,Equipment_Register!$F:$F),NA()),IFERROR(IF($J258&lt;&gt;"",_xlfn.XLOOKUP($J258,Equipment_Register!$D:$D,Equipment_Register!$F:$F),NA()),IFERROR(IF($K258&lt;&gt;"",_xlfn.XLOOKUP($K258,Equipment_Register!$E:$E,Equipment_Register!$F:$F),NA()),IFERROR(IF($K258&lt;&gt;"",_xlfn.XLOOKUP("*"&amp;$K258&amp;"*",Equipment_Register!$E:$E,Equipment_Register!$F:$F,,2),NA()),IFERROR(IF(AND($L258&lt;&gt;"",$L258&lt;&gt;"N/A"),_xlfn.XLOOKUP($L258,Equipment_Register!$F:$F,Equipment_Register!$F:$F),NA()),""))))),IF(OR(_xlpm.v="",_xlpm.v=0),"",_xlpm.v))</f>
        <v/>
      </c>
    </row>
    <row r="259" spans="1:29" ht="48">
      <c r="A259" s="125"/>
      <c r="B259" s="130">
        <v>46218</v>
      </c>
      <c r="C259" s="126"/>
      <c r="D259" s="125"/>
      <c r="E259" s="125"/>
      <c r="F259" s="213">
        <v>45843</v>
      </c>
      <c r="G259" s="125"/>
      <c r="H259" s="125" t="s">
        <v>976</v>
      </c>
      <c r="I259" s="226"/>
      <c r="J259" s="125"/>
      <c r="K259" s="125" t="s">
        <v>1054</v>
      </c>
      <c r="L259" s="125"/>
      <c r="M259" s="125"/>
      <c r="N259" s="125" t="s">
        <v>978</v>
      </c>
      <c r="O259" s="125" t="s">
        <v>1002</v>
      </c>
      <c r="P259" s="127"/>
      <c r="Q259" s="125" t="s">
        <v>1003</v>
      </c>
      <c r="R259" s="117" t="s">
        <v>957</v>
      </c>
      <c r="S259" s="194"/>
      <c r="T259" s="125"/>
      <c r="U259" s="125" t="s">
        <v>980</v>
      </c>
      <c r="V259" s="125"/>
      <c r="W259" s="117" t="s">
        <v>944</v>
      </c>
      <c r="X259" s="117" t="str">
        <f>IF($W259="Duyệt",Setting!$H$2,"")</f>
        <v>Nguyễn Lĩnh</v>
      </c>
      <c r="Y259" s="231" t="str" cm="1">
        <f t="array" ref="Y259">_xlfn.LET(_xlpm.v,IFERROR(IF($I259&lt;&gt;"",_xlfn.XLOOKUP($I259,Equipment_Register!$C:$C,Equipment_Register!$G:$G),NA()),IFERROR(IF($J259&lt;&gt;"",_xlfn.XLOOKUP($J259,Equipment_Register!$D:$D,Equipment_Register!$G:$G),NA()),IFERROR(IF($K259&lt;&gt;"",_xlfn.XLOOKUP($K259,Equipment_Register!$E:$E,Equipment_Register!$G:$G),NA()),IFERROR(IF($K259&lt;&gt;"",_xlfn.XLOOKUP("*"&amp;$K259&amp;"*",Equipment_Register!$E:$E,Equipment_Register!$G:$G,,2),NA()),IFERROR(IF(AND($L259&lt;&gt;"",$L259&lt;&gt;"N/A"),_xlfn.XLOOKUP($L259,Equipment_Register!$F:$F,Equipment_Register!$G:$G),NA()),""))))),IF(OR(_xlpm.v="",_xlpm.v=0),"",_xlpm.v))</f>
        <v/>
      </c>
      <c r="Z259" s="231" t="str" cm="1">
        <f t="array" ref="Z259">_xlfn.LET(_xlpm.v,IFERROR(IF($I259&lt;&gt;"",_xlfn.XLOOKUP($I259,Equipment_Register!$C:$C,Equipment_Register!$C:$C),NA()),IFERROR(IF($J259&lt;&gt;"",_xlfn.XLOOKUP($J259,Equipment_Register!$D:$D,Equipment_Register!$C:$C),NA()),IFERROR(IF($K259&lt;&gt;"",_xlfn.XLOOKUP($K259,Equipment_Register!$E:$E,Equipment_Register!$C:$C),NA()),IFERROR(IF($K259&lt;&gt;"",_xlfn.XLOOKUP("*"&amp;$K259&amp;"*",Equipment_Register!$E:$E,Equipment_Register!$C:$C,,2),NA()),IFERROR(IF(AND($L259&lt;&gt;"",$L259&lt;&gt;"N/A"),_xlfn.XLOOKUP($L259,Equipment_Register!$F:$F,Equipment_Register!$C:$C),NA()),""))))),IF(OR(_xlpm.v="",_xlpm.v=0),"",_xlpm.v))</f>
        <v/>
      </c>
      <c r="AA259" s="231" t="str" cm="1">
        <f t="array" ref="AA259">_xlfn.LET(_xlpm.v,IFERROR(IF($I259&lt;&gt;"",_xlfn.XLOOKUP($I259,Equipment_Register!$C:$C,Equipment_Register!$D:$D),NA()),IFERROR(IF($J259&lt;&gt;"",_xlfn.XLOOKUP($J259,Equipment_Register!$D:$D,Equipment_Register!$D:$D),NA()),IFERROR(IF($K259&lt;&gt;"",_xlfn.XLOOKUP($K259,Equipment_Register!$E:$E,Equipment_Register!$D:$D),NA()),IFERROR(IF($K259&lt;&gt;"",_xlfn.XLOOKUP("*"&amp;$K259&amp;"*",Equipment_Register!$E:$E,Equipment_Register!$D:$D,,2),NA()),IFERROR(IF(AND($L259&lt;&gt;"",$L259&lt;&gt;"N/A"),_xlfn.XLOOKUP($L259,Equipment_Register!$F:$F,Equipment_Register!$D:$D),NA()),""))))),IF(OR(_xlpm.v="",_xlpm.v=0),"",_xlpm.v))</f>
        <v/>
      </c>
      <c r="AB259" s="231" t="str" cm="1">
        <f t="array" ref="AB259">_xlfn.LET(_xlpm.v,IFERROR(IF($I259&lt;&gt;"",_xlfn.XLOOKUP($I259,Equipment_Register!$C:$C,Equipment_Register!$E:$E),NA()),IFERROR(IF($J259&lt;&gt;"",_xlfn.XLOOKUP($J259,Equipment_Register!$D:$D,Equipment_Register!$E:$E),NA()),IFERROR(IF($K259&lt;&gt;"",_xlfn.XLOOKUP($K259,Equipment_Register!$E:$E,Equipment_Register!$E:$E),NA()),IFERROR(IF($K259&lt;&gt;"",_xlfn.XLOOKUP("*"&amp;$K259&amp;"*",Equipment_Register!$E:$E,Equipment_Register!$E:$E,,2),NA()),IFERROR(IF(AND($L259&lt;&gt;"",$L259&lt;&gt;"N/A"),_xlfn.XLOOKUP($L259,Equipment_Register!$F:$F,Equipment_Register!$E:$E),NA()),""))))),IF(OR(_xlpm.v="",_xlpm.v=0),"",_xlpm.v))</f>
        <v/>
      </c>
      <c r="AC259" s="231" t="str" cm="1">
        <f t="array" ref="AC259">_xlfn.LET(_xlpm.v,IFERROR(IF($I259&lt;&gt;"",_xlfn.XLOOKUP($I259,Equipment_Register!$C:$C,Equipment_Register!$F:$F),NA()),IFERROR(IF($J259&lt;&gt;"",_xlfn.XLOOKUP($J259,Equipment_Register!$D:$D,Equipment_Register!$F:$F),NA()),IFERROR(IF($K259&lt;&gt;"",_xlfn.XLOOKUP($K259,Equipment_Register!$E:$E,Equipment_Register!$F:$F),NA()),IFERROR(IF($K259&lt;&gt;"",_xlfn.XLOOKUP("*"&amp;$K259&amp;"*",Equipment_Register!$E:$E,Equipment_Register!$F:$F,,2),NA()),IFERROR(IF(AND($L259&lt;&gt;"",$L259&lt;&gt;"N/A"),_xlfn.XLOOKUP($L259,Equipment_Register!$F:$F,Equipment_Register!$F:$F),NA()),""))))),IF(OR(_xlpm.v="",_xlpm.v=0),"",_xlpm.v))</f>
        <v/>
      </c>
    </row>
    <row r="260" spans="1:29" ht="48">
      <c r="A260" s="125"/>
      <c r="B260" s="130">
        <v>46218</v>
      </c>
      <c r="C260" s="126"/>
      <c r="D260" s="125"/>
      <c r="E260" s="125"/>
      <c r="F260" s="213">
        <v>45955</v>
      </c>
      <c r="G260" s="125"/>
      <c r="H260" s="125" t="s">
        <v>976</v>
      </c>
      <c r="I260" s="226"/>
      <c r="J260" s="125"/>
      <c r="K260" s="125" t="s">
        <v>1054</v>
      </c>
      <c r="L260" s="125"/>
      <c r="M260" s="125"/>
      <c r="N260" s="125" t="s">
        <v>978</v>
      </c>
      <c r="O260" s="125" t="s">
        <v>1002</v>
      </c>
      <c r="P260" s="127"/>
      <c r="Q260" s="125" t="s">
        <v>1003</v>
      </c>
      <c r="R260" s="117" t="s">
        <v>957</v>
      </c>
      <c r="S260" s="194"/>
      <c r="T260" s="125"/>
      <c r="U260" s="125" t="s">
        <v>980</v>
      </c>
      <c r="V260" s="125"/>
      <c r="W260" s="117" t="s">
        <v>944</v>
      </c>
      <c r="X260" s="117" t="str">
        <f>IF($W260="Duyệt",Setting!$H$2,"")</f>
        <v>Nguyễn Lĩnh</v>
      </c>
      <c r="Y260" s="231" t="str" cm="1">
        <f t="array" ref="Y260">_xlfn.LET(_xlpm.v,IFERROR(IF($I260&lt;&gt;"",_xlfn.XLOOKUP($I260,Equipment_Register!$C:$C,Equipment_Register!$G:$G),NA()),IFERROR(IF($J260&lt;&gt;"",_xlfn.XLOOKUP($J260,Equipment_Register!$D:$D,Equipment_Register!$G:$G),NA()),IFERROR(IF($K260&lt;&gt;"",_xlfn.XLOOKUP($K260,Equipment_Register!$E:$E,Equipment_Register!$G:$G),NA()),IFERROR(IF($K260&lt;&gt;"",_xlfn.XLOOKUP("*"&amp;$K260&amp;"*",Equipment_Register!$E:$E,Equipment_Register!$G:$G,,2),NA()),IFERROR(IF(AND($L260&lt;&gt;"",$L260&lt;&gt;"N/A"),_xlfn.XLOOKUP($L260,Equipment_Register!$F:$F,Equipment_Register!$G:$G),NA()),""))))),IF(OR(_xlpm.v="",_xlpm.v=0),"",_xlpm.v))</f>
        <v/>
      </c>
      <c r="Z260" s="231" t="str" cm="1">
        <f t="array" ref="Z260">_xlfn.LET(_xlpm.v,IFERROR(IF($I260&lt;&gt;"",_xlfn.XLOOKUP($I260,Equipment_Register!$C:$C,Equipment_Register!$C:$C),NA()),IFERROR(IF($J260&lt;&gt;"",_xlfn.XLOOKUP($J260,Equipment_Register!$D:$D,Equipment_Register!$C:$C),NA()),IFERROR(IF($K260&lt;&gt;"",_xlfn.XLOOKUP($K260,Equipment_Register!$E:$E,Equipment_Register!$C:$C),NA()),IFERROR(IF($K260&lt;&gt;"",_xlfn.XLOOKUP("*"&amp;$K260&amp;"*",Equipment_Register!$E:$E,Equipment_Register!$C:$C,,2),NA()),IFERROR(IF(AND($L260&lt;&gt;"",$L260&lt;&gt;"N/A"),_xlfn.XLOOKUP($L260,Equipment_Register!$F:$F,Equipment_Register!$C:$C),NA()),""))))),IF(OR(_xlpm.v="",_xlpm.v=0),"",_xlpm.v))</f>
        <v/>
      </c>
      <c r="AA260" s="231" t="str" cm="1">
        <f t="array" ref="AA260">_xlfn.LET(_xlpm.v,IFERROR(IF($I260&lt;&gt;"",_xlfn.XLOOKUP($I260,Equipment_Register!$C:$C,Equipment_Register!$D:$D),NA()),IFERROR(IF($J260&lt;&gt;"",_xlfn.XLOOKUP($J260,Equipment_Register!$D:$D,Equipment_Register!$D:$D),NA()),IFERROR(IF($K260&lt;&gt;"",_xlfn.XLOOKUP($K260,Equipment_Register!$E:$E,Equipment_Register!$D:$D),NA()),IFERROR(IF($K260&lt;&gt;"",_xlfn.XLOOKUP("*"&amp;$K260&amp;"*",Equipment_Register!$E:$E,Equipment_Register!$D:$D,,2),NA()),IFERROR(IF(AND($L260&lt;&gt;"",$L260&lt;&gt;"N/A"),_xlfn.XLOOKUP($L260,Equipment_Register!$F:$F,Equipment_Register!$D:$D),NA()),""))))),IF(OR(_xlpm.v="",_xlpm.v=0),"",_xlpm.v))</f>
        <v/>
      </c>
      <c r="AB260" s="231" t="str" cm="1">
        <f t="array" ref="AB260">_xlfn.LET(_xlpm.v,IFERROR(IF($I260&lt;&gt;"",_xlfn.XLOOKUP($I260,Equipment_Register!$C:$C,Equipment_Register!$E:$E),NA()),IFERROR(IF($J260&lt;&gt;"",_xlfn.XLOOKUP($J260,Equipment_Register!$D:$D,Equipment_Register!$E:$E),NA()),IFERROR(IF($K260&lt;&gt;"",_xlfn.XLOOKUP($K260,Equipment_Register!$E:$E,Equipment_Register!$E:$E),NA()),IFERROR(IF($K260&lt;&gt;"",_xlfn.XLOOKUP("*"&amp;$K260&amp;"*",Equipment_Register!$E:$E,Equipment_Register!$E:$E,,2),NA()),IFERROR(IF(AND($L260&lt;&gt;"",$L260&lt;&gt;"N/A"),_xlfn.XLOOKUP($L260,Equipment_Register!$F:$F,Equipment_Register!$E:$E),NA()),""))))),IF(OR(_xlpm.v="",_xlpm.v=0),"",_xlpm.v))</f>
        <v/>
      </c>
      <c r="AC260" s="231" t="str" cm="1">
        <f t="array" ref="AC260">_xlfn.LET(_xlpm.v,IFERROR(IF($I260&lt;&gt;"",_xlfn.XLOOKUP($I260,Equipment_Register!$C:$C,Equipment_Register!$F:$F),NA()),IFERROR(IF($J260&lt;&gt;"",_xlfn.XLOOKUP($J260,Equipment_Register!$D:$D,Equipment_Register!$F:$F),NA()),IFERROR(IF($K260&lt;&gt;"",_xlfn.XLOOKUP($K260,Equipment_Register!$E:$E,Equipment_Register!$F:$F),NA()),IFERROR(IF($K260&lt;&gt;"",_xlfn.XLOOKUP("*"&amp;$K260&amp;"*",Equipment_Register!$E:$E,Equipment_Register!$F:$F,,2),NA()),IFERROR(IF(AND($L260&lt;&gt;"",$L260&lt;&gt;"N/A"),_xlfn.XLOOKUP($L260,Equipment_Register!$F:$F,Equipment_Register!$F:$F),NA()),""))))),IF(OR(_xlpm.v="",_xlpm.v=0),"",_xlpm.v))</f>
        <v/>
      </c>
    </row>
    <row r="261" spans="1:29" ht="65.25">
      <c r="A261" s="125"/>
      <c r="B261" s="130">
        <v>46218</v>
      </c>
      <c r="C261" s="126"/>
      <c r="D261" s="125"/>
      <c r="E261" s="125"/>
      <c r="F261" s="213">
        <v>46028</v>
      </c>
      <c r="G261" s="125"/>
      <c r="H261" s="125" t="s">
        <v>976</v>
      </c>
      <c r="I261" s="226"/>
      <c r="J261" s="125"/>
      <c r="K261" s="125" t="s">
        <v>1054</v>
      </c>
      <c r="L261" s="125"/>
      <c r="M261" s="125"/>
      <c r="N261" s="125" t="s">
        <v>1047</v>
      </c>
      <c r="O261" s="125" t="s">
        <v>1049</v>
      </c>
      <c r="P261" s="127"/>
      <c r="Q261" s="125" t="s">
        <v>1003</v>
      </c>
      <c r="R261" s="117" t="s">
        <v>957</v>
      </c>
      <c r="S261" s="194"/>
      <c r="T261" s="125"/>
      <c r="U261" s="125" t="s">
        <v>1048</v>
      </c>
      <c r="V261" s="125"/>
      <c r="W261" s="117" t="s">
        <v>944</v>
      </c>
      <c r="X261" s="117" t="str">
        <f>IF($W261="Duyệt",Setting!$H$2,"")</f>
        <v>Nguyễn Lĩnh</v>
      </c>
      <c r="Y261" s="231" t="str" cm="1">
        <f t="array" ref="Y261">_xlfn.LET(_xlpm.v,IFERROR(IF($I261&lt;&gt;"",_xlfn.XLOOKUP($I261,Equipment_Register!$C:$C,Equipment_Register!$G:$G),NA()),IFERROR(IF($J261&lt;&gt;"",_xlfn.XLOOKUP($J261,Equipment_Register!$D:$D,Equipment_Register!$G:$G),NA()),IFERROR(IF($K261&lt;&gt;"",_xlfn.XLOOKUP($K261,Equipment_Register!$E:$E,Equipment_Register!$G:$G),NA()),IFERROR(IF($K261&lt;&gt;"",_xlfn.XLOOKUP("*"&amp;$K261&amp;"*",Equipment_Register!$E:$E,Equipment_Register!$G:$G,,2),NA()),IFERROR(IF(AND($L261&lt;&gt;"",$L261&lt;&gt;"N/A"),_xlfn.XLOOKUP($L261,Equipment_Register!$F:$F,Equipment_Register!$G:$G),NA()),""))))),IF(OR(_xlpm.v="",_xlpm.v=0),"",_xlpm.v))</f>
        <v/>
      </c>
      <c r="Z261" s="231" t="str" cm="1">
        <f t="array" ref="Z261">_xlfn.LET(_xlpm.v,IFERROR(IF($I261&lt;&gt;"",_xlfn.XLOOKUP($I261,Equipment_Register!$C:$C,Equipment_Register!$C:$C),NA()),IFERROR(IF($J261&lt;&gt;"",_xlfn.XLOOKUP($J261,Equipment_Register!$D:$D,Equipment_Register!$C:$C),NA()),IFERROR(IF($K261&lt;&gt;"",_xlfn.XLOOKUP($K261,Equipment_Register!$E:$E,Equipment_Register!$C:$C),NA()),IFERROR(IF($K261&lt;&gt;"",_xlfn.XLOOKUP("*"&amp;$K261&amp;"*",Equipment_Register!$E:$E,Equipment_Register!$C:$C,,2),NA()),IFERROR(IF(AND($L261&lt;&gt;"",$L261&lt;&gt;"N/A"),_xlfn.XLOOKUP($L261,Equipment_Register!$F:$F,Equipment_Register!$C:$C),NA()),""))))),IF(OR(_xlpm.v="",_xlpm.v=0),"",_xlpm.v))</f>
        <v/>
      </c>
      <c r="AA261" s="231" t="str" cm="1">
        <f t="array" ref="AA261">_xlfn.LET(_xlpm.v,IFERROR(IF($I261&lt;&gt;"",_xlfn.XLOOKUP($I261,Equipment_Register!$C:$C,Equipment_Register!$D:$D),NA()),IFERROR(IF($J261&lt;&gt;"",_xlfn.XLOOKUP($J261,Equipment_Register!$D:$D,Equipment_Register!$D:$D),NA()),IFERROR(IF($K261&lt;&gt;"",_xlfn.XLOOKUP($K261,Equipment_Register!$E:$E,Equipment_Register!$D:$D),NA()),IFERROR(IF($K261&lt;&gt;"",_xlfn.XLOOKUP("*"&amp;$K261&amp;"*",Equipment_Register!$E:$E,Equipment_Register!$D:$D,,2),NA()),IFERROR(IF(AND($L261&lt;&gt;"",$L261&lt;&gt;"N/A"),_xlfn.XLOOKUP($L261,Equipment_Register!$F:$F,Equipment_Register!$D:$D),NA()),""))))),IF(OR(_xlpm.v="",_xlpm.v=0),"",_xlpm.v))</f>
        <v/>
      </c>
      <c r="AB261" s="231" t="str" cm="1">
        <f t="array" ref="AB261">_xlfn.LET(_xlpm.v,IFERROR(IF($I261&lt;&gt;"",_xlfn.XLOOKUP($I261,Equipment_Register!$C:$C,Equipment_Register!$E:$E),NA()),IFERROR(IF($J261&lt;&gt;"",_xlfn.XLOOKUP($J261,Equipment_Register!$D:$D,Equipment_Register!$E:$E),NA()),IFERROR(IF($K261&lt;&gt;"",_xlfn.XLOOKUP($K261,Equipment_Register!$E:$E,Equipment_Register!$E:$E),NA()),IFERROR(IF($K261&lt;&gt;"",_xlfn.XLOOKUP("*"&amp;$K261&amp;"*",Equipment_Register!$E:$E,Equipment_Register!$E:$E,,2),NA()),IFERROR(IF(AND($L261&lt;&gt;"",$L261&lt;&gt;"N/A"),_xlfn.XLOOKUP($L261,Equipment_Register!$F:$F,Equipment_Register!$E:$E),NA()),""))))),IF(OR(_xlpm.v="",_xlpm.v=0),"",_xlpm.v))</f>
        <v/>
      </c>
      <c r="AC261" s="231" t="str" cm="1">
        <f t="array" ref="AC261">_xlfn.LET(_xlpm.v,IFERROR(IF($I261&lt;&gt;"",_xlfn.XLOOKUP($I261,Equipment_Register!$C:$C,Equipment_Register!$F:$F),NA()),IFERROR(IF($J261&lt;&gt;"",_xlfn.XLOOKUP($J261,Equipment_Register!$D:$D,Equipment_Register!$F:$F),NA()),IFERROR(IF($K261&lt;&gt;"",_xlfn.XLOOKUP($K261,Equipment_Register!$E:$E,Equipment_Register!$F:$F),NA()),IFERROR(IF($K261&lt;&gt;"",_xlfn.XLOOKUP("*"&amp;$K261&amp;"*",Equipment_Register!$E:$E,Equipment_Register!$F:$F,,2),NA()),IFERROR(IF(AND($L261&lt;&gt;"",$L261&lt;&gt;"N/A"),_xlfn.XLOOKUP($L261,Equipment_Register!$F:$F,Equipment_Register!$F:$F),NA()),""))))),IF(OR(_xlpm.v="",_xlpm.v=0),"",_xlpm.v))</f>
        <v/>
      </c>
    </row>
    <row r="262" spans="1:29" ht="65.25">
      <c r="A262" s="125"/>
      <c r="B262" s="130">
        <v>46218</v>
      </c>
      <c r="C262" s="126"/>
      <c r="D262" s="125"/>
      <c r="E262" s="125"/>
      <c r="F262" s="213">
        <v>46198</v>
      </c>
      <c r="G262" s="125"/>
      <c r="H262" s="125" t="s">
        <v>976</v>
      </c>
      <c r="I262" s="226"/>
      <c r="J262" s="125"/>
      <c r="K262" s="125" t="s">
        <v>1054</v>
      </c>
      <c r="L262" s="125"/>
      <c r="M262" s="125"/>
      <c r="N262" s="125" t="s">
        <v>1047</v>
      </c>
      <c r="O262" s="125" t="s">
        <v>1049</v>
      </c>
      <c r="P262" s="127"/>
      <c r="Q262" s="125" t="s">
        <v>1038</v>
      </c>
      <c r="R262" s="117" t="s">
        <v>957</v>
      </c>
      <c r="S262" s="194"/>
      <c r="T262" s="125"/>
      <c r="U262" s="125" t="s">
        <v>1048</v>
      </c>
      <c r="V262" s="125"/>
      <c r="W262" s="117" t="s">
        <v>944</v>
      </c>
      <c r="X262" s="117" t="str">
        <f>IF($W262="Duyệt",Setting!$H$2,"")</f>
        <v>Nguyễn Lĩnh</v>
      </c>
      <c r="Y262" s="231" t="str" cm="1">
        <f t="array" ref="Y262">_xlfn.LET(_xlpm.v,IFERROR(IF($I262&lt;&gt;"",_xlfn.XLOOKUP($I262,Equipment_Register!$C:$C,Equipment_Register!$G:$G),NA()),IFERROR(IF($J262&lt;&gt;"",_xlfn.XLOOKUP($J262,Equipment_Register!$D:$D,Equipment_Register!$G:$G),NA()),IFERROR(IF($K262&lt;&gt;"",_xlfn.XLOOKUP($K262,Equipment_Register!$E:$E,Equipment_Register!$G:$G),NA()),IFERROR(IF($K262&lt;&gt;"",_xlfn.XLOOKUP("*"&amp;$K262&amp;"*",Equipment_Register!$E:$E,Equipment_Register!$G:$G,,2),NA()),IFERROR(IF(AND($L262&lt;&gt;"",$L262&lt;&gt;"N/A"),_xlfn.XLOOKUP($L262,Equipment_Register!$F:$F,Equipment_Register!$G:$G),NA()),""))))),IF(OR(_xlpm.v="",_xlpm.v=0),"",_xlpm.v))</f>
        <v/>
      </c>
      <c r="Z262" s="231" t="str" cm="1">
        <f t="array" ref="Z262">_xlfn.LET(_xlpm.v,IFERROR(IF($I262&lt;&gt;"",_xlfn.XLOOKUP($I262,Equipment_Register!$C:$C,Equipment_Register!$C:$C),NA()),IFERROR(IF($J262&lt;&gt;"",_xlfn.XLOOKUP($J262,Equipment_Register!$D:$D,Equipment_Register!$C:$C),NA()),IFERROR(IF($K262&lt;&gt;"",_xlfn.XLOOKUP($K262,Equipment_Register!$E:$E,Equipment_Register!$C:$C),NA()),IFERROR(IF($K262&lt;&gt;"",_xlfn.XLOOKUP("*"&amp;$K262&amp;"*",Equipment_Register!$E:$E,Equipment_Register!$C:$C,,2),NA()),IFERROR(IF(AND($L262&lt;&gt;"",$L262&lt;&gt;"N/A"),_xlfn.XLOOKUP($L262,Equipment_Register!$F:$F,Equipment_Register!$C:$C),NA()),""))))),IF(OR(_xlpm.v="",_xlpm.v=0),"",_xlpm.v))</f>
        <v/>
      </c>
      <c r="AA262" s="231" t="str" cm="1">
        <f t="array" ref="AA262">_xlfn.LET(_xlpm.v,IFERROR(IF($I262&lt;&gt;"",_xlfn.XLOOKUP($I262,Equipment_Register!$C:$C,Equipment_Register!$D:$D),NA()),IFERROR(IF($J262&lt;&gt;"",_xlfn.XLOOKUP($J262,Equipment_Register!$D:$D,Equipment_Register!$D:$D),NA()),IFERROR(IF($K262&lt;&gt;"",_xlfn.XLOOKUP($K262,Equipment_Register!$E:$E,Equipment_Register!$D:$D),NA()),IFERROR(IF($K262&lt;&gt;"",_xlfn.XLOOKUP("*"&amp;$K262&amp;"*",Equipment_Register!$E:$E,Equipment_Register!$D:$D,,2),NA()),IFERROR(IF(AND($L262&lt;&gt;"",$L262&lt;&gt;"N/A"),_xlfn.XLOOKUP($L262,Equipment_Register!$F:$F,Equipment_Register!$D:$D),NA()),""))))),IF(OR(_xlpm.v="",_xlpm.v=0),"",_xlpm.v))</f>
        <v/>
      </c>
      <c r="AB262" s="231" t="str" cm="1">
        <f t="array" ref="AB262">_xlfn.LET(_xlpm.v,IFERROR(IF($I262&lt;&gt;"",_xlfn.XLOOKUP($I262,Equipment_Register!$C:$C,Equipment_Register!$E:$E),NA()),IFERROR(IF($J262&lt;&gt;"",_xlfn.XLOOKUP($J262,Equipment_Register!$D:$D,Equipment_Register!$E:$E),NA()),IFERROR(IF($K262&lt;&gt;"",_xlfn.XLOOKUP($K262,Equipment_Register!$E:$E,Equipment_Register!$E:$E),NA()),IFERROR(IF($K262&lt;&gt;"",_xlfn.XLOOKUP("*"&amp;$K262&amp;"*",Equipment_Register!$E:$E,Equipment_Register!$E:$E,,2),NA()),IFERROR(IF(AND($L262&lt;&gt;"",$L262&lt;&gt;"N/A"),_xlfn.XLOOKUP($L262,Equipment_Register!$F:$F,Equipment_Register!$E:$E),NA()),""))))),IF(OR(_xlpm.v="",_xlpm.v=0),"",_xlpm.v))</f>
        <v/>
      </c>
      <c r="AC262" s="231" t="str" cm="1">
        <f t="array" ref="AC262">_xlfn.LET(_xlpm.v,IFERROR(IF($I262&lt;&gt;"",_xlfn.XLOOKUP($I262,Equipment_Register!$C:$C,Equipment_Register!$F:$F),NA()),IFERROR(IF($J262&lt;&gt;"",_xlfn.XLOOKUP($J262,Equipment_Register!$D:$D,Equipment_Register!$F:$F),NA()),IFERROR(IF($K262&lt;&gt;"",_xlfn.XLOOKUP($K262,Equipment_Register!$E:$E,Equipment_Register!$F:$F),NA()),IFERROR(IF($K262&lt;&gt;"",_xlfn.XLOOKUP("*"&amp;$K262&amp;"*",Equipment_Register!$E:$E,Equipment_Register!$F:$F,,2),NA()),IFERROR(IF(AND($L262&lt;&gt;"",$L262&lt;&gt;"N/A"),_xlfn.XLOOKUP($L262,Equipment_Register!$F:$F,Equipment_Register!$F:$F),NA()),""))))),IF(OR(_xlpm.v="",_xlpm.v=0),"",_xlpm.v))</f>
        <v/>
      </c>
    </row>
    <row r="263" spans="1:29" ht="48">
      <c r="A263" s="125"/>
      <c r="B263" s="130">
        <v>46218</v>
      </c>
      <c r="C263" s="126"/>
      <c r="D263" s="125"/>
      <c r="E263" s="125"/>
      <c r="F263" s="213">
        <v>45212</v>
      </c>
      <c r="G263" s="125"/>
      <c r="H263" s="125" t="s">
        <v>976</v>
      </c>
      <c r="I263" s="226"/>
      <c r="J263" s="125"/>
      <c r="K263" s="125" t="s">
        <v>1055</v>
      </c>
      <c r="L263" s="125"/>
      <c r="M263" s="125"/>
      <c r="N263" s="125" t="s">
        <v>1056</v>
      </c>
      <c r="O263" s="125" t="s">
        <v>1057</v>
      </c>
      <c r="P263" s="127"/>
      <c r="Q263" s="125" t="s">
        <v>941</v>
      </c>
      <c r="R263" s="117" t="s">
        <v>957</v>
      </c>
      <c r="S263" s="194"/>
      <c r="T263" s="125"/>
      <c r="U263" s="125" t="s">
        <v>1048</v>
      </c>
      <c r="V263" s="125"/>
      <c r="W263" s="117" t="s">
        <v>944</v>
      </c>
      <c r="X263" s="117" t="str">
        <f>IF($W263="Duyệt",Setting!$H$2,"")</f>
        <v>Nguyễn Lĩnh</v>
      </c>
      <c r="Y263" s="231" t="str" cm="1">
        <f t="array" ref="Y263">_xlfn.LET(_xlpm.v,IFERROR(IF($I263&lt;&gt;"",_xlfn.XLOOKUP($I263,Equipment_Register!$C:$C,Equipment_Register!$G:$G),NA()),IFERROR(IF($J263&lt;&gt;"",_xlfn.XLOOKUP($J263,Equipment_Register!$D:$D,Equipment_Register!$G:$G),NA()),IFERROR(IF($K263&lt;&gt;"",_xlfn.XLOOKUP($K263,Equipment_Register!$E:$E,Equipment_Register!$G:$G),NA()),IFERROR(IF($K263&lt;&gt;"",_xlfn.XLOOKUP("*"&amp;$K263&amp;"*",Equipment_Register!$E:$E,Equipment_Register!$G:$G,,2),NA()),IFERROR(IF(AND($L263&lt;&gt;"",$L263&lt;&gt;"N/A"),_xlfn.XLOOKUP($L263,Equipment_Register!$F:$F,Equipment_Register!$G:$G),NA()),""))))),IF(OR(_xlpm.v="",_xlpm.v=0),"",_xlpm.v))</f>
        <v>N/A</v>
      </c>
      <c r="Z263" s="231" t="str" cm="1">
        <f t="array" ref="Z263">_xlfn.LET(_xlpm.v,IFERROR(IF($I263&lt;&gt;"",_xlfn.XLOOKUP($I263,Equipment_Register!$C:$C,Equipment_Register!$C:$C),NA()),IFERROR(IF($J263&lt;&gt;"",_xlfn.XLOOKUP($J263,Equipment_Register!$D:$D,Equipment_Register!$C:$C),NA()),IFERROR(IF($K263&lt;&gt;"",_xlfn.XLOOKUP($K263,Equipment_Register!$E:$E,Equipment_Register!$C:$C),NA()),IFERROR(IF($K263&lt;&gt;"",_xlfn.XLOOKUP("*"&amp;$K263&amp;"*",Equipment_Register!$E:$E,Equipment_Register!$C:$C,,2),NA()),IFERROR(IF(AND($L263&lt;&gt;"",$L263&lt;&gt;"N/A"),_xlfn.XLOOKUP($L263,Equipment_Register!$F:$F,Equipment_Register!$C:$C),NA()),""))))),IF(OR(_xlpm.v="",_xlpm.v=0),"",_xlpm.v))</f>
        <v>2112000244-0</v>
      </c>
      <c r="AA263" s="231" t="str" cm="1">
        <f t="array" ref="AA263">_xlfn.LET(_xlpm.v,IFERROR(IF($I263&lt;&gt;"",_xlfn.XLOOKUP($I263,Equipment_Register!$C:$C,Equipment_Register!$D:$D),NA()),IFERROR(IF($J263&lt;&gt;"",_xlfn.XLOOKUP($J263,Equipment_Register!$D:$D,Equipment_Register!$D:$D),NA()),IFERROR(IF($K263&lt;&gt;"",_xlfn.XLOOKUP($K263,Equipment_Register!$E:$E,Equipment_Register!$D:$D),NA()),IFERROR(IF($K263&lt;&gt;"",_xlfn.XLOOKUP("*"&amp;$K263&amp;"*",Equipment_Register!$E:$E,Equipment_Register!$D:$D,,2),NA()),IFERROR(IF(AND($L263&lt;&gt;"",$L263&lt;&gt;"N/A"),_xlfn.XLOOKUP($L263,Equipment_Register!$F:$F,Equipment_Register!$D:$D),NA()),""))))),IF(OR(_xlpm.v="",_xlpm.v=0),"",_xlpm.v))</f>
        <v>Máy luyện nghiệm 11.5 m LED -AG500</v>
      </c>
      <c r="AB263" s="231" t="str" cm="1">
        <f t="array" ref="AB263">_xlfn.LET(_xlpm.v,IFERROR(IF($I263&lt;&gt;"",_xlfn.XLOOKUP($I263,Equipment_Register!$C:$C,Equipment_Register!$E:$E),NA()),IFERROR(IF($J263&lt;&gt;"",_xlfn.XLOOKUP($J263,Equipment_Register!$D:$D,Equipment_Register!$E:$E),NA()),IFERROR(IF($K263&lt;&gt;"",_xlfn.XLOOKUP($K263,Equipment_Register!$E:$E,Equipment_Register!$E:$E),NA()),IFERROR(IF($K263&lt;&gt;"",_xlfn.XLOOKUP("*"&amp;$K263&amp;"*",Equipment_Register!$E:$E,Equipment_Register!$E:$E,,2),NA()),IFERROR(IF(AND($L263&lt;&gt;"",$L263&lt;&gt;"N/A"),_xlfn.XLOOKUP($L263,Equipment_Register!$F:$F,Equipment_Register!$E:$E),NA()),""))))),IF(OR(_xlpm.v="",_xlpm.v=0),"",_xlpm.v))</f>
        <v>Máy luyện nghiệm 1
Aging machine 1</v>
      </c>
      <c r="AC263" s="231" t="str" cm="1">
        <f t="array" ref="AC263">_xlfn.LET(_xlpm.v,IFERROR(IF($I263&lt;&gt;"",_xlfn.XLOOKUP($I263,Equipment_Register!$C:$C,Equipment_Register!$F:$F),NA()),IFERROR(IF($J263&lt;&gt;"",_xlfn.XLOOKUP($J263,Equipment_Register!$D:$D,Equipment_Register!$F:$F),NA()),IFERROR(IF($K263&lt;&gt;"",_xlfn.XLOOKUP($K263,Equipment_Register!$E:$E,Equipment_Register!$F:$F),NA()),IFERROR(IF($K263&lt;&gt;"",_xlfn.XLOOKUP("*"&amp;$K263&amp;"*",Equipment_Register!$E:$E,Equipment_Register!$F:$F,,2),NA()),IFERROR(IF(AND($L263&lt;&gt;"",$L263&lt;&gt;"N/A"),_xlfn.XLOOKUP($L263,Equipment_Register!$F:$F,Equipment_Register!$F:$F),NA()),""))))),IF(OR(_xlpm.v="",_xlpm.v=0),"",_xlpm.v))</f>
        <v>AG500</v>
      </c>
    </row>
    <row r="264" spans="1:29" ht="48">
      <c r="A264" s="125"/>
      <c r="B264" s="130">
        <v>46218</v>
      </c>
      <c r="C264" s="126"/>
      <c r="D264" s="125"/>
      <c r="E264" s="125"/>
      <c r="F264" s="213">
        <v>45214</v>
      </c>
      <c r="G264" s="125"/>
      <c r="H264" s="125" t="s">
        <v>976</v>
      </c>
      <c r="I264" s="226"/>
      <c r="J264" s="125"/>
      <c r="K264" s="125" t="s">
        <v>1055</v>
      </c>
      <c r="L264" s="125"/>
      <c r="M264" s="125"/>
      <c r="N264" s="125" t="s">
        <v>978</v>
      </c>
      <c r="O264" s="125" t="s">
        <v>1058</v>
      </c>
      <c r="P264" s="127"/>
      <c r="Q264" s="125" t="s">
        <v>941</v>
      </c>
      <c r="R264" s="117" t="s">
        <v>957</v>
      </c>
      <c r="S264" s="194"/>
      <c r="T264" s="125"/>
      <c r="U264" s="125" t="s">
        <v>980</v>
      </c>
      <c r="V264" s="125"/>
      <c r="W264" s="117" t="s">
        <v>944</v>
      </c>
      <c r="X264" s="117" t="str">
        <f>IF($W264="Duyệt",Setting!$H$2,"")</f>
        <v>Nguyễn Lĩnh</v>
      </c>
      <c r="Y264" s="231" t="str" cm="1">
        <f t="array" ref="Y264">_xlfn.LET(_xlpm.v,IFERROR(IF($I264&lt;&gt;"",_xlfn.XLOOKUP($I264,Equipment_Register!$C:$C,Equipment_Register!$G:$G),NA()),IFERROR(IF($J264&lt;&gt;"",_xlfn.XLOOKUP($J264,Equipment_Register!$D:$D,Equipment_Register!$G:$G),NA()),IFERROR(IF($K264&lt;&gt;"",_xlfn.XLOOKUP($K264,Equipment_Register!$E:$E,Equipment_Register!$G:$G),NA()),IFERROR(IF($K264&lt;&gt;"",_xlfn.XLOOKUP("*"&amp;$K264&amp;"*",Equipment_Register!$E:$E,Equipment_Register!$G:$G,,2),NA()),IFERROR(IF(AND($L264&lt;&gt;"",$L264&lt;&gt;"N/A"),_xlfn.XLOOKUP($L264,Equipment_Register!$F:$F,Equipment_Register!$G:$G),NA()),""))))),IF(OR(_xlpm.v="",_xlpm.v=0),"",_xlpm.v))</f>
        <v>N/A</v>
      </c>
      <c r="Z264" s="231" t="str" cm="1">
        <f t="array" ref="Z264">_xlfn.LET(_xlpm.v,IFERROR(IF($I264&lt;&gt;"",_xlfn.XLOOKUP($I264,Equipment_Register!$C:$C,Equipment_Register!$C:$C),NA()),IFERROR(IF($J264&lt;&gt;"",_xlfn.XLOOKUP($J264,Equipment_Register!$D:$D,Equipment_Register!$C:$C),NA()),IFERROR(IF($K264&lt;&gt;"",_xlfn.XLOOKUP($K264,Equipment_Register!$E:$E,Equipment_Register!$C:$C),NA()),IFERROR(IF($K264&lt;&gt;"",_xlfn.XLOOKUP("*"&amp;$K264&amp;"*",Equipment_Register!$E:$E,Equipment_Register!$C:$C,,2),NA()),IFERROR(IF(AND($L264&lt;&gt;"",$L264&lt;&gt;"N/A"),_xlfn.XLOOKUP($L264,Equipment_Register!$F:$F,Equipment_Register!$C:$C),NA()),""))))),IF(OR(_xlpm.v="",_xlpm.v=0),"",_xlpm.v))</f>
        <v>2112000244-0</v>
      </c>
      <c r="AA264" s="231" t="str" cm="1">
        <f t="array" ref="AA264">_xlfn.LET(_xlpm.v,IFERROR(IF($I264&lt;&gt;"",_xlfn.XLOOKUP($I264,Equipment_Register!$C:$C,Equipment_Register!$D:$D),NA()),IFERROR(IF($J264&lt;&gt;"",_xlfn.XLOOKUP($J264,Equipment_Register!$D:$D,Equipment_Register!$D:$D),NA()),IFERROR(IF($K264&lt;&gt;"",_xlfn.XLOOKUP($K264,Equipment_Register!$E:$E,Equipment_Register!$D:$D),NA()),IFERROR(IF($K264&lt;&gt;"",_xlfn.XLOOKUP("*"&amp;$K264&amp;"*",Equipment_Register!$E:$E,Equipment_Register!$D:$D,,2),NA()),IFERROR(IF(AND($L264&lt;&gt;"",$L264&lt;&gt;"N/A"),_xlfn.XLOOKUP($L264,Equipment_Register!$F:$F,Equipment_Register!$D:$D),NA()),""))))),IF(OR(_xlpm.v="",_xlpm.v=0),"",_xlpm.v))</f>
        <v>Máy luyện nghiệm 11.5 m LED -AG500</v>
      </c>
      <c r="AB264" s="231" t="str" cm="1">
        <f t="array" ref="AB264">_xlfn.LET(_xlpm.v,IFERROR(IF($I264&lt;&gt;"",_xlfn.XLOOKUP($I264,Equipment_Register!$C:$C,Equipment_Register!$E:$E),NA()),IFERROR(IF($J264&lt;&gt;"",_xlfn.XLOOKUP($J264,Equipment_Register!$D:$D,Equipment_Register!$E:$E),NA()),IFERROR(IF($K264&lt;&gt;"",_xlfn.XLOOKUP($K264,Equipment_Register!$E:$E,Equipment_Register!$E:$E),NA()),IFERROR(IF($K264&lt;&gt;"",_xlfn.XLOOKUP("*"&amp;$K264&amp;"*",Equipment_Register!$E:$E,Equipment_Register!$E:$E,,2),NA()),IFERROR(IF(AND($L264&lt;&gt;"",$L264&lt;&gt;"N/A"),_xlfn.XLOOKUP($L264,Equipment_Register!$F:$F,Equipment_Register!$E:$E),NA()),""))))),IF(OR(_xlpm.v="",_xlpm.v=0),"",_xlpm.v))</f>
        <v>Máy luyện nghiệm 1
Aging machine 1</v>
      </c>
      <c r="AC264" s="231" t="str" cm="1">
        <f t="array" ref="AC264">_xlfn.LET(_xlpm.v,IFERROR(IF($I264&lt;&gt;"",_xlfn.XLOOKUP($I264,Equipment_Register!$C:$C,Equipment_Register!$F:$F),NA()),IFERROR(IF($J264&lt;&gt;"",_xlfn.XLOOKUP($J264,Equipment_Register!$D:$D,Equipment_Register!$F:$F),NA()),IFERROR(IF($K264&lt;&gt;"",_xlfn.XLOOKUP($K264,Equipment_Register!$E:$E,Equipment_Register!$F:$F),NA()),IFERROR(IF($K264&lt;&gt;"",_xlfn.XLOOKUP("*"&amp;$K264&amp;"*",Equipment_Register!$E:$E,Equipment_Register!$F:$F,,2),NA()),IFERROR(IF(AND($L264&lt;&gt;"",$L264&lt;&gt;"N/A"),_xlfn.XLOOKUP($L264,Equipment_Register!$F:$F,Equipment_Register!$F:$F),NA()),""))))),IF(OR(_xlpm.v="",_xlpm.v=0),"",_xlpm.v))</f>
        <v>AG500</v>
      </c>
    </row>
    <row r="265" spans="1:29" ht="48">
      <c r="A265" s="125"/>
      <c r="B265" s="130">
        <v>46218</v>
      </c>
      <c r="C265" s="126"/>
      <c r="D265" s="125"/>
      <c r="E265" s="125"/>
      <c r="F265" s="213">
        <v>45241</v>
      </c>
      <c r="G265" s="125"/>
      <c r="H265" s="125" t="s">
        <v>976</v>
      </c>
      <c r="I265" s="226"/>
      <c r="J265" s="125"/>
      <c r="K265" s="125" t="s">
        <v>1055</v>
      </c>
      <c r="L265" s="125"/>
      <c r="M265" s="125"/>
      <c r="N265" s="125" t="s">
        <v>978</v>
      </c>
      <c r="O265" s="125" t="s">
        <v>1058</v>
      </c>
      <c r="P265" s="127"/>
      <c r="Q265" s="125" t="s">
        <v>941</v>
      </c>
      <c r="R265" s="117" t="s">
        <v>957</v>
      </c>
      <c r="S265" s="194"/>
      <c r="T265" s="125"/>
      <c r="U265" s="125" t="s">
        <v>980</v>
      </c>
      <c r="V265" s="125"/>
      <c r="W265" s="117" t="s">
        <v>944</v>
      </c>
      <c r="X265" s="117" t="str">
        <f>IF($W265="Duyệt",Setting!$H$2,"")</f>
        <v>Nguyễn Lĩnh</v>
      </c>
      <c r="Y265" s="231" t="str" cm="1">
        <f t="array" ref="Y265">_xlfn.LET(_xlpm.v,IFERROR(IF($I265&lt;&gt;"",_xlfn.XLOOKUP($I265,Equipment_Register!$C:$C,Equipment_Register!$G:$G),NA()),IFERROR(IF($J265&lt;&gt;"",_xlfn.XLOOKUP($J265,Equipment_Register!$D:$D,Equipment_Register!$G:$G),NA()),IFERROR(IF($K265&lt;&gt;"",_xlfn.XLOOKUP($K265,Equipment_Register!$E:$E,Equipment_Register!$G:$G),NA()),IFERROR(IF($K265&lt;&gt;"",_xlfn.XLOOKUP("*"&amp;$K265&amp;"*",Equipment_Register!$E:$E,Equipment_Register!$G:$G,,2),NA()),IFERROR(IF(AND($L265&lt;&gt;"",$L265&lt;&gt;"N/A"),_xlfn.XLOOKUP($L265,Equipment_Register!$F:$F,Equipment_Register!$G:$G),NA()),""))))),IF(OR(_xlpm.v="",_xlpm.v=0),"",_xlpm.v))</f>
        <v>N/A</v>
      </c>
      <c r="Z265" s="231" t="str" cm="1">
        <f t="array" ref="Z265">_xlfn.LET(_xlpm.v,IFERROR(IF($I265&lt;&gt;"",_xlfn.XLOOKUP($I265,Equipment_Register!$C:$C,Equipment_Register!$C:$C),NA()),IFERROR(IF($J265&lt;&gt;"",_xlfn.XLOOKUP($J265,Equipment_Register!$D:$D,Equipment_Register!$C:$C),NA()),IFERROR(IF($K265&lt;&gt;"",_xlfn.XLOOKUP($K265,Equipment_Register!$E:$E,Equipment_Register!$C:$C),NA()),IFERROR(IF($K265&lt;&gt;"",_xlfn.XLOOKUP("*"&amp;$K265&amp;"*",Equipment_Register!$E:$E,Equipment_Register!$C:$C,,2),NA()),IFERROR(IF(AND($L265&lt;&gt;"",$L265&lt;&gt;"N/A"),_xlfn.XLOOKUP($L265,Equipment_Register!$F:$F,Equipment_Register!$C:$C),NA()),""))))),IF(OR(_xlpm.v="",_xlpm.v=0),"",_xlpm.v))</f>
        <v>2112000244-0</v>
      </c>
      <c r="AA265" s="231" t="str" cm="1">
        <f t="array" ref="AA265">_xlfn.LET(_xlpm.v,IFERROR(IF($I265&lt;&gt;"",_xlfn.XLOOKUP($I265,Equipment_Register!$C:$C,Equipment_Register!$D:$D),NA()),IFERROR(IF($J265&lt;&gt;"",_xlfn.XLOOKUP($J265,Equipment_Register!$D:$D,Equipment_Register!$D:$D),NA()),IFERROR(IF($K265&lt;&gt;"",_xlfn.XLOOKUP($K265,Equipment_Register!$E:$E,Equipment_Register!$D:$D),NA()),IFERROR(IF($K265&lt;&gt;"",_xlfn.XLOOKUP("*"&amp;$K265&amp;"*",Equipment_Register!$E:$E,Equipment_Register!$D:$D,,2),NA()),IFERROR(IF(AND($L265&lt;&gt;"",$L265&lt;&gt;"N/A"),_xlfn.XLOOKUP($L265,Equipment_Register!$F:$F,Equipment_Register!$D:$D),NA()),""))))),IF(OR(_xlpm.v="",_xlpm.v=0),"",_xlpm.v))</f>
        <v>Máy luyện nghiệm 11.5 m LED -AG500</v>
      </c>
      <c r="AB265" s="231" t="str" cm="1">
        <f t="array" ref="AB265">_xlfn.LET(_xlpm.v,IFERROR(IF($I265&lt;&gt;"",_xlfn.XLOOKUP($I265,Equipment_Register!$C:$C,Equipment_Register!$E:$E),NA()),IFERROR(IF($J265&lt;&gt;"",_xlfn.XLOOKUP($J265,Equipment_Register!$D:$D,Equipment_Register!$E:$E),NA()),IFERROR(IF($K265&lt;&gt;"",_xlfn.XLOOKUP($K265,Equipment_Register!$E:$E,Equipment_Register!$E:$E),NA()),IFERROR(IF($K265&lt;&gt;"",_xlfn.XLOOKUP("*"&amp;$K265&amp;"*",Equipment_Register!$E:$E,Equipment_Register!$E:$E,,2),NA()),IFERROR(IF(AND($L265&lt;&gt;"",$L265&lt;&gt;"N/A"),_xlfn.XLOOKUP($L265,Equipment_Register!$F:$F,Equipment_Register!$E:$E),NA()),""))))),IF(OR(_xlpm.v="",_xlpm.v=0),"",_xlpm.v))</f>
        <v>Máy luyện nghiệm 1
Aging machine 1</v>
      </c>
      <c r="AC265" s="231" t="str" cm="1">
        <f t="array" ref="AC265">_xlfn.LET(_xlpm.v,IFERROR(IF($I265&lt;&gt;"",_xlfn.XLOOKUP($I265,Equipment_Register!$C:$C,Equipment_Register!$F:$F),NA()),IFERROR(IF($J265&lt;&gt;"",_xlfn.XLOOKUP($J265,Equipment_Register!$D:$D,Equipment_Register!$F:$F),NA()),IFERROR(IF($K265&lt;&gt;"",_xlfn.XLOOKUP($K265,Equipment_Register!$E:$E,Equipment_Register!$F:$F),NA()),IFERROR(IF($K265&lt;&gt;"",_xlfn.XLOOKUP("*"&amp;$K265&amp;"*",Equipment_Register!$E:$E,Equipment_Register!$F:$F,,2),NA()),IFERROR(IF(AND($L265&lt;&gt;"",$L265&lt;&gt;"N/A"),_xlfn.XLOOKUP($L265,Equipment_Register!$F:$F,Equipment_Register!$F:$F),NA()),""))))),IF(OR(_xlpm.v="",_xlpm.v=0),"",_xlpm.v))</f>
        <v>AG500</v>
      </c>
    </row>
    <row r="266" spans="1:29" ht="48">
      <c r="A266" s="125"/>
      <c r="B266" s="130">
        <v>46218</v>
      </c>
      <c r="C266" s="126"/>
      <c r="D266" s="125"/>
      <c r="E266" s="125"/>
      <c r="F266" s="213">
        <v>45262</v>
      </c>
      <c r="G266" s="125"/>
      <c r="H266" s="125" t="s">
        <v>976</v>
      </c>
      <c r="I266" s="226"/>
      <c r="J266" s="125"/>
      <c r="K266" s="125" t="s">
        <v>1055</v>
      </c>
      <c r="L266" s="125"/>
      <c r="M266" s="125"/>
      <c r="N266" s="125" t="s">
        <v>978</v>
      </c>
      <c r="O266" s="125" t="s">
        <v>1058</v>
      </c>
      <c r="P266" s="127"/>
      <c r="Q266" s="125" t="s">
        <v>941</v>
      </c>
      <c r="R266" s="117" t="s">
        <v>957</v>
      </c>
      <c r="S266" s="194"/>
      <c r="T266" s="125"/>
      <c r="U266" s="125" t="s">
        <v>980</v>
      </c>
      <c r="V266" s="125"/>
      <c r="W266" s="117" t="s">
        <v>944</v>
      </c>
      <c r="X266" s="117" t="str">
        <f>IF($W266="Duyệt",Setting!$H$2,"")</f>
        <v>Nguyễn Lĩnh</v>
      </c>
      <c r="Y266" s="231" t="str" cm="1">
        <f t="array" ref="Y266">_xlfn.LET(_xlpm.v,IFERROR(IF($I266&lt;&gt;"",_xlfn.XLOOKUP($I266,Equipment_Register!$C:$C,Equipment_Register!$G:$G),NA()),IFERROR(IF($J266&lt;&gt;"",_xlfn.XLOOKUP($J266,Equipment_Register!$D:$D,Equipment_Register!$G:$G),NA()),IFERROR(IF($K266&lt;&gt;"",_xlfn.XLOOKUP($K266,Equipment_Register!$E:$E,Equipment_Register!$G:$G),NA()),IFERROR(IF($K266&lt;&gt;"",_xlfn.XLOOKUP("*"&amp;$K266&amp;"*",Equipment_Register!$E:$E,Equipment_Register!$G:$G,,2),NA()),IFERROR(IF(AND($L266&lt;&gt;"",$L266&lt;&gt;"N/A"),_xlfn.XLOOKUP($L266,Equipment_Register!$F:$F,Equipment_Register!$G:$G),NA()),""))))),IF(OR(_xlpm.v="",_xlpm.v=0),"",_xlpm.v))</f>
        <v>N/A</v>
      </c>
      <c r="Z266" s="231" t="str" cm="1">
        <f t="array" ref="Z266">_xlfn.LET(_xlpm.v,IFERROR(IF($I266&lt;&gt;"",_xlfn.XLOOKUP($I266,Equipment_Register!$C:$C,Equipment_Register!$C:$C),NA()),IFERROR(IF($J266&lt;&gt;"",_xlfn.XLOOKUP($J266,Equipment_Register!$D:$D,Equipment_Register!$C:$C),NA()),IFERROR(IF($K266&lt;&gt;"",_xlfn.XLOOKUP($K266,Equipment_Register!$E:$E,Equipment_Register!$C:$C),NA()),IFERROR(IF($K266&lt;&gt;"",_xlfn.XLOOKUP("*"&amp;$K266&amp;"*",Equipment_Register!$E:$E,Equipment_Register!$C:$C,,2),NA()),IFERROR(IF(AND($L266&lt;&gt;"",$L266&lt;&gt;"N/A"),_xlfn.XLOOKUP($L266,Equipment_Register!$F:$F,Equipment_Register!$C:$C),NA()),""))))),IF(OR(_xlpm.v="",_xlpm.v=0),"",_xlpm.v))</f>
        <v>2112000244-0</v>
      </c>
      <c r="AA266" s="231" t="str" cm="1">
        <f t="array" ref="AA266">_xlfn.LET(_xlpm.v,IFERROR(IF($I266&lt;&gt;"",_xlfn.XLOOKUP($I266,Equipment_Register!$C:$C,Equipment_Register!$D:$D),NA()),IFERROR(IF($J266&lt;&gt;"",_xlfn.XLOOKUP($J266,Equipment_Register!$D:$D,Equipment_Register!$D:$D),NA()),IFERROR(IF($K266&lt;&gt;"",_xlfn.XLOOKUP($K266,Equipment_Register!$E:$E,Equipment_Register!$D:$D),NA()),IFERROR(IF($K266&lt;&gt;"",_xlfn.XLOOKUP("*"&amp;$K266&amp;"*",Equipment_Register!$E:$E,Equipment_Register!$D:$D,,2),NA()),IFERROR(IF(AND($L266&lt;&gt;"",$L266&lt;&gt;"N/A"),_xlfn.XLOOKUP($L266,Equipment_Register!$F:$F,Equipment_Register!$D:$D),NA()),""))))),IF(OR(_xlpm.v="",_xlpm.v=0),"",_xlpm.v))</f>
        <v>Máy luyện nghiệm 11.5 m LED -AG500</v>
      </c>
      <c r="AB266" s="231" t="str" cm="1">
        <f t="array" ref="AB266">_xlfn.LET(_xlpm.v,IFERROR(IF($I266&lt;&gt;"",_xlfn.XLOOKUP($I266,Equipment_Register!$C:$C,Equipment_Register!$E:$E),NA()),IFERROR(IF($J266&lt;&gt;"",_xlfn.XLOOKUP($J266,Equipment_Register!$D:$D,Equipment_Register!$E:$E),NA()),IFERROR(IF($K266&lt;&gt;"",_xlfn.XLOOKUP($K266,Equipment_Register!$E:$E,Equipment_Register!$E:$E),NA()),IFERROR(IF($K266&lt;&gt;"",_xlfn.XLOOKUP("*"&amp;$K266&amp;"*",Equipment_Register!$E:$E,Equipment_Register!$E:$E,,2),NA()),IFERROR(IF(AND($L266&lt;&gt;"",$L266&lt;&gt;"N/A"),_xlfn.XLOOKUP($L266,Equipment_Register!$F:$F,Equipment_Register!$E:$E),NA()),""))))),IF(OR(_xlpm.v="",_xlpm.v=0),"",_xlpm.v))</f>
        <v>Máy luyện nghiệm 1
Aging machine 1</v>
      </c>
      <c r="AC266" s="231" t="str" cm="1">
        <f t="array" ref="AC266">_xlfn.LET(_xlpm.v,IFERROR(IF($I266&lt;&gt;"",_xlfn.XLOOKUP($I266,Equipment_Register!$C:$C,Equipment_Register!$F:$F),NA()),IFERROR(IF($J266&lt;&gt;"",_xlfn.XLOOKUP($J266,Equipment_Register!$D:$D,Equipment_Register!$F:$F),NA()),IFERROR(IF($K266&lt;&gt;"",_xlfn.XLOOKUP($K266,Equipment_Register!$E:$E,Equipment_Register!$F:$F),NA()),IFERROR(IF($K266&lt;&gt;"",_xlfn.XLOOKUP("*"&amp;$K266&amp;"*",Equipment_Register!$E:$E,Equipment_Register!$F:$F,,2),NA()),IFERROR(IF(AND($L266&lt;&gt;"",$L266&lt;&gt;"N/A"),_xlfn.XLOOKUP($L266,Equipment_Register!$F:$F,Equipment_Register!$F:$F),NA()),""))))),IF(OR(_xlpm.v="",_xlpm.v=0),"",_xlpm.v))</f>
        <v>AG500</v>
      </c>
    </row>
    <row r="267" spans="1:29" ht="48">
      <c r="A267" s="125"/>
      <c r="B267" s="130">
        <v>46218</v>
      </c>
      <c r="C267" s="126"/>
      <c r="D267" s="125"/>
      <c r="E267" s="125"/>
      <c r="F267" s="213">
        <v>45304</v>
      </c>
      <c r="G267" s="125"/>
      <c r="H267" s="125" t="s">
        <v>976</v>
      </c>
      <c r="I267" s="226"/>
      <c r="J267" s="125"/>
      <c r="K267" s="125" t="s">
        <v>1055</v>
      </c>
      <c r="L267" s="125"/>
      <c r="M267" s="125"/>
      <c r="N267" s="125" t="s">
        <v>978</v>
      </c>
      <c r="O267" s="125" t="s">
        <v>1058</v>
      </c>
      <c r="P267" s="127"/>
      <c r="Q267" s="125" t="s">
        <v>941</v>
      </c>
      <c r="R267" s="117" t="s">
        <v>957</v>
      </c>
      <c r="S267" s="194"/>
      <c r="T267" s="125"/>
      <c r="U267" s="125" t="s">
        <v>980</v>
      </c>
      <c r="V267" s="125"/>
      <c r="W267" s="117" t="s">
        <v>944</v>
      </c>
      <c r="X267" s="117" t="str">
        <f>IF($W267="Duyệt",Setting!$H$2,"")</f>
        <v>Nguyễn Lĩnh</v>
      </c>
      <c r="Y267" s="231" t="str" cm="1">
        <f t="array" ref="Y267">_xlfn.LET(_xlpm.v,IFERROR(IF($I267&lt;&gt;"",_xlfn.XLOOKUP($I267,Equipment_Register!$C:$C,Equipment_Register!$G:$G),NA()),IFERROR(IF($J267&lt;&gt;"",_xlfn.XLOOKUP($J267,Equipment_Register!$D:$D,Equipment_Register!$G:$G),NA()),IFERROR(IF($K267&lt;&gt;"",_xlfn.XLOOKUP($K267,Equipment_Register!$E:$E,Equipment_Register!$G:$G),NA()),IFERROR(IF($K267&lt;&gt;"",_xlfn.XLOOKUP("*"&amp;$K267&amp;"*",Equipment_Register!$E:$E,Equipment_Register!$G:$G,,2),NA()),IFERROR(IF(AND($L267&lt;&gt;"",$L267&lt;&gt;"N/A"),_xlfn.XLOOKUP($L267,Equipment_Register!$F:$F,Equipment_Register!$G:$G),NA()),""))))),IF(OR(_xlpm.v="",_xlpm.v=0),"",_xlpm.v))</f>
        <v>N/A</v>
      </c>
      <c r="Z267" s="231" t="str" cm="1">
        <f t="array" ref="Z267">_xlfn.LET(_xlpm.v,IFERROR(IF($I267&lt;&gt;"",_xlfn.XLOOKUP($I267,Equipment_Register!$C:$C,Equipment_Register!$C:$C),NA()),IFERROR(IF($J267&lt;&gt;"",_xlfn.XLOOKUP($J267,Equipment_Register!$D:$D,Equipment_Register!$C:$C),NA()),IFERROR(IF($K267&lt;&gt;"",_xlfn.XLOOKUP($K267,Equipment_Register!$E:$E,Equipment_Register!$C:$C),NA()),IFERROR(IF($K267&lt;&gt;"",_xlfn.XLOOKUP("*"&amp;$K267&amp;"*",Equipment_Register!$E:$E,Equipment_Register!$C:$C,,2),NA()),IFERROR(IF(AND($L267&lt;&gt;"",$L267&lt;&gt;"N/A"),_xlfn.XLOOKUP($L267,Equipment_Register!$F:$F,Equipment_Register!$C:$C),NA()),""))))),IF(OR(_xlpm.v="",_xlpm.v=0),"",_xlpm.v))</f>
        <v>2112000244-0</v>
      </c>
      <c r="AA267" s="231" t="str" cm="1">
        <f t="array" ref="AA267">_xlfn.LET(_xlpm.v,IFERROR(IF($I267&lt;&gt;"",_xlfn.XLOOKUP($I267,Equipment_Register!$C:$C,Equipment_Register!$D:$D),NA()),IFERROR(IF($J267&lt;&gt;"",_xlfn.XLOOKUP($J267,Equipment_Register!$D:$D,Equipment_Register!$D:$D),NA()),IFERROR(IF($K267&lt;&gt;"",_xlfn.XLOOKUP($K267,Equipment_Register!$E:$E,Equipment_Register!$D:$D),NA()),IFERROR(IF($K267&lt;&gt;"",_xlfn.XLOOKUP("*"&amp;$K267&amp;"*",Equipment_Register!$E:$E,Equipment_Register!$D:$D,,2),NA()),IFERROR(IF(AND($L267&lt;&gt;"",$L267&lt;&gt;"N/A"),_xlfn.XLOOKUP($L267,Equipment_Register!$F:$F,Equipment_Register!$D:$D),NA()),""))))),IF(OR(_xlpm.v="",_xlpm.v=0),"",_xlpm.v))</f>
        <v>Máy luyện nghiệm 11.5 m LED -AG500</v>
      </c>
      <c r="AB267" s="231" t="str" cm="1">
        <f t="array" ref="AB267">_xlfn.LET(_xlpm.v,IFERROR(IF($I267&lt;&gt;"",_xlfn.XLOOKUP($I267,Equipment_Register!$C:$C,Equipment_Register!$E:$E),NA()),IFERROR(IF($J267&lt;&gt;"",_xlfn.XLOOKUP($J267,Equipment_Register!$D:$D,Equipment_Register!$E:$E),NA()),IFERROR(IF($K267&lt;&gt;"",_xlfn.XLOOKUP($K267,Equipment_Register!$E:$E,Equipment_Register!$E:$E),NA()),IFERROR(IF($K267&lt;&gt;"",_xlfn.XLOOKUP("*"&amp;$K267&amp;"*",Equipment_Register!$E:$E,Equipment_Register!$E:$E,,2),NA()),IFERROR(IF(AND($L267&lt;&gt;"",$L267&lt;&gt;"N/A"),_xlfn.XLOOKUP($L267,Equipment_Register!$F:$F,Equipment_Register!$E:$E),NA()),""))))),IF(OR(_xlpm.v="",_xlpm.v=0),"",_xlpm.v))</f>
        <v>Máy luyện nghiệm 1
Aging machine 1</v>
      </c>
      <c r="AC267" s="231" t="str" cm="1">
        <f t="array" ref="AC267">_xlfn.LET(_xlpm.v,IFERROR(IF($I267&lt;&gt;"",_xlfn.XLOOKUP($I267,Equipment_Register!$C:$C,Equipment_Register!$F:$F),NA()),IFERROR(IF($J267&lt;&gt;"",_xlfn.XLOOKUP($J267,Equipment_Register!$D:$D,Equipment_Register!$F:$F),NA()),IFERROR(IF($K267&lt;&gt;"",_xlfn.XLOOKUP($K267,Equipment_Register!$E:$E,Equipment_Register!$F:$F),NA()),IFERROR(IF($K267&lt;&gt;"",_xlfn.XLOOKUP("*"&amp;$K267&amp;"*",Equipment_Register!$E:$E,Equipment_Register!$F:$F,,2),NA()),IFERROR(IF(AND($L267&lt;&gt;"",$L267&lt;&gt;"N/A"),_xlfn.XLOOKUP($L267,Equipment_Register!$F:$F,Equipment_Register!$F:$F),NA()),""))))),IF(OR(_xlpm.v="",_xlpm.v=0),"",_xlpm.v))</f>
        <v>AG500</v>
      </c>
    </row>
    <row r="268" spans="1:29" ht="48">
      <c r="A268" s="125"/>
      <c r="B268" s="130">
        <v>46218</v>
      </c>
      <c r="C268" s="126"/>
      <c r="D268" s="125"/>
      <c r="E268" s="125"/>
      <c r="F268" s="213">
        <v>45342</v>
      </c>
      <c r="G268" s="125"/>
      <c r="H268" s="125" t="s">
        <v>976</v>
      </c>
      <c r="I268" s="226"/>
      <c r="J268" s="125"/>
      <c r="K268" s="125" t="s">
        <v>1055</v>
      </c>
      <c r="L268" s="125"/>
      <c r="M268" s="125"/>
      <c r="N268" s="125" t="s">
        <v>978</v>
      </c>
      <c r="O268" s="125" t="s">
        <v>1027</v>
      </c>
      <c r="P268" s="127"/>
      <c r="Q268" s="125" t="s">
        <v>941</v>
      </c>
      <c r="R268" s="117" t="s">
        <v>957</v>
      </c>
      <c r="S268" s="194"/>
      <c r="T268" s="125"/>
      <c r="U268" s="125" t="s">
        <v>980</v>
      </c>
      <c r="V268" s="125"/>
      <c r="W268" s="117" t="s">
        <v>944</v>
      </c>
      <c r="X268" s="117" t="str">
        <f>IF($W268="Duyệt",Setting!$H$2,"")</f>
        <v>Nguyễn Lĩnh</v>
      </c>
      <c r="Y268" s="231" t="str" cm="1">
        <f t="array" ref="Y268">_xlfn.LET(_xlpm.v,IFERROR(IF($I268&lt;&gt;"",_xlfn.XLOOKUP($I268,Equipment_Register!$C:$C,Equipment_Register!$G:$G),NA()),IFERROR(IF($J268&lt;&gt;"",_xlfn.XLOOKUP($J268,Equipment_Register!$D:$D,Equipment_Register!$G:$G),NA()),IFERROR(IF($K268&lt;&gt;"",_xlfn.XLOOKUP($K268,Equipment_Register!$E:$E,Equipment_Register!$G:$G),NA()),IFERROR(IF($K268&lt;&gt;"",_xlfn.XLOOKUP("*"&amp;$K268&amp;"*",Equipment_Register!$E:$E,Equipment_Register!$G:$G,,2),NA()),IFERROR(IF(AND($L268&lt;&gt;"",$L268&lt;&gt;"N/A"),_xlfn.XLOOKUP($L268,Equipment_Register!$F:$F,Equipment_Register!$G:$G),NA()),""))))),IF(OR(_xlpm.v="",_xlpm.v=0),"",_xlpm.v))</f>
        <v>N/A</v>
      </c>
      <c r="Z268" s="231" t="str" cm="1">
        <f t="array" ref="Z268">_xlfn.LET(_xlpm.v,IFERROR(IF($I268&lt;&gt;"",_xlfn.XLOOKUP($I268,Equipment_Register!$C:$C,Equipment_Register!$C:$C),NA()),IFERROR(IF($J268&lt;&gt;"",_xlfn.XLOOKUP($J268,Equipment_Register!$D:$D,Equipment_Register!$C:$C),NA()),IFERROR(IF($K268&lt;&gt;"",_xlfn.XLOOKUP($K268,Equipment_Register!$E:$E,Equipment_Register!$C:$C),NA()),IFERROR(IF($K268&lt;&gt;"",_xlfn.XLOOKUP("*"&amp;$K268&amp;"*",Equipment_Register!$E:$E,Equipment_Register!$C:$C,,2),NA()),IFERROR(IF(AND($L268&lt;&gt;"",$L268&lt;&gt;"N/A"),_xlfn.XLOOKUP($L268,Equipment_Register!$F:$F,Equipment_Register!$C:$C),NA()),""))))),IF(OR(_xlpm.v="",_xlpm.v=0),"",_xlpm.v))</f>
        <v>2112000244-0</v>
      </c>
      <c r="AA268" s="231" t="str" cm="1">
        <f t="array" ref="AA268">_xlfn.LET(_xlpm.v,IFERROR(IF($I268&lt;&gt;"",_xlfn.XLOOKUP($I268,Equipment_Register!$C:$C,Equipment_Register!$D:$D),NA()),IFERROR(IF($J268&lt;&gt;"",_xlfn.XLOOKUP($J268,Equipment_Register!$D:$D,Equipment_Register!$D:$D),NA()),IFERROR(IF($K268&lt;&gt;"",_xlfn.XLOOKUP($K268,Equipment_Register!$E:$E,Equipment_Register!$D:$D),NA()),IFERROR(IF($K268&lt;&gt;"",_xlfn.XLOOKUP("*"&amp;$K268&amp;"*",Equipment_Register!$E:$E,Equipment_Register!$D:$D,,2),NA()),IFERROR(IF(AND($L268&lt;&gt;"",$L268&lt;&gt;"N/A"),_xlfn.XLOOKUP($L268,Equipment_Register!$F:$F,Equipment_Register!$D:$D),NA()),""))))),IF(OR(_xlpm.v="",_xlpm.v=0),"",_xlpm.v))</f>
        <v>Máy luyện nghiệm 11.5 m LED -AG500</v>
      </c>
      <c r="AB268" s="231" t="str" cm="1">
        <f t="array" ref="AB268">_xlfn.LET(_xlpm.v,IFERROR(IF($I268&lt;&gt;"",_xlfn.XLOOKUP($I268,Equipment_Register!$C:$C,Equipment_Register!$E:$E),NA()),IFERROR(IF($J268&lt;&gt;"",_xlfn.XLOOKUP($J268,Equipment_Register!$D:$D,Equipment_Register!$E:$E),NA()),IFERROR(IF($K268&lt;&gt;"",_xlfn.XLOOKUP($K268,Equipment_Register!$E:$E,Equipment_Register!$E:$E),NA()),IFERROR(IF($K268&lt;&gt;"",_xlfn.XLOOKUP("*"&amp;$K268&amp;"*",Equipment_Register!$E:$E,Equipment_Register!$E:$E,,2),NA()),IFERROR(IF(AND($L268&lt;&gt;"",$L268&lt;&gt;"N/A"),_xlfn.XLOOKUP($L268,Equipment_Register!$F:$F,Equipment_Register!$E:$E),NA()),""))))),IF(OR(_xlpm.v="",_xlpm.v=0),"",_xlpm.v))</f>
        <v>Máy luyện nghiệm 1
Aging machine 1</v>
      </c>
      <c r="AC268" s="231" t="str" cm="1">
        <f t="array" ref="AC268">_xlfn.LET(_xlpm.v,IFERROR(IF($I268&lt;&gt;"",_xlfn.XLOOKUP($I268,Equipment_Register!$C:$C,Equipment_Register!$F:$F),NA()),IFERROR(IF($J268&lt;&gt;"",_xlfn.XLOOKUP($J268,Equipment_Register!$D:$D,Equipment_Register!$F:$F),NA()),IFERROR(IF($K268&lt;&gt;"",_xlfn.XLOOKUP($K268,Equipment_Register!$E:$E,Equipment_Register!$F:$F),NA()),IFERROR(IF($K268&lt;&gt;"",_xlfn.XLOOKUP("*"&amp;$K268&amp;"*",Equipment_Register!$E:$E,Equipment_Register!$F:$F,,2),NA()),IFERROR(IF(AND($L268&lt;&gt;"",$L268&lt;&gt;"N/A"),_xlfn.XLOOKUP($L268,Equipment_Register!$F:$F,Equipment_Register!$F:$F),NA()),""))))),IF(OR(_xlpm.v="",_xlpm.v=0),"",_xlpm.v))</f>
        <v>AG500</v>
      </c>
    </row>
    <row r="269" spans="1:29" ht="48">
      <c r="A269" s="125"/>
      <c r="B269" s="130">
        <v>46218</v>
      </c>
      <c r="C269" s="126"/>
      <c r="D269" s="125"/>
      <c r="E269" s="125"/>
      <c r="F269" s="213">
        <v>45367</v>
      </c>
      <c r="G269" s="125"/>
      <c r="H269" s="125" t="s">
        <v>976</v>
      </c>
      <c r="I269" s="226"/>
      <c r="J269" s="125"/>
      <c r="K269" s="125" t="s">
        <v>1055</v>
      </c>
      <c r="L269" s="125"/>
      <c r="M269" s="125"/>
      <c r="N269" s="125" t="s">
        <v>978</v>
      </c>
      <c r="O269" s="125" t="s">
        <v>1059</v>
      </c>
      <c r="P269" s="127"/>
      <c r="Q269" s="125" t="s">
        <v>941</v>
      </c>
      <c r="R269" s="117" t="s">
        <v>957</v>
      </c>
      <c r="S269" s="194"/>
      <c r="T269" s="125"/>
      <c r="U269" s="125" t="s">
        <v>980</v>
      </c>
      <c r="V269" s="125"/>
      <c r="W269" s="117" t="s">
        <v>944</v>
      </c>
      <c r="X269" s="117" t="str">
        <f>IF($W269="Duyệt",Setting!$H$2,"")</f>
        <v>Nguyễn Lĩnh</v>
      </c>
      <c r="Y269" s="231" t="str" cm="1">
        <f t="array" ref="Y269">_xlfn.LET(_xlpm.v,IFERROR(IF($I269&lt;&gt;"",_xlfn.XLOOKUP($I269,Equipment_Register!$C:$C,Equipment_Register!$G:$G),NA()),IFERROR(IF($J269&lt;&gt;"",_xlfn.XLOOKUP($J269,Equipment_Register!$D:$D,Equipment_Register!$G:$G),NA()),IFERROR(IF($K269&lt;&gt;"",_xlfn.XLOOKUP($K269,Equipment_Register!$E:$E,Equipment_Register!$G:$G),NA()),IFERROR(IF($K269&lt;&gt;"",_xlfn.XLOOKUP("*"&amp;$K269&amp;"*",Equipment_Register!$E:$E,Equipment_Register!$G:$G,,2),NA()),IFERROR(IF(AND($L269&lt;&gt;"",$L269&lt;&gt;"N/A"),_xlfn.XLOOKUP($L269,Equipment_Register!$F:$F,Equipment_Register!$G:$G),NA()),""))))),IF(OR(_xlpm.v="",_xlpm.v=0),"",_xlpm.v))</f>
        <v>N/A</v>
      </c>
      <c r="Z269" s="231" t="str" cm="1">
        <f t="array" ref="Z269">_xlfn.LET(_xlpm.v,IFERROR(IF($I269&lt;&gt;"",_xlfn.XLOOKUP($I269,Equipment_Register!$C:$C,Equipment_Register!$C:$C),NA()),IFERROR(IF($J269&lt;&gt;"",_xlfn.XLOOKUP($J269,Equipment_Register!$D:$D,Equipment_Register!$C:$C),NA()),IFERROR(IF($K269&lt;&gt;"",_xlfn.XLOOKUP($K269,Equipment_Register!$E:$E,Equipment_Register!$C:$C),NA()),IFERROR(IF($K269&lt;&gt;"",_xlfn.XLOOKUP("*"&amp;$K269&amp;"*",Equipment_Register!$E:$E,Equipment_Register!$C:$C,,2),NA()),IFERROR(IF(AND($L269&lt;&gt;"",$L269&lt;&gt;"N/A"),_xlfn.XLOOKUP($L269,Equipment_Register!$F:$F,Equipment_Register!$C:$C),NA()),""))))),IF(OR(_xlpm.v="",_xlpm.v=0),"",_xlpm.v))</f>
        <v>2112000244-0</v>
      </c>
      <c r="AA269" s="231" t="str" cm="1">
        <f t="array" ref="AA269">_xlfn.LET(_xlpm.v,IFERROR(IF($I269&lt;&gt;"",_xlfn.XLOOKUP($I269,Equipment_Register!$C:$C,Equipment_Register!$D:$D),NA()),IFERROR(IF($J269&lt;&gt;"",_xlfn.XLOOKUP($J269,Equipment_Register!$D:$D,Equipment_Register!$D:$D),NA()),IFERROR(IF($K269&lt;&gt;"",_xlfn.XLOOKUP($K269,Equipment_Register!$E:$E,Equipment_Register!$D:$D),NA()),IFERROR(IF($K269&lt;&gt;"",_xlfn.XLOOKUP("*"&amp;$K269&amp;"*",Equipment_Register!$E:$E,Equipment_Register!$D:$D,,2),NA()),IFERROR(IF(AND($L269&lt;&gt;"",$L269&lt;&gt;"N/A"),_xlfn.XLOOKUP($L269,Equipment_Register!$F:$F,Equipment_Register!$D:$D),NA()),""))))),IF(OR(_xlpm.v="",_xlpm.v=0),"",_xlpm.v))</f>
        <v>Máy luyện nghiệm 11.5 m LED -AG500</v>
      </c>
      <c r="AB269" s="231" t="str" cm="1">
        <f t="array" ref="AB269">_xlfn.LET(_xlpm.v,IFERROR(IF($I269&lt;&gt;"",_xlfn.XLOOKUP($I269,Equipment_Register!$C:$C,Equipment_Register!$E:$E),NA()),IFERROR(IF($J269&lt;&gt;"",_xlfn.XLOOKUP($J269,Equipment_Register!$D:$D,Equipment_Register!$E:$E),NA()),IFERROR(IF($K269&lt;&gt;"",_xlfn.XLOOKUP($K269,Equipment_Register!$E:$E,Equipment_Register!$E:$E),NA()),IFERROR(IF($K269&lt;&gt;"",_xlfn.XLOOKUP("*"&amp;$K269&amp;"*",Equipment_Register!$E:$E,Equipment_Register!$E:$E,,2),NA()),IFERROR(IF(AND($L269&lt;&gt;"",$L269&lt;&gt;"N/A"),_xlfn.XLOOKUP($L269,Equipment_Register!$F:$F,Equipment_Register!$E:$E),NA()),""))))),IF(OR(_xlpm.v="",_xlpm.v=0),"",_xlpm.v))</f>
        <v>Máy luyện nghiệm 1
Aging machine 1</v>
      </c>
      <c r="AC269" s="231" t="str" cm="1">
        <f t="array" ref="AC269">_xlfn.LET(_xlpm.v,IFERROR(IF($I269&lt;&gt;"",_xlfn.XLOOKUP($I269,Equipment_Register!$C:$C,Equipment_Register!$F:$F),NA()),IFERROR(IF($J269&lt;&gt;"",_xlfn.XLOOKUP($J269,Equipment_Register!$D:$D,Equipment_Register!$F:$F),NA()),IFERROR(IF($K269&lt;&gt;"",_xlfn.XLOOKUP($K269,Equipment_Register!$E:$E,Equipment_Register!$F:$F),NA()),IFERROR(IF($K269&lt;&gt;"",_xlfn.XLOOKUP("*"&amp;$K269&amp;"*",Equipment_Register!$E:$E,Equipment_Register!$F:$F,,2),NA()),IFERROR(IF(AND($L269&lt;&gt;"",$L269&lt;&gt;"N/A"),_xlfn.XLOOKUP($L269,Equipment_Register!$F:$F,Equipment_Register!$F:$F),NA()),""))))),IF(OR(_xlpm.v="",_xlpm.v=0),"",_xlpm.v))</f>
        <v>AG500</v>
      </c>
    </row>
    <row r="270" spans="1:29" ht="48">
      <c r="A270" s="125"/>
      <c r="B270" s="130">
        <v>46218</v>
      </c>
      <c r="C270" s="126"/>
      <c r="D270" s="125"/>
      <c r="E270" s="125"/>
      <c r="F270" s="213">
        <v>45402</v>
      </c>
      <c r="G270" s="125"/>
      <c r="H270" s="125" t="s">
        <v>976</v>
      </c>
      <c r="I270" s="226"/>
      <c r="J270" s="125"/>
      <c r="K270" s="125" t="s">
        <v>1055</v>
      </c>
      <c r="L270" s="125"/>
      <c r="M270" s="125"/>
      <c r="N270" s="125" t="s">
        <v>978</v>
      </c>
      <c r="O270" s="125" t="s">
        <v>1027</v>
      </c>
      <c r="P270" s="127"/>
      <c r="Q270" s="125" t="s">
        <v>941</v>
      </c>
      <c r="R270" s="117" t="s">
        <v>957</v>
      </c>
      <c r="S270" s="194"/>
      <c r="T270" s="125"/>
      <c r="U270" s="125" t="s">
        <v>980</v>
      </c>
      <c r="V270" s="125"/>
      <c r="W270" s="117" t="s">
        <v>944</v>
      </c>
      <c r="X270" s="117" t="str">
        <f>IF($W270="Duyệt",Setting!$H$2,"")</f>
        <v>Nguyễn Lĩnh</v>
      </c>
      <c r="Y270" s="231" t="str" cm="1">
        <f t="array" ref="Y270">_xlfn.LET(_xlpm.v,IFERROR(IF($I270&lt;&gt;"",_xlfn.XLOOKUP($I270,Equipment_Register!$C:$C,Equipment_Register!$G:$G),NA()),IFERROR(IF($J270&lt;&gt;"",_xlfn.XLOOKUP($J270,Equipment_Register!$D:$D,Equipment_Register!$G:$G),NA()),IFERROR(IF($K270&lt;&gt;"",_xlfn.XLOOKUP($K270,Equipment_Register!$E:$E,Equipment_Register!$G:$G),NA()),IFERROR(IF($K270&lt;&gt;"",_xlfn.XLOOKUP("*"&amp;$K270&amp;"*",Equipment_Register!$E:$E,Equipment_Register!$G:$G,,2),NA()),IFERROR(IF(AND($L270&lt;&gt;"",$L270&lt;&gt;"N/A"),_xlfn.XLOOKUP($L270,Equipment_Register!$F:$F,Equipment_Register!$G:$G),NA()),""))))),IF(OR(_xlpm.v="",_xlpm.v=0),"",_xlpm.v))</f>
        <v>N/A</v>
      </c>
      <c r="Z270" s="231" t="str" cm="1">
        <f t="array" ref="Z270">_xlfn.LET(_xlpm.v,IFERROR(IF($I270&lt;&gt;"",_xlfn.XLOOKUP($I270,Equipment_Register!$C:$C,Equipment_Register!$C:$C),NA()),IFERROR(IF($J270&lt;&gt;"",_xlfn.XLOOKUP($J270,Equipment_Register!$D:$D,Equipment_Register!$C:$C),NA()),IFERROR(IF($K270&lt;&gt;"",_xlfn.XLOOKUP($K270,Equipment_Register!$E:$E,Equipment_Register!$C:$C),NA()),IFERROR(IF($K270&lt;&gt;"",_xlfn.XLOOKUP("*"&amp;$K270&amp;"*",Equipment_Register!$E:$E,Equipment_Register!$C:$C,,2),NA()),IFERROR(IF(AND($L270&lt;&gt;"",$L270&lt;&gt;"N/A"),_xlfn.XLOOKUP($L270,Equipment_Register!$F:$F,Equipment_Register!$C:$C),NA()),""))))),IF(OR(_xlpm.v="",_xlpm.v=0),"",_xlpm.v))</f>
        <v>2112000244-0</v>
      </c>
      <c r="AA270" s="231" t="str" cm="1">
        <f t="array" ref="AA270">_xlfn.LET(_xlpm.v,IFERROR(IF($I270&lt;&gt;"",_xlfn.XLOOKUP($I270,Equipment_Register!$C:$C,Equipment_Register!$D:$D),NA()),IFERROR(IF($J270&lt;&gt;"",_xlfn.XLOOKUP($J270,Equipment_Register!$D:$D,Equipment_Register!$D:$D),NA()),IFERROR(IF($K270&lt;&gt;"",_xlfn.XLOOKUP($K270,Equipment_Register!$E:$E,Equipment_Register!$D:$D),NA()),IFERROR(IF($K270&lt;&gt;"",_xlfn.XLOOKUP("*"&amp;$K270&amp;"*",Equipment_Register!$E:$E,Equipment_Register!$D:$D,,2),NA()),IFERROR(IF(AND($L270&lt;&gt;"",$L270&lt;&gt;"N/A"),_xlfn.XLOOKUP($L270,Equipment_Register!$F:$F,Equipment_Register!$D:$D),NA()),""))))),IF(OR(_xlpm.v="",_xlpm.v=0),"",_xlpm.v))</f>
        <v>Máy luyện nghiệm 11.5 m LED -AG500</v>
      </c>
      <c r="AB270" s="231" t="str" cm="1">
        <f t="array" ref="AB270">_xlfn.LET(_xlpm.v,IFERROR(IF($I270&lt;&gt;"",_xlfn.XLOOKUP($I270,Equipment_Register!$C:$C,Equipment_Register!$E:$E),NA()),IFERROR(IF($J270&lt;&gt;"",_xlfn.XLOOKUP($J270,Equipment_Register!$D:$D,Equipment_Register!$E:$E),NA()),IFERROR(IF($K270&lt;&gt;"",_xlfn.XLOOKUP($K270,Equipment_Register!$E:$E,Equipment_Register!$E:$E),NA()),IFERROR(IF($K270&lt;&gt;"",_xlfn.XLOOKUP("*"&amp;$K270&amp;"*",Equipment_Register!$E:$E,Equipment_Register!$E:$E,,2),NA()),IFERROR(IF(AND($L270&lt;&gt;"",$L270&lt;&gt;"N/A"),_xlfn.XLOOKUP($L270,Equipment_Register!$F:$F,Equipment_Register!$E:$E),NA()),""))))),IF(OR(_xlpm.v="",_xlpm.v=0),"",_xlpm.v))</f>
        <v>Máy luyện nghiệm 1
Aging machine 1</v>
      </c>
      <c r="AC270" s="231" t="str" cm="1">
        <f t="array" ref="AC270">_xlfn.LET(_xlpm.v,IFERROR(IF($I270&lt;&gt;"",_xlfn.XLOOKUP($I270,Equipment_Register!$C:$C,Equipment_Register!$F:$F),NA()),IFERROR(IF($J270&lt;&gt;"",_xlfn.XLOOKUP($J270,Equipment_Register!$D:$D,Equipment_Register!$F:$F),NA()),IFERROR(IF($K270&lt;&gt;"",_xlfn.XLOOKUP($K270,Equipment_Register!$E:$E,Equipment_Register!$F:$F),NA()),IFERROR(IF($K270&lt;&gt;"",_xlfn.XLOOKUP("*"&amp;$K270&amp;"*",Equipment_Register!$E:$E,Equipment_Register!$F:$F,,2),NA()),IFERROR(IF(AND($L270&lt;&gt;"",$L270&lt;&gt;"N/A"),_xlfn.XLOOKUP($L270,Equipment_Register!$F:$F,Equipment_Register!$F:$F),NA()),""))))),IF(OR(_xlpm.v="",_xlpm.v=0),"",_xlpm.v))</f>
        <v>AG500</v>
      </c>
    </row>
    <row r="271" spans="1:29" ht="48">
      <c r="A271" s="125"/>
      <c r="B271" s="130">
        <v>46218</v>
      </c>
      <c r="C271" s="126"/>
      <c r="D271" s="125"/>
      <c r="E271" s="125"/>
      <c r="F271" s="213">
        <v>45427</v>
      </c>
      <c r="G271" s="125"/>
      <c r="H271" s="125" t="s">
        <v>976</v>
      </c>
      <c r="I271" s="226"/>
      <c r="J271" s="125"/>
      <c r="K271" s="125" t="s">
        <v>1055</v>
      </c>
      <c r="L271" s="125"/>
      <c r="M271" s="125"/>
      <c r="N271" s="125" t="s">
        <v>1056</v>
      </c>
      <c r="O271" s="125" t="s">
        <v>1060</v>
      </c>
      <c r="P271" s="127"/>
      <c r="Q271" s="125" t="s">
        <v>941</v>
      </c>
      <c r="R271" s="117" t="s">
        <v>957</v>
      </c>
      <c r="S271" s="194"/>
      <c r="T271" s="125"/>
      <c r="U271" s="125" t="s">
        <v>1048</v>
      </c>
      <c r="V271" s="125"/>
      <c r="W271" s="117" t="s">
        <v>944</v>
      </c>
      <c r="X271" s="117" t="str">
        <f>IF($W271="Duyệt",Setting!$H$2,"")</f>
        <v>Nguyễn Lĩnh</v>
      </c>
      <c r="Y271" s="231" t="str" cm="1">
        <f t="array" ref="Y271">_xlfn.LET(_xlpm.v,IFERROR(IF($I271&lt;&gt;"",_xlfn.XLOOKUP($I271,Equipment_Register!$C:$C,Equipment_Register!$G:$G),NA()),IFERROR(IF($J271&lt;&gt;"",_xlfn.XLOOKUP($J271,Equipment_Register!$D:$D,Equipment_Register!$G:$G),NA()),IFERROR(IF($K271&lt;&gt;"",_xlfn.XLOOKUP($K271,Equipment_Register!$E:$E,Equipment_Register!$G:$G),NA()),IFERROR(IF($K271&lt;&gt;"",_xlfn.XLOOKUP("*"&amp;$K271&amp;"*",Equipment_Register!$E:$E,Equipment_Register!$G:$G,,2),NA()),IFERROR(IF(AND($L271&lt;&gt;"",$L271&lt;&gt;"N/A"),_xlfn.XLOOKUP($L271,Equipment_Register!$F:$F,Equipment_Register!$G:$G),NA()),""))))),IF(OR(_xlpm.v="",_xlpm.v=0),"",_xlpm.v))</f>
        <v>N/A</v>
      </c>
      <c r="Z271" s="231" t="str" cm="1">
        <f t="array" ref="Z271">_xlfn.LET(_xlpm.v,IFERROR(IF($I271&lt;&gt;"",_xlfn.XLOOKUP($I271,Equipment_Register!$C:$C,Equipment_Register!$C:$C),NA()),IFERROR(IF($J271&lt;&gt;"",_xlfn.XLOOKUP($J271,Equipment_Register!$D:$D,Equipment_Register!$C:$C),NA()),IFERROR(IF($K271&lt;&gt;"",_xlfn.XLOOKUP($K271,Equipment_Register!$E:$E,Equipment_Register!$C:$C),NA()),IFERROR(IF($K271&lt;&gt;"",_xlfn.XLOOKUP("*"&amp;$K271&amp;"*",Equipment_Register!$E:$E,Equipment_Register!$C:$C,,2),NA()),IFERROR(IF(AND($L271&lt;&gt;"",$L271&lt;&gt;"N/A"),_xlfn.XLOOKUP($L271,Equipment_Register!$F:$F,Equipment_Register!$C:$C),NA()),""))))),IF(OR(_xlpm.v="",_xlpm.v=0),"",_xlpm.v))</f>
        <v>2112000244-0</v>
      </c>
      <c r="AA271" s="231" t="str" cm="1">
        <f t="array" ref="AA271">_xlfn.LET(_xlpm.v,IFERROR(IF($I271&lt;&gt;"",_xlfn.XLOOKUP($I271,Equipment_Register!$C:$C,Equipment_Register!$D:$D),NA()),IFERROR(IF($J271&lt;&gt;"",_xlfn.XLOOKUP($J271,Equipment_Register!$D:$D,Equipment_Register!$D:$D),NA()),IFERROR(IF($K271&lt;&gt;"",_xlfn.XLOOKUP($K271,Equipment_Register!$E:$E,Equipment_Register!$D:$D),NA()),IFERROR(IF($K271&lt;&gt;"",_xlfn.XLOOKUP("*"&amp;$K271&amp;"*",Equipment_Register!$E:$E,Equipment_Register!$D:$D,,2),NA()),IFERROR(IF(AND($L271&lt;&gt;"",$L271&lt;&gt;"N/A"),_xlfn.XLOOKUP($L271,Equipment_Register!$F:$F,Equipment_Register!$D:$D),NA()),""))))),IF(OR(_xlpm.v="",_xlpm.v=0),"",_xlpm.v))</f>
        <v>Máy luyện nghiệm 11.5 m LED -AG500</v>
      </c>
      <c r="AB271" s="231" t="str" cm="1">
        <f t="array" ref="AB271">_xlfn.LET(_xlpm.v,IFERROR(IF($I271&lt;&gt;"",_xlfn.XLOOKUP($I271,Equipment_Register!$C:$C,Equipment_Register!$E:$E),NA()),IFERROR(IF($J271&lt;&gt;"",_xlfn.XLOOKUP($J271,Equipment_Register!$D:$D,Equipment_Register!$E:$E),NA()),IFERROR(IF($K271&lt;&gt;"",_xlfn.XLOOKUP($K271,Equipment_Register!$E:$E,Equipment_Register!$E:$E),NA()),IFERROR(IF($K271&lt;&gt;"",_xlfn.XLOOKUP("*"&amp;$K271&amp;"*",Equipment_Register!$E:$E,Equipment_Register!$E:$E,,2),NA()),IFERROR(IF(AND($L271&lt;&gt;"",$L271&lt;&gt;"N/A"),_xlfn.XLOOKUP($L271,Equipment_Register!$F:$F,Equipment_Register!$E:$E),NA()),""))))),IF(OR(_xlpm.v="",_xlpm.v=0),"",_xlpm.v))</f>
        <v>Máy luyện nghiệm 1
Aging machine 1</v>
      </c>
      <c r="AC271" s="231" t="str" cm="1">
        <f t="array" ref="AC271">_xlfn.LET(_xlpm.v,IFERROR(IF($I271&lt;&gt;"",_xlfn.XLOOKUP($I271,Equipment_Register!$C:$C,Equipment_Register!$F:$F),NA()),IFERROR(IF($J271&lt;&gt;"",_xlfn.XLOOKUP($J271,Equipment_Register!$D:$D,Equipment_Register!$F:$F),NA()),IFERROR(IF($K271&lt;&gt;"",_xlfn.XLOOKUP($K271,Equipment_Register!$E:$E,Equipment_Register!$F:$F),NA()),IFERROR(IF($K271&lt;&gt;"",_xlfn.XLOOKUP("*"&amp;$K271&amp;"*",Equipment_Register!$E:$E,Equipment_Register!$F:$F,,2),NA()),IFERROR(IF(AND($L271&lt;&gt;"",$L271&lt;&gt;"N/A"),_xlfn.XLOOKUP($L271,Equipment_Register!$F:$F,Equipment_Register!$F:$F),NA()),""))))),IF(OR(_xlpm.v="",_xlpm.v=0),"",_xlpm.v))</f>
        <v>AG500</v>
      </c>
    </row>
    <row r="272" spans="1:29" ht="48">
      <c r="A272" s="125"/>
      <c r="B272" s="130">
        <v>46218</v>
      </c>
      <c r="C272" s="126"/>
      <c r="D272" s="125"/>
      <c r="E272" s="125"/>
      <c r="F272" s="213">
        <v>45432</v>
      </c>
      <c r="G272" s="125"/>
      <c r="H272" s="125" t="s">
        <v>976</v>
      </c>
      <c r="I272" s="226"/>
      <c r="J272" s="125"/>
      <c r="K272" s="125" t="s">
        <v>1055</v>
      </c>
      <c r="L272" s="125"/>
      <c r="M272" s="125"/>
      <c r="N272" s="125" t="s">
        <v>978</v>
      </c>
      <c r="O272" s="125" t="s">
        <v>1027</v>
      </c>
      <c r="P272" s="127"/>
      <c r="Q272" s="125" t="s">
        <v>941</v>
      </c>
      <c r="R272" s="117" t="s">
        <v>957</v>
      </c>
      <c r="S272" s="194"/>
      <c r="T272" s="125"/>
      <c r="U272" s="125" t="s">
        <v>980</v>
      </c>
      <c r="V272" s="125"/>
      <c r="W272" s="117" t="s">
        <v>944</v>
      </c>
      <c r="X272" s="117" t="str">
        <f>IF($W272="Duyệt",Setting!$H$2,"")</f>
        <v>Nguyễn Lĩnh</v>
      </c>
      <c r="Y272" s="231" t="str" cm="1">
        <f t="array" ref="Y272">_xlfn.LET(_xlpm.v,IFERROR(IF($I272&lt;&gt;"",_xlfn.XLOOKUP($I272,Equipment_Register!$C:$C,Equipment_Register!$G:$G),NA()),IFERROR(IF($J272&lt;&gt;"",_xlfn.XLOOKUP($J272,Equipment_Register!$D:$D,Equipment_Register!$G:$G),NA()),IFERROR(IF($K272&lt;&gt;"",_xlfn.XLOOKUP($K272,Equipment_Register!$E:$E,Equipment_Register!$G:$G),NA()),IFERROR(IF($K272&lt;&gt;"",_xlfn.XLOOKUP("*"&amp;$K272&amp;"*",Equipment_Register!$E:$E,Equipment_Register!$G:$G,,2),NA()),IFERROR(IF(AND($L272&lt;&gt;"",$L272&lt;&gt;"N/A"),_xlfn.XLOOKUP($L272,Equipment_Register!$F:$F,Equipment_Register!$G:$G),NA()),""))))),IF(OR(_xlpm.v="",_xlpm.v=0),"",_xlpm.v))</f>
        <v>N/A</v>
      </c>
      <c r="Z272" s="231" t="str" cm="1">
        <f t="array" ref="Z272">_xlfn.LET(_xlpm.v,IFERROR(IF($I272&lt;&gt;"",_xlfn.XLOOKUP($I272,Equipment_Register!$C:$C,Equipment_Register!$C:$C),NA()),IFERROR(IF($J272&lt;&gt;"",_xlfn.XLOOKUP($J272,Equipment_Register!$D:$D,Equipment_Register!$C:$C),NA()),IFERROR(IF($K272&lt;&gt;"",_xlfn.XLOOKUP($K272,Equipment_Register!$E:$E,Equipment_Register!$C:$C),NA()),IFERROR(IF($K272&lt;&gt;"",_xlfn.XLOOKUP("*"&amp;$K272&amp;"*",Equipment_Register!$E:$E,Equipment_Register!$C:$C,,2),NA()),IFERROR(IF(AND($L272&lt;&gt;"",$L272&lt;&gt;"N/A"),_xlfn.XLOOKUP($L272,Equipment_Register!$F:$F,Equipment_Register!$C:$C),NA()),""))))),IF(OR(_xlpm.v="",_xlpm.v=0),"",_xlpm.v))</f>
        <v>2112000244-0</v>
      </c>
      <c r="AA272" s="231" t="str" cm="1">
        <f t="array" ref="AA272">_xlfn.LET(_xlpm.v,IFERROR(IF($I272&lt;&gt;"",_xlfn.XLOOKUP($I272,Equipment_Register!$C:$C,Equipment_Register!$D:$D),NA()),IFERROR(IF($J272&lt;&gt;"",_xlfn.XLOOKUP($J272,Equipment_Register!$D:$D,Equipment_Register!$D:$D),NA()),IFERROR(IF($K272&lt;&gt;"",_xlfn.XLOOKUP($K272,Equipment_Register!$E:$E,Equipment_Register!$D:$D),NA()),IFERROR(IF($K272&lt;&gt;"",_xlfn.XLOOKUP("*"&amp;$K272&amp;"*",Equipment_Register!$E:$E,Equipment_Register!$D:$D,,2),NA()),IFERROR(IF(AND($L272&lt;&gt;"",$L272&lt;&gt;"N/A"),_xlfn.XLOOKUP($L272,Equipment_Register!$F:$F,Equipment_Register!$D:$D),NA()),""))))),IF(OR(_xlpm.v="",_xlpm.v=0),"",_xlpm.v))</f>
        <v>Máy luyện nghiệm 11.5 m LED -AG500</v>
      </c>
      <c r="AB272" s="231" t="str" cm="1">
        <f t="array" ref="AB272">_xlfn.LET(_xlpm.v,IFERROR(IF($I272&lt;&gt;"",_xlfn.XLOOKUP($I272,Equipment_Register!$C:$C,Equipment_Register!$E:$E),NA()),IFERROR(IF($J272&lt;&gt;"",_xlfn.XLOOKUP($J272,Equipment_Register!$D:$D,Equipment_Register!$E:$E),NA()),IFERROR(IF($K272&lt;&gt;"",_xlfn.XLOOKUP($K272,Equipment_Register!$E:$E,Equipment_Register!$E:$E),NA()),IFERROR(IF($K272&lt;&gt;"",_xlfn.XLOOKUP("*"&amp;$K272&amp;"*",Equipment_Register!$E:$E,Equipment_Register!$E:$E,,2),NA()),IFERROR(IF(AND($L272&lt;&gt;"",$L272&lt;&gt;"N/A"),_xlfn.XLOOKUP($L272,Equipment_Register!$F:$F,Equipment_Register!$E:$E),NA()),""))))),IF(OR(_xlpm.v="",_xlpm.v=0),"",_xlpm.v))</f>
        <v>Máy luyện nghiệm 1
Aging machine 1</v>
      </c>
      <c r="AC272" s="231" t="str" cm="1">
        <f t="array" ref="AC272">_xlfn.LET(_xlpm.v,IFERROR(IF($I272&lt;&gt;"",_xlfn.XLOOKUP($I272,Equipment_Register!$C:$C,Equipment_Register!$F:$F),NA()),IFERROR(IF($J272&lt;&gt;"",_xlfn.XLOOKUP($J272,Equipment_Register!$D:$D,Equipment_Register!$F:$F),NA()),IFERROR(IF($K272&lt;&gt;"",_xlfn.XLOOKUP($K272,Equipment_Register!$E:$E,Equipment_Register!$F:$F),NA()),IFERROR(IF($K272&lt;&gt;"",_xlfn.XLOOKUP("*"&amp;$K272&amp;"*",Equipment_Register!$E:$E,Equipment_Register!$F:$F,,2),NA()),IFERROR(IF(AND($L272&lt;&gt;"",$L272&lt;&gt;"N/A"),_xlfn.XLOOKUP($L272,Equipment_Register!$F:$F,Equipment_Register!$F:$F),NA()),""))))),IF(OR(_xlpm.v="",_xlpm.v=0),"",_xlpm.v))</f>
        <v>AG500</v>
      </c>
    </row>
    <row r="273" spans="1:29" ht="48">
      <c r="A273" s="125"/>
      <c r="B273" s="130">
        <v>46218</v>
      </c>
      <c r="C273" s="126"/>
      <c r="D273" s="125"/>
      <c r="E273" s="125"/>
      <c r="F273" s="213">
        <v>45437</v>
      </c>
      <c r="G273" s="125"/>
      <c r="H273" s="125" t="s">
        <v>976</v>
      </c>
      <c r="I273" s="226"/>
      <c r="J273" s="125"/>
      <c r="K273" s="125" t="s">
        <v>1055</v>
      </c>
      <c r="L273" s="125"/>
      <c r="M273" s="125"/>
      <c r="N273" s="125" t="s">
        <v>1061</v>
      </c>
      <c r="O273" s="125" t="s">
        <v>1062</v>
      </c>
      <c r="P273" s="127"/>
      <c r="Q273" s="125" t="s">
        <v>1063</v>
      </c>
      <c r="R273" s="117" t="s">
        <v>957</v>
      </c>
      <c r="S273" s="194"/>
      <c r="T273" s="125"/>
      <c r="U273" s="125" t="s">
        <v>1048</v>
      </c>
      <c r="V273" s="125"/>
      <c r="W273" s="117" t="s">
        <v>944</v>
      </c>
      <c r="X273" s="117" t="str">
        <f>IF($W273="Duyệt",Setting!$H$2,"")</f>
        <v>Nguyễn Lĩnh</v>
      </c>
      <c r="Y273" s="231" t="str" cm="1">
        <f t="array" ref="Y273">_xlfn.LET(_xlpm.v,IFERROR(IF($I273&lt;&gt;"",_xlfn.XLOOKUP($I273,Equipment_Register!$C:$C,Equipment_Register!$G:$G),NA()),IFERROR(IF($J273&lt;&gt;"",_xlfn.XLOOKUP($J273,Equipment_Register!$D:$D,Equipment_Register!$G:$G),NA()),IFERROR(IF($K273&lt;&gt;"",_xlfn.XLOOKUP($K273,Equipment_Register!$E:$E,Equipment_Register!$G:$G),NA()),IFERROR(IF($K273&lt;&gt;"",_xlfn.XLOOKUP("*"&amp;$K273&amp;"*",Equipment_Register!$E:$E,Equipment_Register!$G:$G,,2),NA()),IFERROR(IF(AND($L273&lt;&gt;"",$L273&lt;&gt;"N/A"),_xlfn.XLOOKUP($L273,Equipment_Register!$F:$F,Equipment_Register!$G:$G),NA()),""))))),IF(OR(_xlpm.v="",_xlpm.v=0),"",_xlpm.v))</f>
        <v>N/A</v>
      </c>
      <c r="Z273" s="231" t="str" cm="1">
        <f t="array" ref="Z273">_xlfn.LET(_xlpm.v,IFERROR(IF($I273&lt;&gt;"",_xlfn.XLOOKUP($I273,Equipment_Register!$C:$C,Equipment_Register!$C:$C),NA()),IFERROR(IF($J273&lt;&gt;"",_xlfn.XLOOKUP($J273,Equipment_Register!$D:$D,Equipment_Register!$C:$C),NA()),IFERROR(IF($K273&lt;&gt;"",_xlfn.XLOOKUP($K273,Equipment_Register!$E:$E,Equipment_Register!$C:$C),NA()),IFERROR(IF($K273&lt;&gt;"",_xlfn.XLOOKUP("*"&amp;$K273&amp;"*",Equipment_Register!$E:$E,Equipment_Register!$C:$C,,2),NA()),IFERROR(IF(AND($L273&lt;&gt;"",$L273&lt;&gt;"N/A"),_xlfn.XLOOKUP($L273,Equipment_Register!$F:$F,Equipment_Register!$C:$C),NA()),""))))),IF(OR(_xlpm.v="",_xlpm.v=0),"",_xlpm.v))</f>
        <v>2112000244-0</v>
      </c>
      <c r="AA273" s="231" t="str" cm="1">
        <f t="array" ref="AA273">_xlfn.LET(_xlpm.v,IFERROR(IF($I273&lt;&gt;"",_xlfn.XLOOKUP($I273,Equipment_Register!$C:$C,Equipment_Register!$D:$D),NA()),IFERROR(IF($J273&lt;&gt;"",_xlfn.XLOOKUP($J273,Equipment_Register!$D:$D,Equipment_Register!$D:$D),NA()),IFERROR(IF($K273&lt;&gt;"",_xlfn.XLOOKUP($K273,Equipment_Register!$E:$E,Equipment_Register!$D:$D),NA()),IFERROR(IF($K273&lt;&gt;"",_xlfn.XLOOKUP("*"&amp;$K273&amp;"*",Equipment_Register!$E:$E,Equipment_Register!$D:$D,,2),NA()),IFERROR(IF(AND($L273&lt;&gt;"",$L273&lt;&gt;"N/A"),_xlfn.XLOOKUP($L273,Equipment_Register!$F:$F,Equipment_Register!$D:$D),NA()),""))))),IF(OR(_xlpm.v="",_xlpm.v=0),"",_xlpm.v))</f>
        <v>Máy luyện nghiệm 11.5 m LED -AG500</v>
      </c>
      <c r="AB273" s="231" t="str" cm="1">
        <f t="array" ref="AB273">_xlfn.LET(_xlpm.v,IFERROR(IF($I273&lt;&gt;"",_xlfn.XLOOKUP($I273,Equipment_Register!$C:$C,Equipment_Register!$E:$E),NA()),IFERROR(IF($J273&lt;&gt;"",_xlfn.XLOOKUP($J273,Equipment_Register!$D:$D,Equipment_Register!$E:$E),NA()),IFERROR(IF($K273&lt;&gt;"",_xlfn.XLOOKUP($K273,Equipment_Register!$E:$E,Equipment_Register!$E:$E),NA()),IFERROR(IF($K273&lt;&gt;"",_xlfn.XLOOKUP("*"&amp;$K273&amp;"*",Equipment_Register!$E:$E,Equipment_Register!$E:$E,,2),NA()),IFERROR(IF(AND($L273&lt;&gt;"",$L273&lt;&gt;"N/A"),_xlfn.XLOOKUP($L273,Equipment_Register!$F:$F,Equipment_Register!$E:$E),NA()),""))))),IF(OR(_xlpm.v="",_xlpm.v=0),"",_xlpm.v))</f>
        <v>Máy luyện nghiệm 1
Aging machine 1</v>
      </c>
      <c r="AC273" s="231" t="str" cm="1">
        <f t="array" ref="AC273">_xlfn.LET(_xlpm.v,IFERROR(IF($I273&lt;&gt;"",_xlfn.XLOOKUP($I273,Equipment_Register!$C:$C,Equipment_Register!$F:$F),NA()),IFERROR(IF($J273&lt;&gt;"",_xlfn.XLOOKUP($J273,Equipment_Register!$D:$D,Equipment_Register!$F:$F),NA()),IFERROR(IF($K273&lt;&gt;"",_xlfn.XLOOKUP($K273,Equipment_Register!$E:$E,Equipment_Register!$F:$F),NA()),IFERROR(IF($K273&lt;&gt;"",_xlfn.XLOOKUP("*"&amp;$K273&amp;"*",Equipment_Register!$E:$E,Equipment_Register!$F:$F,,2),NA()),IFERROR(IF(AND($L273&lt;&gt;"",$L273&lt;&gt;"N/A"),_xlfn.XLOOKUP($L273,Equipment_Register!$F:$F,Equipment_Register!$F:$F),NA()),""))))),IF(OR(_xlpm.v="",_xlpm.v=0),"",_xlpm.v))</f>
        <v>AG500</v>
      </c>
    </row>
    <row r="274" spans="1:29" ht="96">
      <c r="A274" s="125"/>
      <c r="B274" s="130">
        <v>46218</v>
      </c>
      <c r="C274" s="126"/>
      <c r="D274" s="125"/>
      <c r="E274" s="125"/>
      <c r="F274" s="213">
        <v>45441</v>
      </c>
      <c r="G274" s="125"/>
      <c r="H274" s="125" t="s">
        <v>976</v>
      </c>
      <c r="I274" s="226"/>
      <c r="J274" s="125"/>
      <c r="K274" s="125" t="s">
        <v>1055</v>
      </c>
      <c r="L274" s="125"/>
      <c r="M274" s="125"/>
      <c r="N274" s="125" t="s">
        <v>1064</v>
      </c>
      <c r="O274" s="125" t="s">
        <v>1065</v>
      </c>
      <c r="P274" s="127"/>
      <c r="Q274" s="125" t="s">
        <v>1066</v>
      </c>
      <c r="R274" s="117" t="s">
        <v>957</v>
      </c>
      <c r="S274" s="194"/>
      <c r="T274" s="125"/>
      <c r="U274" s="125" t="s">
        <v>1048</v>
      </c>
      <c r="V274" s="125"/>
      <c r="W274" s="117" t="s">
        <v>944</v>
      </c>
      <c r="X274" s="117" t="str">
        <f>IF($W274="Duyệt",Setting!$H$2,"")</f>
        <v>Nguyễn Lĩnh</v>
      </c>
      <c r="Y274" s="231" t="str" cm="1">
        <f t="array" ref="Y274">_xlfn.LET(_xlpm.v,IFERROR(IF($I274&lt;&gt;"",_xlfn.XLOOKUP($I274,Equipment_Register!$C:$C,Equipment_Register!$G:$G),NA()),IFERROR(IF($J274&lt;&gt;"",_xlfn.XLOOKUP($J274,Equipment_Register!$D:$D,Equipment_Register!$G:$G),NA()),IFERROR(IF($K274&lt;&gt;"",_xlfn.XLOOKUP($K274,Equipment_Register!$E:$E,Equipment_Register!$G:$G),NA()),IFERROR(IF($K274&lt;&gt;"",_xlfn.XLOOKUP("*"&amp;$K274&amp;"*",Equipment_Register!$E:$E,Equipment_Register!$G:$G,,2),NA()),IFERROR(IF(AND($L274&lt;&gt;"",$L274&lt;&gt;"N/A"),_xlfn.XLOOKUP($L274,Equipment_Register!$F:$F,Equipment_Register!$G:$G),NA()),""))))),IF(OR(_xlpm.v="",_xlpm.v=0),"",_xlpm.v))</f>
        <v>N/A</v>
      </c>
      <c r="Z274" s="231" t="str" cm="1">
        <f t="array" ref="Z274">_xlfn.LET(_xlpm.v,IFERROR(IF($I274&lt;&gt;"",_xlfn.XLOOKUP($I274,Equipment_Register!$C:$C,Equipment_Register!$C:$C),NA()),IFERROR(IF($J274&lt;&gt;"",_xlfn.XLOOKUP($J274,Equipment_Register!$D:$D,Equipment_Register!$C:$C),NA()),IFERROR(IF($K274&lt;&gt;"",_xlfn.XLOOKUP($K274,Equipment_Register!$E:$E,Equipment_Register!$C:$C),NA()),IFERROR(IF($K274&lt;&gt;"",_xlfn.XLOOKUP("*"&amp;$K274&amp;"*",Equipment_Register!$E:$E,Equipment_Register!$C:$C,,2),NA()),IFERROR(IF(AND($L274&lt;&gt;"",$L274&lt;&gt;"N/A"),_xlfn.XLOOKUP($L274,Equipment_Register!$F:$F,Equipment_Register!$C:$C),NA()),""))))),IF(OR(_xlpm.v="",_xlpm.v=0),"",_xlpm.v))</f>
        <v>2112000244-0</v>
      </c>
      <c r="AA274" s="231" t="str" cm="1">
        <f t="array" ref="AA274">_xlfn.LET(_xlpm.v,IFERROR(IF($I274&lt;&gt;"",_xlfn.XLOOKUP($I274,Equipment_Register!$C:$C,Equipment_Register!$D:$D),NA()),IFERROR(IF($J274&lt;&gt;"",_xlfn.XLOOKUP($J274,Equipment_Register!$D:$D,Equipment_Register!$D:$D),NA()),IFERROR(IF($K274&lt;&gt;"",_xlfn.XLOOKUP($K274,Equipment_Register!$E:$E,Equipment_Register!$D:$D),NA()),IFERROR(IF($K274&lt;&gt;"",_xlfn.XLOOKUP("*"&amp;$K274&amp;"*",Equipment_Register!$E:$E,Equipment_Register!$D:$D,,2),NA()),IFERROR(IF(AND($L274&lt;&gt;"",$L274&lt;&gt;"N/A"),_xlfn.XLOOKUP($L274,Equipment_Register!$F:$F,Equipment_Register!$D:$D),NA()),""))))),IF(OR(_xlpm.v="",_xlpm.v=0),"",_xlpm.v))</f>
        <v>Máy luyện nghiệm 11.5 m LED -AG500</v>
      </c>
      <c r="AB274" s="231" t="str" cm="1">
        <f t="array" ref="AB274">_xlfn.LET(_xlpm.v,IFERROR(IF($I274&lt;&gt;"",_xlfn.XLOOKUP($I274,Equipment_Register!$C:$C,Equipment_Register!$E:$E),NA()),IFERROR(IF($J274&lt;&gt;"",_xlfn.XLOOKUP($J274,Equipment_Register!$D:$D,Equipment_Register!$E:$E),NA()),IFERROR(IF($K274&lt;&gt;"",_xlfn.XLOOKUP($K274,Equipment_Register!$E:$E,Equipment_Register!$E:$E),NA()),IFERROR(IF($K274&lt;&gt;"",_xlfn.XLOOKUP("*"&amp;$K274&amp;"*",Equipment_Register!$E:$E,Equipment_Register!$E:$E,,2),NA()),IFERROR(IF(AND($L274&lt;&gt;"",$L274&lt;&gt;"N/A"),_xlfn.XLOOKUP($L274,Equipment_Register!$F:$F,Equipment_Register!$E:$E),NA()),""))))),IF(OR(_xlpm.v="",_xlpm.v=0),"",_xlpm.v))</f>
        <v>Máy luyện nghiệm 1
Aging machine 1</v>
      </c>
      <c r="AC274" s="231" t="str" cm="1">
        <f t="array" ref="AC274">_xlfn.LET(_xlpm.v,IFERROR(IF($I274&lt;&gt;"",_xlfn.XLOOKUP($I274,Equipment_Register!$C:$C,Equipment_Register!$F:$F),NA()),IFERROR(IF($J274&lt;&gt;"",_xlfn.XLOOKUP($J274,Equipment_Register!$D:$D,Equipment_Register!$F:$F),NA()),IFERROR(IF($K274&lt;&gt;"",_xlfn.XLOOKUP($K274,Equipment_Register!$E:$E,Equipment_Register!$F:$F),NA()),IFERROR(IF($K274&lt;&gt;"",_xlfn.XLOOKUP("*"&amp;$K274&amp;"*",Equipment_Register!$E:$E,Equipment_Register!$F:$F,,2),NA()),IFERROR(IF(AND($L274&lt;&gt;"",$L274&lt;&gt;"N/A"),_xlfn.XLOOKUP($L274,Equipment_Register!$F:$F,Equipment_Register!$F:$F),NA()),""))))),IF(OR(_xlpm.v="",_xlpm.v=0),"",_xlpm.v))</f>
        <v>AG500</v>
      </c>
    </row>
    <row r="275" spans="1:29" ht="48">
      <c r="A275" s="125"/>
      <c r="B275" s="130">
        <v>46218</v>
      </c>
      <c r="C275" s="126"/>
      <c r="D275" s="125"/>
      <c r="E275" s="125"/>
      <c r="F275" s="213">
        <v>45464</v>
      </c>
      <c r="G275" s="125"/>
      <c r="H275" s="125" t="s">
        <v>976</v>
      </c>
      <c r="I275" s="226"/>
      <c r="J275" s="125"/>
      <c r="K275" s="125" t="s">
        <v>1055</v>
      </c>
      <c r="L275" s="125"/>
      <c r="M275" s="125"/>
      <c r="N275" s="125" t="s">
        <v>978</v>
      </c>
      <c r="O275" s="125" t="s">
        <v>1027</v>
      </c>
      <c r="P275" s="127"/>
      <c r="Q275" s="125" t="s">
        <v>941</v>
      </c>
      <c r="R275" s="117" t="s">
        <v>957</v>
      </c>
      <c r="S275" s="194"/>
      <c r="T275" s="125"/>
      <c r="U275" s="125" t="s">
        <v>980</v>
      </c>
      <c r="V275" s="125"/>
      <c r="W275" s="117" t="s">
        <v>944</v>
      </c>
      <c r="X275" s="117" t="str">
        <f>IF($W275="Duyệt",Setting!$H$2,"")</f>
        <v>Nguyễn Lĩnh</v>
      </c>
      <c r="Y275" s="231" t="str" cm="1">
        <f t="array" ref="Y275">_xlfn.LET(_xlpm.v,IFERROR(IF($I275&lt;&gt;"",_xlfn.XLOOKUP($I275,Equipment_Register!$C:$C,Equipment_Register!$G:$G),NA()),IFERROR(IF($J275&lt;&gt;"",_xlfn.XLOOKUP($J275,Equipment_Register!$D:$D,Equipment_Register!$G:$G),NA()),IFERROR(IF($K275&lt;&gt;"",_xlfn.XLOOKUP($K275,Equipment_Register!$E:$E,Equipment_Register!$G:$G),NA()),IFERROR(IF($K275&lt;&gt;"",_xlfn.XLOOKUP("*"&amp;$K275&amp;"*",Equipment_Register!$E:$E,Equipment_Register!$G:$G,,2),NA()),IFERROR(IF(AND($L275&lt;&gt;"",$L275&lt;&gt;"N/A"),_xlfn.XLOOKUP($L275,Equipment_Register!$F:$F,Equipment_Register!$G:$G),NA()),""))))),IF(OR(_xlpm.v="",_xlpm.v=0),"",_xlpm.v))</f>
        <v>N/A</v>
      </c>
      <c r="Z275" s="231" t="str" cm="1">
        <f t="array" ref="Z275">_xlfn.LET(_xlpm.v,IFERROR(IF($I275&lt;&gt;"",_xlfn.XLOOKUP($I275,Equipment_Register!$C:$C,Equipment_Register!$C:$C),NA()),IFERROR(IF($J275&lt;&gt;"",_xlfn.XLOOKUP($J275,Equipment_Register!$D:$D,Equipment_Register!$C:$C),NA()),IFERROR(IF($K275&lt;&gt;"",_xlfn.XLOOKUP($K275,Equipment_Register!$E:$E,Equipment_Register!$C:$C),NA()),IFERROR(IF($K275&lt;&gt;"",_xlfn.XLOOKUP("*"&amp;$K275&amp;"*",Equipment_Register!$E:$E,Equipment_Register!$C:$C,,2),NA()),IFERROR(IF(AND($L275&lt;&gt;"",$L275&lt;&gt;"N/A"),_xlfn.XLOOKUP($L275,Equipment_Register!$F:$F,Equipment_Register!$C:$C),NA()),""))))),IF(OR(_xlpm.v="",_xlpm.v=0),"",_xlpm.v))</f>
        <v>2112000244-0</v>
      </c>
      <c r="AA275" s="231" t="str" cm="1">
        <f t="array" ref="AA275">_xlfn.LET(_xlpm.v,IFERROR(IF($I275&lt;&gt;"",_xlfn.XLOOKUP($I275,Equipment_Register!$C:$C,Equipment_Register!$D:$D),NA()),IFERROR(IF($J275&lt;&gt;"",_xlfn.XLOOKUP($J275,Equipment_Register!$D:$D,Equipment_Register!$D:$D),NA()),IFERROR(IF($K275&lt;&gt;"",_xlfn.XLOOKUP($K275,Equipment_Register!$E:$E,Equipment_Register!$D:$D),NA()),IFERROR(IF($K275&lt;&gt;"",_xlfn.XLOOKUP("*"&amp;$K275&amp;"*",Equipment_Register!$E:$E,Equipment_Register!$D:$D,,2),NA()),IFERROR(IF(AND($L275&lt;&gt;"",$L275&lt;&gt;"N/A"),_xlfn.XLOOKUP($L275,Equipment_Register!$F:$F,Equipment_Register!$D:$D),NA()),""))))),IF(OR(_xlpm.v="",_xlpm.v=0),"",_xlpm.v))</f>
        <v>Máy luyện nghiệm 11.5 m LED -AG500</v>
      </c>
      <c r="AB275" s="231" t="str" cm="1">
        <f t="array" ref="AB275">_xlfn.LET(_xlpm.v,IFERROR(IF($I275&lt;&gt;"",_xlfn.XLOOKUP($I275,Equipment_Register!$C:$C,Equipment_Register!$E:$E),NA()),IFERROR(IF($J275&lt;&gt;"",_xlfn.XLOOKUP($J275,Equipment_Register!$D:$D,Equipment_Register!$E:$E),NA()),IFERROR(IF($K275&lt;&gt;"",_xlfn.XLOOKUP($K275,Equipment_Register!$E:$E,Equipment_Register!$E:$E),NA()),IFERROR(IF($K275&lt;&gt;"",_xlfn.XLOOKUP("*"&amp;$K275&amp;"*",Equipment_Register!$E:$E,Equipment_Register!$E:$E,,2),NA()),IFERROR(IF(AND($L275&lt;&gt;"",$L275&lt;&gt;"N/A"),_xlfn.XLOOKUP($L275,Equipment_Register!$F:$F,Equipment_Register!$E:$E),NA()),""))))),IF(OR(_xlpm.v="",_xlpm.v=0),"",_xlpm.v))</f>
        <v>Máy luyện nghiệm 1
Aging machine 1</v>
      </c>
      <c r="AC275" s="231" t="str" cm="1">
        <f t="array" ref="AC275">_xlfn.LET(_xlpm.v,IFERROR(IF($I275&lt;&gt;"",_xlfn.XLOOKUP($I275,Equipment_Register!$C:$C,Equipment_Register!$F:$F),NA()),IFERROR(IF($J275&lt;&gt;"",_xlfn.XLOOKUP($J275,Equipment_Register!$D:$D,Equipment_Register!$F:$F),NA()),IFERROR(IF($K275&lt;&gt;"",_xlfn.XLOOKUP($K275,Equipment_Register!$E:$E,Equipment_Register!$F:$F),NA()),IFERROR(IF($K275&lt;&gt;"",_xlfn.XLOOKUP("*"&amp;$K275&amp;"*",Equipment_Register!$E:$E,Equipment_Register!$F:$F,,2),NA()),IFERROR(IF(AND($L275&lt;&gt;"",$L275&lt;&gt;"N/A"),_xlfn.XLOOKUP($L275,Equipment_Register!$F:$F,Equipment_Register!$F:$F),NA()),""))))),IF(OR(_xlpm.v="",_xlpm.v=0),"",_xlpm.v))</f>
        <v>AG500</v>
      </c>
    </row>
    <row r="276" spans="1:29" ht="48">
      <c r="A276" s="125"/>
      <c r="B276" s="130">
        <v>46218</v>
      </c>
      <c r="C276" s="126"/>
      <c r="D276" s="125"/>
      <c r="E276" s="125"/>
      <c r="F276" s="213">
        <v>45496</v>
      </c>
      <c r="G276" s="125"/>
      <c r="H276" s="125" t="s">
        <v>976</v>
      </c>
      <c r="I276" s="226"/>
      <c r="J276" s="125"/>
      <c r="K276" s="125" t="s">
        <v>1055</v>
      </c>
      <c r="L276" s="125"/>
      <c r="M276" s="125"/>
      <c r="N276" s="125" t="s">
        <v>978</v>
      </c>
      <c r="O276" s="125" t="s">
        <v>1027</v>
      </c>
      <c r="P276" s="127"/>
      <c r="Q276" s="125" t="s">
        <v>941</v>
      </c>
      <c r="R276" s="117" t="s">
        <v>957</v>
      </c>
      <c r="S276" s="194"/>
      <c r="T276" s="125"/>
      <c r="U276" s="125" t="s">
        <v>980</v>
      </c>
      <c r="V276" s="125"/>
      <c r="W276" s="117" t="s">
        <v>944</v>
      </c>
      <c r="X276" s="117" t="str">
        <f>IF($W276="Duyệt",Setting!$H$2,"")</f>
        <v>Nguyễn Lĩnh</v>
      </c>
      <c r="Y276" s="231" t="str" cm="1">
        <f t="array" ref="Y276">_xlfn.LET(_xlpm.v,IFERROR(IF($I276&lt;&gt;"",_xlfn.XLOOKUP($I276,Equipment_Register!$C:$C,Equipment_Register!$G:$G),NA()),IFERROR(IF($J276&lt;&gt;"",_xlfn.XLOOKUP($J276,Equipment_Register!$D:$D,Equipment_Register!$G:$G),NA()),IFERROR(IF($K276&lt;&gt;"",_xlfn.XLOOKUP($K276,Equipment_Register!$E:$E,Equipment_Register!$G:$G),NA()),IFERROR(IF($K276&lt;&gt;"",_xlfn.XLOOKUP("*"&amp;$K276&amp;"*",Equipment_Register!$E:$E,Equipment_Register!$G:$G,,2),NA()),IFERROR(IF(AND($L276&lt;&gt;"",$L276&lt;&gt;"N/A"),_xlfn.XLOOKUP($L276,Equipment_Register!$F:$F,Equipment_Register!$G:$G),NA()),""))))),IF(OR(_xlpm.v="",_xlpm.v=0),"",_xlpm.v))</f>
        <v>N/A</v>
      </c>
      <c r="Z276" s="231" t="str" cm="1">
        <f t="array" ref="Z276">_xlfn.LET(_xlpm.v,IFERROR(IF($I276&lt;&gt;"",_xlfn.XLOOKUP($I276,Equipment_Register!$C:$C,Equipment_Register!$C:$C),NA()),IFERROR(IF($J276&lt;&gt;"",_xlfn.XLOOKUP($J276,Equipment_Register!$D:$D,Equipment_Register!$C:$C),NA()),IFERROR(IF($K276&lt;&gt;"",_xlfn.XLOOKUP($K276,Equipment_Register!$E:$E,Equipment_Register!$C:$C),NA()),IFERROR(IF($K276&lt;&gt;"",_xlfn.XLOOKUP("*"&amp;$K276&amp;"*",Equipment_Register!$E:$E,Equipment_Register!$C:$C,,2),NA()),IFERROR(IF(AND($L276&lt;&gt;"",$L276&lt;&gt;"N/A"),_xlfn.XLOOKUP($L276,Equipment_Register!$F:$F,Equipment_Register!$C:$C),NA()),""))))),IF(OR(_xlpm.v="",_xlpm.v=0),"",_xlpm.v))</f>
        <v>2112000244-0</v>
      </c>
      <c r="AA276" s="231" t="str" cm="1">
        <f t="array" ref="AA276">_xlfn.LET(_xlpm.v,IFERROR(IF($I276&lt;&gt;"",_xlfn.XLOOKUP($I276,Equipment_Register!$C:$C,Equipment_Register!$D:$D),NA()),IFERROR(IF($J276&lt;&gt;"",_xlfn.XLOOKUP($J276,Equipment_Register!$D:$D,Equipment_Register!$D:$D),NA()),IFERROR(IF($K276&lt;&gt;"",_xlfn.XLOOKUP($K276,Equipment_Register!$E:$E,Equipment_Register!$D:$D),NA()),IFERROR(IF($K276&lt;&gt;"",_xlfn.XLOOKUP("*"&amp;$K276&amp;"*",Equipment_Register!$E:$E,Equipment_Register!$D:$D,,2),NA()),IFERROR(IF(AND($L276&lt;&gt;"",$L276&lt;&gt;"N/A"),_xlfn.XLOOKUP($L276,Equipment_Register!$F:$F,Equipment_Register!$D:$D),NA()),""))))),IF(OR(_xlpm.v="",_xlpm.v=0),"",_xlpm.v))</f>
        <v>Máy luyện nghiệm 11.5 m LED -AG500</v>
      </c>
      <c r="AB276" s="231" t="str" cm="1">
        <f t="array" ref="AB276">_xlfn.LET(_xlpm.v,IFERROR(IF($I276&lt;&gt;"",_xlfn.XLOOKUP($I276,Equipment_Register!$C:$C,Equipment_Register!$E:$E),NA()),IFERROR(IF($J276&lt;&gt;"",_xlfn.XLOOKUP($J276,Equipment_Register!$D:$D,Equipment_Register!$E:$E),NA()),IFERROR(IF($K276&lt;&gt;"",_xlfn.XLOOKUP($K276,Equipment_Register!$E:$E,Equipment_Register!$E:$E),NA()),IFERROR(IF($K276&lt;&gt;"",_xlfn.XLOOKUP("*"&amp;$K276&amp;"*",Equipment_Register!$E:$E,Equipment_Register!$E:$E,,2),NA()),IFERROR(IF(AND($L276&lt;&gt;"",$L276&lt;&gt;"N/A"),_xlfn.XLOOKUP($L276,Equipment_Register!$F:$F,Equipment_Register!$E:$E),NA()),""))))),IF(OR(_xlpm.v="",_xlpm.v=0),"",_xlpm.v))</f>
        <v>Máy luyện nghiệm 1
Aging machine 1</v>
      </c>
      <c r="AC276" s="231" t="str" cm="1">
        <f t="array" ref="AC276">_xlfn.LET(_xlpm.v,IFERROR(IF($I276&lt;&gt;"",_xlfn.XLOOKUP($I276,Equipment_Register!$C:$C,Equipment_Register!$F:$F),NA()),IFERROR(IF($J276&lt;&gt;"",_xlfn.XLOOKUP($J276,Equipment_Register!$D:$D,Equipment_Register!$F:$F),NA()),IFERROR(IF($K276&lt;&gt;"",_xlfn.XLOOKUP($K276,Equipment_Register!$E:$E,Equipment_Register!$F:$F),NA()),IFERROR(IF($K276&lt;&gt;"",_xlfn.XLOOKUP("*"&amp;$K276&amp;"*",Equipment_Register!$E:$E,Equipment_Register!$F:$F,,2),NA()),IFERROR(IF(AND($L276&lt;&gt;"",$L276&lt;&gt;"N/A"),_xlfn.XLOOKUP($L276,Equipment_Register!$F:$F,Equipment_Register!$F:$F),NA()),""))))),IF(OR(_xlpm.v="",_xlpm.v=0),"",_xlpm.v))</f>
        <v>AG500</v>
      </c>
    </row>
    <row r="277" spans="1:29" ht="48">
      <c r="A277" s="125"/>
      <c r="B277" s="130">
        <v>46218</v>
      </c>
      <c r="C277" s="126"/>
      <c r="D277" s="125"/>
      <c r="E277" s="125"/>
      <c r="F277" s="213">
        <v>45525</v>
      </c>
      <c r="G277" s="125"/>
      <c r="H277" s="125" t="s">
        <v>976</v>
      </c>
      <c r="I277" s="226"/>
      <c r="J277" s="125"/>
      <c r="K277" s="125" t="s">
        <v>1055</v>
      </c>
      <c r="L277" s="125"/>
      <c r="M277" s="125"/>
      <c r="N277" s="125" t="s">
        <v>978</v>
      </c>
      <c r="O277" s="125" t="s">
        <v>1027</v>
      </c>
      <c r="P277" s="127"/>
      <c r="Q277" s="125" t="s">
        <v>941</v>
      </c>
      <c r="R277" s="117" t="s">
        <v>957</v>
      </c>
      <c r="S277" s="194"/>
      <c r="T277" s="125"/>
      <c r="U277" s="125" t="s">
        <v>980</v>
      </c>
      <c r="V277" s="125"/>
      <c r="W277" s="117" t="s">
        <v>944</v>
      </c>
      <c r="X277" s="117" t="str">
        <f>IF($W277="Duyệt",Setting!$H$2,"")</f>
        <v>Nguyễn Lĩnh</v>
      </c>
      <c r="Y277" s="231" t="str" cm="1">
        <f t="array" ref="Y277">_xlfn.LET(_xlpm.v,IFERROR(IF($I277&lt;&gt;"",_xlfn.XLOOKUP($I277,Equipment_Register!$C:$C,Equipment_Register!$G:$G),NA()),IFERROR(IF($J277&lt;&gt;"",_xlfn.XLOOKUP($J277,Equipment_Register!$D:$D,Equipment_Register!$G:$G),NA()),IFERROR(IF($K277&lt;&gt;"",_xlfn.XLOOKUP($K277,Equipment_Register!$E:$E,Equipment_Register!$G:$G),NA()),IFERROR(IF($K277&lt;&gt;"",_xlfn.XLOOKUP("*"&amp;$K277&amp;"*",Equipment_Register!$E:$E,Equipment_Register!$G:$G,,2),NA()),IFERROR(IF(AND($L277&lt;&gt;"",$L277&lt;&gt;"N/A"),_xlfn.XLOOKUP($L277,Equipment_Register!$F:$F,Equipment_Register!$G:$G),NA()),""))))),IF(OR(_xlpm.v="",_xlpm.v=0),"",_xlpm.v))</f>
        <v>N/A</v>
      </c>
      <c r="Z277" s="231" t="str" cm="1">
        <f t="array" ref="Z277">_xlfn.LET(_xlpm.v,IFERROR(IF($I277&lt;&gt;"",_xlfn.XLOOKUP($I277,Equipment_Register!$C:$C,Equipment_Register!$C:$C),NA()),IFERROR(IF($J277&lt;&gt;"",_xlfn.XLOOKUP($J277,Equipment_Register!$D:$D,Equipment_Register!$C:$C),NA()),IFERROR(IF($K277&lt;&gt;"",_xlfn.XLOOKUP($K277,Equipment_Register!$E:$E,Equipment_Register!$C:$C),NA()),IFERROR(IF($K277&lt;&gt;"",_xlfn.XLOOKUP("*"&amp;$K277&amp;"*",Equipment_Register!$E:$E,Equipment_Register!$C:$C,,2),NA()),IFERROR(IF(AND($L277&lt;&gt;"",$L277&lt;&gt;"N/A"),_xlfn.XLOOKUP($L277,Equipment_Register!$F:$F,Equipment_Register!$C:$C),NA()),""))))),IF(OR(_xlpm.v="",_xlpm.v=0),"",_xlpm.v))</f>
        <v>2112000244-0</v>
      </c>
      <c r="AA277" s="231" t="str" cm="1">
        <f t="array" ref="AA277">_xlfn.LET(_xlpm.v,IFERROR(IF($I277&lt;&gt;"",_xlfn.XLOOKUP($I277,Equipment_Register!$C:$C,Equipment_Register!$D:$D),NA()),IFERROR(IF($J277&lt;&gt;"",_xlfn.XLOOKUP($J277,Equipment_Register!$D:$D,Equipment_Register!$D:$D),NA()),IFERROR(IF($K277&lt;&gt;"",_xlfn.XLOOKUP($K277,Equipment_Register!$E:$E,Equipment_Register!$D:$D),NA()),IFERROR(IF($K277&lt;&gt;"",_xlfn.XLOOKUP("*"&amp;$K277&amp;"*",Equipment_Register!$E:$E,Equipment_Register!$D:$D,,2),NA()),IFERROR(IF(AND($L277&lt;&gt;"",$L277&lt;&gt;"N/A"),_xlfn.XLOOKUP($L277,Equipment_Register!$F:$F,Equipment_Register!$D:$D),NA()),""))))),IF(OR(_xlpm.v="",_xlpm.v=0),"",_xlpm.v))</f>
        <v>Máy luyện nghiệm 11.5 m LED -AG500</v>
      </c>
      <c r="AB277" s="231" t="str" cm="1">
        <f t="array" ref="AB277">_xlfn.LET(_xlpm.v,IFERROR(IF($I277&lt;&gt;"",_xlfn.XLOOKUP($I277,Equipment_Register!$C:$C,Equipment_Register!$E:$E),NA()),IFERROR(IF($J277&lt;&gt;"",_xlfn.XLOOKUP($J277,Equipment_Register!$D:$D,Equipment_Register!$E:$E),NA()),IFERROR(IF($K277&lt;&gt;"",_xlfn.XLOOKUP($K277,Equipment_Register!$E:$E,Equipment_Register!$E:$E),NA()),IFERROR(IF($K277&lt;&gt;"",_xlfn.XLOOKUP("*"&amp;$K277&amp;"*",Equipment_Register!$E:$E,Equipment_Register!$E:$E,,2),NA()),IFERROR(IF(AND($L277&lt;&gt;"",$L277&lt;&gt;"N/A"),_xlfn.XLOOKUP($L277,Equipment_Register!$F:$F,Equipment_Register!$E:$E),NA()),""))))),IF(OR(_xlpm.v="",_xlpm.v=0),"",_xlpm.v))</f>
        <v>Máy luyện nghiệm 1
Aging machine 1</v>
      </c>
      <c r="AC277" s="231" t="str" cm="1">
        <f t="array" ref="AC277">_xlfn.LET(_xlpm.v,IFERROR(IF($I277&lt;&gt;"",_xlfn.XLOOKUP($I277,Equipment_Register!$C:$C,Equipment_Register!$F:$F),NA()),IFERROR(IF($J277&lt;&gt;"",_xlfn.XLOOKUP($J277,Equipment_Register!$D:$D,Equipment_Register!$F:$F),NA()),IFERROR(IF($K277&lt;&gt;"",_xlfn.XLOOKUP($K277,Equipment_Register!$E:$E,Equipment_Register!$F:$F),NA()),IFERROR(IF($K277&lt;&gt;"",_xlfn.XLOOKUP("*"&amp;$K277&amp;"*",Equipment_Register!$E:$E,Equipment_Register!$F:$F,,2),NA()),IFERROR(IF(AND($L277&lt;&gt;"",$L277&lt;&gt;"N/A"),_xlfn.XLOOKUP($L277,Equipment_Register!$F:$F,Equipment_Register!$F:$F),NA()),""))))),IF(OR(_xlpm.v="",_xlpm.v=0),"",_xlpm.v))</f>
        <v>AG500</v>
      </c>
    </row>
    <row r="278" spans="1:29" ht="65.25">
      <c r="A278" s="125"/>
      <c r="B278" s="130">
        <v>46218</v>
      </c>
      <c r="C278" s="126"/>
      <c r="D278" s="125"/>
      <c r="E278" s="125"/>
      <c r="F278" s="213">
        <v>45530</v>
      </c>
      <c r="G278" s="125"/>
      <c r="H278" s="125" t="s">
        <v>976</v>
      </c>
      <c r="I278" s="226"/>
      <c r="J278" s="125"/>
      <c r="K278" s="125" t="s">
        <v>1055</v>
      </c>
      <c r="L278" s="125"/>
      <c r="M278" s="125"/>
      <c r="N278" s="125" t="s">
        <v>1067</v>
      </c>
      <c r="O278" s="125" t="s">
        <v>1068</v>
      </c>
      <c r="P278" s="127"/>
      <c r="Q278" s="125" t="s">
        <v>997</v>
      </c>
      <c r="R278" s="117" t="s">
        <v>957</v>
      </c>
      <c r="S278" s="194"/>
      <c r="T278" s="125"/>
      <c r="U278" s="125" t="s">
        <v>1048</v>
      </c>
      <c r="V278" s="125"/>
      <c r="W278" s="117" t="s">
        <v>944</v>
      </c>
      <c r="X278" s="117" t="str">
        <f>IF($W278="Duyệt",Setting!$H$2,"")</f>
        <v>Nguyễn Lĩnh</v>
      </c>
      <c r="Y278" s="231" t="str" cm="1">
        <f t="array" ref="Y278">_xlfn.LET(_xlpm.v,IFERROR(IF($I278&lt;&gt;"",_xlfn.XLOOKUP($I278,Equipment_Register!$C:$C,Equipment_Register!$G:$G),NA()),IFERROR(IF($J278&lt;&gt;"",_xlfn.XLOOKUP($J278,Equipment_Register!$D:$D,Equipment_Register!$G:$G),NA()),IFERROR(IF($K278&lt;&gt;"",_xlfn.XLOOKUP($K278,Equipment_Register!$E:$E,Equipment_Register!$G:$G),NA()),IFERROR(IF($K278&lt;&gt;"",_xlfn.XLOOKUP("*"&amp;$K278&amp;"*",Equipment_Register!$E:$E,Equipment_Register!$G:$G,,2),NA()),IFERROR(IF(AND($L278&lt;&gt;"",$L278&lt;&gt;"N/A"),_xlfn.XLOOKUP($L278,Equipment_Register!$F:$F,Equipment_Register!$G:$G),NA()),""))))),IF(OR(_xlpm.v="",_xlpm.v=0),"",_xlpm.v))</f>
        <v>N/A</v>
      </c>
      <c r="Z278" s="231" t="str" cm="1">
        <f t="array" ref="Z278">_xlfn.LET(_xlpm.v,IFERROR(IF($I278&lt;&gt;"",_xlfn.XLOOKUP($I278,Equipment_Register!$C:$C,Equipment_Register!$C:$C),NA()),IFERROR(IF($J278&lt;&gt;"",_xlfn.XLOOKUP($J278,Equipment_Register!$D:$D,Equipment_Register!$C:$C),NA()),IFERROR(IF($K278&lt;&gt;"",_xlfn.XLOOKUP($K278,Equipment_Register!$E:$E,Equipment_Register!$C:$C),NA()),IFERROR(IF($K278&lt;&gt;"",_xlfn.XLOOKUP("*"&amp;$K278&amp;"*",Equipment_Register!$E:$E,Equipment_Register!$C:$C,,2),NA()),IFERROR(IF(AND($L278&lt;&gt;"",$L278&lt;&gt;"N/A"),_xlfn.XLOOKUP($L278,Equipment_Register!$F:$F,Equipment_Register!$C:$C),NA()),""))))),IF(OR(_xlpm.v="",_xlpm.v=0),"",_xlpm.v))</f>
        <v>2112000244-0</v>
      </c>
      <c r="AA278" s="231" t="str" cm="1">
        <f t="array" ref="AA278">_xlfn.LET(_xlpm.v,IFERROR(IF($I278&lt;&gt;"",_xlfn.XLOOKUP($I278,Equipment_Register!$C:$C,Equipment_Register!$D:$D),NA()),IFERROR(IF($J278&lt;&gt;"",_xlfn.XLOOKUP($J278,Equipment_Register!$D:$D,Equipment_Register!$D:$D),NA()),IFERROR(IF($K278&lt;&gt;"",_xlfn.XLOOKUP($K278,Equipment_Register!$E:$E,Equipment_Register!$D:$D),NA()),IFERROR(IF($K278&lt;&gt;"",_xlfn.XLOOKUP("*"&amp;$K278&amp;"*",Equipment_Register!$E:$E,Equipment_Register!$D:$D,,2),NA()),IFERROR(IF(AND($L278&lt;&gt;"",$L278&lt;&gt;"N/A"),_xlfn.XLOOKUP($L278,Equipment_Register!$F:$F,Equipment_Register!$D:$D),NA()),""))))),IF(OR(_xlpm.v="",_xlpm.v=0),"",_xlpm.v))</f>
        <v>Máy luyện nghiệm 11.5 m LED -AG500</v>
      </c>
      <c r="AB278" s="231" t="str" cm="1">
        <f t="array" ref="AB278">_xlfn.LET(_xlpm.v,IFERROR(IF($I278&lt;&gt;"",_xlfn.XLOOKUP($I278,Equipment_Register!$C:$C,Equipment_Register!$E:$E),NA()),IFERROR(IF($J278&lt;&gt;"",_xlfn.XLOOKUP($J278,Equipment_Register!$D:$D,Equipment_Register!$E:$E),NA()),IFERROR(IF($K278&lt;&gt;"",_xlfn.XLOOKUP($K278,Equipment_Register!$E:$E,Equipment_Register!$E:$E),NA()),IFERROR(IF($K278&lt;&gt;"",_xlfn.XLOOKUP("*"&amp;$K278&amp;"*",Equipment_Register!$E:$E,Equipment_Register!$E:$E,,2),NA()),IFERROR(IF(AND($L278&lt;&gt;"",$L278&lt;&gt;"N/A"),_xlfn.XLOOKUP($L278,Equipment_Register!$F:$F,Equipment_Register!$E:$E),NA()),""))))),IF(OR(_xlpm.v="",_xlpm.v=0),"",_xlpm.v))</f>
        <v>Máy luyện nghiệm 1
Aging machine 1</v>
      </c>
      <c r="AC278" s="231" t="str" cm="1">
        <f t="array" ref="AC278">_xlfn.LET(_xlpm.v,IFERROR(IF($I278&lt;&gt;"",_xlfn.XLOOKUP($I278,Equipment_Register!$C:$C,Equipment_Register!$F:$F),NA()),IFERROR(IF($J278&lt;&gt;"",_xlfn.XLOOKUP($J278,Equipment_Register!$D:$D,Equipment_Register!$F:$F),NA()),IFERROR(IF($K278&lt;&gt;"",_xlfn.XLOOKUP($K278,Equipment_Register!$E:$E,Equipment_Register!$F:$F),NA()),IFERROR(IF($K278&lt;&gt;"",_xlfn.XLOOKUP("*"&amp;$K278&amp;"*",Equipment_Register!$E:$E,Equipment_Register!$F:$F,,2),NA()),IFERROR(IF(AND($L278&lt;&gt;"",$L278&lt;&gt;"N/A"),_xlfn.XLOOKUP($L278,Equipment_Register!$F:$F,Equipment_Register!$F:$F),NA()),""))))),IF(OR(_xlpm.v="",_xlpm.v=0),"",_xlpm.v))</f>
        <v>AG500</v>
      </c>
    </row>
    <row r="279" spans="1:29" ht="33">
      <c r="A279" s="125"/>
      <c r="B279" s="130">
        <v>46218</v>
      </c>
      <c r="C279" s="126"/>
      <c r="D279" s="125"/>
      <c r="E279" s="125"/>
      <c r="F279" s="213">
        <v>45545</v>
      </c>
      <c r="G279" s="125"/>
      <c r="H279" s="125" t="s">
        <v>976</v>
      </c>
      <c r="I279" s="226"/>
      <c r="J279" s="125"/>
      <c r="K279" s="125" t="s">
        <v>1055</v>
      </c>
      <c r="L279" s="125"/>
      <c r="M279" s="125"/>
      <c r="N279" s="125" t="s">
        <v>1069</v>
      </c>
      <c r="O279" s="125" t="s">
        <v>1070</v>
      </c>
      <c r="P279" s="127"/>
      <c r="Q279" s="125" t="s">
        <v>1003</v>
      </c>
      <c r="R279" s="117" t="s">
        <v>957</v>
      </c>
      <c r="S279" s="194"/>
      <c r="T279" s="125"/>
      <c r="U279" s="125" t="s">
        <v>1048</v>
      </c>
      <c r="V279" s="125"/>
      <c r="W279" s="117" t="s">
        <v>944</v>
      </c>
      <c r="X279" s="117" t="str">
        <f>IF($W279="Duyệt",Setting!$H$2,"")</f>
        <v>Nguyễn Lĩnh</v>
      </c>
      <c r="Y279" s="231" t="str" cm="1">
        <f t="array" ref="Y279">_xlfn.LET(_xlpm.v,IFERROR(IF($I279&lt;&gt;"",_xlfn.XLOOKUP($I279,Equipment_Register!$C:$C,Equipment_Register!$G:$G),NA()),IFERROR(IF($J279&lt;&gt;"",_xlfn.XLOOKUP($J279,Equipment_Register!$D:$D,Equipment_Register!$G:$G),NA()),IFERROR(IF($K279&lt;&gt;"",_xlfn.XLOOKUP($K279,Equipment_Register!$E:$E,Equipment_Register!$G:$G),NA()),IFERROR(IF($K279&lt;&gt;"",_xlfn.XLOOKUP("*"&amp;$K279&amp;"*",Equipment_Register!$E:$E,Equipment_Register!$G:$G,,2),NA()),IFERROR(IF(AND($L279&lt;&gt;"",$L279&lt;&gt;"N/A"),_xlfn.XLOOKUP($L279,Equipment_Register!$F:$F,Equipment_Register!$G:$G),NA()),""))))),IF(OR(_xlpm.v="",_xlpm.v=0),"",_xlpm.v))</f>
        <v>N/A</v>
      </c>
      <c r="Z279" s="231" t="str" cm="1">
        <f t="array" ref="Z279">_xlfn.LET(_xlpm.v,IFERROR(IF($I279&lt;&gt;"",_xlfn.XLOOKUP($I279,Equipment_Register!$C:$C,Equipment_Register!$C:$C),NA()),IFERROR(IF($J279&lt;&gt;"",_xlfn.XLOOKUP($J279,Equipment_Register!$D:$D,Equipment_Register!$C:$C),NA()),IFERROR(IF($K279&lt;&gt;"",_xlfn.XLOOKUP($K279,Equipment_Register!$E:$E,Equipment_Register!$C:$C),NA()),IFERROR(IF($K279&lt;&gt;"",_xlfn.XLOOKUP("*"&amp;$K279&amp;"*",Equipment_Register!$E:$E,Equipment_Register!$C:$C,,2),NA()),IFERROR(IF(AND($L279&lt;&gt;"",$L279&lt;&gt;"N/A"),_xlfn.XLOOKUP($L279,Equipment_Register!$F:$F,Equipment_Register!$C:$C),NA()),""))))),IF(OR(_xlpm.v="",_xlpm.v=0),"",_xlpm.v))</f>
        <v>2112000244-0</v>
      </c>
      <c r="AA279" s="231" t="str" cm="1">
        <f t="array" ref="AA279">_xlfn.LET(_xlpm.v,IFERROR(IF($I279&lt;&gt;"",_xlfn.XLOOKUP($I279,Equipment_Register!$C:$C,Equipment_Register!$D:$D),NA()),IFERROR(IF($J279&lt;&gt;"",_xlfn.XLOOKUP($J279,Equipment_Register!$D:$D,Equipment_Register!$D:$D),NA()),IFERROR(IF($K279&lt;&gt;"",_xlfn.XLOOKUP($K279,Equipment_Register!$E:$E,Equipment_Register!$D:$D),NA()),IFERROR(IF($K279&lt;&gt;"",_xlfn.XLOOKUP("*"&amp;$K279&amp;"*",Equipment_Register!$E:$E,Equipment_Register!$D:$D,,2),NA()),IFERROR(IF(AND($L279&lt;&gt;"",$L279&lt;&gt;"N/A"),_xlfn.XLOOKUP($L279,Equipment_Register!$F:$F,Equipment_Register!$D:$D),NA()),""))))),IF(OR(_xlpm.v="",_xlpm.v=0),"",_xlpm.v))</f>
        <v>Máy luyện nghiệm 11.5 m LED -AG500</v>
      </c>
      <c r="AB279" s="231" t="str" cm="1">
        <f t="array" ref="AB279">_xlfn.LET(_xlpm.v,IFERROR(IF($I279&lt;&gt;"",_xlfn.XLOOKUP($I279,Equipment_Register!$C:$C,Equipment_Register!$E:$E),NA()),IFERROR(IF($J279&lt;&gt;"",_xlfn.XLOOKUP($J279,Equipment_Register!$D:$D,Equipment_Register!$E:$E),NA()),IFERROR(IF($K279&lt;&gt;"",_xlfn.XLOOKUP($K279,Equipment_Register!$E:$E,Equipment_Register!$E:$E),NA()),IFERROR(IF($K279&lt;&gt;"",_xlfn.XLOOKUP("*"&amp;$K279&amp;"*",Equipment_Register!$E:$E,Equipment_Register!$E:$E,,2),NA()),IFERROR(IF(AND($L279&lt;&gt;"",$L279&lt;&gt;"N/A"),_xlfn.XLOOKUP($L279,Equipment_Register!$F:$F,Equipment_Register!$E:$E),NA()),""))))),IF(OR(_xlpm.v="",_xlpm.v=0),"",_xlpm.v))</f>
        <v>Máy luyện nghiệm 1
Aging machine 1</v>
      </c>
      <c r="AC279" s="231" t="str" cm="1">
        <f t="array" ref="AC279">_xlfn.LET(_xlpm.v,IFERROR(IF($I279&lt;&gt;"",_xlfn.XLOOKUP($I279,Equipment_Register!$C:$C,Equipment_Register!$F:$F),NA()),IFERROR(IF($J279&lt;&gt;"",_xlfn.XLOOKUP($J279,Equipment_Register!$D:$D,Equipment_Register!$F:$F),NA()),IFERROR(IF($K279&lt;&gt;"",_xlfn.XLOOKUP($K279,Equipment_Register!$E:$E,Equipment_Register!$F:$F),NA()),IFERROR(IF($K279&lt;&gt;"",_xlfn.XLOOKUP("*"&amp;$K279&amp;"*",Equipment_Register!$E:$E,Equipment_Register!$F:$F,,2),NA()),IFERROR(IF(AND($L279&lt;&gt;"",$L279&lt;&gt;"N/A"),_xlfn.XLOOKUP($L279,Equipment_Register!$F:$F,Equipment_Register!$F:$F),NA()),""))))),IF(OR(_xlpm.v="",_xlpm.v=0),"",_xlpm.v))</f>
        <v>AG500</v>
      </c>
    </row>
    <row r="280" spans="1:29" ht="48">
      <c r="A280" s="125"/>
      <c r="B280" s="130">
        <v>46218</v>
      </c>
      <c r="C280" s="126"/>
      <c r="D280" s="125"/>
      <c r="E280" s="125"/>
      <c r="F280" s="213">
        <v>45558</v>
      </c>
      <c r="G280" s="125"/>
      <c r="H280" s="125" t="s">
        <v>976</v>
      </c>
      <c r="I280" s="226"/>
      <c r="J280" s="125"/>
      <c r="K280" s="125" t="s">
        <v>1055</v>
      </c>
      <c r="L280" s="125"/>
      <c r="M280" s="125"/>
      <c r="N280" s="125" t="s">
        <v>978</v>
      </c>
      <c r="O280" s="125" t="s">
        <v>1071</v>
      </c>
      <c r="P280" s="127"/>
      <c r="Q280" s="125" t="s">
        <v>1003</v>
      </c>
      <c r="R280" s="117" t="s">
        <v>957</v>
      </c>
      <c r="S280" s="194"/>
      <c r="T280" s="125"/>
      <c r="U280" s="125" t="s">
        <v>980</v>
      </c>
      <c r="V280" s="125"/>
      <c r="W280" s="117" t="s">
        <v>944</v>
      </c>
      <c r="X280" s="117" t="str">
        <f>IF($W280="Duyệt",Setting!$H$2,"")</f>
        <v>Nguyễn Lĩnh</v>
      </c>
      <c r="Y280" s="231" t="str" cm="1">
        <f t="array" ref="Y280">_xlfn.LET(_xlpm.v,IFERROR(IF($I280&lt;&gt;"",_xlfn.XLOOKUP($I280,Equipment_Register!$C:$C,Equipment_Register!$G:$G),NA()),IFERROR(IF($J280&lt;&gt;"",_xlfn.XLOOKUP($J280,Equipment_Register!$D:$D,Equipment_Register!$G:$G),NA()),IFERROR(IF($K280&lt;&gt;"",_xlfn.XLOOKUP($K280,Equipment_Register!$E:$E,Equipment_Register!$G:$G),NA()),IFERROR(IF($K280&lt;&gt;"",_xlfn.XLOOKUP("*"&amp;$K280&amp;"*",Equipment_Register!$E:$E,Equipment_Register!$G:$G,,2),NA()),IFERROR(IF(AND($L280&lt;&gt;"",$L280&lt;&gt;"N/A"),_xlfn.XLOOKUP($L280,Equipment_Register!$F:$F,Equipment_Register!$G:$G),NA()),""))))),IF(OR(_xlpm.v="",_xlpm.v=0),"",_xlpm.v))</f>
        <v>N/A</v>
      </c>
      <c r="Z280" s="231" t="str" cm="1">
        <f t="array" ref="Z280">_xlfn.LET(_xlpm.v,IFERROR(IF($I280&lt;&gt;"",_xlfn.XLOOKUP($I280,Equipment_Register!$C:$C,Equipment_Register!$C:$C),NA()),IFERROR(IF($J280&lt;&gt;"",_xlfn.XLOOKUP($J280,Equipment_Register!$D:$D,Equipment_Register!$C:$C),NA()),IFERROR(IF($K280&lt;&gt;"",_xlfn.XLOOKUP($K280,Equipment_Register!$E:$E,Equipment_Register!$C:$C),NA()),IFERROR(IF($K280&lt;&gt;"",_xlfn.XLOOKUP("*"&amp;$K280&amp;"*",Equipment_Register!$E:$E,Equipment_Register!$C:$C,,2),NA()),IFERROR(IF(AND($L280&lt;&gt;"",$L280&lt;&gt;"N/A"),_xlfn.XLOOKUP($L280,Equipment_Register!$F:$F,Equipment_Register!$C:$C),NA()),""))))),IF(OR(_xlpm.v="",_xlpm.v=0),"",_xlpm.v))</f>
        <v>2112000244-0</v>
      </c>
      <c r="AA280" s="231" t="str" cm="1">
        <f t="array" ref="AA280">_xlfn.LET(_xlpm.v,IFERROR(IF($I280&lt;&gt;"",_xlfn.XLOOKUP($I280,Equipment_Register!$C:$C,Equipment_Register!$D:$D),NA()),IFERROR(IF($J280&lt;&gt;"",_xlfn.XLOOKUP($J280,Equipment_Register!$D:$D,Equipment_Register!$D:$D),NA()),IFERROR(IF($K280&lt;&gt;"",_xlfn.XLOOKUP($K280,Equipment_Register!$E:$E,Equipment_Register!$D:$D),NA()),IFERROR(IF($K280&lt;&gt;"",_xlfn.XLOOKUP("*"&amp;$K280&amp;"*",Equipment_Register!$E:$E,Equipment_Register!$D:$D,,2),NA()),IFERROR(IF(AND($L280&lt;&gt;"",$L280&lt;&gt;"N/A"),_xlfn.XLOOKUP($L280,Equipment_Register!$F:$F,Equipment_Register!$D:$D),NA()),""))))),IF(OR(_xlpm.v="",_xlpm.v=0),"",_xlpm.v))</f>
        <v>Máy luyện nghiệm 11.5 m LED -AG500</v>
      </c>
      <c r="AB280" s="231" t="str" cm="1">
        <f t="array" ref="AB280">_xlfn.LET(_xlpm.v,IFERROR(IF($I280&lt;&gt;"",_xlfn.XLOOKUP($I280,Equipment_Register!$C:$C,Equipment_Register!$E:$E),NA()),IFERROR(IF($J280&lt;&gt;"",_xlfn.XLOOKUP($J280,Equipment_Register!$D:$D,Equipment_Register!$E:$E),NA()),IFERROR(IF($K280&lt;&gt;"",_xlfn.XLOOKUP($K280,Equipment_Register!$E:$E,Equipment_Register!$E:$E),NA()),IFERROR(IF($K280&lt;&gt;"",_xlfn.XLOOKUP("*"&amp;$K280&amp;"*",Equipment_Register!$E:$E,Equipment_Register!$E:$E,,2),NA()),IFERROR(IF(AND($L280&lt;&gt;"",$L280&lt;&gt;"N/A"),_xlfn.XLOOKUP($L280,Equipment_Register!$F:$F,Equipment_Register!$E:$E),NA()),""))))),IF(OR(_xlpm.v="",_xlpm.v=0),"",_xlpm.v))</f>
        <v>Máy luyện nghiệm 1
Aging machine 1</v>
      </c>
      <c r="AC280" s="231" t="str" cm="1">
        <f t="array" ref="AC280">_xlfn.LET(_xlpm.v,IFERROR(IF($I280&lt;&gt;"",_xlfn.XLOOKUP($I280,Equipment_Register!$C:$C,Equipment_Register!$F:$F),NA()),IFERROR(IF($J280&lt;&gt;"",_xlfn.XLOOKUP($J280,Equipment_Register!$D:$D,Equipment_Register!$F:$F),NA()),IFERROR(IF($K280&lt;&gt;"",_xlfn.XLOOKUP($K280,Equipment_Register!$E:$E,Equipment_Register!$F:$F),NA()),IFERROR(IF($K280&lt;&gt;"",_xlfn.XLOOKUP("*"&amp;$K280&amp;"*",Equipment_Register!$E:$E,Equipment_Register!$F:$F,,2),NA()),IFERROR(IF(AND($L280&lt;&gt;"",$L280&lt;&gt;"N/A"),_xlfn.XLOOKUP($L280,Equipment_Register!$F:$F,Equipment_Register!$F:$F),NA()),""))))),IF(OR(_xlpm.v="",_xlpm.v=0),"",_xlpm.v))</f>
        <v>AG500</v>
      </c>
    </row>
    <row r="281" spans="1:29" ht="48">
      <c r="A281" s="125"/>
      <c r="B281" s="130">
        <v>46218</v>
      </c>
      <c r="C281" s="126"/>
      <c r="D281" s="125"/>
      <c r="E281" s="125"/>
      <c r="F281" s="213">
        <v>45588</v>
      </c>
      <c r="G281" s="125"/>
      <c r="H281" s="125" t="s">
        <v>976</v>
      </c>
      <c r="I281" s="226"/>
      <c r="J281" s="125"/>
      <c r="K281" s="125" t="s">
        <v>1055</v>
      </c>
      <c r="L281" s="125"/>
      <c r="M281" s="125"/>
      <c r="N281" s="125" t="s">
        <v>978</v>
      </c>
      <c r="O281" s="125" t="s">
        <v>1071</v>
      </c>
      <c r="P281" s="127"/>
      <c r="Q281" s="125" t="s">
        <v>1003</v>
      </c>
      <c r="R281" s="117" t="s">
        <v>957</v>
      </c>
      <c r="S281" s="194"/>
      <c r="T281" s="125"/>
      <c r="U281" s="125" t="s">
        <v>980</v>
      </c>
      <c r="V281" s="125"/>
      <c r="W281" s="117" t="s">
        <v>944</v>
      </c>
      <c r="X281" s="117" t="str">
        <f>IF($W281="Duyệt",Setting!$H$2,"")</f>
        <v>Nguyễn Lĩnh</v>
      </c>
      <c r="Y281" s="231" t="str" cm="1">
        <f t="array" ref="Y281">_xlfn.LET(_xlpm.v,IFERROR(IF($I281&lt;&gt;"",_xlfn.XLOOKUP($I281,Equipment_Register!$C:$C,Equipment_Register!$G:$G),NA()),IFERROR(IF($J281&lt;&gt;"",_xlfn.XLOOKUP($J281,Equipment_Register!$D:$D,Equipment_Register!$G:$G),NA()),IFERROR(IF($K281&lt;&gt;"",_xlfn.XLOOKUP($K281,Equipment_Register!$E:$E,Equipment_Register!$G:$G),NA()),IFERROR(IF($K281&lt;&gt;"",_xlfn.XLOOKUP("*"&amp;$K281&amp;"*",Equipment_Register!$E:$E,Equipment_Register!$G:$G,,2),NA()),IFERROR(IF(AND($L281&lt;&gt;"",$L281&lt;&gt;"N/A"),_xlfn.XLOOKUP($L281,Equipment_Register!$F:$F,Equipment_Register!$G:$G),NA()),""))))),IF(OR(_xlpm.v="",_xlpm.v=0),"",_xlpm.v))</f>
        <v>N/A</v>
      </c>
      <c r="Z281" s="231" t="str" cm="1">
        <f t="array" ref="Z281">_xlfn.LET(_xlpm.v,IFERROR(IF($I281&lt;&gt;"",_xlfn.XLOOKUP($I281,Equipment_Register!$C:$C,Equipment_Register!$C:$C),NA()),IFERROR(IF($J281&lt;&gt;"",_xlfn.XLOOKUP($J281,Equipment_Register!$D:$D,Equipment_Register!$C:$C),NA()),IFERROR(IF($K281&lt;&gt;"",_xlfn.XLOOKUP($K281,Equipment_Register!$E:$E,Equipment_Register!$C:$C),NA()),IFERROR(IF($K281&lt;&gt;"",_xlfn.XLOOKUP("*"&amp;$K281&amp;"*",Equipment_Register!$E:$E,Equipment_Register!$C:$C,,2),NA()),IFERROR(IF(AND($L281&lt;&gt;"",$L281&lt;&gt;"N/A"),_xlfn.XLOOKUP($L281,Equipment_Register!$F:$F,Equipment_Register!$C:$C),NA()),""))))),IF(OR(_xlpm.v="",_xlpm.v=0),"",_xlpm.v))</f>
        <v>2112000244-0</v>
      </c>
      <c r="AA281" s="231" t="str" cm="1">
        <f t="array" ref="AA281">_xlfn.LET(_xlpm.v,IFERROR(IF($I281&lt;&gt;"",_xlfn.XLOOKUP($I281,Equipment_Register!$C:$C,Equipment_Register!$D:$D),NA()),IFERROR(IF($J281&lt;&gt;"",_xlfn.XLOOKUP($J281,Equipment_Register!$D:$D,Equipment_Register!$D:$D),NA()),IFERROR(IF($K281&lt;&gt;"",_xlfn.XLOOKUP($K281,Equipment_Register!$E:$E,Equipment_Register!$D:$D),NA()),IFERROR(IF($K281&lt;&gt;"",_xlfn.XLOOKUP("*"&amp;$K281&amp;"*",Equipment_Register!$E:$E,Equipment_Register!$D:$D,,2),NA()),IFERROR(IF(AND($L281&lt;&gt;"",$L281&lt;&gt;"N/A"),_xlfn.XLOOKUP($L281,Equipment_Register!$F:$F,Equipment_Register!$D:$D),NA()),""))))),IF(OR(_xlpm.v="",_xlpm.v=0),"",_xlpm.v))</f>
        <v>Máy luyện nghiệm 11.5 m LED -AG500</v>
      </c>
      <c r="AB281" s="231" t="str" cm="1">
        <f t="array" ref="AB281">_xlfn.LET(_xlpm.v,IFERROR(IF($I281&lt;&gt;"",_xlfn.XLOOKUP($I281,Equipment_Register!$C:$C,Equipment_Register!$E:$E),NA()),IFERROR(IF($J281&lt;&gt;"",_xlfn.XLOOKUP($J281,Equipment_Register!$D:$D,Equipment_Register!$E:$E),NA()),IFERROR(IF($K281&lt;&gt;"",_xlfn.XLOOKUP($K281,Equipment_Register!$E:$E,Equipment_Register!$E:$E),NA()),IFERROR(IF($K281&lt;&gt;"",_xlfn.XLOOKUP("*"&amp;$K281&amp;"*",Equipment_Register!$E:$E,Equipment_Register!$E:$E,,2),NA()),IFERROR(IF(AND($L281&lt;&gt;"",$L281&lt;&gt;"N/A"),_xlfn.XLOOKUP($L281,Equipment_Register!$F:$F,Equipment_Register!$E:$E),NA()),""))))),IF(OR(_xlpm.v="",_xlpm.v=0),"",_xlpm.v))</f>
        <v>Máy luyện nghiệm 1
Aging machine 1</v>
      </c>
      <c r="AC281" s="231" t="str" cm="1">
        <f t="array" ref="AC281">_xlfn.LET(_xlpm.v,IFERROR(IF($I281&lt;&gt;"",_xlfn.XLOOKUP($I281,Equipment_Register!$C:$C,Equipment_Register!$F:$F),NA()),IFERROR(IF($J281&lt;&gt;"",_xlfn.XLOOKUP($J281,Equipment_Register!$D:$D,Equipment_Register!$F:$F),NA()),IFERROR(IF($K281&lt;&gt;"",_xlfn.XLOOKUP($K281,Equipment_Register!$E:$E,Equipment_Register!$F:$F),NA()),IFERROR(IF($K281&lt;&gt;"",_xlfn.XLOOKUP("*"&amp;$K281&amp;"*",Equipment_Register!$E:$E,Equipment_Register!$F:$F,,2),NA()),IFERROR(IF(AND($L281&lt;&gt;"",$L281&lt;&gt;"N/A"),_xlfn.XLOOKUP($L281,Equipment_Register!$F:$F,Equipment_Register!$F:$F),NA()),""))))),IF(OR(_xlpm.v="",_xlpm.v=0),"",_xlpm.v))</f>
        <v>AG500</v>
      </c>
    </row>
    <row r="282" spans="1:29" ht="48">
      <c r="A282" s="125"/>
      <c r="B282" s="130">
        <v>46218</v>
      </c>
      <c r="C282" s="126"/>
      <c r="D282" s="125"/>
      <c r="E282" s="125"/>
      <c r="F282" s="213">
        <v>45619</v>
      </c>
      <c r="G282" s="125"/>
      <c r="H282" s="125" t="s">
        <v>976</v>
      </c>
      <c r="I282" s="226"/>
      <c r="J282" s="125"/>
      <c r="K282" s="125" t="s">
        <v>1055</v>
      </c>
      <c r="L282" s="125"/>
      <c r="M282" s="125"/>
      <c r="N282" s="125" t="s">
        <v>978</v>
      </c>
      <c r="O282" s="125" t="s">
        <v>1071</v>
      </c>
      <c r="P282" s="127"/>
      <c r="Q282" s="125" t="s">
        <v>1003</v>
      </c>
      <c r="R282" s="117" t="s">
        <v>957</v>
      </c>
      <c r="S282" s="194"/>
      <c r="T282" s="125"/>
      <c r="U282" s="125" t="s">
        <v>980</v>
      </c>
      <c r="V282" s="125"/>
      <c r="W282" s="117" t="s">
        <v>944</v>
      </c>
      <c r="X282" s="117" t="str">
        <f>IF($W282="Duyệt",Setting!$H$2,"")</f>
        <v>Nguyễn Lĩnh</v>
      </c>
      <c r="Y282" s="231" t="str" cm="1">
        <f t="array" ref="Y282">_xlfn.LET(_xlpm.v,IFERROR(IF($I282&lt;&gt;"",_xlfn.XLOOKUP($I282,Equipment_Register!$C:$C,Equipment_Register!$G:$G),NA()),IFERROR(IF($J282&lt;&gt;"",_xlfn.XLOOKUP($J282,Equipment_Register!$D:$D,Equipment_Register!$G:$G),NA()),IFERROR(IF($K282&lt;&gt;"",_xlfn.XLOOKUP($K282,Equipment_Register!$E:$E,Equipment_Register!$G:$G),NA()),IFERROR(IF($K282&lt;&gt;"",_xlfn.XLOOKUP("*"&amp;$K282&amp;"*",Equipment_Register!$E:$E,Equipment_Register!$G:$G,,2),NA()),IFERROR(IF(AND($L282&lt;&gt;"",$L282&lt;&gt;"N/A"),_xlfn.XLOOKUP($L282,Equipment_Register!$F:$F,Equipment_Register!$G:$G),NA()),""))))),IF(OR(_xlpm.v="",_xlpm.v=0),"",_xlpm.v))</f>
        <v>N/A</v>
      </c>
      <c r="Z282" s="231" t="str" cm="1">
        <f t="array" ref="Z282">_xlfn.LET(_xlpm.v,IFERROR(IF($I282&lt;&gt;"",_xlfn.XLOOKUP($I282,Equipment_Register!$C:$C,Equipment_Register!$C:$C),NA()),IFERROR(IF($J282&lt;&gt;"",_xlfn.XLOOKUP($J282,Equipment_Register!$D:$D,Equipment_Register!$C:$C),NA()),IFERROR(IF($K282&lt;&gt;"",_xlfn.XLOOKUP($K282,Equipment_Register!$E:$E,Equipment_Register!$C:$C),NA()),IFERROR(IF($K282&lt;&gt;"",_xlfn.XLOOKUP("*"&amp;$K282&amp;"*",Equipment_Register!$E:$E,Equipment_Register!$C:$C,,2),NA()),IFERROR(IF(AND($L282&lt;&gt;"",$L282&lt;&gt;"N/A"),_xlfn.XLOOKUP($L282,Equipment_Register!$F:$F,Equipment_Register!$C:$C),NA()),""))))),IF(OR(_xlpm.v="",_xlpm.v=0),"",_xlpm.v))</f>
        <v>2112000244-0</v>
      </c>
      <c r="AA282" s="231" t="str" cm="1">
        <f t="array" ref="AA282">_xlfn.LET(_xlpm.v,IFERROR(IF($I282&lt;&gt;"",_xlfn.XLOOKUP($I282,Equipment_Register!$C:$C,Equipment_Register!$D:$D),NA()),IFERROR(IF($J282&lt;&gt;"",_xlfn.XLOOKUP($J282,Equipment_Register!$D:$D,Equipment_Register!$D:$D),NA()),IFERROR(IF($K282&lt;&gt;"",_xlfn.XLOOKUP($K282,Equipment_Register!$E:$E,Equipment_Register!$D:$D),NA()),IFERROR(IF($K282&lt;&gt;"",_xlfn.XLOOKUP("*"&amp;$K282&amp;"*",Equipment_Register!$E:$E,Equipment_Register!$D:$D,,2),NA()),IFERROR(IF(AND($L282&lt;&gt;"",$L282&lt;&gt;"N/A"),_xlfn.XLOOKUP($L282,Equipment_Register!$F:$F,Equipment_Register!$D:$D),NA()),""))))),IF(OR(_xlpm.v="",_xlpm.v=0),"",_xlpm.v))</f>
        <v>Máy luyện nghiệm 11.5 m LED -AG500</v>
      </c>
      <c r="AB282" s="231" t="str" cm="1">
        <f t="array" ref="AB282">_xlfn.LET(_xlpm.v,IFERROR(IF($I282&lt;&gt;"",_xlfn.XLOOKUP($I282,Equipment_Register!$C:$C,Equipment_Register!$E:$E),NA()),IFERROR(IF($J282&lt;&gt;"",_xlfn.XLOOKUP($J282,Equipment_Register!$D:$D,Equipment_Register!$E:$E),NA()),IFERROR(IF($K282&lt;&gt;"",_xlfn.XLOOKUP($K282,Equipment_Register!$E:$E,Equipment_Register!$E:$E),NA()),IFERROR(IF($K282&lt;&gt;"",_xlfn.XLOOKUP("*"&amp;$K282&amp;"*",Equipment_Register!$E:$E,Equipment_Register!$E:$E,,2),NA()),IFERROR(IF(AND($L282&lt;&gt;"",$L282&lt;&gt;"N/A"),_xlfn.XLOOKUP($L282,Equipment_Register!$F:$F,Equipment_Register!$E:$E),NA()),""))))),IF(OR(_xlpm.v="",_xlpm.v=0),"",_xlpm.v))</f>
        <v>Máy luyện nghiệm 1
Aging machine 1</v>
      </c>
      <c r="AC282" s="231" t="str" cm="1">
        <f t="array" ref="AC282">_xlfn.LET(_xlpm.v,IFERROR(IF($I282&lt;&gt;"",_xlfn.XLOOKUP($I282,Equipment_Register!$C:$C,Equipment_Register!$F:$F),NA()),IFERROR(IF($J282&lt;&gt;"",_xlfn.XLOOKUP($J282,Equipment_Register!$D:$D,Equipment_Register!$F:$F),NA()),IFERROR(IF($K282&lt;&gt;"",_xlfn.XLOOKUP($K282,Equipment_Register!$E:$E,Equipment_Register!$F:$F),NA()),IFERROR(IF($K282&lt;&gt;"",_xlfn.XLOOKUP("*"&amp;$K282&amp;"*",Equipment_Register!$E:$E,Equipment_Register!$F:$F,,2),NA()),IFERROR(IF(AND($L282&lt;&gt;"",$L282&lt;&gt;"N/A"),_xlfn.XLOOKUP($L282,Equipment_Register!$F:$F,Equipment_Register!$F:$F),NA()),""))))),IF(OR(_xlpm.v="",_xlpm.v=0),"",_xlpm.v))</f>
        <v>AG500</v>
      </c>
    </row>
    <row r="283" spans="1:29" ht="48">
      <c r="A283" s="125"/>
      <c r="B283" s="130">
        <v>46218</v>
      </c>
      <c r="C283" s="126"/>
      <c r="D283" s="125"/>
      <c r="E283" s="125"/>
      <c r="F283" s="213">
        <v>45649</v>
      </c>
      <c r="G283" s="125"/>
      <c r="H283" s="125" t="s">
        <v>976</v>
      </c>
      <c r="I283" s="226"/>
      <c r="J283" s="125"/>
      <c r="K283" s="125" t="s">
        <v>1055</v>
      </c>
      <c r="L283" s="125"/>
      <c r="M283" s="125"/>
      <c r="N283" s="125" t="s">
        <v>978</v>
      </c>
      <c r="O283" s="125" t="s">
        <v>1071</v>
      </c>
      <c r="P283" s="127"/>
      <c r="Q283" s="125" t="s">
        <v>1003</v>
      </c>
      <c r="R283" s="117" t="s">
        <v>957</v>
      </c>
      <c r="S283" s="194"/>
      <c r="T283" s="125"/>
      <c r="U283" s="125" t="s">
        <v>980</v>
      </c>
      <c r="V283" s="125"/>
      <c r="W283" s="117" t="s">
        <v>944</v>
      </c>
      <c r="X283" s="117" t="str">
        <f>IF($W283="Duyệt",Setting!$H$2,"")</f>
        <v>Nguyễn Lĩnh</v>
      </c>
      <c r="Y283" s="231" t="str" cm="1">
        <f t="array" ref="Y283">_xlfn.LET(_xlpm.v,IFERROR(IF($I283&lt;&gt;"",_xlfn.XLOOKUP($I283,Equipment_Register!$C:$C,Equipment_Register!$G:$G),NA()),IFERROR(IF($J283&lt;&gt;"",_xlfn.XLOOKUP($J283,Equipment_Register!$D:$D,Equipment_Register!$G:$G),NA()),IFERROR(IF($K283&lt;&gt;"",_xlfn.XLOOKUP($K283,Equipment_Register!$E:$E,Equipment_Register!$G:$G),NA()),IFERROR(IF($K283&lt;&gt;"",_xlfn.XLOOKUP("*"&amp;$K283&amp;"*",Equipment_Register!$E:$E,Equipment_Register!$G:$G,,2),NA()),IFERROR(IF(AND($L283&lt;&gt;"",$L283&lt;&gt;"N/A"),_xlfn.XLOOKUP($L283,Equipment_Register!$F:$F,Equipment_Register!$G:$G),NA()),""))))),IF(OR(_xlpm.v="",_xlpm.v=0),"",_xlpm.v))</f>
        <v>N/A</v>
      </c>
      <c r="Z283" s="231" t="str" cm="1">
        <f t="array" ref="Z283">_xlfn.LET(_xlpm.v,IFERROR(IF($I283&lt;&gt;"",_xlfn.XLOOKUP($I283,Equipment_Register!$C:$C,Equipment_Register!$C:$C),NA()),IFERROR(IF($J283&lt;&gt;"",_xlfn.XLOOKUP($J283,Equipment_Register!$D:$D,Equipment_Register!$C:$C),NA()),IFERROR(IF($K283&lt;&gt;"",_xlfn.XLOOKUP($K283,Equipment_Register!$E:$E,Equipment_Register!$C:$C),NA()),IFERROR(IF($K283&lt;&gt;"",_xlfn.XLOOKUP("*"&amp;$K283&amp;"*",Equipment_Register!$E:$E,Equipment_Register!$C:$C,,2),NA()),IFERROR(IF(AND($L283&lt;&gt;"",$L283&lt;&gt;"N/A"),_xlfn.XLOOKUP($L283,Equipment_Register!$F:$F,Equipment_Register!$C:$C),NA()),""))))),IF(OR(_xlpm.v="",_xlpm.v=0),"",_xlpm.v))</f>
        <v>2112000244-0</v>
      </c>
      <c r="AA283" s="231" t="str" cm="1">
        <f t="array" ref="AA283">_xlfn.LET(_xlpm.v,IFERROR(IF($I283&lt;&gt;"",_xlfn.XLOOKUP($I283,Equipment_Register!$C:$C,Equipment_Register!$D:$D),NA()),IFERROR(IF($J283&lt;&gt;"",_xlfn.XLOOKUP($J283,Equipment_Register!$D:$D,Equipment_Register!$D:$D),NA()),IFERROR(IF($K283&lt;&gt;"",_xlfn.XLOOKUP($K283,Equipment_Register!$E:$E,Equipment_Register!$D:$D),NA()),IFERROR(IF($K283&lt;&gt;"",_xlfn.XLOOKUP("*"&amp;$K283&amp;"*",Equipment_Register!$E:$E,Equipment_Register!$D:$D,,2),NA()),IFERROR(IF(AND($L283&lt;&gt;"",$L283&lt;&gt;"N/A"),_xlfn.XLOOKUP($L283,Equipment_Register!$F:$F,Equipment_Register!$D:$D),NA()),""))))),IF(OR(_xlpm.v="",_xlpm.v=0),"",_xlpm.v))</f>
        <v>Máy luyện nghiệm 11.5 m LED -AG500</v>
      </c>
      <c r="AB283" s="231" t="str" cm="1">
        <f t="array" ref="AB283">_xlfn.LET(_xlpm.v,IFERROR(IF($I283&lt;&gt;"",_xlfn.XLOOKUP($I283,Equipment_Register!$C:$C,Equipment_Register!$E:$E),NA()),IFERROR(IF($J283&lt;&gt;"",_xlfn.XLOOKUP($J283,Equipment_Register!$D:$D,Equipment_Register!$E:$E),NA()),IFERROR(IF($K283&lt;&gt;"",_xlfn.XLOOKUP($K283,Equipment_Register!$E:$E,Equipment_Register!$E:$E),NA()),IFERROR(IF($K283&lt;&gt;"",_xlfn.XLOOKUP("*"&amp;$K283&amp;"*",Equipment_Register!$E:$E,Equipment_Register!$E:$E,,2),NA()),IFERROR(IF(AND($L283&lt;&gt;"",$L283&lt;&gt;"N/A"),_xlfn.XLOOKUP($L283,Equipment_Register!$F:$F,Equipment_Register!$E:$E),NA()),""))))),IF(OR(_xlpm.v="",_xlpm.v=0),"",_xlpm.v))</f>
        <v>Máy luyện nghiệm 1
Aging machine 1</v>
      </c>
      <c r="AC283" s="231" t="str" cm="1">
        <f t="array" ref="AC283">_xlfn.LET(_xlpm.v,IFERROR(IF($I283&lt;&gt;"",_xlfn.XLOOKUP($I283,Equipment_Register!$C:$C,Equipment_Register!$F:$F),NA()),IFERROR(IF($J283&lt;&gt;"",_xlfn.XLOOKUP($J283,Equipment_Register!$D:$D,Equipment_Register!$F:$F),NA()),IFERROR(IF($K283&lt;&gt;"",_xlfn.XLOOKUP($K283,Equipment_Register!$E:$E,Equipment_Register!$F:$F),NA()),IFERROR(IF($K283&lt;&gt;"",_xlfn.XLOOKUP("*"&amp;$K283&amp;"*",Equipment_Register!$E:$E,Equipment_Register!$F:$F,,2),NA()),IFERROR(IF(AND($L283&lt;&gt;"",$L283&lt;&gt;"N/A"),_xlfn.XLOOKUP($L283,Equipment_Register!$F:$F,Equipment_Register!$F:$F),NA()),""))))),IF(OR(_xlpm.v="",_xlpm.v=0),"",_xlpm.v))</f>
        <v>AG500</v>
      </c>
    </row>
    <row r="284" spans="1:29" ht="48">
      <c r="A284" s="125"/>
      <c r="B284" s="130">
        <v>46218</v>
      </c>
      <c r="C284" s="126"/>
      <c r="D284" s="125"/>
      <c r="E284" s="125"/>
      <c r="F284" s="213">
        <v>45674</v>
      </c>
      <c r="G284" s="125"/>
      <c r="H284" s="125" t="s">
        <v>976</v>
      </c>
      <c r="I284" s="226"/>
      <c r="J284" s="125"/>
      <c r="K284" s="125" t="s">
        <v>1055</v>
      </c>
      <c r="L284" s="125"/>
      <c r="M284" s="125"/>
      <c r="N284" s="125" t="s">
        <v>978</v>
      </c>
      <c r="O284" s="125" t="s">
        <v>1071</v>
      </c>
      <c r="P284" s="127"/>
      <c r="Q284" s="125" t="s">
        <v>1003</v>
      </c>
      <c r="R284" s="117" t="s">
        <v>957</v>
      </c>
      <c r="S284" s="194"/>
      <c r="T284" s="125"/>
      <c r="U284" s="125" t="s">
        <v>980</v>
      </c>
      <c r="V284" s="125"/>
      <c r="W284" s="117" t="s">
        <v>944</v>
      </c>
      <c r="X284" s="117" t="str">
        <f>IF($W284="Duyệt",Setting!$H$2,"")</f>
        <v>Nguyễn Lĩnh</v>
      </c>
      <c r="Y284" s="231" t="str" cm="1">
        <f t="array" ref="Y284">_xlfn.LET(_xlpm.v,IFERROR(IF($I284&lt;&gt;"",_xlfn.XLOOKUP($I284,Equipment_Register!$C:$C,Equipment_Register!$G:$G),NA()),IFERROR(IF($J284&lt;&gt;"",_xlfn.XLOOKUP($J284,Equipment_Register!$D:$D,Equipment_Register!$G:$G),NA()),IFERROR(IF($K284&lt;&gt;"",_xlfn.XLOOKUP($K284,Equipment_Register!$E:$E,Equipment_Register!$G:$G),NA()),IFERROR(IF($K284&lt;&gt;"",_xlfn.XLOOKUP("*"&amp;$K284&amp;"*",Equipment_Register!$E:$E,Equipment_Register!$G:$G,,2),NA()),IFERROR(IF(AND($L284&lt;&gt;"",$L284&lt;&gt;"N/A"),_xlfn.XLOOKUP($L284,Equipment_Register!$F:$F,Equipment_Register!$G:$G),NA()),""))))),IF(OR(_xlpm.v="",_xlpm.v=0),"",_xlpm.v))</f>
        <v>N/A</v>
      </c>
      <c r="Z284" s="231" t="str" cm="1">
        <f t="array" ref="Z284">_xlfn.LET(_xlpm.v,IFERROR(IF($I284&lt;&gt;"",_xlfn.XLOOKUP($I284,Equipment_Register!$C:$C,Equipment_Register!$C:$C),NA()),IFERROR(IF($J284&lt;&gt;"",_xlfn.XLOOKUP($J284,Equipment_Register!$D:$D,Equipment_Register!$C:$C),NA()),IFERROR(IF($K284&lt;&gt;"",_xlfn.XLOOKUP($K284,Equipment_Register!$E:$E,Equipment_Register!$C:$C),NA()),IFERROR(IF($K284&lt;&gt;"",_xlfn.XLOOKUP("*"&amp;$K284&amp;"*",Equipment_Register!$E:$E,Equipment_Register!$C:$C,,2),NA()),IFERROR(IF(AND($L284&lt;&gt;"",$L284&lt;&gt;"N/A"),_xlfn.XLOOKUP($L284,Equipment_Register!$F:$F,Equipment_Register!$C:$C),NA()),""))))),IF(OR(_xlpm.v="",_xlpm.v=0),"",_xlpm.v))</f>
        <v>2112000244-0</v>
      </c>
      <c r="AA284" s="231" t="str" cm="1">
        <f t="array" ref="AA284">_xlfn.LET(_xlpm.v,IFERROR(IF($I284&lt;&gt;"",_xlfn.XLOOKUP($I284,Equipment_Register!$C:$C,Equipment_Register!$D:$D),NA()),IFERROR(IF($J284&lt;&gt;"",_xlfn.XLOOKUP($J284,Equipment_Register!$D:$D,Equipment_Register!$D:$D),NA()),IFERROR(IF($K284&lt;&gt;"",_xlfn.XLOOKUP($K284,Equipment_Register!$E:$E,Equipment_Register!$D:$D),NA()),IFERROR(IF($K284&lt;&gt;"",_xlfn.XLOOKUP("*"&amp;$K284&amp;"*",Equipment_Register!$E:$E,Equipment_Register!$D:$D,,2),NA()),IFERROR(IF(AND($L284&lt;&gt;"",$L284&lt;&gt;"N/A"),_xlfn.XLOOKUP($L284,Equipment_Register!$F:$F,Equipment_Register!$D:$D),NA()),""))))),IF(OR(_xlpm.v="",_xlpm.v=0),"",_xlpm.v))</f>
        <v>Máy luyện nghiệm 11.5 m LED -AG500</v>
      </c>
      <c r="AB284" s="231" t="str" cm="1">
        <f t="array" ref="AB284">_xlfn.LET(_xlpm.v,IFERROR(IF($I284&lt;&gt;"",_xlfn.XLOOKUP($I284,Equipment_Register!$C:$C,Equipment_Register!$E:$E),NA()),IFERROR(IF($J284&lt;&gt;"",_xlfn.XLOOKUP($J284,Equipment_Register!$D:$D,Equipment_Register!$E:$E),NA()),IFERROR(IF($K284&lt;&gt;"",_xlfn.XLOOKUP($K284,Equipment_Register!$E:$E,Equipment_Register!$E:$E),NA()),IFERROR(IF($K284&lt;&gt;"",_xlfn.XLOOKUP("*"&amp;$K284&amp;"*",Equipment_Register!$E:$E,Equipment_Register!$E:$E,,2),NA()),IFERROR(IF(AND($L284&lt;&gt;"",$L284&lt;&gt;"N/A"),_xlfn.XLOOKUP($L284,Equipment_Register!$F:$F,Equipment_Register!$E:$E),NA()),""))))),IF(OR(_xlpm.v="",_xlpm.v=0),"",_xlpm.v))</f>
        <v>Máy luyện nghiệm 1
Aging machine 1</v>
      </c>
      <c r="AC284" s="231" t="str" cm="1">
        <f t="array" ref="AC284">_xlfn.LET(_xlpm.v,IFERROR(IF($I284&lt;&gt;"",_xlfn.XLOOKUP($I284,Equipment_Register!$C:$C,Equipment_Register!$F:$F),NA()),IFERROR(IF($J284&lt;&gt;"",_xlfn.XLOOKUP($J284,Equipment_Register!$D:$D,Equipment_Register!$F:$F),NA()),IFERROR(IF($K284&lt;&gt;"",_xlfn.XLOOKUP($K284,Equipment_Register!$E:$E,Equipment_Register!$F:$F),NA()),IFERROR(IF($K284&lt;&gt;"",_xlfn.XLOOKUP("*"&amp;$K284&amp;"*",Equipment_Register!$E:$E,Equipment_Register!$F:$F,,2),NA()),IFERROR(IF(AND($L284&lt;&gt;"",$L284&lt;&gt;"N/A"),_xlfn.XLOOKUP($L284,Equipment_Register!$F:$F,Equipment_Register!$F:$F),NA()),""))))),IF(OR(_xlpm.v="",_xlpm.v=0),"",_xlpm.v))</f>
        <v>AG500</v>
      </c>
    </row>
    <row r="285" spans="1:29" ht="48">
      <c r="A285" s="125"/>
      <c r="B285" s="130">
        <v>46218</v>
      </c>
      <c r="C285" s="126"/>
      <c r="D285" s="125"/>
      <c r="E285" s="125"/>
      <c r="F285" s="213">
        <v>45704</v>
      </c>
      <c r="G285" s="125"/>
      <c r="H285" s="125" t="s">
        <v>976</v>
      </c>
      <c r="I285" s="226"/>
      <c r="J285" s="125"/>
      <c r="K285" s="125" t="s">
        <v>1055</v>
      </c>
      <c r="L285" s="125"/>
      <c r="M285" s="125"/>
      <c r="N285" s="125" t="s">
        <v>978</v>
      </c>
      <c r="O285" s="125" t="s">
        <v>1071</v>
      </c>
      <c r="P285" s="127"/>
      <c r="Q285" s="125" t="s">
        <v>1003</v>
      </c>
      <c r="R285" s="117" t="s">
        <v>957</v>
      </c>
      <c r="S285" s="194"/>
      <c r="T285" s="125"/>
      <c r="U285" s="125" t="s">
        <v>980</v>
      </c>
      <c r="V285" s="125"/>
      <c r="W285" s="117" t="s">
        <v>944</v>
      </c>
      <c r="X285" s="117" t="str">
        <f>IF($W285="Duyệt",Setting!$H$2,"")</f>
        <v>Nguyễn Lĩnh</v>
      </c>
      <c r="Y285" s="231" t="str" cm="1">
        <f t="array" ref="Y285">_xlfn.LET(_xlpm.v,IFERROR(IF($I285&lt;&gt;"",_xlfn.XLOOKUP($I285,Equipment_Register!$C:$C,Equipment_Register!$G:$G),NA()),IFERROR(IF($J285&lt;&gt;"",_xlfn.XLOOKUP($J285,Equipment_Register!$D:$D,Equipment_Register!$G:$G),NA()),IFERROR(IF($K285&lt;&gt;"",_xlfn.XLOOKUP($K285,Equipment_Register!$E:$E,Equipment_Register!$G:$G),NA()),IFERROR(IF($K285&lt;&gt;"",_xlfn.XLOOKUP("*"&amp;$K285&amp;"*",Equipment_Register!$E:$E,Equipment_Register!$G:$G,,2),NA()),IFERROR(IF(AND($L285&lt;&gt;"",$L285&lt;&gt;"N/A"),_xlfn.XLOOKUP($L285,Equipment_Register!$F:$F,Equipment_Register!$G:$G),NA()),""))))),IF(OR(_xlpm.v="",_xlpm.v=0),"",_xlpm.v))</f>
        <v>N/A</v>
      </c>
      <c r="Z285" s="231" t="str" cm="1">
        <f t="array" ref="Z285">_xlfn.LET(_xlpm.v,IFERROR(IF($I285&lt;&gt;"",_xlfn.XLOOKUP($I285,Equipment_Register!$C:$C,Equipment_Register!$C:$C),NA()),IFERROR(IF($J285&lt;&gt;"",_xlfn.XLOOKUP($J285,Equipment_Register!$D:$D,Equipment_Register!$C:$C),NA()),IFERROR(IF($K285&lt;&gt;"",_xlfn.XLOOKUP($K285,Equipment_Register!$E:$E,Equipment_Register!$C:$C),NA()),IFERROR(IF($K285&lt;&gt;"",_xlfn.XLOOKUP("*"&amp;$K285&amp;"*",Equipment_Register!$E:$E,Equipment_Register!$C:$C,,2),NA()),IFERROR(IF(AND($L285&lt;&gt;"",$L285&lt;&gt;"N/A"),_xlfn.XLOOKUP($L285,Equipment_Register!$F:$F,Equipment_Register!$C:$C),NA()),""))))),IF(OR(_xlpm.v="",_xlpm.v=0),"",_xlpm.v))</f>
        <v>2112000244-0</v>
      </c>
      <c r="AA285" s="231" t="str" cm="1">
        <f t="array" ref="AA285">_xlfn.LET(_xlpm.v,IFERROR(IF($I285&lt;&gt;"",_xlfn.XLOOKUP($I285,Equipment_Register!$C:$C,Equipment_Register!$D:$D),NA()),IFERROR(IF($J285&lt;&gt;"",_xlfn.XLOOKUP($J285,Equipment_Register!$D:$D,Equipment_Register!$D:$D),NA()),IFERROR(IF($K285&lt;&gt;"",_xlfn.XLOOKUP($K285,Equipment_Register!$E:$E,Equipment_Register!$D:$D),NA()),IFERROR(IF($K285&lt;&gt;"",_xlfn.XLOOKUP("*"&amp;$K285&amp;"*",Equipment_Register!$E:$E,Equipment_Register!$D:$D,,2),NA()),IFERROR(IF(AND($L285&lt;&gt;"",$L285&lt;&gt;"N/A"),_xlfn.XLOOKUP($L285,Equipment_Register!$F:$F,Equipment_Register!$D:$D),NA()),""))))),IF(OR(_xlpm.v="",_xlpm.v=0),"",_xlpm.v))</f>
        <v>Máy luyện nghiệm 11.5 m LED -AG500</v>
      </c>
      <c r="AB285" s="231" t="str" cm="1">
        <f t="array" ref="AB285">_xlfn.LET(_xlpm.v,IFERROR(IF($I285&lt;&gt;"",_xlfn.XLOOKUP($I285,Equipment_Register!$C:$C,Equipment_Register!$E:$E),NA()),IFERROR(IF($J285&lt;&gt;"",_xlfn.XLOOKUP($J285,Equipment_Register!$D:$D,Equipment_Register!$E:$E),NA()),IFERROR(IF($K285&lt;&gt;"",_xlfn.XLOOKUP($K285,Equipment_Register!$E:$E,Equipment_Register!$E:$E),NA()),IFERROR(IF($K285&lt;&gt;"",_xlfn.XLOOKUP("*"&amp;$K285&amp;"*",Equipment_Register!$E:$E,Equipment_Register!$E:$E,,2),NA()),IFERROR(IF(AND($L285&lt;&gt;"",$L285&lt;&gt;"N/A"),_xlfn.XLOOKUP($L285,Equipment_Register!$F:$F,Equipment_Register!$E:$E),NA()),""))))),IF(OR(_xlpm.v="",_xlpm.v=0),"",_xlpm.v))</f>
        <v>Máy luyện nghiệm 1
Aging machine 1</v>
      </c>
      <c r="AC285" s="231" t="str" cm="1">
        <f t="array" ref="AC285">_xlfn.LET(_xlpm.v,IFERROR(IF($I285&lt;&gt;"",_xlfn.XLOOKUP($I285,Equipment_Register!$C:$C,Equipment_Register!$F:$F),NA()),IFERROR(IF($J285&lt;&gt;"",_xlfn.XLOOKUP($J285,Equipment_Register!$D:$D,Equipment_Register!$F:$F),NA()),IFERROR(IF($K285&lt;&gt;"",_xlfn.XLOOKUP($K285,Equipment_Register!$E:$E,Equipment_Register!$F:$F),NA()),IFERROR(IF($K285&lt;&gt;"",_xlfn.XLOOKUP("*"&amp;$K285&amp;"*",Equipment_Register!$E:$E,Equipment_Register!$F:$F,,2),NA()),IFERROR(IF(AND($L285&lt;&gt;"",$L285&lt;&gt;"N/A"),_xlfn.XLOOKUP($L285,Equipment_Register!$F:$F,Equipment_Register!$F:$F),NA()),""))))),IF(OR(_xlpm.v="",_xlpm.v=0),"",_xlpm.v))</f>
        <v>AG500</v>
      </c>
    </row>
    <row r="286" spans="1:29" ht="48">
      <c r="A286" s="125"/>
      <c r="B286" s="130">
        <v>46218</v>
      </c>
      <c r="C286" s="126"/>
      <c r="D286" s="125"/>
      <c r="E286" s="125"/>
      <c r="F286" s="213">
        <v>45732</v>
      </c>
      <c r="G286" s="125"/>
      <c r="H286" s="125" t="s">
        <v>976</v>
      </c>
      <c r="I286" s="226"/>
      <c r="J286" s="125"/>
      <c r="K286" s="125" t="s">
        <v>1055</v>
      </c>
      <c r="L286" s="125"/>
      <c r="M286" s="125"/>
      <c r="N286" s="125" t="s">
        <v>978</v>
      </c>
      <c r="O286" s="125" t="s">
        <v>1071</v>
      </c>
      <c r="P286" s="127"/>
      <c r="Q286" s="125" t="s">
        <v>1003</v>
      </c>
      <c r="R286" s="117" t="s">
        <v>957</v>
      </c>
      <c r="S286" s="194"/>
      <c r="T286" s="125"/>
      <c r="U286" s="125" t="s">
        <v>980</v>
      </c>
      <c r="V286" s="125"/>
      <c r="W286" s="117" t="s">
        <v>944</v>
      </c>
      <c r="X286" s="117" t="str">
        <f>IF($W286="Duyệt",Setting!$H$2,"")</f>
        <v>Nguyễn Lĩnh</v>
      </c>
      <c r="Y286" s="231" t="str" cm="1">
        <f t="array" ref="Y286">_xlfn.LET(_xlpm.v,IFERROR(IF($I286&lt;&gt;"",_xlfn.XLOOKUP($I286,Equipment_Register!$C:$C,Equipment_Register!$G:$G),NA()),IFERROR(IF($J286&lt;&gt;"",_xlfn.XLOOKUP($J286,Equipment_Register!$D:$D,Equipment_Register!$G:$G),NA()),IFERROR(IF($K286&lt;&gt;"",_xlfn.XLOOKUP($K286,Equipment_Register!$E:$E,Equipment_Register!$G:$G),NA()),IFERROR(IF($K286&lt;&gt;"",_xlfn.XLOOKUP("*"&amp;$K286&amp;"*",Equipment_Register!$E:$E,Equipment_Register!$G:$G,,2),NA()),IFERROR(IF(AND($L286&lt;&gt;"",$L286&lt;&gt;"N/A"),_xlfn.XLOOKUP($L286,Equipment_Register!$F:$F,Equipment_Register!$G:$G),NA()),""))))),IF(OR(_xlpm.v="",_xlpm.v=0),"",_xlpm.v))</f>
        <v>N/A</v>
      </c>
      <c r="Z286" s="231" t="str" cm="1">
        <f t="array" ref="Z286">_xlfn.LET(_xlpm.v,IFERROR(IF($I286&lt;&gt;"",_xlfn.XLOOKUP($I286,Equipment_Register!$C:$C,Equipment_Register!$C:$C),NA()),IFERROR(IF($J286&lt;&gt;"",_xlfn.XLOOKUP($J286,Equipment_Register!$D:$D,Equipment_Register!$C:$C),NA()),IFERROR(IF($K286&lt;&gt;"",_xlfn.XLOOKUP($K286,Equipment_Register!$E:$E,Equipment_Register!$C:$C),NA()),IFERROR(IF($K286&lt;&gt;"",_xlfn.XLOOKUP("*"&amp;$K286&amp;"*",Equipment_Register!$E:$E,Equipment_Register!$C:$C,,2),NA()),IFERROR(IF(AND($L286&lt;&gt;"",$L286&lt;&gt;"N/A"),_xlfn.XLOOKUP($L286,Equipment_Register!$F:$F,Equipment_Register!$C:$C),NA()),""))))),IF(OR(_xlpm.v="",_xlpm.v=0),"",_xlpm.v))</f>
        <v>2112000244-0</v>
      </c>
      <c r="AA286" s="231" t="str" cm="1">
        <f t="array" ref="AA286">_xlfn.LET(_xlpm.v,IFERROR(IF($I286&lt;&gt;"",_xlfn.XLOOKUP($I286,Equipment_Register!$C:$C,Equipment_Register!$D:$D),NA()),IFERROR(IF($J286&lt;&gt;"",_xlfn.XLOOKUP($J286,Equipment_Register!$D:$D,Equipment_Register!$D:$D),NA()),IFERROR(IF($K286&lt;&gt;"",_xlfn.XLOOKUP($K286,Equipment_Register!$E:$E,Equipment_Register!$D:$D),NA()),IFERROR(IF($K286&lt;&gt;"",_xlfn.XLOOKUP("*"&amp;$K286&amp;"*",Equipment_Register!$E:$E,Equipment_Register!$D:$D,,2),NA()),IFERROR(IF(AND($L286&lt;&gt;"",$L286&lt;&gt;"N/A"),_xlfn.XLOOKUP($L286,Equipment_Register!$F:$F,Equipment_Register!$D:$D),NA()),""))))),IF(OR(_xlpm.v="",_xlpm.v=0),"",_xlpm.v))</f>
        <v>Máy luyện nghiệm 11.5 m LED -AG500</v>
      </c>
      <c r="AB286" s="231" t="str" cm="1">
        <f t="array" ref="AB286">_xlfn.LET(_xlpm.v,IFERROR(IF($I286&lt;&gt;"",_xlfn.XLOOKUP($I286,Equipment_Register!$C:$C,Equipment_Register!$E:$E),NA()),IFERROR(IF($J286&lt;&gt;"",_xlfn.XLOOKUP($J286,Equipment_Register!$D:$D,Equipment_Register!$E:$E),NA()),IFERROR(IF($K286&lt;&gt;"",_xlfn.XLOOKUP($K286,Equipment_Register!$E:$E,Equipment_Register!$E:$E),NA()),IFERROR(IF($K286&lt;&gt;"",_xlfn.XLOOKUP("*"&amp;$K286&amp;"*",Equipment_Register!$E:$E,Equipment_Register!$E:$E,,2),NA()),IFERROR(IF(AND($L286&lt;&gt;"",$L286&lt;&gt;"N/A"),_xlfn.XLOOKUP($L286,Equipment_Register!$F:$F,Equipment_Register!$E:$E),NA()),""))))),IF(OR(_xlpm.v="",_xlpm.v=0),"",_xlpm.v))</f>
        <v>Máy luyện nghiệm 1
Aging machine 1</v>
      </c>
      <c r="AC286" s="231" t="str" cm="1">
        <f t="array" ref="AC286">_xlfn.LET(_xlpm.v,IFERROR(IF($I286&lt;&gt;"",_xlfn.XLOOKUP($I286,Equipment_Register!$C:$C,Equipment_Register!$F:$F),NA()),IFERROR(IF($J286&lt;&gt;"",_xlfn.XLOOKUP($J286,Equipment_Register!$D:$D,Equipment_Register!$F:$F),NA()),IFERROR(IF($K286&lt;&gt;"",_xlfn.XLOOKUP($K286,Equipment_Register!$E:$E,Equipment_Register!$F:$F),NA()),IFERROR(IF($K286&lt;&gt;"",_xlfn.XLOOKUP("*"&amp;$K286&amp;"*",Equipment_Register!$E:$E,Equipment_Register!$F:$F,,2),NA()),IFERROR(IF(AND($L286&lt;&gt;"",$L286&lt;&gt;"N/A"),_xlfn.XLOOKUP($L286,Equipment_Register!$F:$F,Equipment_Register!$F:$F),NA()),""))))),IF(OR(_xlpm.v="",_xlpm.v=0),"",_xlpm.v))</f>
        <v>AG500</v>
      </c>
    </row>
    <row r="287" spans="1:29" ht="48">
      <c r="A287" s="125"/>
      <c r="B287" s="130">
        <v>46218</v>
      </c>
      <c r="C287" s="126"/>
      <c r="D287" s="125"/>
      <c r="E287" s="125"/>
      <c r="F287" s="213">
        <v>45768</v>
      </c>
      <c r="G287" s="125"/>
      <c r="H287" s="125" t="s">
        <v>976</v>
      </c>
      <c r="I287" s="226"/>
      <c r="J287" s="125"/>
      <c r="K287" s="125" t="s">
        <v>1055</v>
      </c>
      <c r="L287" s="125"/>
      <c r="M287" s="125"/>
      <c r="N287" s="125" t="s">
        <v>978</v>
      </c>
      <c r="O287" s="125" t="s">
        <v>1071</v>
      </c>
      <c r="P287" s="127"/>
      <c r="Q287" s="125" t="s">
        <v>1003</v>
      </c>
      <c r="R287" s="117" t="s">
        <v>957</v>
      </c>
      <c r="S287" s="194"/>
      <c r="T287" s="125"/>
      <c r="U287" s="125" t="s">
        <v>980</v>
      </c>
      <c r="V287" s="125"/>
      <c r="W287" s="117" t="s">
        <v>944</v>
      </c>
      <c r="X287" s="117" t="str">
        <f>IF($W287="Duyệt",Setting!$H$2,"")</f>
        <v>Nguyễn Lĩnh</v>
      </c>
      <c r="Y287" s="231" t="str" cm="1">
        <f t="array" ref="Y287">_xlfn.LET(_xlpm.v,IFERROR(IF($I287&lt;&gt;"",_xlfn.XLOOKUP($I287,Equipment_Register!$C:$C,Equipment_Register!$G:$G),NA()),IFERROR(IF($J287&lt;&gt;"",_xlfn.XLOOKUP($J287,Equipment_Register!$D:$D,Equipment_Register!$G:$G),NA()),IFERROR(IF($K287&lt;&gt;"",_xlfn.XLOOKUP($K287,Equipment_Register!$E:$E,Equipment_Register!$G:$G),NA()),IFERROR(IF($K287&lt;&gt;"",_xlfn.XLOOKUP("*"&amp;$K287&amp;"*",Equipment_Register!$E:$E,Equipment_Register!$G:$G,,2),NA()),IFERROR(IF(AND($L287&lt;&gt;"",$L287&lt;&gt;"N/A"),_xlfn.XLOOKUP($L287,Equipment_Register!$F:$F,Equipment_Register!$G:$G),NA()),""))))),IF(OR(_xlpm.v="",_xlpm.v=0),"",_xlpm.v))</f>
        <v>N/A</v>
      </c>
      <c r="Z287" s="231" t="str" cm="1">
        <f t="array" ref="Z287">_xlfn.LET(_xlpm.v,IFERROR(IF($I287&lt;&gt;"",_xlfn.XLOOKUP($I287,Equipment_Register!$C:$C,Equipment_Register!$C:$C),NA()),IFERROR(IF($J287&lt;&gt;"",_xlfn.XLOOKUP($J287,Equipment_Register!$D:$D,Equipment_Register!$C:$C),NA()),IFERROR(IF($K287&lt;&gt;"",_xlfn.XLOOKUP($K287,Equipment_Register!$E:$E,Equipment_Register!$C:$C),NA()),IFERROR(IF($K287&lt;&gt;"",_xlfn.XLOOKUP("*"&amp;$K287&amp;"*",Equipment_Register!$E:$E,Equipment_Register!$C:$C,,2),NA()),IFERROR(IF(AND($L287&lt;&gt;"",$L287&lt;&gt;"N/A"),_xlfn.XLOOKUP($L287,Equipment_Register!$F:$F,Equipment_Register!$C:$C),NA()),""))))),IF(OR(_xlpm.v="",_xlpm.v=0),"",_xlpm.v))</f>
        <v>2112000244-0</v>
      </c>
      <c r="AA287" s="231" t="str" cm="1">
        <f t="array" ref="AA287">_xlfn.LET(_xlpm.v,IFERROR(IF($I287&lt;&gt;"",_xlfn.XLOOKUP($I287,Equipment_Register!$C:$C,Equipment_Register!$D:$D),NA()),IFERROR(IF($J287&lt;&gt;"",_xlfn.XLOOKUP($J287,Equipment_Register!$D:$D,Equipment_Register!$D:$D),NA()),IFERROR(IF($K287&lt;&gt;"",_xlfn.XLOOKUP($K287,Equipment_Register!$E:$E,Equipment_Register!$D:$D),NA()),IFERROR(IF($K287&lt;&gt;"",_xlfn.XLOOKUP("*"&amp;$K287&amp;"*",Equipment_Register!$E:$E,Equipment_Register!$D:$D,,2),NA()),IFERROR(IF(AND($L287&lt;&gt;"",$L287&lt;&gt;"N/A"),_xlfn.XLOOKUP($L287,Equipment_Register!$F:$F,Equipment_Register!$D:$D),NA()),""))))),IF(OR(_xlpm.v="",_xlpm.v=0),"",_xlpm.v))</f>
        <v>Máy luyện nghiệm 11.5 m LED -AG500</v>
      </c>
      <c r="AB287" s="231" t="str" cm="1">
        <f t="array" ref="AB287">_xlfn.LET(_xlpm.v,IFERROR(IF($I287&lt;&gt;"",_xlfn.XLOOKUP($I287,Equipment_Register!$C:$C,Equipment_Register!$E:$E),NA()),IFERROR(IF($J287&lt;&gt;"",_xlfn.XLOOKUP($J287,Equipment_Register!$D:$D,Equipment_Register!$E:$E),NA()),IFERROR(IF($K287&lt;&gt;"",_xlfn.XLOOKUP($K287,Equipment_Register!$E:$E,Equipment_Register!$E:$E),NA()),IFERROR(IF($K287&lt;&gt;"",_xlfn.XLOOKUP("*"&amp;$K287&amp;"*",Equipment_Register!$E:$E,Equipment_Register!$E:$E,,2),NA()),IFERROR(IF(AND($L287&lt;&gt;"",$L287&lt;&gt;"N/A"),_xlfn.XLOOKUP($L287,Equipment_Register!$F:$F,Equipment_Register!$E:$E),NA()),""))))),IF(OR(_xlpm.v="",_xlpm.v=0),"",_xlpm.v))</f>
        <v>Máy luyện nghiệm 1
Aging machine 1</v>
      </c>
      <c r="AC287" s="231" t="str" cm="1">
        <f t="array" ref="AC287">_xlfn.LET(_xlpm.v,IFERROR(IF($I287&lt;&gt;"",_xlfn.XLOOKUP($I287,Equipment_Register!$C:$C,Equipment_Register!$F:$F),NA()),IFERROR(IF($J287&lt;&gt;"",_xlfn.XLOOKUP($J287,Equipment_Register!$D:$D,Equipment_Register!$F:$F),NA()),IFERROR(IF($K287&lt;&gt;"",_xlfn.XLOOKUP($K287,Equipment_Register!$E:$E,Equipment_Register!$F:$F),NA()),IFERROR(IF($K287&lt;&gt;"",_xlfn.XLOOKUP("*"&amp;$K287&amp;"*",Equipment_Register!$E:$E,Equipment_Register!$F:$F,,2),NA()),IFERROR(IF(AND($L287&lt;&gt;"",$L287&lt;&gt;"N/A"),_xlfn.XLOOKUP($L287,Equipment_Register!$F:$F,Equipment_Register!$F:$F),NA()),""))))),IF(OR(_xlpm.v="",_xlpm.v=0),"",_xlpm.v))</f>
        <v>AG500</v>
      </c>
    </row>
    <row r="288" spans="1:29" ht="48">
      <c r="A288" s="125"/>
      <c r="B288" s="130">
        <v>46218</v>
      </c>
      <c r="C288" s="126"/>
      <c r="D288" s="125"/>
      <c r="E288" s="125"/>
      <c r="F288" s="213">
        <v>45795</v>
      </c>
      <c r="G288" s="125"/>
      <c r="H288" s="125" t="s">
        <v>976</v>
      </c>
      <c r="I288" s="226"/>
      <c r="J288" s="125"/>
      <c r="K288" s="125" t="s">
        <v>1055</v>
      </c>
      <c r="L288" s="125"/>
      <c r="M288" s="125"/>
      <c r="N288" s="125" t="s">
        <v>978</v>
      </c>
      <c r="O288" s="125" t="s">
        <v>1071</v>
      </c>
      <c r="P288" s="127"/>
      <c r="Q288" s="125" t="s">
        <v>1003</v>
      </c>
      <c r="R288" s="117" t="s">
        <v>957</v>
      </c>
      <c r="S288" s="194"/>
      <c r="T288" s="125"/>
      <c r="U288" s="125" t="s">
        <v>980</v>
      </c>
      <c r="V288" s="125"/>
      <c r="W288" s="117" t="s">
        <v>944</v>
      </c>
      <c r="X288" s="117" t="str">
        <f>IF($W288="Duyệt",Setting!$H$2,"")</f>
        <v>Nguyễn Lĩnh</v>
      </c>
      <c r="Y288" s="231" t="str" cm="1">
        <f t="array" ref="Y288">_xlfn.LET(_xlpm.v,IFERROR(IF($I288&lt;&gt;"",_xlfn.XLOOKUP($I288,Equipment_Register!$C:$C,Equipment_Register!$G:$G),NA()),IFERROR(IF($J288&lt;&gt;"",_xlfn.XLOOKUP($J288,Equipment_Register!$D:$D,Equipment_Register!$G:$G),NA()),IFERROR(IF($K288&lt;&gt;"",_xlfn.XLOOKUP($K288,Equipment_Register!$E:$E,Equipment_Register!$G:$G),NA()),IFERROR(IF($K288&lt;&gt;"",_xlfn.XLOOKUP("*"&amp;$K288&amp;"*",Equipment_Register!$E:$E,Equipment_Register!$G:$G,,2),NA()),IFERROR(IF(AND($L288&lt;&gt;"",$L288&lt;&gt;"N/A"),_xlfn.XLOOKUP($L288,Equipment_Register!$F:$F,Equipment_Register!$G:$G),NA()),""))))),IF(OR(_xlpm.v="",_xlpm.v=0),"",_xlpm.v))</f>
        <v>N/A</v>
      </c>
      <c r="Z288" s="231" t="str" cm="1">
        <f t="array" ref="Z288">_xlfn.LET(_xlpm.v,IFERROR(IF($I288&lt;&gt;"",_xlfn.XLOOKUP($I288,Equipment_Register!$C:$C,Equipment_Register!$C:$C),NA()),IFERROR(IF($J288&lt;&gt;"",_xlfn.XLOOKUP($J288,Equipment_Register!$D:$D,Equipment_Register!$C:$C),NA()),IFERROR(IF($K288&lt;&gt;"",_xlfn.XLOOKUP($K288,Equipment_Register!$E:$E,Equipment_Register!$C:$C),NA()),IFERROR(IF($K288&lt;&gt;"",_xlfn.XLOOKUP("*"&amp;$K288&amp;"*",Equipment_Register!$E:$E,Equipment_Register!$C:$C,,2),NA()),IFERROR(IF(AND($L288&lt;&gt;"",$L288&lt;&gt;"N/A"),_xlfn.XLOOKUP($L288,Equipment_Register!$F:$F,Equipment_Register!$C:$C),NA()),""))))),IF(OR(_xlpm.v="",_xlpm.v=0),"",_xlpm.v))</f>
        <v>2112000244-0</v>
      </c>
      <c r="AA288" s="231" t="str" cm="1">
        <f t="array" ref="AA288">_xlfn.LET(_xlpm.v,IFERROR(IF($I288&lt;&gt;"",_xlfn.XLOOKUP($I288,Equipment_Register!$C:$C,Equipment_Register!$D:$D),NA()),IFERROR(IF($J288&lt;&gt;"",_xlfn.XLOOKUP($J288,Equipment_Register!$D:$D,Equipment_Register!$D:$D),NA()),IFERROR(IF($K288&lt;&gt;"",_xlfn.XLOOKUP($K288,Equipment_Register!$E:$E,Equipment_Register!$D:$D),NA()),IFERROR(IF($K288&lt;&gt;"",_xlfn.XLOOKUP("*"&amp;$K288&amp;"*",Equipment_Register!$E:$E,Equipment_Register!$D:$D,,2),NA()),IFERROR(IF(AND($L288&lt;&gt;"",$L288&lt;&gt;"N/A"),_xlfn.XLOOKUP($L288,Equipment_Register!$F:$F,Equipment_Register!$D:$D),NA()),""))))),IF(OR(_xlpm.v="",_xlpm.v=0),"",_xlpm.v))</f>
        <v>Máy luyện nghiệm 11.5 m LED -AG500</v>
      </c>
      <c r="AB288" s="231" t="str" cm="1">
        <f t="array" ref="AB288">_xlfn.LET(_xlpm.v,IFERROR(IF($I288&lt;&gt;"",_xlfn.XLOOKUP($I288,Equipment_Register!$C:$C,Equipment_Register!$E:$E),NA()),IFERROR(IF($J288&lt;&gt;"",_xlfn.XLOOKUP($J288,Equipment_Register!$D:$D,Equipment_Register!$E:$E),NA()),IFERROR(IF($K288&lt;&gt;"",_xlfn.XLOOKUP($K288,Equipment_Register!$E:$E,Equipment_Register!$E:$E),NA()),IFERROR(IF($K288&lt;&gt;"",_xlfn.XLOOKUP("*"&amp;$K288&amp;"*",Equipment_Register!$E:$E,Equipment_Register!$E:$E,,2),NA()),IFERROR(IF(AND($L288&lt;&gt;"",$L288&lt;&gt;"N/A"),_xlfn.XLOOKUP($L288,Equipment_Register!$F:$F,Equipment_Register!$E:$E),NA()),""))))),IF(OR(_xlpm.v="",_xlpm.v=0),"",_xlpm.v))</f>
        <v>Máy luyện nghiệm 1
Aging machine 1</v>
      </c>
      <c r="AC288" s="231" t="str" cm="1">
        <f t="array" ref="AC288">_xlfn.LET(_xlpm.v,IFERROR(IF($I288&lt;&gt;"",_xlfn.XLOOKUP($I288,Equipment_Register!$C:$C,Equipment_Register!$F:$F),NA()),IFERROR(IF($J288&lt;&gt;"",_xlfn.XLOOKUP($J288,Equipment_Register!$D:$D,Equipment_Register!$F:$F),NA()),IFERROR(IF($K288&lt;&gt;"",_xlfn.XLOOKUP($K288,Equipment_Register!$E:$E,Equipment_Register!$F:$F),NA()),IFERROR(IF($K288&lt;&gt;"",_xlfn.XLOOKUP("*"&amp;$K288&amp;"*",Equipment_Register!$E:$E,Equipment_Register!$F:$F,,2),NA()),IFERROR(IF(AND($L288&lt;&gt;"",$L288&lt;&gt;"N/A"),_xlfn.XLOOKUP($L288,Equipment_Register!$F:$F,Equipment_Register!$F:$F),NA()),""))))),IF(OR(_xlpm.v="",_xlpm.v=0),"",_xlpm.v))</f>
        <v>AG500</v>
      </c>
    </row>
    <row r="289" spans="1:29" ht="48">
      <c r="A289" s="125"/>
      <c r="B289" s="130">
        <v>46218</v>
      </c>
      <c r="C289" s="126"/>
      <c r="D289" s="125"/>
      <c r="E289" s="125"/>
      <c r="F289" s="213">
        <v>45817</v>
      </c>
      <c r="G289" s="125"/>
      <c r="H289" s="125" t="s">
        <v>976</v>
      </c>
      <c r="I289" s="226"/>
      <c r="J289" s="125"/>
      <c r="K289" s="125" t="s">
        <v>1055</v>
      </c>
      <c r="L289" s="125"/>
      <c r="M289" s="125"/>
      <c r="N289" s="125" t="s">
        <v>978</v>
      </c>
      <c r="O289" s="125" t="s">
        <v>1071</v>
      </c>
      <c r="P289" s="127"/>
      <c r="Q289" s="125" t="s">
        <v>1003</v>
      </c>
      <c r="R289" s="117" t="s">
        <v>957</v>
      </c>
      <c r="S289" s="194"/>
      <c r="T289" s="125"/>
      <c r="U289" s="125" t="s">
        <v>980</v>
      </c>
      <c r="V289" s="125"/>
      <c r="W289" s="117" t="s">
        <v>944</v>
      </c>
      <c r="X289" s="117" t="str">
        <f>IF($W289="Duyệt",Setting!$H$2,"")</f>
        <v>Nguyễn Lĩnh</v>
      </c>
      <c r="Y289" s="231" t="str" cm="1">
        <f t="array" ref="Y289">_xlfn.LET(_xlpm.v,IFERROR(IF($I289&lt;&gt;"",_xlfn.XLOOKUP($I289,Equipment_Register!$C:$C,Equipment_Register!$G:$G),NA()),IFERROR(IF($J289&lt;&gt;"",_xlfn.XLOOKUP($J289,Equipment_Register!$D:$D,Equipment_Register!$G:$G),NA()),IFERROR(IF($K289&lt;&gt;"",_xlfn.XLOOKUP($K289,Equipment_Register!$E:$E,Equipment_Register!$G:$G),NA()),IFERROR(IF($K289&lt;&gt;"",_xlfn.XLOOKUP("*"&amp;$K289&amp;"*",Equipment_Register!$E:$E,Equipment_Register!$G:$G,,2),NA()),IFERROR(IF(AND($L289&lt;&gt;"",$L289&lt;&gt;"N/A"),_xlfn.XLOOKUP($L289,Equipment_Register!$F:$F,Equipment_Register!$G:$G),NA()),""))))),IF(OR(_xlpm.v="",_xlpm.v=0),"",_xlpm.v))</f>
        <v>N/A</v>
      </c>
      <c r="Z289" s="231" t="str" cm="1">
        <f t="array" ref="Z289">_xlfn.LET(_xlpm.v,IFERROR(IF($I289&lt;&gt;"",_xlfn.XLOOKUP($I289,Equipment_Register!$C:$C,Equipment_Register!$C:$C),NA()),IFERROR(IF($J289&lt;&gt;"",_xlfn.XLOOKUP($J289,Equipment_Register!$D:$D,Equipment_Register!$C:$C),NA()),IFERROR(IF($K289&lt;&gt;"",_xlfn.XLOOKUP($K289,Equipment_Register!$E:$E,Equipment_Register!$C:$C),NA()),IFERROR(IF($K289&lt;&gt;"",_xlfn.XLOOKUP("*"&amp;$K289&amp;"*",Equipment_Register!$E:$E,Equipment_Register!$C:$C,,2),NA()),IFERROR(IF(AND($L289&lt;&gt;"",$L289&lt;&gt;"N/A"),_xlfn.XLOOKUP($L289,Equipment_Register!$F:$F,Equipment_Register!$C:$C),NA()),""))))),IF(OR(_xlpm.v="",_xlpm.v=0),"",_xlpm.v))</f>
        <v>2112000244-0</v>
      </c>
      <c r="AA289" s="231" t="str" cm="1">
        <f t="array" ref="AA289">_xlfn.LET(_xlpm.v,IFERROR(IF($I289&lt;&gt;"",_xlfn.XLOOKUP($I289,Equipment_Register!$C:$C,Equipment_Register!$D:$D),NA()),IFERROR(IF($J289&lt;&gt;"",_xlfn.XLOOKUP($J289,Equipment_Register!$D:$D,Equipment_Register!$D:$D),NA()),IFERROR(IF($K289&lt;&gt;"",_xlfn.XLOOKUP($K289,Equipment_Register!$E:$E,Equipment_Register!$D:$D),NA()),IFERROR(IF($K289&lt;&gt;"",_xlfn.XLOOKUP("*"&amp;$K289&amp;"*",Equipment_Register!$E:$E,Equipment_Register!$D:$D,,2),NA()),IFERROR(IF(AND($L289&lt;&gt;"",$L289&lt;&gt;"N/A"),_xlfn.XLOOKUP($L289,Equipment_Register!$F:$F,Equipment_Register!$D:$D),NA()),""))))),IF(OR(_xlpm.v="",_xlpm.v=0),"",_xlpm.v))</f>
        <v>Máy luyện nghiệm 11.5 m LED -AG500</v>
      </c>
      <c r="AB289" s="231" t="str" cm="1">
        <f t="array" ref="AB289">_xlfn.LET(_xlpm.v,IFERROR(IF($I289&lt;&gt;"",_xlfn.XLOOKUP($I289,Equipment_Register!$C:$C,Equipment_Register!$E:$E),NA()),IFERROR(IF($J289&lt;&gt;"",_xlfn.XLOOKUP($J289,Equipment_Register!$D:$D,Equipment_Register!$E:$E),NA()),IFERROR(IF($K289&lt;&gt;"",_xlfn.XLOOKUP($K289,Equipment_Register!$E:$E,Equipment_Register!$E:$E),NA()),IFERROR(IF($K289&lt;&gt;"",_xlfn.XLOOKUP("*"&amp;$K289&amp;"*",Equipment_Register!$E:$E,Equipment_Register!$E:$E,,2),NA()),IFERROR(IF(AND($L289&lt;&gt;"",$L289&lt;&gt;"N/A"),_xlfn.XLOOKUP($L289,Equipment_Register!$F:$F,Equipment_Register!$E:$E),NA()),""))))),IF(OR(_xlpm.v="",_xlpm.v=0),"",_xlpm.v))</f>
        <v>Máy luyện nghiệm 1
Aging machine 1</v>
      </c>
      <c r="AC289" s="231" t="str" cm="1">
        <f t="array" ref="AC289">_xlfn.LET(_xlpm.v,IFERROR(IF($I289&lt;&gt;"",_xlfn.XLOOKUP($I289,Equipment_Register!$C:$C,Equipment_Register!$F:$F),NA()),IFERROR(IF($J289&lt;&gt;"",_xlfn.XLOOKUP($J289,Equipment_Register!$D:$D,Equipment_Register!$F:$F),NA()),IFERROR(IF($K289&lt;&gt;"",_xlfn.XLOOKUP($K289,Equipment_Register!$E:$E,Equipment_Register!$F:$F),NA()),IFERROR(IF($K289&lt;&gt;"",_xlfn.XLOOKUP("*"&amp;$K289&amp;"*",Equipment_Register!$E:$E,Equipment_Register!$F:$F,,2),NA()),IFERROR(IF(AND($L289&lt;&gt;"",$L289&lt;&gt;"N/A"),_xlfn.XLOOKUP($L289,Equipment_Register!$F:$F,Equipment_Register!$F:$F),NA()),""))))),IF(OR(_xlpm.v="",_xlpm.v=0),"",_xlpm.v))</f>
        <v>AG500</v>
      </c>
    </row>
    <row r="290" spans="1:29" ht="48">
      <c r="A290" s="125"/>
      <c r="B290" s="130">
        <v>46218</v>
      </c>
      <c r="C290" s="126"/>
      <c r="D290" s="125"/>
      <c r="E290" s="125"/>
      <c r="F290" s="213">
        <v>45830</v>
      </c>
      <c r="G290" s="125"/>
      <c r="H290" s="125" t="s">
        <v>976</v>
      </c>
      <c r="I290" s="226"/>
      <c r="J290" s="125"/>
      <c r="K290" s="125" t="s">
        <v>1055</v>
      </c>
      <c r="L290" s="125"/>
      <c r="M290" s="125"/>
      <c r="N290" s="125" t="s">
        <v>978</v>
      </c>
      <c r="O290" s="125" t="s">
        <v>1071</v>
      </c>
      <c r="P290" s="127"/>
      <c r="Q290" s="125" t="s">
        <v>1003</v>
      </c>
      <c r="R290" s="117" t="s">
        <v>957</v>
      </c>
      <c r="S290" s="194"/>
      <c r="T290" s="125"/>
      <c r="U290" s="125" t="s">
        <v>980</v>
      </c>
      <c r="V290" s="125"/>
      <c r="W290" s="117" t="s">
        <v>944</v>
      </c>
      <c r="X290" s="117" t="str">
        <f>IF($W290="Duyệt",Setting!$H$2,"")</f>
        <v>Nguyễn Lĩnh</v>
      </c>
      <c r="Y290" s="231" t="str" cm="1">
        <f t="array" ref="Y290">_xlfn.LET(_xlpm.v,IFERROR(IF($I290&lt;&gt;"",_xlfn.XLOOKUP($I290,Equipment_Register!$C:$C,Equipment_Register!$G:$G),NA()),IFERROR(IF($J290&lt;&gt;"",_xlfn.XLOOKUP($J290,Equipment_Register!$D:$D,Equipment_Register!$G:$G),NA()),IFERROR(IF($K290&lt;&gt;"",_xlfn.XLOOKUP($K290,Equipment_Register!$E:$E,Equipment_Register!$G:$G),NA()),IFERROR(IF($K290&lt;&gt;"",_xlfn.XLOOKUP("*"&amp;$K290&amp;"*",Equipment_Register!$E:$E,Equipment_Register!$G:$G,,2),NA()),IFERROR(IF(AND($L290&lt;&gt;"",$L290&lt;&gt;"N/A"),_xlfn.XLOOKUP($L290,Equipment_Register!$F:$F,Equipment_Register!$G:$G),NA()),""))))),IF(OR(_xlpm.v="",_xlpm.v=0),"",_xlpm.v))</f>
        <v>N/A</v>
      </c>
      <c r="Z290" s="231" t="str" cm="1">
        <f t="array" ref="Z290">_xlfn.LET(_xlpm.v,IFERROR(IF($I290&lt;&gt;"",_xlfn.XLOOKUP($I290,Equipment_Register!$C:$C,Equipment_Register!$C:$C),NA()),IFERROR(IF($J290&lt;&gt;"",_xlfn.XLOOKUP($J290,Equipment_Register!$D:$D,Equipment_Register!$C:$C),NA()),IFERROR(IF($K290&lt;&gt;"",_xlfn.XLOOKUP($K290,Equipment_Register!$E:$E,Equipment_Register!$C:$C),NA()),IFERROR(IF($K290&lt;&gt;"",_xlfn.XLOOKUP("*"&amp;$K290&amp;"*",Equipment_Register!$E:$E,Equipment_Register!$C:$C,,2),NA()),IFERROR(IF(AND($L290&lt;&gt;"",$L290&lt;&gt;"N/A"),_xlfn.XLOOKUP($L290,Equipment_Register!$F:$F,Equipment_Register!$C:$C),NA()),""))))),IF(OR(_xlpm.v="",_xlpm.v=0),"",_xlpm.v))</f>
        <v>2112000244-0</v>
      </c>
      <c r="AA290" s="231" t="str" cm="1">
        <f t="array" ref="AA290">_xlfn.LET(_xlpm.v,IFERROR(IF($I290&lt;&gt;"",_xlfn.XLOOKUP($I290,Equipment_Register!$C:$C,Equipment_Register!$D:$D),NA()),IFERROR(IF($J290&lt;&gt;"",_xlfn.XLOOKUP($J290,Equipment_Register!$D:$D,Equipment_Register!$D:$D),NA()),IFERROR(IF($K290&lt;&gt;"",_xlfn.XLOOKUP($K290,Equipment_Register!$E:$E,Equipment_Register!$D:$D),NA()),IFERROR(IF($K290&lt;&gt;"",_xlfn.XLOOKUP("*"&amp;$K290&amp;"*",Equipment_Register!$E:$E,Equipment_Register!$D:$D,,2),NA()),IFERROR(IF(AND($L290&lt;&gt;"",$L290&lt;&gt;"N/A"),_xlfn.XLOOKUP($L290,Equipment_Register!$F:$F,Equipment_Register!$D:$D),NA()),""))))),IF(OR(_xlpm.v="",_xlpm.v=0),"",_xlpm.v))</f>
        <v>Máy luyện nghiệm 11.5 m LED -AG500</v>
      </c>
      <c r="AB290" s="231" t="str" cm="1">
        <f t="array" ref="AB290">_xlfn.LET(_xlpm.v,IFERROR(IF($I290&lt;&gt;"",_xlfn.XLOOKUP($I290,Equipment_Register!$C:$C,Equipment_Register!$E:$E),NA()),IFERROR(IF($J290&lt;&gt;"",_xlfn.XLOOKUP($J290,Equipment_Register!$D:$D,Equipment_Register!$E:$E),NA()),IFERROR(IF($K290&lt;&gt;"",_xlfn.XLOOKUP($K290,Equipment_Register!$E:$E,Equipment_Register!$E:$E),NA()),IFERROR(IF($K290&lt;&gt;"",_xlfn.XLOOKUP("*"&amp;$K290&amp;"*",Equipment_Register!$E:$E,Equipment_Register!$E:$E,,2),NA()),IFERROR(IF(AND($L290&lt;&gt;"",$L290&lt;&gt;"N/A"),_xlfn.XLOOKUP($L290,Equipment_Register!$F:$F,Equipment_Register!$E:$E),NA()),""))))),IF(OR(_xlpm.v="",_xlpm.v=0),"",_xlpm.v))</f>
        <v>Máy luyện nghiệm 1
Aging machine 1</v>
      </c>
      <c r="AC290" s="231" t="str" cm="1">
        <f t="array" ref="AC290">_xlfn.LET(_xlpm.v,IFERROR(IF($I290&lt;&gt;"",_xlfn.XLOOKUP($I290,Equipment_Register!$C:$C,Equipment_Register!$F:$F),NA()),IFERROR(IF($J290&lt;&gt;"",_xlfn.XLOOKUP($J290,Equipment_Register!$D:$D,Equipment_Register!$F:$F),NA()),IFERROR(IF($K290&lt;&gt;"",_xlfn.XLOOKUP($K290,Equipment_Register!$E:$E,Equipment_Register!$F:$F),NA()),IFERROR(IF($K290&lt;&gt;"",_xlfn.XLOOKUP("*"&amp;$K290&amp;"*",Equipment_Register!$E:$E,Equipment_Register!$F:$F,,2),NA()),IFERROR(IF(AND($L290&lt;&gt;"",$L290&lt;&gt;"N/A"),_xlfn.XLOOKUP($L290,Equipment_Register!$F:$F,Equipment_Register!$F:$F),NA()),""))))),IF(OR(_xlpm.v="",_xlpm.v=0),"",_xlpm.v))</f>
        <v>AG500</v>
      </c>
    </row>
    <row r="291" spans="1:29" ht="48">
      <c r="A291" s="125"/>
      <c r="B291" s="130">
        <v>46218</v>
      </c>
      <c r="C291" s="126"/>
      <c r="D291" s="125"/>
      <c r="E291" s="125"/>
      <c r="F291" s="213">
        <v>45858</v>
      </c>
      <c r="G291" s="125"/>
      <c r="H291" s="125" t="s">
        <v>976</v>
      </c>
      <c r="I291" s="226"/>
      <c r="J291" s="125"/>
      <c r="K291" s="125" t="s">
        <v>1055</v>
      </c>
      <c r="L291" s="125"/>
      <c r="M291" s="125"/>
      <c r="N291" s="125" t="s">
        <v>978</v>
      </c>
      <c r="O291" s="125" t="s">
        <v>1071</v>
      </c>
      <c r="P291" s="127"/>
      <c r="Q291" s="125" t="s">
        <v>1003</v>
      </c>
      <c r="R291" s="117" t="s">
        <v>957</v>
      </c>
      <c r="S291" s="194"/>
      <c r="T291" s="125"/>
      <c r="U291" s="125" t="s">
        <v>980</v>
      </c>
      <c r="V291" s="125"/>
      <c r="W291" s="117" t="s">
        <v>944</v>
      </c>
      <c r="X291" s="117" t="str">
        <f>IF($W291="Duyệt",Setting!$H$2,"")</f>
        <v>Nguyễn Lĩnh</v>
      </c>
      <c r="Y291" s="231" t="str" cm="1">
        <f t="array" ref="Y291">_xlfn.LET(_xlpm.v,IFERROR(IF($I291&lt;&gt;"",_xlfn.XLOOKUP($I291,Equipment_Register!$C:$C,Equipment_Register!$G:$G),NA()),IFERROR(IF($J291&lt;&gt;"",_xlfn.XLOOKUP($J291,Equipment_Register!$D:$D,Equipment_Register!$G:$G),NA()),IFERROR(IF($K291&lt;&gt;"",_xlfn.XLOOKUP($K291,Equipment_Register!$E:$E,Equipment_Register!$G:$G),NA()),IFERROR(IF($K291&lt;&gt;"",_xlfn.XLOOKUP("*"&amp;$K291&amp;"*",Equipment_Register!$E:$E,Equipment_Register!$G:$G,,2),NA()),IFERROR(IF(AND($L291&lt;&gt;"",$L291&lt;&gt;"N/A"),_xlfn.XLOOKUP($L291,Equipment_Register!$F:$F,Equipment_Register!$G:$G),NA()),""))))),IF(OR(_xlpm.v="",_xlpm.v=0),"",_xlpm.v))</f>
        <v>N/A</v>
      </c>
      <c r="Z291" s="231" t="str" cm="1">
        <f t="array" ref="Z291">_xlfn.LET(_xlpm.v,IFERROR(IF($I291&lt;&gt;"",_xlfn.XLOOKUP($I291,Equipment_Register!$C:$C,Equipment_Register!$C:$C),NA()),IFERROR(IF($J291&lt;&gt;"",_xlfn.XLOOKUP($J291,Equipment_Register!$D:$D,Equipment_Register!$C:$C),NA()),IFERROR(IF($K291&lt;&gt;"",_xlfn.XLOOKUP($K291,Equipment_Register!$E:$E,Equipment_Register!$C:$C),NA()),IFERROR(IF($K291&lt;&gt;"",_xlfn.XLOOKUP("*"&amp;$K291&amp;"*",Equipment_Register!$E:$E,Equipment_Register!$C:$C,,2),NA()),IFERROR(IF(AND($L291&lt;&gt;"",$L291&lt;&gt;"N/A"),_xlfn.XLOOKUP($L291,Equipment_Register!$F:$F,Equipment_Register!$C:$C),NA()),""))))),IF(OR(_xlpm.v="",_xlpm.v=0),"",_xlpm.v))</f>
        <v>2112000244-0</v>
      </c>
      <c r="AA291" s="231" t="str" cm="1">
        <f t="array" ref="AA291">_xlfn.LET(_xlpm.v,IFERROR(IF($I291&lt;&gt;"",_xlfn.XLOOKUP($I291,Equipment_Register!$C:$C,Equipment_Register!$D:$D),NA()),IFERROR(IF($J291&lt;&gt;"",_xlfn.XLOOKUP($J291,Equipment_Register!$D:$D,Equipment_Register!$D:$D),NA()),IFERROR(IF($K291&lt;&gt;"",_xlfn.XLOOKUP($K291,Equipment_Register!$E:$E,Equipment_Register!$D:$D),NA()),IFERROR(IF($K291&lt;&gt;"",_xlfn.XLOOKUP("*"&amp;$K291&amp;"*",Equipment_Register!$E:$E,Equipment_Register!$D:$D,,2),NA()),IFERROR(IF(AND($L291&lt;&gt;"",$L291&lt;&gt;"N/A"),_xlfn.XLOOKUP($L291,Equipment_Register!$F:$F,Equipment_Register!$D:$D),NA()),""))))),IF(OR(_xlpm.v="",_xlpm.v=0),"",_xlpm.v))</f>
        <v>Máy luyện nghiệm 11.5 m LED -AG500</v>
      </c>
      <c r="AB291" s="231" t="str" cm="1">
        <f t="array" ref="AB291">_xlfn.LET(_xlpm.v,IFERROR(IF($I291&lt;&gt;"",_xlfn.XLOOKUP($I291,Equipment_Register!$C:$C,Equipment_Register!$E:$E),NA()),IFERROR(IF($J291&lt;&gt;"",_xlfn.XLOOKUP($J291,Equipment_Register!$D:$D,Equipment_Register!$E:$E),NA()),IFERROR(IF($K291&lt;&gt;"",_xlfn.XLOOKUP($K291,Equipment_Register!$E:$E,Equipment_Register!$E:$E),NA()),IFERROR(IF($K291&lt;&gt;"",_xlfn.XLOOKUP("*"&amp;$K291&amp;"*",Equipment_Register!$E:$E,Equipment_Register!$E:$E,,2),NA()),IFERROR(IF(AND($L291&lt;&gt;"",$L291&lt;&gt;"N/A"),_xlfn.XLOOKUP($L291,Equipment_Register!$F:$F,Equipment_Register!$E:$E),NA()),""))))),IF(OR(_xlpm.v="",_xlpm.v=0),"",_xlpm.v))</f>
        <v>Máy luyện nghiệm 1
Aging machine 1</v>
      </c>
      <c r="AC291" s="231" t="str" cm="1">
        <f t="array" ref="AC291">_xlfn.LET(_xlpm.v,IFERROR(IF($I291&lt;&gt;"",_xlfn.XLOOKUP($I291,Equipment_Register!$C:$C,Equipment_Register!$F:$F),NA()),IFERROR(IF($J291&lt;&gt;"",_xlfn.XLOOKUP($J291,Equipment_Register!$D:$D,Equipment_Register!$F:$F),NA()),IFERROR(IF($K291&lt;&gt;"",_xlfn.XLOOKUP($K291,Equipment_Register!$E:$E,Equipment_Register!$F:$F),NA()),IFERROR(IF($K291&lt;&gt;"",_xlfn.XLOOKUP("*"&amp;$K291&amp;"*",Equipment_Register!$E:$E,Equipment_Register!$F:$F,,2),NA()),IFERROR(IF(AND($L291&lt;&gt;"",$L291&lt;&gt;"N/A"),_xlfn.XLOOKUP($L291,Equipment_Register!$F:$F,Equipment_Register!$F:$F),NA()),""))))),IF(OR(_xlpm.v="",_xlpm.v=0),"",_xlpm.v))</f>
        <v>AG500</v>
      </c>
    </row>
    <row r="292" spans="1:29" ht="48">
      <c r="A292" s="125"/>
      <c r="B292" s="130">
        <v>46218</v>
      </c>
      <c r="C292" s="126"/>
      <c r="D292" s="125"/>
      <c r="E292" s="125"/>
      <c r="F292" s="213">
        <v>45887</v>
      </c>
      <c r="G292" s="125"/>
      <c r="H292" s="125" t="s">
        <v>976</v>
      </c>
      <c r="I292" s="226"/>
      <c r="J292" s="125"/>
      <c r="K292" s="125" t="s">
        <v>1055</v>
      </c>
      <c r="L292" s="125"/>
      <c r="M292" s="125"/>
      <c r="N292" s="125" t="s">
        <v>978</v>
      </c>
      <c r="O292" s="125" t="s">
        <v>1071</v>
      </c>
      <c r="P292" s="127"/>
      <c r="Q292" s="125" t="s">
        <v>1003</v>
      </c>
      <c r="R292" s="117" t="s">
        <v>957</v>
      </c>
      <c r="S292" s="194"/>
      <c r="T292" s="125"/>
      <c r="U292" s="125" t="s">
        <v>980</v>
      </c>
      <c r="V292" s="125"/>
      <c r="W292" s="117" t="s">
        <v>944</v>
      </c>
      <c r="X292" s="117" t="str">
        <f>IF($W292="Duyệt",Setting!$H$2,"")</f>
        <v>Nguyễn Lĩnh</v>
      </c>
      <c r="Y292" s="231" t="str" cm="1">
        <f t="array" ref="Y292">_xlfn.LET(_xlpm.v,IFERROR(IF($I292&lt;&gt;"",_xlfn.XLOOKUP($I292,Equipment_Register!$C:$C,Equipment_Register!$G:$G),NA()),IFERROR(IF($J292&lt;&gt;"",_xlfn.XLOOKUP($J292,Equipment_Register!$D:$D,Equipment_Register!$G:$G),NA()),IFERROR(IF($K292&lt;&gt;"",_xlfn.XLOOKUP($K292,Equipment_Register!$E:$E,Equipment_Register!$G:$G),NA()),IFERROR(IF($K292&lt;&gt;"",_xlfn.XLOOKUP("*"&amp;$K292&amp;"*",Equipment_Register!$E:$E,Equipment_Register!$G:$G,,2),NA()),IFERROR(IF(AND($L292&lt;&gt;"",$L292&lt;&gt;"N/A"),_xlfn.XLOOKUP($L292,Equipment_Register!$F:$F,Equipment_Register!$G:$G),NA()),""))))),IF(OR(_xlpm.v="",_xlpm.v=0),"",_xlpm.v))</f>
        <v>N/A</v>
      </c>
      <c r="Z292" s="231" t="str" cm="1">
        <f t="array" ref="Z292">_xlfn.LET(_xlpm.v,IFERROR(IF($I292&lt;&gt;"",_xlfn.XLOOKUP($I292,Equipment_Register!$C:$C,Equipment_Register!$C:$C),NA()),IFERROR(IF($J292&lt;&gt;"",_xlfn.XLOOKUP($J292,Equipment_Register!$D:$D,Equipment_Register!$C:$C),NA()),IFERROR(IF($K292&lt;&gt;"",_xlfn.XLOOKUP($K292,Equipment_Register!$E:$E,Equipment_Register!$C:$C),NA()),IFERROR(IF($K292&lt;&gt;"",_xlfn.XLOOKUP("*"&amp;$K292&amp;"*",Equipment_Register!$E:$E,Equipment_Register!$C:$C,,2),NA()),IFERROR(IF(AND($L292&lt;&gt;"",$L292&lt;&gt;"N/A"),_xlfn.XLOOKUP($L292,Equipment_Register!$F:$F,Equipment_Register!$C:$C),NA()),""))))),IF(OR(_xlpm.v="",_xlpm.v=0),"",_xlpm.v))</f>
        <v>2112000244-0</v>
      </c>
      <c r="AA292" s="231" t="str" cm="1">
        <f t="array" ref="AA292">_xlfn.LET(_xlpm.v,IFERROR(IF($I292&lt;&gt;"",_xlfn.XLOOKUP($I292,Equipment_Register!$C:$C,Equipment_Register!$D:$D),NA()),IFERROR(IF($J292&lt;&gt;"",_xlfn.XLOOKUP($J292,Equipment_Register!$D:$D,Equipment_Register!$D:$D),NA()),IFERROR(IF($K292&lt;&gt;"",_xlfn.XLOOKUP($K292,Equipment_Register!$E:$E,Equipment_Register!$D:$D),NA()),IFERROR(IF($K292&lt;&gt;"",_xlfn.XLOOKUP("*"&amp;$K292&amp;"*",Equipment_Register!$E:$E,Equipment_Register!$D:$D,,2),NA()),IFERROR(IF(AND($L292&lt;&gt;"",$L292&lt;&gt;"N/A"),_xlfn.XLOOKUP($L292,Equipment_Register!$F:$F,Equipment_Register!$D:$D),NA()),""))))),IF(OR(_xlpm.v="",_xlpm.v=0),"",_xlpm.v))</f>
        <v>Máy luyện nghiệm 11.5 m LED -AG500</v>
      </c>
      <c r="AB292" s="231" t="str" cm="1">
        <f t="array" ref="AB292">_xlfn.LET(_xlpm.v,IFERROR(IF($I292&lt;&gt;"",_xlfn.XLOOKUP($I292,Equipment_Register!$C:$C,Equipment_Register!$E:$E),NA()),IFERROR(IF($J292&lt;&gt;"",_xlfn.XLOOKUP($J292,Equipment_Register!$D:$D,Equipment_Register!$E:$E),NA()),IFERROR(IF($K292&lt;&gt;"",_xlfn.XLOOKUP($K292,Equipment_Register!$E:$E,Equipment_Register!$E:$E),NA()),IFERROR(IF($K292&lt;&gt;"",_xlfn.XLOOKUP("*"&amp;$K292&amp;"*",Equipment_Register!$E:$E,Equipment_Register!$E:$E,,2),NA()),IFERROR(IF(AND($L292&lt;&gt;"",$L292&lt;&gt;"N/A"),_xlfn.XLOOKUP($L292,Equipment_Register!$F:$F,Equipment_Register!$E:$E),NA()),""))))),IF(OR(_xlpm.v="",_xlpm.v=0),"",_xlpm.v))</f>
        <v>Máy luyện nghiệm 1
Aging machine 1</v>
      </c>
      <c r="AC292" s="231" t="str" cm="1">
        <f t="array" ref="AC292">_xlfn.LET(_xlpm.v,IFERROR(IF($I292&lt;&gt;"",_xlfn.XLOOKUP($I292,Equipment_Register!$C:$C,Equipment_Register!$F:$F),NA()),IFERROR(IF($J292&lt;&gt;"",_xlfn.XLOOKUP($J292,Equipment_Register!$D:$D,Equipment_Register!$F:$F),NA()),IFERROR(IF($K292&lt;&gt;"",_xlfn.XLOOKUP($K292,Equipment_Register!$E:$E,Equipment_Register!$F:$F),NA()),IFERROR(IF($K292&lt;&gt;"",_xlfn.XLOOKUP("*"&amp;$K292&amp;"*",Equipment_Register!$E:$E,Equipment_Register!$F:$F,,2),NA()),IFERROR(IF(AND($L292&lt;&gt;"",$L292&lt;&gt;"N/A"),_xlfn.XLOOKUP($L292,Equipment_Register!$F:$F,Equipment_Register!$F:$F),NA()),""))))),IF(OR(_xlpm.v="",_xlpm.v=0),"",_xlpm.v))</f>
        <v>AG500</v>
      </c>
    </row>
    <row r="293" spans="1:29" ht="48">
      <c r="A293" s="125"/>
      <c r="B293" s="130">
        <v>46218</v>
      </c>
      <c r="C293" s="126"/>
      <c r="D293" s="125"/>
      <c r="E293" s="125"/>
      <c r="F293" s="213">
        <v>45925</v>
      </c>
      <c r="G293" s="125"/>
      <c r="H293" s="125" t="s">
        <v>976</v>
      </c>
      <c r="I293" s="226"/>
      <c r="J293" s="125"/>
      <c r="K293" s="125" t="s">
        <v>1055</v>
      </c>
      <c r="L293" s="125"/>
      <c r="M293" s="125"/>
      <c r="N293" s="125" t="s">
        <v>978</v>
      </c>
      <c r="O293" s="125" t="s">
        <v>1071</v>
      </c>
      <c r="P293" s="127"/>
      <c r="Q293" s="125" t="s">
        <v>1003</v>
      </c>
      <c r="R293" s="117" t="s">
        <v>957</v>
      </c>
      <c r="S293" s="194"/>
      <c r="T293" s="125"/>
      <c r="U293" s="125" t="s">
        <v>980</v>
      </c>
      <c r="V293" s="125"/>
      <c r="W293" s="117" t="s">
        <v>944</v>
      </c>
      <c r="X293" s="117" t="str">
        <f>IF($W293="Duyệt",Setting!$H$2,"")</f>
        <v>Nguyễn Lĩnh</v>
      </c>
      <c r="Y293" s="231" t="str" cm="1">
        <f t="array" ref="Y293">_xlfn.LET(_xlpm.v,IFERROR(IF($I293&lt;&gt;"",_xlfn.XLOOKUP($I293,Equipment_Register!$C:$C,Equipment_Register!$G:$G),NA()),IFERROR(IF($J293&lt;&gt;"",_xlfn.XLOOKUP($J293,Equipment_Register!$D:$D,Equipment_Register!$G:$G),NA()),IFERROR(IF($K293&lt;&gt;"",_xlfn.XLOOKUP($K293,Equipment_Register!$E:$E,Equipment_Register!$G:$G),NA()),IFERROR(IF($K293&lt;&gt;"",_xlfn.XLOOKUP("*"&amp;$K293&amp;"*",Equipment_Register!$E:$E,Equipment_Register!$G:$G,,2),NA()),IFERROR(IF(AND($L293&lt;&gt;"",$L293&lt;&gt;"N/A"),_xlfn.XLOOKUP($L293,Equipment_Register!$F:$F,Equipment_Register!$G:$G),NA()),""))))),IF(OR(_xlpm.v="",_xlpm.v=0),"",_xlpm.v))</f>
        <v>N/A</v>
      </c>
      <c r="Z293" s="231" t="str" cm="1">
        <f t="array" ref="Z293">_xlfn.LET(_xlpm.v,IFERROR(IF($I293&lt;&gt;"",_xlfn.XLOOKUP($I293,Equipment_Register!$C:$C,Equipment_Register!$C:$C),NA()),IFERROR(IF($J293&lt;&gt;"",_xlfn.XLOOKUP($J293,Equipment_Register!$D:$D,Equipment_Register!$C:$C),NA()),IFERROR(IF($K293&lt;&gt;"",_xlfn.XLOOKUP($K293,Equipment_Register!$E:$E,Equipment_Register!$C:$C),NA()),IFERROR(IF($K293&lt;&gt;"",_xlfn.XLOOKUP("*"&amp;$K293&amp;"*",Equipment_Register!$E:$E,Equipment_Register!$C:$C,,2),NA()),IFERROR(IF(AND($L293&lt;&gt;"",$L293&lt;&gt;"N/A"),_xlfn.XLOOKUP($L293,Equipment_Register!$F:$F,Equipment_Register!$C:$C),NA()),""))))),IF(OR(_xlpm.v="",_xlpm.v=0),"",_xlpm.v))</f>
        <v>2112000244-0</v>
      </c>
      <c r="AA293" s="231" t="str" cm="1">
        <f t="array" ref="AA293">_xlfn.LET(_xlpm.v,IFERROR(IF($I293&lt;&gt;"",_xlfn.XLOOKUP($I293,Equipment_Register!$C:$C,Equipment_Register!$D:$D),NA()),IFERROR(IF($J293&lt;&gt;"",_xlfn.XLOOKUP($J293,Equipment_Register!$D:$D,Equipment_Register!$D:$D),NA()),IFERROR(IF($K293&lt;&gt;"",_xlfn.XLOOKUP($K293,Equipment_Register!$E:$E,Equipment_Register!$D:$D),NA()),IFERROR(IF($K293&lt;&gt;"",_xlfn.XLOOKUP("*"&amp;$K293&amp;"*",Equipment_Register!$E:$E,Equipment_Register!$D:$D,,2),NA()),IFERROR(IF(AND($L293&lt;&gt;"",$L293&lt;&gt;"N/A"),_xlfn.XLOOKUP($L293,Equipment_Register!$F:$F,Equipment_Register!$D:$D),NA()),""))))),IF(OR(_xlpm.v="",_xlpm.v=0),"",_xlpm.v))</f>
        <v>Máy luyện nghiệm 11.5 m LED -AG500</v>
      </c>
      <c r="AB293" s="231" t="str" cm="1">
        <f t="array" ref="AB293">_xlfn.LET(_xlpm.v,IFERROR(IF($I293&lt;&gt;"",_xlfn.XLOOKUP($I293,Equipment_Register!$C:$C,Equipment_Register!$E:$E),NA()),IFERROR(IF($J293&lt;&gt;"",_xlfn.XLOOKUP($J293,Equipment_Register!$D:$D,Equipment_Register!$E:$E),NA()),IFERROR(IF($K293&lt;&gt;"",_xlfn.XLOOKUP($K293,Equipment_Register!$E:$E,Equipment_Register!$E:$E),NA()),IFERROR(IF($K293&lt;&gt;"",_xlfn.XLOOKUP("*"&amp;$K293&amp;"*",Equipment_Register!$E:$E,Equipment_Register!$E:$E,,2),NA()),IFERROR(IF(AND($L293&lt;&gt;"",$L293&lt;&gt;"N/A"),_xlfn.XLOOKUP($L293,Equipment_Register!$F:$F,Equipment_Register!$E:$E),NA()),""))))),IF(OR(_xlpm.v="",_xlpm.v=0),"",_xlpm.v))</f>
        <v>Máy luyện nghiệm 1
Aging machine 1</v>
      </c>
      <c r="AC293" s="231" t="str" cm="1">
        <f t="array" ref="AC293">_xlfn.LET(_xlpm.v,IFERROR(IF($I293&lt;&gt;"",_xlfn.XLOOKUP($I293,Equipment_Register!$C:$C,Equipment_Register!$F:$F),NA()),IFERROR(IF($J293&lt;&gt;"",_xlfn.XLOOKUP($J293,Equipment_Register!$D:$D,Equipment_Register!$F:$F),NA()),IFERROR(IF($K293&lt;&gt;"",_xlfn.XLOOKUP($K293,Equipment_Register!$E:$E,Equipment_Register!$F:$F),NA()),IFERROR(IF($K293&lt;&gt;"",_xlfn.XLOOKUP("*"&amp;$K293&amp;"*",Equipment_Register!$E:$E,Equipment_Register!$F:$F,,2),NA()),IFERROR(IF(AND($L293&lt;&gt;"",$L293&lt;&gt;"N/A"),_xlfn.XLOOKUP($L293,Equipment_Register!$F:$F,Equipment_Register!$F:$F),NA()),""))))),IF(OR(_xlpm.v="",_xlpm.v=0),"",_xlpm.v))</f>
        <v>AG500</v>
      </c>
    </row>
    <row r="294" spans="1:29" ht="48">
      <c r="A294" s="125"/>
      <c r="B294" s="130">
        <v>46218</v>
      </c>
      <c r="C294" s="126"/>
      <c r="D294" s="125"/>
      <c r="E294" s="125"/>
      <c r="F294" s="213">
        <v>45942</v>
      </c>
      <c r="G294" s="125"/>
      <c r="H294" s="125" t="s">
        <v>976</v>
      </c>
      <c r="I294" s="226"/>
      <c r="J294" s="125"/>
      <c r="K294" s="125" t="s">
        <v>1055</v>
      </c>
      <c r="L294" s="125"/>
      <c r="M294" s="125"/>
      <c r="N294" s="125" t="s">
        <v>978</v>
      </c>
      <c r="O294" s="125" t="s">
        <v>1071</v>
      </c>
      <c r="P294" s="127"/>
      <c r="Q294" s="125" t="s">
        <v>1003</v>
      </c>
      <c r="R294" s="117" t="s">
        <v>957</v>
      </c>
      <c r="S294" s="194"/>
      <c r="T294" s="125"/>
      <c r="U294" s="125" t="s">
        <v>980</v>
      </c>
      <c r="V294" s="125"/>
      <c r="W294" s="117" t="s">
        <v>944</v>
      </c>
      <c r="X294" s="117" t="str">
        <f>IF($W294="Duyệt",Setting!$H$2,"")</f>
        <v>Nguyễn Lĩnh</v>
      </c>
      <c r="Y294" s="231" t="str" cm="1">
        <f t="array" ref="Y294">_xlfn.LET(_xlpm.v,IFERROR(IF($I294&lt;&gt;"",_xlfn.XLOOKUP($I294,Equipment_Register!$C:$C,Equipment_Register!$G:$G),NA()),IFERROR(IF($J294&lt;&gt;"",_xlfn.XLOOKUP($J294,Equipment_Register!$D:$D,Equipment_Register!$G:$G),NA()),IFERROR(IF($K294&lt;&gt;"",_xlfn.XLOOKUP($K294,Equipment_Register!$E:$E,Equipment_Register!$G:$G),NA()),IFERROR(IF($K294&lt;&gt;"",_xlfn.XLOOKUP("*"&amp;$K294&amp;"*",Equipment_Register!$E:$E,Equipment_Register!$G:$G,,2),NA()),IFERROR(IF(AND($L294&lt;&gt;"",$L294&lt;&gt;"N/A"),_xlfn.XLOOKUP($L294,Equipment_Register!$F:$F,Equipment_Register!$G:$G),NA()),""))))),IF(OR(_xlpm.v="",_xlpm.v=0),"",_xlpm.v))</f>
        <v>N/A</v>
      </c>
      <c r="Z294" s="231" t="str" cm="1">
        <f t="array" ref="Z294">_xlfn.LET(_xlpm.v,IFERROR(IF($I294&lt;&gt;"",_xlfn.XLOOKUP($I294,Equipment_Register!$C:$C,Equipment_Register!$C:$C),NA()),IFERROR(IF($J294&lt;&gt;"",_xlfn.XLOOKUP($J294,Equipment_Register!$D:$D,Equipment_Register!$C:$C),NA()),IFERROR(IF($K294&lt;&gt;"",_xlfn.XLOOKUP($K294,Equipment_Register!$E:$E,Equipment_Register!$C:$C),NA()),IFERROR(IF($K294&lt;&gt;"",_xlfn.XLOOKUP("*"&amp;$K294&amp;"*",Equipment_Register!$E:$E,Equipment_Register!$C:$C,,2),NA()),IFERROR(IF(AND($L294&lt;&gt;"",$L294&lt;&gt;"N/A"),_xlfn.XLOOKUP($L294,Equipment_Register!$F:$F,Equipment_Register!$C:$C),NA()),""))))),IF(OR(_xlpm.v="",_xlpm.v=0),"",_xlpm.v))</f>
        <v>2112000244-0</v>
      </c>
      <c r="AA294" s="231" t="str" cm="1">
        <f t="array" ref="AA294">_xlfn.LET(_xlpm.v,IFERROR(IF($I294&lt;&gt;"",_xlfn.XLOOKUP($I294,Equipment_Register!$C:$C,Equipment_Register!$D:$D),NA()),IFERROR(IF($J294&lt;&gt;"",_xlfn.XLOOKUP($J294,Equipment_Register!$D:$D,Equipment_Register!$D:$D),NA()),IFERROR(IF($K294&lt;&gt;"",_xlfn.XLOOKUP($K294,Equipment_Register!$E:$E,Equipment_Register!$D:$D),NA()),IFERROR(IF($K294&lt;&gt;"",_xlfn.XLOOKUP("*"&amp;$K294&amp;"*",Equipment_Register!$E:$E,Equipment_Register!$D:$D,,2),NA()),IFERROR(IF(AND($L294&lt;&gt;"",$L294&lt;&gt;"N/A"),_xlfn.XLOOKUP($L294,Equipment_Register!$F:$F,Equipment_Register!$D:$D),NA()),""))))),IF(OR(_xlpm.v="",_xlpm.v=0),"",_xlpm.v))</f>
        <v>Máy luyện nghiệm 11.5 m LED -AG500</v>
      </c>
      <c r="AB294" s="231" t="str" cm="1">
        <f t="array" ref="AB294">_xlfn.LET(_xlpm.v,IFERROR(IF($I294&lt;&gt;"",_xlfn.XLOOKUP($I294,Equipment_Register!$C:$C,Equipment_Register!$E:$E),NA()),IFERROR(IF($J294&lt;&gt;"",_xlfn.XLOOKUP($J294,Equipment_Register!$D:$D,Equipment_Register!$E:$E),NA()),IFERROR(IF($K294&lt;&gt;"",_xlfn.XLOOKUP($K294,Equipment_Register!$E:$E,Equipment_Register!$E:$E),NA()),IFERROR(IF($K294&lt;&gt;"",_xlfn.XLOOKUP("*"&amp;$K294&amp;"*",Equipment_Register!$E:$E,Equipment_Register!$E:$E,,2),NA()),IFERROR(IF(AND($L294&lt;&gt;"",$L294&lt;&gt;"N/A"),_xlfn.XLOOKUP($L294,Equipment_Register!$F:$F,Equipment_Register!$E:$E),NA()),""))))),IF(OR(_xlpm.v="",_xlpm.v=0),"",_xlpm.v))</f>
        <v>Máy luyện nghiệm 1
Aging machine 1</v>
      </c>
      <c r="AC294" s="231" t="str" cm="1">
        <f t="array" ref="AC294">_xlfn.LET(_xlpm.v,IFERROR(IF($I294&lt;&gt;"",_xlfn.XLOOKUP($I294,Equipment_Register!$C:$C,Equipment_Register!$F:$F),NA()),IFERROR(IF($J294&lt;&gt;"",_xlfn.XLOOKUP($J294,Equipment_Register!$D:$D,Equipment_Register!$F:$F),NA()),IFERROR(IF($K294&lt;&gt;"",_xlfn.XLOOKUP($K294,Equipment_Register!$E:$E,Equipment_Register!$F:$F),NA()),IFERROR(IF($K294&lt;&gt;"",_xlfn.XLOOKUP("*"&amp;$K294&amp;"*",Equipment_Register!$E:$E,Equipment_Register!$F:$F,,2),NA()),IFERROR(IF(AND($L294&lt;&gt;"",$L294&lt;&gt;"N/A"),_xlfn.XLOOKUP($L294,Equipment_Register!$F:$F,Equipment_Register!$F:$F),NA()),""))))),IF(OR(_xlpm.v="",_xlpm.v=0),"",_xlpm.v))</f>
        <v>AG500</v>
      </c>
    </row>
    <row r="295" spans="1:29" ht="48">
      <c r="A295" s="125"/>
      <c r="B295" s="130">
        <v>46218</v>
      </c>
      <c r="C295" s="126"/>
      <c r="D295" s="125"/>
      <c r="E295" s="125"/>
      <c r="F295" s="213">
        <v>45966</v>
      </c>
      <c r="G295" s="125"/>
      <c r="H295" s="125" t="s">
        <v>976</v>
      </c>
      <c r="I295" s="226"/>
      <c r="J295" s="125"/>
      <c r="K295" s="125" t="s">
        <v>1055</v>
      </c>
      <c r="L295" s="125"/>
      <c r="M295" s="125"/>
      <c r="N295" s="125" t="s">
        <v>978</v>
      </c>
      <c r="O295" s="125" t="s">
        <v>1071</v>
      </c>
      <c r="P295" s="127"/>
      <c r="Q295" s="125" t="s">
        <v>1003</v>
      </c>
      <c r="R295" s="117" t="s">
        <v>957</v>
      </c>
      <c r="S295" s="194"/>
      <c r="T295" s="125"/>
      <c r="U295" s="125" t="s">
        <v>980</v>
      </c>
      <c r="V295" s="125"/>
      <c r="W295" s="117" t="s">
        <v>944</v>
      </c>
      <c r="X295" s="117" t="str">
        <f>IF($W295="Duyệt",Setting!$H$2,"")</f>
        <v>Nguyễn Lĩnh</v>
      </c>
      <c r="Y295" s="231" t="str" cm="1">
        <f t="array" ref="Y295">_xlfn.LET(_xlpm.v,IFERROR(IF($I295&lt;&gt;"",_xlfn.XLOOKUP($I295,Equipment_Register!$C:$C,Equipment_Register!$G:$G),NA()),IFERROR(IF($J295&lt;&gt;"",_xlfn.XLOOKUP($J295,Equipment_Register!$D:$D,Equipment_Register!$G:$G),NA()),IFERROR(IF($K295&lt;&gt;"",_xlfn.XLOOKUP($K295,Equipment_Register!$E:$E,Equipment_Register!$G:$G),NA()),IFERROR(IF($K295&lt;&gt;"",_xlfn.XLOOKUP("*"&amp;$K295&amp;"*",Equipment_Register!$E:$E,Equipment_Register!$G:$G,,2),NA()),IFERROR(IF(AND($L295&lt;&gt;"",$L295&lt;&gt;"N/A"),_xlfn.XLOOKUP($L295,Equipment_Register!$F:$F,Equipment_Register!$G:$G),NA()),""))))),IF(OR(_xlpm.v="",_xlpm.v=0),"",_xlpm.v))</f>
        <v>N/A</v>
      </c>
      <c r="Z295" s="231" t="str" cm="1">
        <f t="array" ref="Z295">_xlfn.LET(_xlpm.v,IFERROR(IF($I295&lt;&gt;"",_xlfn.XLOOKUP($I295,Equipment_Register!$C:$C,Equipment_Register!$C:$C),NA()),IFERROR(IF($J295&lt;&gt;"",_xlfn.XLOOKUP($J295,Equipment_Register!$D:$D,Equipment_Register!$C:$C),NA()),IFERROR(IF($K295&lt;&gt;"",_xlfn.XLOOKUP($K295,Equipment_Register!$E:$E,Equipment_Register!$C:$C),NA()),IFERROR(IF($K295&lt;&gt;"",_xlfn.XLOOKUP("*"&amp;$K295&amp;"*",Equipment_Register!$E:$E,Equipment_Register!$C:$C,,2),NA()),IFERROR(IF(AND($L295&lt;&gt;"",$L295&lt;&gt;"N/A"),_xlfn.XLOOKUP($L295,Equipment_Register!$F:$F,Equipment_Register!$C:$C),NA()),""))))),IF(OR(_xlpm.v="",_xlpm.v=0),"",_xlpm.v))</f>
        <v>2112000244-0</v>
      </c>
      <c r="AA295" s="231" t="str" cm="1">
        <f t="array" ref="AA295">_xlfn.LET(_xlpm.v,IFERROR(IF($I295&lt;&gt;"",_xlfn.XLOOKUP($I295,Equipment_Register!$C:$C,Equipment_Register!$D:$D),NA()),IFERROR(IF($J295&lt;&gt;"",_xlfn.XLOOKUP($J295,Equipment_Register!$D:$D,Equipment_Register!$D:$D),NA()),IFERROR(IF($K295&lt;&gt;"",_xlfn.XLOOKUP($K295,Equipment_Register!$E:$E,Equipment_Register!$D:$D),NA()),IFERROR(IF($K295&lt;&gt;"",_xlfn.XLOOKUP("*"&amp;$K295&amp;"*",Equipment_Register!$E:$E,Equipment_Register!$D:$D,,2),NA()),IFERROR(IF(AND($L295&lt;&gt;"",$L295&lt;&gt;"N/A"),_xlfn.XLOOKUP($L295,Equipment_Register!$F:$F,Equipment_Register!$D:$D),NA()),""))))),IF(OR(_xlpm.v="",_xlpm.v=0),"",_xlpm.v))</f>
        <v>Máy luyện nghiệm 11.5 m LED -AG500</v>
      </c>
      <c r="AB295" s="231" t="str" cm="1">
        <f t="array" ref="AB295">_xlfn.LET(_xlpm.v,IFERROR(IF($I295&lt;&gt;"",_xlfn.XLOOKUP($I295,Equipment_Register!$C:$C,Equipment_Register!$E:$E),NA()),IFERROR(IF($J295&lt;&gt;"",_xlfn.XLOOKUP($J295,Equipment_Register!$D:$D,Equipment_Register!$E:$E),NA()),IFERROR(IF($K295&lt;&gt;"",_xlfn.XLOOKUP($K295,Equipment_Register!$E:$E,Equipment_Register!$E:$E),NA()),IFERROR(IF($K295&lt;&gt;"",_xlfn.XLOOKUP("*"&amp;$K295&amp;"*",Equipment_Register!$E:$E,Equipment_Register!$E:$E,,2),NA()),IFERROR(IF(AND($L295&lt;&gt;"",$L295&lt;&gt;"N/A"),_xlfn.XLOOKUP($L295,Equipment_Register!$F:$F,Equipment_Register!$E:$E),NA()),""))))),IF(OR(_xlpm.v="",_xlpm.v=0),"",_xlpm.v))</f>
        <v>Máy luyện nghiệm 1
Aging machine 1</v>
      </c>
      <c r="AC295" s="231" t="str" cm="1">
        <f t="array" ref="AC295">_xlfn.LET(_xlpm.v,IFERROR(IF($I295&lt;&gt;"",_xlfn.XLOOKUP($I295,Equipment_Register!$C:$C,Equipment_Register!$F:$F),NA()),IFERROR(IF($J295&lt;&gt;"",_xlfn.XLOOKUP($J295,Equipment_Register!$D:$D,Equipment_Register!$F:$F),NA()),IFERROR(IF($K295&lt;&gt;"",_xlfn.XLOOKUP($K295,Equipment_Register!$E:$E,Equipment_Register!$F:$F),NA()),IFERROR(IF($K295&lt;&gt;"",_xlfn.XLOOKUP("*"&amp;$K295&amp;"*",Equipment_Register!$E:$E,Equipment_Register!$F:$F,,2),NA()),IFERROR(IF(AND($L295&lt;&gt;"",$L295&lt;&gt;"N/A"),_xlfn.XLOOKUP($L295,Equipment_Register!$F:$F,Equipment_Register!$F:$F),NA()),""))))),IF(OR(_xlpm.v="",_xlpm.v=0),"",_xlpm.v))</f>
        <v>AG500</v>
      </c>
    </row>
    <row r="296" spans="1:29" ht="48">
      <c r="A296" s="125"/>
      <c r="B296" s="130">
        <v>46218</v>
      </c>
      <c r="C296" s="126"/>
      <c r="D296" s="125"/>
      <c r="E296" s="125"/>
      <c r="F296" s="213">
        <v>45998</v>
      </c>
      <c r="G296" s="125"/>
      <c r="H296" s="125" t="s">
        <v>976</v>
      </c>
      <c r="I296" s="226"/>
      <c r="J296" s="125"/>
      <c r="K296" s="125" t="s">
        <v>1055</v>
      </c>
      <c r="L296" s="125"/>
      <c r="M296" s="125"/>
      <c r="N296" s="125" t="s">
        <v>978</v>
      </c>
      <c r="O296" s="125" t="s">
        <v>1071</v>
      </c>
      <c r="P296" s="127"/>
      <c r="Q296" s="125" t="s">
        <v>1003</v>
      </c>
      <c r="R296" s="117" t="s">
        <v>957</v>
      </c>
      <c r="S296" s="194"/>
      <c r="T296" s="125"/>
      <c r="U296" s="125" t="s">
        <v>980</v>
      </c>
      <c r="V296" s="125"/>
      <c r="W296" s="117" t="s">
        <v>944</v>
      </c>
      <c r="X296" s="117" t="str">
        <f>IF($W296="Duyệt",Setting!$H$2,"")</f>
        <v>Nguyễn Lĩnh</v>
      </c>
      <c r="Y296" s="231" t="str" cm="1">
        <f t="array" ref="Y296">_xlfn.LET(_xlpm.v,IFERROR(IF($I296&lt;&gt;"",_xlfn.XLOOKUP($I296,Equipment_Register!$C:$C,Equipment_Register!$G:$G),NA()),IFERROR(IF($J296&lt;&gt;"",_xlfn.XLOOKUP($J296,Equipment_Register!$D:$D,Equipment_Register!$G:$G),NA()),IFERROR(IF($K296&lt;&gt;"",_xlfn.XLOOKUP($K296,Equipment_Register!$E:$E,Equipment_Register!$G:$G),NA()),IFERROR(IF($K296&lt;&gt;"",_xlfn.XLOOKUP("*"&amp;$K296&amp;"*",Equipment_Register!$E:$E,Equipment_Register!$G:$G,,2),NA()),IFERROR(IF(AND($L296&lt;&gt;"",$L296&lt;&gt;"N/A"),_xlfn.XLOOKUP($L296,Equipment_Register!$F:$F,Equipment_Register!$G:$G),NA()),""))))),IF(OR(_xlpm.v="",_xlpm.v=0),"",_xlpm.v))</f>
        <v>N/A</v>
      </c>
      <c r="Z296" s="231" t="str" cm="1">
        <f t="array" ref="Z296">_xlfn.LET(_xlpm.v,IFERROR(IF($I296&lt;&gt;"",_xlfn.XLOOKUP($I296,Equipment_Register!$C:$C,Equipment_Register!$C:$C),NA()),IFERROR(IF($J296&lt;&gt;"",_xlfn.XLOOKUP($J296,Equipment_Register!$D:$D,Equipment_Register!$C:$C),NA()),IFERROR(IF($K296&lt;&gt;"",_xlfn.XLOOKUP($K296,Equipment_Register!$E:$E,Equipment_Register!$C:$C),NA()),IFERROR(IF($K296&lt;&gt;"",_xlfn.XLOOKUP("*"&amp;$K296&amp;"*",Equipment_Register!$E:$E,Equipment_Register!$C:$C,,2),NA()),IFERROR(IF(AND($L296&lt;&gt;"",$L296&lt;&gt;"N/A"),_xlfn.XLOOKUP($L296,Equipment_Register!$F:$F,Equipment_Register!$C:$C),NA()),""))))),IF(OR(_xlpm.v="",_xlpm.v=0),"",_xlpm.v))</f>
        <v>2112000244-0</v>
      </c>
      <c r="AA296" s="231" t="str" cm="1">
        <f t="array" ref="AA296">_xlfn.LET(_xlpm.v,IFERROR(IF($I296&lt;&gt;"",_xlfn.XLOOKUP($I296,Equipment_Register!$C:$C,Equipment_Register!$D:$D),NA()),IFERROR(IF($J296&lt;&gt;"",_xlfn.XLOOKUP($J296,Equipment_Register!$D:$D,Equipment_Register!$D:$D),NA()),IFERROR(IF($K296&lt;&gt;"",_xlfn.XLOOKUP($K296,Equipment_Register!$E:$E,Equipment_Register!$D:$D),NA()),IFERROR(IF($K296&lt;&gt;"",_xlfn.XLOOKUP("*"&amp;$K296&amp;"*",Equipment_Register!$E:$E,Equipment_Register!$D:$D,,2),NA()),IFERROR(IF(AND($L296&lt;&gt;"",$L296&lt;&gt;"N/A"),_xlfn.XLOOKUP($L296,Equipment_Register!$F:$F,Equipment_Register!$D:$D),NA()),""))))),IF(OR(_xlpm.v="",_xlpm.v=0),"",_xlpm.v))</f>
        <v>Máy luyện nghiệm 11.5 m LED -AG500</v>
      </c>
      <c r="AB296" s="231" t="str" cm="1">
        <f t="array" ref="AB296">_xlfn.LET(_xlpm.v,IFERROR(IF($I296&lt;&gt;"",_xlfn.XLOOKUP($I296,Equipment_Register!$C:$C,Equipment_Register!$E:$E),NA()),IFERROR(IF($J296&lt;&gt;"",_xlfn.XLOOKUP($J296,Equipment_Register!$D:$D,Equipment_Register!$E:$E),NA()),IFERROR(IF($K296&lt;&gt;"",_xlfn.XLOOKUP($K296,Equipment_Register!$E:$E,Equipment_Register!$E:$E),NA()),IFERROR(IF($K296&lt;&gt;"",_xlfn.XLOOKUP("*"&amp;$K296&amp;"*",Equipment_Register!$E:$E,Equipment_Register!$E:$E,,2),NA()),IFERROR(IF(AND($L296&lt;&gt;"",$L296&lt;&gt;"N/A"),_xlfn.XLOOKUP($L296,Equipment_Register!$F:$F,Equipment_Register!$E:$E),NA()),""))))),IF(OR(_xlpm.v="",_xlpm.v=0),"",_xlpm.v))</f>
        <v>Máy luyện nghiệm 1
Aging machine 1</v>
      </c>
      <c r="AC296" s="231" t="str" cm="1">
        <f t="array" ref="AC296">_xlfn.LET(_xlpm.v,IFERROR(IF($I296&lt;&gt;"",_xlfn.XLOOKUP($I296,Equipment_Register!$C:$C,Equipment_Register!$F:$F),NA()),IFERROR(IF($J296&lt;&gt;"",_xlfn.XLOOKUP($J296,Equipment_Register!$D:$D,Equipment_Register!$F:$F),NA()),IFERROR(IF($K296&lt;&gt;"",_xlfn.XLOOKUP($K296,Equipment_Register!$E:$E,Equipment_Register!$F:$F),NA()),IFERROR(IF($K296&lt;&gt;"",_xlfn.XLOOKUP("*"&amp;$K296&amp;"*",Equipment_Register!$E:$E,Equipment_Register!$F:$F,,2),NA()),IFERROR(IF(AND($L296&lt;&gt;"",$L296&lt;&gt;"N/A"),_xlfn.XLOOKUP($L296,Equipment_Register!$F:$F,Equipment_Register!$F:$F),NA()),""))))),IF(OR(_xlpm.v="",_xlpm.v=0),"",_xlpm.v))</f>
        <v>AG500</v>
      </c>
    </row>
    <row r="297" spans="1:29" ht="48">
      <c r="A297" s="125"/>
      <c r="B297" s="130">
        <v>46218</v>
      </c>
      <c r="C297" s="126"/>
      <c r="D297" s="125"/>
      <c r="E297" s="125"/>
      <c r="F297" s="213">
        <v>46030</v>
      </c>
      <c r="G297" s="125"/>
      <c r="H297" s="125" t="s">
        <v>976</v>
      </c>
      <c r="I297" s="226"/>
      <c r="J297" s="125"/>
      <c r="K297" s="125" t="s">
        <v>1055</v>
      </c>
      <c r="L297" s="125"/>
      <c r="M297" s="125"/>
      <c r="N297" s="125" t="s">
        <v>1061</v>
      </c>
      <c r="O297" s="125" t="s">
        <v>1072</v>
      </c>
      <c r="P297" s="127"/>
      <c r="Q297" s="125" t="s">
        <v>1003</v>
      </c>
      <c r="R297" s="117" t="s">
        <v>957</v>
      </c>
      <c r="S297" s="194"/>
      <c r="T297" s="125"/>
      <c r="U297" s="125" t="s">
        <v>1048</v>
      </c>
      <c r="V297" s="125"/>
      <c r="W297" s="117" t="s">
        <v>944</v>
      </c>
      <c r="X297" s="117" t="str">
        <f>IF($W297="Duyệt",Setting!$H$2,"")</f>
        <v>Nguyễn Lĩnh</v>
      </c>
      <c r="Y297" s="231" t="str" cm="1">
        <f t="array" ref="Y297">_xlfn.LET(_xlpm.v,IFERROR(IF($I297&lt;&gt;"",_xlfn.XLOOKUP($I297,Equipment_Register!$C:$C,Equipment_Register!$G:$G),NA()),IFERROR(IF($J297&lt;&gt;"",_xlfn.XLOOKUP($J297,Equipment_Register!$D:$D,Equipment_Register!$G:$G),NA()),IFERROR(IF($K297&lt;&gt;"",_xlfn.XLOOKUP($K297,Equipment_Register!$E:$E,Equipment_Register!$G:$G),NA()),IFERROR(IF($K297&lt;&gt;"",_xlfn.XLOOKUP("*"&amp;$K297&amp;"*",Equipment_Register!$E:$E,Equipment_Register!$G:$G,,2),NA()),IFERROR(IF(AND($L297&lt;&gt;"",$L297&lt;&gt;"N/A"),_xlfn.XLOOKUP($L297,Equipment_Register!$F:$F,Equipment_Register!$G:$G),NA()),""))))),IF(OR(_xlpm.v="",_xlpm.v=0),"",_xlpm.v))</f>
        <v>N/A</v>
      </c>
      <c r="Z297" s="231" t="str" cm="1">
        <f t="array" ref="Z297">_xlfn.LET(_xlpm.v,IFERROR(IF($I297&lt;&gt;"",_xlfn.XLOOKUP($I297,Equipment_Register!$C:$C,Equipment_Register!$C:$C),NA()),IFERROR(IF($J297&lt;&gt;"",_xlfn.XLOOKUP($J297,Equipment_Register!$D:$D,Equipment_Register!$C:$C),NA()),IFERROR(IF($K297&lt;&gt;"",_xlfn.XLOOKUP($K297,Equipment_Register!$E:$E,Equipment_Register!$C:$C),NA()),IFERROR(IF($K297&lt;&gt;"",_xlfn.XLOOKUP("*"&amp;$K297&amp;"*",Equipment_Register!$E:$E,Equipment_Register!$C:$C,,2),NA()),IFERROR(IF(AND($L297&lt;&gt;"",$L297&lt;&gt;"N/A"),_xlfn.XLOOKUP($L297,Equipment_Register!$F:$F,Equipment_Register!$C:$C),NA()),""))))),IF(OR(_xlpm.v="",_xlpm.v=0),"",_xlpm.v))</f>
        <v>2112000244-0</v>
      </c>
      <c r="AA297" s="231" t="str" cm="1">
        <f t="array" ref="AA297">_xlfn.LET(_xlpm.v,IFERROR(IF($I297&lt;&gt;"",_xlfn.XLOOKUP($I297,Equipment_Register!$C:$C,Equipment_Register!$D:$D),NA()),IFERROR(IF($J297&lt;&gt;"",_xlfn.XLOOKUP($J297,Equipment_Register!$D:$D,Equipment_Register!$D:$D),NA()),IFERROR(IF($K297&lt;&gt;"",_xlfn.XLOOKUP($K297,Equipment_Register!$E:$E,Equipment_Register!$D:$D),NA()),IFERROR(IF($K297&lt;&gt;"",_xlfn.XLOOKUP("*"&amp;$K297&amp;"*",Equipment_Register!$E:$E,Equipment_Register!$D:$D,,2),NA()),IFERROR(IF(AND($L297&lt;&gt;"",$L297&lt;&gt;"N/A"),_xlfn.XLOOKUP($L297,Equipment_Register!$F:$F,Equipment_Register!$D:$D),NA()),""))))),IF(OR(_xlpm.v="",_xlpm.v=0),"",_xlpm.v))</f>
        <v>Máy luyện nghiệm 11.5 m LED -AG500</v>
      </c>
      <c r="AB297" s="231" t="str" cm="1">
        <f t="array" ref="AB297">_xlfn.LET(_xlpm.v,IFERROR(IF($I297&lt;&gt;"",_xlfn.XLOOKUP($I297,Equipment_Register!$C:$C,Equipment_Register!$E:$E),NA()),IFERROR(IF($J297&lt;&gt;"",_xlfn.XLOOKUP($J297,Equipment_Register!$D:$D,Equipment_Register!$E:$E),NA()),IFERROR(IF($K297&lt;&gt;"",_xlfn.XLOOKUP($K297,Equipment_Register!$E:$E,Equipment_Register!$E:$E),NA()),IFERROR(IF($K297&lt;&gt;"",_xlfn.XLOOKUP("*"&amp;$K297&amp;"*",Equipment_Register!$E:$E,Equipment_Register!$E:$E,,2),NA()),IFERROR(IF(AND($L297&lt;&gt;"",$L297&lt;&gt;"N/A"),_xlfn.XLOOKUP($L297,Equipment_Register!$F:$F,Equipment_Register!$E:$E),NA()),""))))),IF(OR(_xlpm.v="",_xlpm.v=0),"",_xlpm.v))</f>
        <v>Máy luyện nghiệm 1
Aging machine 1</v>
      </c>
      <c r="AC297" s="231" t="str" cm="1">
        <f t="array" ref="AC297">_xlfn.LET(_xlpm.v,IFERROR(IF($I297&lt;&gt;"",_xlfn.XLOOKUP($I297,Equipment_Register!$C:$C,Equipment_Register!$F:$F),NA()),IFERROR(IF($J297&lt;&gt;"",_xlfn.XLOOKUP($J297,Equipment_Register!$D:$D,Equipment_Register!$F:$F),NA()),IFERROR(IF($K297&lt;&gt;"",_xlfn.XLOOKUP($K297,Equipment_Register!$E:$E,Equipment_Register!$F:$F),NA()),IFERROR(IF($K297&lt;&gt;"",_xlfn.XLOOKUP("*"&amp;$K297&amp;"*",Equipment_Register!$E:$E,Equipment_Register!$F:$F,,2),NA()),IFERROR(IF(AND($L297&lt;&gt;"",$L297&lt;&gt;"N/A"),_xlfn.XLOOKUP($L297,Equipment_Register!$F:$F,Equipment_Register!$F:$F),NA()),""))))),IF(OR(_xlpm.v="",_xlpm.v=0),"",_xlpm.v))</f>
        <v>AG500</v>
      </c>
    </row>
    <row r="298" spans="1:29" ht="48">
      <c r="A298" s="125"/>
      <c r="B298" s="130">
        <v>46218</v>
      </c>
      <c r="C298" s="126"/>
      <c r="D298" s="125"/>
      <c r="E298" s="125"/>
      <c r="F298" s="213">
        <v>46060</v>
      </c>
      <c r="G298" s="125"/>
      <c r="H298" s="125" t="s">
        <v>976</v>
      </c>
      <c r="I298" s="226"/>
      <c r="J298" s="125"/>
      <c r="K298" s="125" t="s">
        <v>1055</v>
      </c>
      <c r="L298" s="125"/>
      <c r="M298" s="125"/>
      <c r="N298" s="125" t="s">
        <v>978</v>
      </c>
      <c r="O298" s="125" t="s">
        <v>1071</v>
      </c>
      <c r="P298" s="127"/>
      <c r="Q298" s="125" t="s">
        <v>1003</v>
      </c>
      <c r="R298" s="117" t="s">
        <v>957</v>
      </c>
      <c r="S298" s="194"/>
      <c r="T298" s="125"/>
      <c r="U298" s="125" t="s">
        <v>980</v>
      </c>
      <c r="V298" s="125"/>
      <c r="W298" s="117" t="s">
        <v>944</v>
      </c>
      <c r="X298" s="117" t="str">
        <f>IF($W298="Duyệt",Setting!$H$2,"")</f>
        <v>Nguyễn Lĩnh</v>
      </c>
      <c r="Y298" s="231" t="str" cm="1">
        <f t="array" ref="Y298">_xlfn.LET(_xlpm.v,IFERROR(IF($I298&lt;&gt;"",_xlfn.XLOOKUP($I298,Equipment_Register!$C:$C,Equipment_Register!$G:$G),NA()),IFERROR(IF($J298&lt;&gt;"",_xlfn.XLOOKUP($J298,Equipment_Register!$D:$D,Equipment_Register!$G:$G),NA()),IFERROR(IF($K298&lt;&gt;"",_xlfn.XLOOKUP($K298,Equipment_Register!$E:$E,Equipment_Register!$G:$G),NA()),IFERROR(IF($K298&lt;&gt;"",_xlfn.XLOOKUP("*"&amp;$K298&amp;"*",Equipment_Register!$E:$E,Equipment_Register!$G:$G,,2),NA()),IFERROR(IF(AND($L298&lt;&gt;"",$L298&lt;&gt;"N/A"),_xlfn.XLOOKUP($L298,Equipment_Register!$F:$F,Equipment_Register!$G:$G),NA()),""))))),IF(OR(_xlpm.v="",_xlpm.v=0),"",_xlpm.v))</f>
        <v>N/A</v>
      </c>
      <c r="Z298" s="231" t="str" cm="1">
        <f t="array" ref="Z298">_xlfn.LET(_xlpm.v,IFERROR(IF($I298&lt;&gt;"",_xlfn.XLOOKUP($I298,Equipment_Register!$C:$C,Equipment_Register!$C:$C),NA()),IFERROR(IF($J298&lt;&gt;"",_xlfn.XLOOKUP($J298,Equipment_Register!$D:$D,Equipment_Register!$C:$C),NA()),IFERROR(IF($K298&lt;&gt;"",_xlfn.XLOOKUP($K298,Equipment_Register!$E:$E,Equipment_Register!$C:$C),NA()),IFERROR(IF($K298&lt;&gt;"",_xlfn.XLOOKUP("*"&amp;$K298&amp;"*",Equipment_Register!$E:$E,Equipment_Register!$C:$C,,2),NA()),IFERROR(IF(AND($L298&lt;&gt;"",$L298&lt;&gt;"N/A"),_xlfn.XLOOKUP($L298,Equipment_Register!$F:$F,Equipment_Register!$C:$C),NA()),""))))),IF(OR(_xlpm.v="",_xlpm.v=0),"",_xlpm.v))</f>
        <v>2112000244-0</v>
      </c>
      <c r="AA298" s="231" t="str" cm="1">
        <f t="array" ref="AA298">_xlfn.LET(_xlpm.v,IFERROR(IF($I298&lt;&gt;"",_xlfn.XLOOKUP($I298,Equipment_Register!$C:$C,Equipment_Register!$D:$D),NA()),IFERROR(IF($J298&lt;&gt;"",_xlfn.XLOOKUP($J298,Equipment_Register!$D:$D,Equipment_Register!$D:$D),NA()),IFERROR(IF($K298&lt;&gt;"",_xlfn.XLOOKUP($K298,Equipment_Register!$E:$E,Equipment_Register!$D:$D),NA()),IFERROR(IF($K298&lt;&gt;"",_xlfn.XLOOKUP("*"&amp;$K298&amp;"*",Equipment_Register!$E:$E,Equipment_Register!$D:$D,,2),NA()),IFERROR(IF(AND($L298&lt;&gt;"",$L298&lt;&gt;"N/A"),_xlfn.XLOOKUP($L298,Equipment_Register!$F:$F,Equipment_Register!$D:$D),NA()),""))))),IF(OR(_xlpm.v="",_xlpm.v=0),"",_xlpm.v))</f>
        <v>Máy luyện nghiệm 11.5 m LED -AG500</v>
      </c>
      <c r="AB298" s="231" t="str" cm="1">
        <f t="array" ref="AB298">_xlfn.LET(_xlpm.v,IFERROR(IF($I298&lt;&gt;"",_xlfn.XLOOKUP($I298,Equipment_Register!$C:$C,Equipment_Register!$E:$E),NA()),IFERROR(IF($J298&lt;&gt;"",_xlfn.XLOOKUP($J298,Equipment_Register!$D:$D,Equipment_Register!$E:$E),NA()),IFERROR(IF($K298&lt;&gt;"",_xlfn.XLOOKUP($K298,Equipment_Register!$E:$E,Equipment_Register!$E:$E),NA()),IFERROR(IF($K298&lt;&gt;"",_xlfn.XLOOKUP("*"&amp;$K298&amp;"*",Equipment_Register!$E:$E,Equipment_Register!$E:$E,,2),NA()),IFERROR(IF(AND($L298&lt;&gt;"",$L298&lt;&gt;"N/A"),_xlfn.XLOOKUP($L298,Equipment_Register!$F:$F,Equipment_Register!$E:$E),NA()),""))))),IF(OR(_xlpm.v="",_xlpm.v=0),"",_xlpm.v))</f>
        <v>Máy luyện nghiệm 1
Aging machine 1</v>
      </c>
      <c r="AC298" s="231" t="str" cm="1">
        <f t="array" ref="AC298">_xlfn.LET(_xlpm.v,IFERROR(IF($I298&lt;&gt;"",_xlfn.XLOOKUP($I298,Equipment_Register!$C:$C,Equipment_Register!$F:$F),NA()),IFERROR(IF($J298&lt;&gt;"",_xlfn.XLOOKUP($J298,Equipment_Register!$D:$D,Equipment_Register!$F:$F),NA()),IFERROR(IF($K298&lt;&gt;"",_xlfn.XLOOKUP($K298,Equipment_Register!$E:$E,Equipment_Register!$F:$F),NA()),IFERROR(IF($K298&lt;&gt;"",_xlfn.XLOOKUP("*"&amp;$K298&amp;"*",Equipment_Register!$E:$E,Equipment_Register!$F:$F,,2),NA()),IFERROR(IF(AND($L298&lt;&gt;"",$L298&lt;&gt;"N/A"),_xlfn.XLOOKUP($L298,Equipment_Register!$F:$F,Equipment_Register!$F:$F),NA()),""))))),IF(OR(_xlpm.v="",_xlpm.v=0),"",_xlpm.v))</f>
        <v>AG500</v>
      </c>
    </row>
    <row r="299" spans="1:29" ht="48">
      <c r="A299" s="125"/>
      <c r="B299" s="130">
        <v>46218</v>
      </c>
      <c r="C299" s="126"/>
      <c r="D299" s="125"/>
      <c r="E299" s="125"/>
      <c r="F299" s="213">
        <v>46102</v>
      </c>
      <c r="G299" s="125"/>
      <c r="H299" s="125" t="s">
        <v>976</v>
      </c>
      <c r="I299" s="226"/>
      <c r="J299" s="125"/>
      <c r="K299" s="125" t="s">
        <v>1055</v>
      </c>
      <c r="L299" s="125"/>
      <c r="M299" s="125"/>
      <c r="N299" s="125" t="s">
        <v>978</v>
      </c>
      <c r="O299" s="125" t="s">
        <v>1071</v>
      </c>
      <c r="P299" s="127"/>
      <c r="Q299" s="125" t="s">
        <v>1003</v>
      </c>
      <c r="R299" s="117" t="s">
        <v>957</v>
      </c>
      <c r="S299" s="194"/>
      <c r="T299" s="125"/>
      <c r="U299" s="125" t="s">
        <v>980</v>
      </c>
      <c r="V299" s="125"/>
      <c r="W299" s="117" t="s">
        <v>944</v>
      </c>
      <c r="X299" s="117" t="str">
        <f>IF($W299="Duyệt",Setting!$H$2,"")</f>
        <v>Nguyễn Lĩnh</v>
      </c>
      <c r="Y299" s="231" t="str" cm="1">
        <f t="array" ref="Y299">_xlfn.LET(_xlpm.v,IFERROR(IF($I299&lt;&gt;"",_xlfn.XLOOKUP($I299,Equipment_Register!$C:$C,Equipment_Register!$G:$G),NA()),IFERROR(IF($J299&lt;&gt;"",_xlfn.XLOOKUP($J299,Equipment_Register!$D:$D,Equipment_Register!$G:$G),NA()),IFERROR(IF($K299&lt;&gt;"",_xlfn.XLOOKUP($K299,Equipment_Register!$E:$E,Equipment_Register!$G:$G),NA()),IFERROR(IF($K299&lt;&gt;"",_xlfn.XLOOKUP("*"&amp;$K299&amp;"*",Equipment_Register!$E:$E,Equipment_Register!$G:$G,,2),NA()),IFERROR(IF(AND($L299&lt;&gt;"",$L299&lt;&gt;"N/A"),_xlfn.XLOOKUP($L299,Equipment_Register!$F:$F,Equipment_Register!$G:$G),NA()),""))))),IF(OR(_xlpm.v="",_xlpm.v=0),"",_xlpm.v))</f>
        <v>N/A</v>
      </c>
      <c r="Z299" s="231" t="str" cm="1">
        <f t="array" ref="Z299">_xlfn.LET(_xlpm.v,IFERROR(IF($I299&lt;&gt;"",_xlfn.XLOOKUP($I299,Equipment_Register!$C:$C,Equipment_Register!$C:$C),NA()),IFERROR(IF($J299&lt;&gt;"",_xlfn.XLOOKUP($J299,Equipment_Register!$D:$D,Equipment_Register!$C:$C),NA()),IFERROR(IF($K299&lt;&gt;"",_xlfn.XLOOKUP($K299,Equipment_Register!$E:$E,Equipment_Register!$C:$C),NA()),IFERROR(IF($K299&lt;&gt;"",_xlfn.XLOOKUP("*"&amp;$K299&amp;"*",Equipment_Register!$E:$E,Equipment_Register!$C:$C,,2),NA()),IFERROR(IF(AND($L299&lt;&gt;"",$L299&lt;&gt;"N/A"),_xlfn.XLOOKUP($L299,Equipment_Register!$F:$F,Equipment_Register!$C:$C),NA()),""))))),IF(OR(_xlpm.v="",_xlpm.v=0),"",_xlpm.v))</f>
        <v>2112000244-0</v>
      </c>
      <c r="AA299" s="231" t="str" cm="1">
        <f t="array" ref="AA299">_xlfn.LET(_xlpm.v,IFERROR(IF($I299&lt;&gt;"",_xlfn.XLOOKUP($I299,Equipment_Register!$C:$C,Equipment_Register!$D:$D),NA()),IFERROR(IF($J299&lt;&gt;"",_xlfn.XLOOKUP($J299,Equipment_Register!$D:$D,Equipment_Register!$D:$D),NA()),IFERROR(IF($K299&lt;&gt;"",_xlfn.XLOOKUP($K299,Equipment_Register!$E:$E,Equipment_Register!$D:$D),NA()),IFERROR(IF($K299&lt;&gt;"",_xlfn.XLOOKUP("*"&amp;$K299&amp;"*",Equipment_Register!$E:$E,Equipment_Register!$D:$D,,2),NA()),IFERROR(IF(AND($L299&lt;&gt;"",$L299&lt;&gt;"N/A"),_xlfn.XLOOKUP($L299,Equipment_Register!$F:$F,Equipment_Register!$D:$D),NA()),""))))),IF(OR(_xlpm.v="",_xlpm.v=0),"",_xlpm.v))</f>
        <v>Máy luyện nghiệm 11.5 m LED -AG500</v>
      </c>
      <c r="AB299" s="231" t="str" cm="1">
        <f t="array" ref="AB299">_xlfn.LET(_xlpm.v,IFERROR(IF($I299&lt;&gt;"",_xlfn.XLOOKUP($I299,Equipment_Register!$C:$C,Equipment_Register!$E:$E),NA()),IFERROR(IF($J299&lt;&gt;"",_xlfn.XLOOKUP($J299,Equipment_Register!$D:$D,Equipment_Register!$E:$E),NA()),IFERROR(IF($K299&lt;&gt;"",_xlfn.XLOOKUP($K299,Equipment_Register!$E:$E,Equipment_Register!$E:$E),NA()),IFERROR(IF($K299&lt;&gt;"",_xlfn.XLOOKUP("*"&amp;$K299&amp;"*",Equipment_Register!$E:$E,Equipment_Register!$E:$E,,2),NA()),IFERROR(IF(AND($L299&lt;&gt;"",$L299&lt;&gt;"N/A"),_xlfn.XLOOKUP($L299,Equipment_Register!$F:$F,Equipment_Register!$E:$E),NA()),""))))),IF(OR(_xlpm.v="",_xlpm.v=0),"",_xlpm.v))</f>
        <v>Máy luyện nghiệm 1
Aging machine 1</v>
      </c>
      <c r="AC299" s="231" t="str" cm="1">
        <f t="array" ref="AC299">_xlfn.LET(_xlpm.v,IFERROR(IF($I299&lt;&gt;"",_xlfn.XLOOKUP($I299,Equipment_Register!$C:$C,Equipment_Register!$F:$F),NA()),IFERROR(IF($J299&lt;&gt;"",_xlfn.XLOOKUP($J299,Equipment_Register!$D:$D,Equipment_Register!$F:$F),NA()),IFERROR(IF($K299&lt;&gt;"",_xlfn.XLOOKUP($K299,Equipment_Register!$E:$E,Equipment_Register!$F:$F),NA()),IFERROR(IF($K299&lt;&gt;"",_xlfn.XLOOKUP("*"&amp;$K299&amp;"*",Equipment_Register!$E:$E,Equipment_Register!$F:$F,,2),NA()),IFERROR(IF(AND($L299&lt;&gt;"",$L299&lt;&gt;"N/A"),_xlfn.XLOOKUP($L299,Equipment_Register!$F:$F,Equipment_Register!$F:$F),NA()),""))))),IF(OR(_xlpm.v="",_xlpm.v=0),"",_xlpm.v))</f>
        <v>AG500</v>
      </c>
    </row>
    <row r="300" spans="1:29" ht="48">
      <c r="A300" s="125"/>
      <c r="B300" s="130">
        <v>46218</v>
      </c>
      <c r="C300" s="126"/>
      <c r="D300" s="125"/>
      <c r="E300" s="125"/>
      <c r="F300" s="213">
        <v>46116</v>
      </c>
      <c r="G300" s="125"/>
      <c r="H300" s="125" t="s">
        <v>976</v>
      </c>
      <c r="I300" s="226"/>
      <c r="J300" s="125"/>
      <c r="K300" s="125" t="s">
        <v>1055</v>
      </c>
      <c r="L300" s="125"/>
      <c r="M300" s="125"/>
      <c r="N300" s="125" t="s">
        <v>978</v>
      </c>
      <c r="O300" s="125" t="s">
        <v>1071</v>
      </c>
      <c r="P300" s="127"/>
      <c r="Q300" s="125" t="s">
        <v>1038</v>
      </c>
      <c r="R300" s="117" t="s">
        <v>957</v>
      </c>
      <c r="S300" s="194"/>
      <c r="T300" s="125"/>
      <c r="U300" s="125" t="s">
        <v>980</v>
      </c>
      <c r="V300" s="125"/>
      <c r="W300" s="117" t="s">
        <v>944</v>
      </c>
      <c r="X300" s="117" t="str">
        <f>IF($W300="Duyệt",Setting!$H$2,"")</f>
        <v>Nguyễn Lĩnh</v>
      </c>
      <c r="Y300" s="231" t="str" cm="1">
        <f t="array" ref="Y300">_xlfn.LET(_xlpm.v,IFERROR(IF($I300&lt;&gt;"",_xlfn.XLOOKUP($I300,Equipment_Register!$C:$C,Equipment_Register!$G:$G),NA()),IFERROR(IF($J300&lt;&gt;"",_xlfn.XLOOKUP($J300,Equipment_Register!$D:$D,Equipment_Register!$G:$G),NA()),IFERROR(IF($K300&lt;&gt;"",_xlfn.XLOOKUP($K300,Equipment_Register!$E:$E,Equipment_Register!$G:$G),NA()),IFERROR(IF($K300&lt;&gt;"",_xlfn.XLOOKUP("*"&amp;$K300&amp;"*",Equipment_Register!$E:$E,Equipment_Register!$G:$G,,2),NA()),IFERROR(IF(AND($L300&lt;&gt;"",$L300&lt;&gt;"N/A"),_xlfn.XLOOKUP($L300,Equipment_Register!$F:$F,Equipment_Register!$G:$G),NA()),""))))),IF(OR(_xlpm.v="",_xlpm.v=0),"",_xlpm.v))</f>
        <v>N/A</v>
      </c>
      <c r="Z300" s="231" t="str" cm="1">
        <f t="array" ref="Z300">_xlfn.LET(_xlpm.v,IFERROR(IF($I300&lt;&gt;"",_xlfn.XLOOKUP($I300,Equipment_Register!$C:$C,Equipment_Register!$C:$C),NA()),IFERROR(IF($J300&lt;&gt;"",_xlfn.XLOOKUP($J300,Equipment_Register!$D:$D,Equipment_Register!$C:$C),NA()),IFERROR(IF($K300&lt;&gt;"",_xlfn.XLOOKUP($K300,Equipment_Register!$E:$E,Equipment_Register!$C:$C),NA()),IFERROR(IF($K300&lt;&gt;"",_xlfn.XLOOKUP("*"&amp;$K300&amp;"*",Equipment_Register!$E:$E,Equipment_Register!$C:$C,,2),NA()),IFERROR(IF(AND($L300&lt;&gt;"",$L300&lt;&gt;"N/A"),_xlfn.XLOOKUP($L300,Equipment_Register!$F:$F,Equipment_Register!$C:$C),NA()),""))))),IF(OR(_xlpm.v="",_xlpm.v=0),"",_xlpm.v))</f>
        <v>2112000244-0</v>
      </c>
      <c r="AA300" s="231" t="str" cm="1">
        <f t="array" ref="AA300">_xlfn.LET(_xlpm.v,IFERROR(IF($I300&lt;&gt;"",_xlfn.XLOOKUP($I300,Equipment_Register!$C:$C,Equipment_Register!$D:$D),NA()),IFERROR(IF($J300&lt;&gt;"",_xlfn.XLOOKUP($J300,Equipment_Register!$D:$D,Equipment_Register!$D:$D),NA()),IFERROR(IF($K300&lt;&gt;"",_xlfn.XLOOKUP($K300,Equipment_Register!$E:$E,Equipment_Register!$D:$D),NA()),IFERROR(IF($K300&lt;&gt;"",_xlfn.XLOOKUP("*"&amp;$K300&amp;"*",Equipment_Register!$E:$E,Equipment_Register!$D:$D,,2),NA()),IFERROR(IF(AND($L300&lt;&gt;"",$L300&lt;&gt;"N/A"),_xlfn.XLOOKUP($L300,Equipment_Register!$F:$F,Equipment_Register!$D:$D),NA()),""))))),IF(OR(_xlpm.v="",_xlpm.v=0),"",_xlpm.v))</f>
        <v>Máy luyện nghiệm 11.5 m LED -AG500</v>
      </c>
      <c r="AB300" s="231" t="str" cm="1">
        <f t="array" ref="AB300">_xlfn.LET(_xlpm.v,IFERROR(IF($I300&lt;&gt;"",_xlfn.XLOOKUP($I300,Equipment_Register!$C:$C,Equipment_Register!$E:$E),NA()),IFERROR(IF($J300&lt;&gt;"",_xlfn.XLOOKUP($J300,Equipment_Register!$D:$D,Equipment_Register!$E:$E),NA()),IFERROR(IF($K300&lt;&gt;"",_xlfn.XLOOKUP($K300,Equipment_Register!$E:$E,Equipment_Register!$E:$E),NA()),IFERROR(IF($K300&lt;&gt;"",_xlfn.XLOOKUP("*"&amp;$K300&amp;"*",Equipment_Register!$E:$E,Equipment_Register!$E:$E,,2),NA()),IFERROR(IF(AND($L300&lt;&gt;"",$L300&lt;&gt;"N/A"),_xlfn.XLOOKUP($L300,Equipment_Register!$F:$F,Equipment_Register!$E:$E),NA()),""))))),IF(OR(_xlpm.v="",_xlpm.v=0),"",_xlpm.v))</f>
        <v>Máy luyện nghiệm 1
Aging machine 1</v>
      </c>
      <c r="AC300" s="231" t="str" cm="1">
        <f t="array" ref="AC300">_xlfn.LET(_xlpm.v,IFERROR(IF($I300&lt;&gt;"",_xlfn.XLOOKUP($I300,Equipment_Register!$C:$C,Equipment_Register!$F:$F),NA()),IFERROR(IF($J300&lt;&gt;"",_xlfn.XLOOKUP($J300,Equipment_Register!$D:$D,Equipment_Register!$F:$F),NA()),IFERROR(IF($K300&lt;&gt;"",_xlfn.XLOOKUP($K300,Equipment_Register!$E:$E,Equipment_Register!$F:$F),NA()),IFERROR(IF($K300&lt;&gt;"",_xlfn.XLOOKUP("*"&amp;$K300&amp;"*",Equipment_Register!$E:$E,Equipment_Register!$F:$F,,2),NA()),IFERROR(IF(AND($L300&lt;&gt;"",$L300&lt;&gt;"N/A"),_xlfn.XLOOKUP($L300,Equipment_Register!$F:$F,Equipment_Register!$F:$F),NA()),""))))),IF(OR(_xlpm.v="",_xlpm.v=0),"",_xlpm.v))</f>
        <v>AG500</v>
      </c>
    </row>
    <row r="301" spans="1:29" ht="48">
      <c r="A301" s="125"/>
      <c r="B301" s="130">
        <v>46218</v>
      </c>
      <c r="C301" s="126"/>
      <c r="D301" s="125"/>
      <c r="E301" s="125"/>
      <c r="F301" s="213">
        <v>46147</v>
      </c>
      <c r="G301" s="125"/>
      <c r="H301" s="125" t="s">
        <v>976</v>
      </c>
      <c r="I301" s="226"/>
      <c r="J301" s="125"/>
      <c r="K301" s="125" t="s">
        <v>1055</v>
      </c>
      <c r="L301" s="125"/>
      <c r="M301" s="125"/>
      <c r="N301" s="125" t="s">
        <v>978</v>
      </c>
      <c r="O301" s="125" t="s">
        <v>1071</v>
      </c>
      <c r="P301" s="127"/>
      <c r="Q301" s="125" t="s">
        <v>1038</v>
      </c>
      <c r="R301" s="117" t="s">
        <v>957</v>
      </c>
      <c r="S301" s="194"/>
      <c r="T301" s="125"/>
      <c r="U301" s="125" t="s">
        <v>980</v>
      </c>
      <c r="V301" s="125"/>
      <c r="W301" s="117" t="s">
        <v>944</v>
      </c>
      <c r="X301" s="117" t="str">
        <f>IF($W301="Duyệt",Setting!$H$2,"")</f>
        <v>Nguyễn Lĩnh</v>
      </c>
      <c r="Y301" s="231" t="str" cm="1">
        <f t="array" ref="Y301">_xlfn.LET(_xlpm.v,IFERROR(IF($I301&lt;&gt;"",_xlfn.XLOOKUP($I301,Equipment_Register!$C:$C,Equipment_Register!$G:$G),NA()),IFERROR(IF($J301&lt;&gt;"",_xlfn.XLOOKUP($J301,Equipment_Register!$D:$D,Equipment_Register!$G:$G),NA()),IFERROR(IF($K301&lt;&gt;"",_xlfn.XLOOKUP($K301,Equipment_Register!$E:$E,Equipment_Register!$G:$G),NA()),IFERROR(IF($K301&lt;&gt;"",_xlfn.XLOOKUP("*"&amp;$K301&amp;"*",Equipment_Register!$E:$E,Equipment_Register!$G:$G,,2),NA()),IFERROR(IF(AND($L301&lt;&gt;"",$L301&lt;&gt;"N/A"),_xlfn.XLOOKUP($L301,Equipment_Register!$F:$F,Equipment_Register!$G:$G),NA()),""))))),IF(OR(_xlpm.v="",_xlpm.v=0),"",_xlpm.v))</f>
        <v>N/A</v>
      </c>
      <c r="Z301" s="231" t="str" cm="1">
        <f t="array" ref="Z301">_xlfn.LET(_xlpm.v,IFERROR(IF($I301&lt;&gt;"",_xlfn.XLOOKUP($I301,Equipment_Register!$C:$C,Equipment_Register!$C:$C),NA()),IFERROR(IF($J301&lt;&gt;"",_xlfn.XLOOKUP($J301,Equipment_Register!$D:$D,Equipment_Register!$C:$C),NA()),IFERROR(IF($K301&lt;&gt;"",_xlfn.XLOOKUP($K301,Equipment_Register!$E:$E,Equipment_Register!$C:$C),NA()),IFERROR(IF($K301&lt;&gt;"",_xlfn.XLOOKUP("*"&amp;$K301&amp;"*",Equipment_Register!$E:$E,Equipment_Register!$C:$C,,2),NA()),IFERROR(IF(AND($L301&lt;&gt;"",$L301&lt;&gt;"N/A"),_xlfn.XLOOKUP($L301,Equipment_Register!$F:$F,Equipment_Register!$C:$C),NA()),""))))),IF(OR(_xlpm.v="",_xlpm.v=0),"",_xlpm.v))</f>
        <v>2112000244-0</v>
      </c>
      <c r="AA301" s="231" t="str" cm="1">
        <f t="array" ref="AA301">_xlfn.LET(_xlpm.v,IFERROR(IF($I301&lt;&gt;"",_xlfn.XLOOKUP($I301,Equipment_Register!$C:$C,Equipment_Register!$D:$D),NA()),IFERROR(IF($J301&lt;&gt;"",_xlfn.XLOOKUP($J301,Equipment_Register!$D:$D,Equipment_Register!$D:$D),NA()),IFERROR(IF($K301&lt;&gt;"",_xlfn.XLOOKUP($K301,Equipment_Register!$E:$E,Equipment_Register!$D:$D),NA()),IFERROR(IF($K301&lt;&gt;"",_xlfn.XLOOKUP("*"&amp;$K301&amp;"*",Equipment_Register!$E:$E,Equipment_Register!$D:$D,,2),NA()),IFERROR(IF(AND($L301&lt;&gt;"",$L301&lt;&gt;"N/A"),_xlfn.XLOOKUP($L301,Equipment_Register!$F:$F,Equipment_Register!$D:$D),NA()),""))))),IF(OR(_xlpm.v="",_xlpm.v=0),"",_xlpm.v))</f>
        <v>Máy luyện nghiệm 11.5 m LED -AG500</v>
      </c>
      <c r="AB301" s="231" t="str" cm="1">
        <f t="array" ref="AB301">_xlfn.LET(_xlpm.v,IFERROR(IF($I301&lt;&gt;"",_xlfn.XLOOKUP($I301,Equipment_Register!$C:$C,Equipment_Register!$E:$E),NA()),IFERROR(IF($J301&lt;&gt;"",_xlfn.XLOOKUP($J301,Equipment_Register!$D:$D,Equipment_Register!$E:$E),NA()),IFERROR(IF($K301&lt;&gt;"",_xlfn.XLOOKUP($K301,Equipment_Register!$E:$E,Equipment_Register!$E:$E),NA()),IFERROR(IF($K301&lt;&gt;"",_xlfn.XLOOKUP("*"&amp;$K301&amp;"*",Equipment_Register!$E:$E,Equipment_Register!$E:$E,,2),NA()),IFERROR(IF(AND($L301&lt;&gt;"",$L301&lt;&gt;"N/A"),_xlfn.XLOOKUP($L301,Equipment_Register!$F:$F,Equipment_Register!$E:$E),NA()),""))))),IF(OR(_xlpm.v="",_xlpm.v=0),"",_xlpm.v))</f>
        <v>Máy luyện nghiệm 1
Aging machine 1</v>
      </c>
      <c r="AC301" s="231" t="str" cm="1">
        <f t="array" ref="AC301">_xlfn.LET(_xlpm.v,IFERROR(IF($I301&lt;&gt;"",_xlfn.XLOOKUP($I301,Equipment_Register!$C:$C,Equipment_Register!$F:$F),NA()),IFERROR(IF($J301&lt;&gt;"",_xlfn.XLOOKUP($J301,Equipment_Register!$D:$D,Equipment_Register!$F:$F),NA()),IFERROR(IF($K301&lt;&gt;"",_xlfn.XLOOKUP($K301,Equipment_Register!$E:$E,Equipment_Register!$F:$F),NA()),IFERROR(IF($K301&lt;&gt;"",_xlfn.XLOOKUP("*"&amp;$K301&amp;"*",Equipment_Register!$E:$E,Equipment_Register!$F:$F,,2),NA()),IFERROR(IF(AND($L301&lt;&gt;"",$L301&lt;&gt;"N/A"),_xlfn.XLOOKUP($L301,Equipment_Register!$F:$F,Equipment_Register!$F:$F),NA()),""))))),IF(OR(_xlpm.v="",_xlpm.v=0),"",_xlpm.v))</f>
        <v>AG500</v>
      </c>
    </row>
    <row r="302" spans="1:29" ht="48">
      <c r="A302" s="125"/>
      <c r="B302" s="130">
        <v>46218</v>
      </c>
      <c r="C302" s="126"/>
      <c r="D302" s="125"/>
      <c r="E302" s="125"/>
      <c r="F302" s="213">
        <v>46180</v>
      </c>
      <c r="G302" s="125"/>
      <c r="H302" s="125" t="s">
        <v>976</v>
      </c>
      <c r="I302" s="226"/>
      <c r="J302" s="125"/>
      <c r="K302" s="125" t="s">
        <v>1055</v>
      </c>
      <c r="L302" s="125"/>
      <c r="M302" s="125"/>
      <c r="N302" s="125" t="s">
        <v>978</v>
      </c>
      <c r="O302" s="125" t="s">
        <v>1071</v>
      </c>
      <c r="P302" s="127"/>
      <c r="Q302" s="125" t="s">
        <v>1038</v>
      </c>
      <c r="R302" s="117" t="s">
        <v>957</v>
      </c>
      <c r="S302" s="194"/>
      <c r="T302" s="125"/>
      <c r="U302" s="125" t="s">
        <v>980</v>
      </c>
      <c r="V302" s="125"/>
      <c r="W302" s="117" t="s">
        <v>944</v>
      </c>
      <c r="X302" s="117" t="str">
        <f>IF($W302="Duyệt",Setting!$H$2,"")</f>
        <v>Nguyễn Lĩnh</v>
      </c>
      <c r="Y302" s="231" t="str" cm="1">
        <f t="array" ref="Y302">_xlfn.LET(_xlpm.v,IFERROR(IF($I302&lt;&gt;"",_xlfn.XLOOKUP($I302,Equipment_Register!$C:$C,Equipment_Register!$G:$G),NA()),IFERROR(IF($J302&lt;&gt;"",_xlfn.XLOOKUP($J302,Equipment_Register!$D:$D,Equipment_Register!$G:$G),NA()),IFERROR(IF($K302&lt;&gt;"",_xlfn.XLOOKUP($K302,Equipment_Register!$E:$E,Equipment_Register!$G:$G),NA()),IFERROR(IF($K302&lt;&gt;"",_xlfn.XLOOKUP("*"&amp;$K302&amp;"*",Equipment_Register!$E:$E,Equipment_Register!$G:$G,,2),NA()),IFERROR(IF(AND($L302&lt;&gt;"",$L302&lt;&gt;"N/A"),_xlfn.XLOOKUP($L302,Equipment_Register!$F:$F,Equipment_Register!$G:$G),NA()),""))))),IF(OR(_xlpm.v="",_xlpm.v=0),"",_xlpm.v))</f>
        <v>N/A</v>
      </c>
      <c r="Z302" s="231" t="str" cm="1">
        <f t="array" ref="Z302">_xlfn.LET(_xlpm.v,IFERROR(IF($I302&lt;&gt;"",_xlfn.XLOOKUP($I302,Equipment_Register!$C:$C,Equipment_Register!$C:$C),NA()),IFERROR(IF($J302&lt;&gt;"",_xlfn.XLOOKUP($J302,Equipment_Register!$D:$D,Equipment_Register!$C:$C),NA()),IFERROR(IF($K302&lt;&gt;"",_xlfn.XLOOKUP($K302,Equipment_Register!$E:$E,Equipment_Register!$C:$C),NA()),IFERROR(IF($K302&lt;&gt;"",_xlfn.XLOOKUP("*"&amp;$K302&amp;"*",Equipment_Register!$E:$E,Equipment_Register!$C:$C,,2),NA()),IFERROR(IF(AND($L302&lt;&gt;"",$L302&lt;&gt;"N/A"),_xlfn.XLOOKUP($L302,Equipment_Register!$F:$F,Equipment_Register!$C:$C),NA()),""))))),IF(OR(_xlpm.v="",_xlpm.v=0),"",_xlpm.v))</f>
        <v>2112000244-0</v>
      </c>
      <c r="AA302" s="231" t="str" cm="1">
        <f t="array" ref="AA302">_xlfn.LET(_xlpm.v,IFERROR(IF($I302&lt;&gt;"",_xlfn.XLOOKUP($I302,Equipment_Register!$C:$C,Equipment_Register!$D:$D),NA()),IFERROR(IF($J302&lt;&gt;"",_xlfn.XLOOKUP($J302,Equipment_Register!$D:$D,Equipment_Register!$D:$D),NA()),IFERROR(IF($K302&lt;&gt;"",_xlfn.XLOOKUP($K302,Equipment_Register!$E:$E,Equipment_Register!$D:$D),NA()),IFERROR(IF($K302&lt;&gt;"",_xlfn.XLOOKUP("*"&amp;$K302&amp;"*",Equipment_Register!$E:$E,Equipment_Register!$D:$D,,2),NA()),IFERROR(IF(AND($L302&lt;&gt;"",$L302&lt;&gt;"N/A"),_xlfn.XLOOKUP($L302,Equipment_Register!$F:$F,Equipment_Register!$D:$D),NA()),""))))),IF(OR(_xlpm.v="",_xlpm.v=0),"",_xlpm.v))</f>
        <v>Máy luyện nghiệm 11.5 m LED -AG500</v>
      </c>
      <c r="AB302" s="231" t="str" cm="1">
        <f t="array" ref="AB302">_xlfn.LET(_xlpm.v,IFERROR(IF($I302&lt;&gt;"",_xlfn.XLOOKUP($I302,Equipment_Register!$C:$C,Equipment_Register!$E:$E),NA()),IFERROR(IF($J302&lt;&gt;"",_xlfn.XLOOKUP($J302,Equipment_Register!$D:$D,Equipment_Register!$E:$E),NA()),IFERROR(IF($K302&lt;&gt;"",_xlfn.XLOOKUP($K302,Equipment_Register!$E:$E,Equipment_Register!$E:$E),NA()),IFERROR(IF($K302&lt;&gt;"",_xlfn.XLOOKUP("*"&amp;$K302&amp;"*",Equipment_Register!$E:$E,Equipment_Register!$E:$E,,2),NA()),IFERROR(IF(AND($L302&lt;&gt;"",$L302&lt;&gt;"N/A"),_xlfn.XLOOKUP($L302,Equipment_Register!$F:$F,Equipment_Register!$E:$E),NA()),""))))),IF(OR(_xlpm.v="",_xlpm.v=0),"",_xlpm.v))</f>
        <v>Máy luyện nghiệm 1
Aging machine 1</v>
      </c>
      <c r="AC302" s="231" t="str" cm="1">
        <f t="array" ref="AC302">_xlfn.LET(_xlpm.v,IFERROR(IF($I302&lt;&gt;"",_xlfn.XLOOKUP($I302,Equipment_Register!$C:$C,Equipment_Register!$F:$F),NA()),IFERROR(IF($J302&lt;&gt;"",_xlfn.XLOOKUP($J302,Equipment_Register!$D:$D,Equipment_Register!$F:$F),NA()),IFERROR(IF($K302&lt;&gt;"",_xlfn.XLOOKUP($K302,Equipment_Register!$E:$E,Equipment_Register!$F:$F),NA()),IFERROR(IF($K302&lt;&gt;"",_xlfn.XLOOKUP("*"&amp;$K302&amp;"*",Equipment_Register!$E:$E,Equipment_Register!$F:$F,,2),NA()),IFERROR(IF(AND($L302&lt;&gt;"",$L302&lt;&gt;"N/A"),_xlfn.XLOOKUP($L302,Equipment_Register!$F:$F,Equipment_Register!$F:$F),NA()),""))))),IF(OR(_xlpm.v="",_xlpm.v=0),"",_xlpm.v))</f>
        <v>AG500</v>
      </c>
    </row>
    <row r="303" spans="1:29" ht="48">
      <c r="A303" s="125"/>
      <c r="B303" s="130">
        <v>46223</v>
      </c>
      <c r="C303" s="126"/>
      <c r="D303" s="125"/>
      <c r="E303" s="125"/>
      <c r="F303" s="213">
        <v>45214</v>
      </c>
      <c r="G303" s="125"/>
      <c r="H303" s="125" t="s">
        <v>976</v>
      </c>
      <c r="I303" s="226"/>
      <c r="J303" s="125"/>
      <c r="K303" s="125" t="s">
        <v>954</v>
      </c>
      <c r="L303" s="125"/>
      <c r="M303" s="125"/>
      <c r="N303" s="125" t="s">
        <v>978</v>
      </c>
      <c r="O303" s="125" t="s">
        <v>1073</v>
      </c>
      <c r="P303" s="127"/>
      <c r="Q303" s="125" t="s">
        <v>941</v>
      </c>
      <c r="R303" s="117" t="s">
        <v>957</v>
      </c>
      <c r="S303" s="194"/>
      <c r="T303" s="125"/>
      <c r="U303" s="125" t="s">
        <v>980</v>
      </c>
      <c r="V303" s="125"/>
      <c r="W303" s="117" t="s">
        <v>944</v>
      </c>
      <c r="X303" s="117" t="str">
        <f>IF($W303="Duyệt",Setting!$H$2,"")</f>
        <v>Nguyễn Lĩnh</v>
      </c>
      <c r="Y303" s="231" t="str" cm="1">
        <f t="array" ref="Y303">_xlfn.LET(_xlpm.v,IFERROR(IF($I303&lt;&gt;"",_xlfn.XLOOKUP($I303,Equipment_Register!$C:$C,Equipment_Register!$G:$G),NA()),IFERROR(IF($J303&lt;&gt;"",_xlfn.XLOOKUP($J303,Equipment_Register!$D:$D,Equipment_Register!$G:$G),NA()),IFERROR(IF($K303&lt;&gt;"",_xlfn.XLOOKUP($K303,Equipment_Register!$E:$E,Equipment_Register!$G:$G),NA()),IFERROR(IF($K303&lt;&gt;"",_xlfn.XLOOKUP("*"&amp;$K303&amp;"*",Equipment_Register!$E:$E,Equipment_Register!$G:$G,,2),NA()),IFERROR(IF(AND($L303&lt;&gt;"",$L303&lt;&gt;"N/A"),_xlfn.XLOOKUP($L303,Equipment_Register!$F:$F,Equipment_Register!$G:$G),NA()),""))))),IF(OR(_xlpm.v="",_xlpm.v=0),"",_xlpm.v))</f>
        <v>N/A</v>
      </c>
      <c r="Z303" s="231" t="str" cm="1">
        <f t="array" ref="Z303">_xlfn.LET(_xlpm.v,IFERROR(IF($I303&lt;&gt;"",_xlfn.XLOOKUP($I303,Equipment_Register!$C:$C,Equipment_Register!$C:$C),NA()),IFERROR(IF($J303&lt;&gt;"",_xlfn.XLOOKUP($J303,Equipment_Register!$D:$D,Equipment_Register!$C:$C),NA()),IFERROR(IF($K303&lt;&gt;"",_xlfn.XLOOKUP($K303,Equipment_Register!$E:$E,Equipment_Register!$C:$C),NA()),IFERROR(IF($K303&lt;&gt;"",_xlfn.XLOOKUP("*"&amp;$K303&amp;"*",Equipment_Register!$E:$E,Equipment_Register!$C:$C,,2),NA()),IFERROR(IF(AND($L303&lt;&gt;"",$L303&lt;&gt;"N/A"),_xlfn.XLOOKUP($L303,Equipment_Register!$F:$F,Equipment_Register!$C:$C),NA()),""))))),IF(OR(_xlpm.v="",_xlpm.v=0),"",_xlpm.v))</f>
        <v>2112000290-0</v>
      </c>
      <c r="AA303" s="231" t="str" cm="1">
        <f t="array" ref="AA303">_xlfn.LET(_xlpm.v,IFERROR(IF($I303&lt;&gt;"",_xlfn.XLOOKUP($I303,Equipment_Register!$C:$C,Equipment_Register!$D:$D),NA()),IFERROR(IF($J303&lt;&gt;"",_xlfn.XLOOKUP($J303,Equipment_Register!$D:$D,Equipment_Register!$D:$D),NA()),IFERROR(IF($K303&lt;&gt;"",_xlfn.XLOOKUP($K303,Equipment_Register!$E:$E,Equipment_Register!$D:$D),NA()),IFERROR(IF($K303&lt;&gt;"",_xlfn.XLOOKUP("*"&amp;$K303&amp;"*",Equipment_Register!$E:$E,Equipment_Register!$D:$D,,2),NA()),IFERROR(IF(AND($L303&lt;&gt;"",$L303&lt;&gt;"N/A"),_xlfn.XLOOKUP($L303,Equipment_Register!$F:$F,Equipment_Register!$D:$D),NA()),""))))),IF(OR(_xlpm.v="",_xlpm.v=0),"",_xlpm.v))</f>
        <v>Máy luyện nghiệp đèn LED -AG500</v>
      </c>
      <c r="AB303" s="231" t="str" cm="1">
        <f t="array" ref="AB303">_xlfn.LET(_xlpm.v,IFERROR(IF($I303&lt;&gt;"",_xlfn.XLOOKUP($I303,Equipment_Register!$C:$C,Equipment_Register!$E:$E),NA()),IFERROR(IF($J303&lt;&gt;"",_xlfn.XLOOKUP($J303,Equipment_Register!$D:$D,Equipment_Register!$E:$E),NA()),IFERROR(IF($K303&lt;&gt;"",_xlfn.XLOOKUP($K303,Equipment_Register!$E:$E,Equipment_Register!$E:$E),NA()),IFERROR(IF($K303&lt;&gt;"",_xlfn.XLOOKUP("*"&amp;$K303&amp;"*",Equipment_Register!$E:$E,Equipment_Register!$E:$E,,2),NA()),IFERROR(IF(AND($L303&lt;&gt;"",$L303&lt;&gt;"N/A"),_xlfn.XLOOKUP($L303,Equipment_Register!$F:$F,Equipment_Register!$E:$E),NA()),""))))),IF(OR(_xlpm.v="",_xlpm.v=0),"",_xlpm.v))</f>
        <v>Máy luyện nghiệm 2
Aging machine 2</v>
      </c>
      <c r="AC303" s="231" t="str" cm="1">
        <f t="array" ref="AC303">_xlfn.LET(_xlpm.v,IFERROR(IF($I303&lt;&gt;"",_xlfn.XLOOKUP($I303,Equipment_Register!$C:$C,Equipment_Register!$F:$F),NA()),IFERROR(IF($J303&lt;&gt;"",_xlfn.XLOOKUP($J303,Equipment_Register!$D:$D,Equipment_Register!$F:$F),NA()),IFERROR(IF($K303&lt;&gt;"",_xlfn.XLOOKUP($K303,Equipment_Register!$E:$E,Equipment_Register!$F:$F),NA()),IFERROR(IF($K303&lt;&gt;"",_xlfn.XLOOKUP("*"&amp;$K303&amp;"*",Equipment_Register!$E:$E,Equipment_Register!$F:$F,,2),NA()),IFERROR(IF(AND($L303&lt;&gt;"",$L303&lt;&gt;"N/A"),_xlfn.XLOOKUP($L303,Equipment_Register!$F:$F,Equipment_Register!$F:$F),NA()),""))))),IF(OR(_xlpm.v="",_xlpm.v=0),"",_xlpm.v))</f>
        <v>AG500</v>
      </c>
    </row>
    <row r="304" spans="1:29" ht="48">
      <c r="A304" s="125"/>
      <c r="B304" s="130">
        <v>46223</v>
      </c>
      <c r="C304" s="126"/>
      <c r="D304" s="125"/>
      <c r="E304" s="125"/>
      <c r="F304" s="213">
        <v>45242</v>
      </c>
      <c r="G304" s="125"/>
      <c r="H304" s="125" t="s">
        <v>976</v>
      </c>
      <c r="I304" s="226"/>
      <c r="J304" s="125"/>
      <c r="K304" s="125" t="s">
        <v>954</v>
      </c>
      <c r="L304" s="125"/>
      <c r="M304" s="125"/>
      <c r="N304" s="125" t="s">
        <v>978</v>
      </c>
      <c r="O304" s="125" t="s">
        <v>1074</v>
      </c>
      <c r="P304" s="127"/>
      <c r="Q304" s="125" t="s">
        <v>941</v>
      </c>
      <c r="R304" s="117" t="s">
        <v>957</v>
      </c>
      <c r="S304" s="194"/>
      <c r="T304" s="125"/>
      <c r="U304" s="125" t="s">
        <v>980</v>
      </c>
      <c r="V304" s="125"/>
      <c r="W304" s="117" t="s">
        <v>944</v>
      </c>
      <c r="X304" s="117" t="str">
        <f>IF($W304="Duyệt",Setting!$H$2,"")</f>
        <v>Nguyễn Lĩnh</v>
      </c>
      <c r="Y304" s="231" t="str" cm="1">
        <f t="array" ref="Y304">_xlfn.LET(_xlpm.v,IFERROR(IF($I304&lt;&gt;"",_xlfn.XLOOKUP($I304,Equipment_Register!$C:$C,Equipment_Register!$G:$G),NA()),IFERROR(IF($J304&lt;&gt;"",_xlfn.XLOOKUP($J304,Equipment_Register!$D:$D,Equipment_Register!$G:$G),NA()),IFERROR(IF($K304&lt;&gt;"",_xlfn.XLOOKUP($K304,Equipment_Register!$E:$E,Equipment_Register!$G:$G),NA()),IFERROR(IF($K304&lt;&gt;"",_xlfn.XLOOKUP("*"&amp;$K304&amp;"*",Equipment_Register!$E:$E,Equipment_Register!$G:$G,,2),NA()),IFERROR(IF(AND($L304&lt;&gt;"",$L304&lt;&gt;"N/A"),_xlfn.XLOOKUP($L304,Equipment_Register!$F:$F,Equipment_Register!$G:$G),NA()),""))))),IF(OR(_xlpm.v="",_xlpm.v=0),"",_xlpm.v))</f>
        <v>N/A</v>
      </c>
      <c r="Z304" s="231" t="str" cm="1">
        <f t="array" ref="Z304">_xlfn.LET(_xlpm.v,IFERROR(IF($I304&lt;&gt;"",_xlfn.XLOOKUP($I304,Equipment_Register!$C:$C,Equipment_Register!$C:$C),NA()),IFERROR(IF($J304&lt;&gt;"",_xlfn.XLOOKUP($J304,Equipment_Register!$D:$D,Equipment_Register!$C:$C),NA()),IFERROR(IF($K304&lt;&gt;"",_xlfn.XLOOKUP($K304,Equipment_Register!$E:$E,Equipment_Register!$C:$C),NA()),IFERROR(IF($K304&lt;&gt;"",_xlfn.XLOOKUP("*"&amp;$K304&amp;"*",Equipment_Register!$E:$E,Equipment_Register!$C:$C,,2),NA()),IFERROR(IF(AND($L304&lt;&gt;"",$L304&lt;&gt;"N/A"),_xlfn.XLOOKUP($L304,Equipment_Register!$F:$F,Equipment_Register!$C:$C),NA()),""))))),IF(OR(_xlpm.v="",_xlpm.v=0),"",_xlpm.v))</f>
        <v>2112000290-0</v>
      </c>
      <c r="AA304" s="231" t="str" cm="1">
        <f t="array" ref="AA304">_xlfn.LET(_xlpm.v,IFERROR(IF($I304&lt;&gt;"",_xlfn.XLOOKUP($I304,Equipment_Register!$C:$C,Equipment_Register!$D:$D),NA()),IFERROR(IF($J304&lt;&gt;"",_xlfn.XLOOKUP($J304,Equipment_Register!$D:$D,Equipment_Register!$D:$D),NA()),IFERROR(IF($K304&lt;&gt;"",_xlfn.XLOOKUP($K304,Equipment_Register!$E:$E,Equipment_Register!$D:$D),NA()),IFERROR(IF($K304&lt;&gt;"",_xlfn.XLOOKUP("*"&amp;$K304&amp;"*",Equipment_Register!$E:$E,Equipment_Register!$D:$D,,2),NA()),IFERROR(IF(AND($L304&lt;&gt;"",$L304&lt;&gt;"N/A"),_xlfn.XLOOKUP($L304,Equipment_Register!$F:$F,Equipment_Register!$D:$D),NA()),""))))),IF(OR(_xlpm.v="",_xlpm.v=0),"",_xlpm.v))</f>
        <v>Máy luyện nghiệp đèn LED -AG500</v>
      </c>
      <c r="AB304" s="231" t="str" cm="1">
        <f t="array" ref="AB304">_xlfn.LET(_xlpm.v,IFERROR(IF($I304&lt;&gt;"",_xlfn.XLOOKUP($I304,Equipment_Register!$C:$C,Equipment_Register!$E:$E),NA()),IFERROR(IF($J304&lt;&gt;"",_xlfn.XLOOKUP($J304,Equipment_Register!$D:$D,Equipment_Register!$E:$E),NA()),IFERROR(IF($K304&lt;&gt;"",_xlfn.XLOOKUP($K304,Equipment_Register!$E:$E,Equipment_Register!$E:$E),NA()),IFERROR(IF($K304&lt;&gt;"",_xlfn.XLOOKUP("*"&amp;$K304&amp;"*",Equipment_Register!$E:$E,Equipment_Register!$E:$E,,2),NA()),IFERROR(IF(AND($L304&lt;&gt;"",$L304&lt;&gt;"N/A"),_xlfn.XLOOKUP($L304,Equipment_Register!$F:$F,Equipment_Register!$E:$E),NA()),""))))),IF(OR(_xlpm.v="",_xlpm.v=0),"",_xlpm.v))</f>
        <v>Máy luyện nghiệm 2
Aging machine 2</v>
      </c>
      <c r="AC304" s="231" t="str" cm="1">
        <f t="array" ref="AC304">_xlfn.LET(_xlpm.v,IFERROR(IF($I304&lt;&gt;"",_xlfn.XLOOKUP($I304,Equipment_Register!$C:$C,Equipment_Register!$F:$F),NA()),IFERROR(IF($J304&lt;&gt;"",_xlfn.XLOOKUP($J304,Equipment_Register!$D:$D,Equipment_Register!$F:$F),NA()),IFERROR(IF($K304&lt;&gt;"",_xlfn.XLOOKUP($K304,Equipment_Register!$E:$E,Equipment_Register!$F:$F),NA()),IFERROR(IF($K304&lt;&gt;"",_xlfn.XLOOKUP("*"&amp;$K304&amp;"*",Equipment_Register!$E:$E,Equipment_Register!$F:$F,,2),NA()),IFERROR(IF(AND($L304&lt;&gt;"",$L304&lt;&gt;"N/A"),_xlfn.XLOOKUP($L304,Equipment_Register!$F:$F,Equipment_Register!$F:$F),NA()),""))))),IF(OR(_xlpm.v="",_xlpm.v=0),"",_xlpm.v))</f>
        <v>AG500</v>
      </c>
    </row>
    <row r="305" spans="1:29" ht="48">
      <c r="A305" s="125"/>
      <c r="B305" s="130">
        <v>46223</v>
      </c>
      <c r="C305" s="126"/>
      <c r="D305" s="125"/>
      <c r="E305" s="125"/>
      <c r="F305" s="213">
        <v>45262</v>
      </c>
      <c r="G305" s="125"/>
      <c r="H305" s="125" t="s">
        <v>976</v>
      </c>
      <c r="I305" s="226"/>
      <c r="J305" s="125"/>
      <c r="K305" s="125" t="s">
        <v>954</v>
      </c>
      <c r="L305" s="125"/>
      <c r="M305" s="125"/>
      <c r="N305" s="125" t="s">
        <v>978</v>
      </c>
      <c r="O305" s="125" t="s">
        <v>1073</v>
      </c>
      <c r="P305" s="127"/>
      <c r="Q305" s="125" t="s">
        <v>941</v>
      </c>
      <c r="R305" s="117" t="s">
        <v>957</v>
      </c>
      <c r="S305" s="194"/>
      <c r="T305" s="125"/>
      <c r="U305" s="125" t="s">
        <v>980</v>
      </c>
      <c r="V305" s="125"/>
      <c r="W305" s="117" t="s">
        <v>944</v>
      </c>
      <c r="X305" s="117" t="str">
        <f>IF($W305="Duyệt",Setting!$H$2,"")</f>
        <v>Nguyễn Lĩnh</v>
      </c>
      <c r="Y305" s="231" t="str" cm="1">
        <f t="array" ref="Y305">_xlfn.LET(_xlpm.v,IFERROR(IF($I305&lt;&gt;"",_xlfn.XLOOKUP($I305,Equipment_Register!$C:$C,Equipment_Register!$G:$G),NA()),IFERROR(IF($J305&lt;&gt;"",_xlfn.XLOOKUP($J305,Equipment_Register!$D:$D,Equipment_Register!$G:$G),NA()),IFERROR(IF($K305&lt;&gt;"",_xlfn.XLOOKUP($K305,Equipment_Register!$E:$E,Equipment_Register!$G:$G),NA()),IFERROR(IF($K305&lt;&gt;"",_xlfn.XLOOKUP("*"&amp;$K305&amp;"*",Equipment_Register!$E:$E,Equipment_Register!$G:$G,,2),NA()),IFERROR(IF(AND($L305&lt;&gt;"",$L305&lt;&gt;"N/A"),_xlfn.XLOOKUP($L305,Equipment_Register!$F:$F,Equipment_Register!$G:$G),NA()),""))))),IF(OR(_xlpm.v="",_xlpm.v=0),"",_xlpm.v))</f>
        <v>N/A</v>
      </c>
      <c r="Z305" s="231" t="str" cm="1">
        <f t="array" ref="Z305">_xlfn.LET(_xlpm.v,IFERROR(IF($I305&lt;&gt;"",_xlfn.XLOOKUP($I305,Equipment_Register!$C:$C,Equipment_Register!$C:$C),NA()),IFERROR(IF($J305&lt;&gt;"",_xlfn.XLOOKUP($J305,Equipment_Register!$D:$D,Equipment_Register!$C:$C),NA()),IFERROR(IF($K305&lt;&gt;"",_xlfn.XLOOKUP($K305,Equipment_Register!$E:$E,Equipment_Register!$C:$C),NA()),IFERROR(IF($K305&lt;&gt;"",_xlfn.XLOOKUP("*"&amp;$K305&amp;"*",Equipment_Register!$E:$E,Equipment_Register!$C:$C,,2),NA()),IFERROR(IF(AND($L305&lt;&gt;"",$L305&lt;&gt;"N/A"),_xlfn.XLOOKUP($L305,Equipment_Register!$F:$F,Equipment_Register!$C:$C),NA()),""))))),IF(OR(_xlpm.v="",_xlpm.v=0),"",_xlpm.v))</f>
        <v>2112000290-0</v>
      </c>
      <c r="AA305" s="231" t="str" cm="1">
        <f t="array" ref="AA305">_xlfn.LET(_xlpm.v,IFERROR(IF($I305&lt;&gt;"",_xlfn.XLOOKUP($I305,Equipment_Register!$C:$C,Equipment_Register!$D:$D),NA()),IFERROR(IF($J305&lt;&gt;"",_xlfn.XLOOKUP($J305,Equipment_Register!$D:$D,Equipment_Register!$D:$D),NA()),IFERROR(IF($K305&lt;&gt;"",_xlfn.XLOOKUP($K305,Equipment_Register!$E:$E,Equipment_Register!$D:$D),NA()),IFERROR(IF($K305&lt;&gt;"",_xlfn.XLOOKUP("*"&amp;$K305&amp;"*",Equipment_Register!$E:$E,Equipment_Register!$D:$D,,2),NA()),IFERROR(IF(AND($L305&lt;&gt;"",$L305&lt;&gt;"N/A"),_xlfn.XLOOKUP($L305,Equipment_Register!$F:$F,Equipment_Register!$D:$D),NA()),""))))),IF(OR(_xlpm.v="",_xlpm.v=0),"",_xlpm.v))</f>
        <v>Máy luyện nghiệp đèn LED -AG500</v>
      </c>
      <c r="AB305" s="231" t="str" cm="1">
        <f t="array" ref="AB305">_xlfn.LET(_xlpm.v,IFERROR(IF($I305&lt;&gt;"",_xlfn.XLOOKUP($I305,Equipment_Register!$C:$C,Equipment_Register!$E:$E),NA()),IFERROR(IF($J305&lt;&gt;"",_xlfn.XLOOKUP($J305,Equipment_Register!$D:$D,Equipment_Register!$E:$E),NA()),IFERROR(IF($K305&lt;&gt;"",_xlfn.XLOOKUP($K305,Equipment_Register!$E:$E,Equipment_Register!$E:$E),NA()),IFERROR(IF($K305&lt;&gt;"",_xlfn.XLOOKUP("*"&amp;$K305&amp;"*",Equipment_Register!$E:$E,Equipment_Register!$E:$E,,2),NA()),IFERROR(IF(AND($L305&lt;&gt;"",$L305&lt;&gt;"N/A"),_xlfn.XLOOKUP($L305,Equipment_Register!$F:$F,Equipment_Register!$E:$E),NA()),""))))),IF(OR(_xlpm.v="",_xlpm.v=0),"",_xlpm.v))</f>
        <v>Máy luyện nghiệm 2
Aging machine 2</v>
      </c>
      <c r="AC305" s="231" t="str" cm="1">
        <f t="array" ref="AC305">_xlfn.LET(_xlpm.v,IFERROR(IF($I305&lt;&gt;"",_xlfn.XLOOKUP($I305,Equipment_Register!$C:$C,Equipment_Register!$F:$F),NA()),IFERROR(IF($J305&lt;&gt;"",_xlfn.XLOOKUP($J305,Equipment_Register!$D:$D,Equipment_Register!$F:$F),NA()),IFERROR(IF($K305&lt;&gt;"",_xlfn.XLOOKUP($K305,Equipment_Register!$E:$E,Equipment_Register!$F:$F),NA()),IFERROR(IF($K305&lt;&gt;"",_xlfn.XLOOKUP("*"&amp;$K305&amp;"*",Equipment_Register!$E:$E,Equipment_Register!$F:$F,,2),NA()),IFERROR(IF(AND($L305&lt;&gt;"",$L305&lt;&gt;"N/A"),_xlfn.XLOOKUP($L305,Equipment_Register!$F:$F,Equipment_Register!$F:$F),NA()),""))))),IF(OR(_xlpm.v="",_xlpm.v=0),"",_xlpm.v))</f>
        <v>AG500</v>
      </c>
    </row>
    <row r="306" spans="1:29" ht="48">
      <c r="A306" s="125"/>
      <c r="B306" s="130">
        <v>46223</v>
      </c>
      <c r="C306" s="126"/>
      <c r="D306" s="125"/>
      <c r="E306" s="125"/>
      <c r="F306" s="213">
        <v>45304</v>
      </c>
      <c r="G306" s="125"/>
      <c r="H306" s="125" t="s">
        <v>976</v>
      </c>
      <c r="I306" s="226"/>
      <c r="J306" s="125"/>
      <c r="K306" s="125" t="s">
        <v>954</v>
      </c>
      <c r="L306" s="125"/>
      <c r="M306" s="125"/>
      <c r="N306" s="125" t="s">
        <v>978</v>
      </c>
      <c r="O306" s="125" t="s">
        <v>1075</v>
      </c>
      <c r="P306" s="127"/>
      <c r="Q306" s="125" t="s">
        <v>941</v>
      </c>
      <c r="R306" s="117" t="s">
        <v>957</v>
      </c>
      <c r="S306" s="194"/>
      <c r="T306" s="125"/>
      <c r="U306" s="125" t="s">
        <v>980</v>
      </c>
      <c r="V306" s="125"/>
      <c r="W306" s="117" t="s">
        <v>944</v>
      </c>
      <c r="X306" s="117" t="str">
        <f>IF($W306="Duyệt",Setting!$H$2,"")</f>
        <v>Nguyễn Lĩnh</v>
      </c>
      <c r="Y306" s="231" t="str" cm="1">
        <f t="array" ref="Y306">_xlfn.LET(_xlpm.v,IFERROR(IF($I306&lt;&gt;"",_xlfn.XLOOKUP($I306,Equipment_Register!$C:$C,Equipment_Register!$G:$G),NA()),IFERROR(IF($J306&lt;&gt;"",_xlfn.XLOOKUP($J306,Equipment_Register!$D:$D,Equipment_Register!$G:$G),NA()),IFERROR(IF($K306&lt;&gt;"",_xlfn.XLOOKUP($K306,Equipment_Register!$E:$E,Equipment_Register!$G:$G),NA()),IFERROR(IF($K306&lt;&gt;"",_xlfn.XLOOKUP("*"&amp;$K306&amp;"*",Equipment_Register!$E:$E,Equipment_Register!$G:$G,,2),NA()),IFERROR(IF(AND($L306&lt;&gt;"",$L306&lt;&gt;"N/A"),_xlfn.XLOOKUP($L306,Equipment_Register!$F:$F,Equipment_Register!$G:$G),NA()),""))))),IF(OR(_xlpm.v="",_xlpm.v=0),"",_xlpm.v))</f>
        <v>N/A</v>
      </c>
      <c r="Z306" s="231" t="str" cm="1">
        <f t="array" ref="Z306">_xlfn.LET(_xlpm.v,IFERROR(IF($I306&lt;&gt;"",_xlfn.XLOOKUP($I306,Equipment_Register!$C:$C,Equipment_Register!$C:$C),NA()),IFERROR(IF($J306&lt;&gt;"",_xlfn.XLOOKUP($J306,Equipment_Register!$D:$D,Equipment_Register!$C:$C),NA()),IFERROR(IF($K306&lt;&gt;"",_xlfn.XLOOKUP($K306,Equipment_Register!$E:$E,Equipment_Register!$C:$C),NA()),IFERROR(IF($K306&lt;&gt;"",_xlfn.XLOOKUP("*"&amp;$K306&amp;"*",Equipment_Register!$E:$E,Equipment_Register!$C:$C,,2),NA()),IFERROR(IF(AND($L306&lt;&gt;"",$L306&lt;&gt;"N/A"),_xlfn.XLOOKUP($L306,Equipment_Register!$F:$F,Equipment_Register!$C:$C),NA()),""))))),IF(OR(_xlpm.v="",_xlpm.v=0),"",_xlpm.v))</f>
        <v>2112000290-0</v>
      </c>
      <c r="AA306" s="231" t="str" cm="1">
        <f t="array" ref="AA306">_xlfn.LET(_xlpm.v,IFERROR(IF($I306&lt;&gt;"",_xlfn.XLOOKUP($I306,Equipment_Register!$C:$C,Equipment_Register!$D:$D),NA()),IFERROR(IF($J306&lt;&gt;"",_xlfn.XLOOKUP($J306,Equipment_Register!$D:$D,Equipment_Register!$D:$D),NA()),IFERROR(IF($K306&lt;&gt;"",_xlfn.XLOOKUP($K306,Equipment_Register!$E:$E,Equipment_Register!$D:$D),NA()),IFERROR(IF($K306&lt;&gt;"",_xlfn.XLOOKUP("*"&amp;$K306&amp;"*",Equipment_Register!$E:$E,Equipment_Register!$D:$D,,2),NA()),IFERROR(IF(AND($L306&lt;&gt;"",$L306&lt;&gt;"N/A"),_xlfn.XLOOKUP($L306,Equipment_Register!$F:$F,Equipment_Register!$D:$D),NA()),""))))),IF(OR(_xlpm.v="",_xlpm.v=0),"",_xlpm.v))</f>
        <v>Máy luyện nghiệp đèn LED -AG500</v>
      </c>
      <c r="AB306" s="231" t="str" cm="1">
        <f t="array" ref="AB306">_xlfn.LET(_xlpm.v,IFERROR(IF($I306&lt;&gt;"",_xlfn.XLOOKUP($I306,Equipment_Register!$C:$C,Equipment_Register!$E:$E),NA()),IFERROR(IF($J306&lt;&gt;"",_xlfn.XLOOKUP($J306,Equipment_Register!$D:$D,Equipment_Register!$E:$E),NA()),IFERROR(IF($K306&lt;&gt;"",_xlfn.XLOOKUP($K306,Equipment_Register!$E:$E,Equipment_Register!$E:$E),NA()),IFERROR(IF($K306&lt;&gt;"",_xlfn.XLOOKUP("*"&amp;$K306&amp;"*",Equipment_Register!$E:$E,Equipment_Register!$E:$E,,2),NA()),IFERROR(IF(AND($L306&lt;&gt;"",$L306&lt;&gt;"N/A"),_xlfn.XLOOKUP($L306,Equipment_Register!$F:$F,Equipment_Register!$E:$E),NA()),""))))),IF(OR(_xlpm.v="",_xlpm.v=0),"",_xlpm.v))</f>
        <v>Máy luyện nghiệm 2
Aging machine 2</v>
      </c>
      <c r="AC306" s="231" t="str" cm="1">
        <f t="array" ref="AC306">_xlfn.LET(_xlpm.v,IFERROR(IF($I306&lt;&gt;"",_xlfn.XLOOKUP($I306,Equipment_Register!$C:$C,Equipment_Register!$F:$F),NA()),IFERROR(IF($J306&lt;&gt;"",_xlfn.XLOOKUP($J306,Equipment_Register!$D:$D,Equipment_Register!$F:$F),NA()),IFERROR(IF($K306&lt;&gt;"",_xlfn.XLOOKUP($K306,Equipment_Register!$E:$E,Equipment_Register!$F:$F),NA()),IFERROR(IF($K306&lt;&gt;"",_xlfn.XLOOKUP("*"&amp;$K306&amp;"*",Equipment_Register!$E:$E,Equipment_Register!$F:$F,,2),NA()),IFERROR(IF(AND($L306&lt;&gt;"",$L306&lt;&gt;"N/A"),_xlfn.XLOOKUP($L306,Equipment_Register!$F:$F,Equipment_Register!$F:$F),NA()),""))))),IF(OR(_xlpm.v="",_xlpm.v=0),"",_xlpm.v))</f>
        <v>AG500</v>
      </c>
    </row>
    <row r="307" spans="1:29" ht="48">
      <c r="A307" s="125"/>
      <c r="B307" s="130">
        <v>46223</v>
      </c>
      <c r="C307" s="126"/>
      <c r="D307" s="125"/>
      <c r="E307" s="125"/>
      <c r="F307" s="213">
        <v>45342</v>
      </c>
      <c r="G307" s="125"/>
      <c r="H307" s="125" t="s">
        <v>976</v>
      </c>
      <c r="I307" s="226"/>
      <c r="J307" s="125"/>
      <c r="K307" s="125" t="s">
        <v>954</v>
      </c>
      <c r="L307" s="125"/>
      <c r="M307" s="125"/>
      <c r="N307" s="125" t="s">
        <v>978</v>
      </c>
      <c r="O307" s="125" t="s">
        <v>1076</v>
      </c>
      <c r="P307" s="127"/>
      <c r="Q307" s="125" t="s">
        <v>941</v>
      </c>
      <c r="R307" s="117" t="s">
        <v>957</v>
      </c>
      <c r="S307" s="194"/>
      <c r="T307" s="125"/>
      <c r="U307" s="125" t="s">
        <v>980</v>
      </c>
      <c r="V307" s="125"/>
      <c r="W307" s="117" t="s">
        <v>944</v>
      </c>
      <c r="X307" s="117" t="str">
        <f>IF($W307="Duyệt",Setting!$H$2,"")</f>
        <v>Nguyễn Lĩnh</v>
      </c>
      <c r="Y307" s="231" t="str" cm="1">
        <f t="array" ref="Y307">_xlfn.LET(_xlpm.v,IFERROR(IF($I307&lt;&gt;"",_xlfn.XLOOKUP($I307,Equipment_Register!$C:$C,Equipment_Register!$G:$G),NA()),IFERROR(IF($J307&lt;&gt;"",_xlfn.XLOOKUP($J307,Equipment_Register!$D:$D,Equipment_Register!$G:$G),NA()),IFERROR(IF($K307&lt;&gt;"",_xlfn.XLOOKUP($K307,Equipment_Register!$E:$E,Equipment_Register!$G:$G),NA()),IFERROR(IF($K307&lt;&gt;"",_xlfn.XLOOKUP("*"&amp;$K307&amp;"*",Equipment_Register!$E:$E,Equipment_Register!$G:$G,,2),NA()),IFERROR(IF(AND($L307&lt;&gt;"",$L307&lt;&gt;"N/A"),_xlfn.XLOOKUP($L307,Equipment_Register!$F:$F,Equipment_Register!$G:$G),NA()),""))))),IF(OR(_xlpm.v="",_xlpm.v=0),"",_xlpm.v))</f>
        <v>N/A</v>
      </c>
      <c r="Z307" s="231" t="str" cm="1">
        <f t="array" ref="Z307">_xlfn.LET(_xlpm.v,IFERROR(IF($I307&lt;&gt;"",_xlfn.XLOOKUP($I307,Equipment_Register!$C:$C,Equipment_Register!$C:$C),NA()),IFERROR(IF($J307&lt;&gt;"",_xlfn.XLOOKUP($J307,Equipment_Register!$D:$D,Equipment_Register!$C:$C),NA()),IFERROR(IF($K307&lt;&gt;"",_xlfn.XLOOKUP($K307,Equipment_Register!$E:$E,Equipment_Register!$C:$C),NA()),IFERROR(IF($K307&lt;&gt;"",_xlfn.XLOOKUP("*"&amp;$K307&amp;"*",Equipment_Register!$E:$E,Equipment_Register!$C:$C,,2),NA()),IFERROR(IF(AND($L307&lt;&gt;"",$L307&lt;&gt;"N/A"),_xlfn.XLOOKUP($L307,Equipment_Register!$F:$F,Equipment_Register!$C:$C),NA()),""))))),IF(OR(_xlpm.v="",_xlpm.v=0),"",_xlpm.v))</f>
        <v>2112000290-0</v>
      </c>
      <c r="AA307" s="231" t="str" cm="1">
        <f t="array" ref="AA307">_xlfn.LET(_xlpm.v,IFERROR(IF($I307&lt;&gt;"",_xlfn.XLOOKUP($I307,Equipment_Register!$C:$C,Equipment_Register!$D:$D),NA()),IFERROR(IF($J307&lt;&gt;"",_xlfn.XLOOKUP($J307,Equipment_Register!$D:$D,Equipment_Register!$D:$D),NA()),IFERROR(IF($K307&lt;&gt;"",_xlfn.XLOOKUP($K307,Equipment_Register!$E:$E,Equipment_Register!$D:$D),NA()),IFERROR(IF($K307&lt;&gt;"",_xlfn.XLOOKUP("*"&amp;$K307&amp;"*",Equipment_Register!$E:$E,Equipment_Register!$D:$D,,2),NA()),IFERROR(IF(AND($L307&lt;&gt;"",$L307&lt;&gt;"N/A"),_xlfn.XLOOKUP($L307,Equipment_Register!$F:$F,Equipment_Register!$D:$D),NA()),""))))),IF(OR(_xlpm.v="",_xlpm.v=0),"",_xlpm.v))</f>
        <v>Máy luyện nghiệp đèn LED -AG500</v>
      </c>
      <c r="AB307" s="231" t="str" cm="1">
        <f t="array" ref="AB307">_xlfn.LET(_xlpm.v,IFERROR(IF($I307&lt;&gt;"",_xlfn.XLOOKUP($I307,Equipment_Register!$C:$C,Equipment_Register!$E:$E),NA()),IFERROR(IF($J307&lt;&gt;"",_xlfn.XLOOKUP($J307,Equipment_Register!$D:$D,Equipment_Register!$E:$E),NA()),IFERROR(IF($K307&lt;&gt;"",_xlfn.XLOOKUP($K307,Equipment_Register!$E:$E,Equipment_Register!$E:$E),NA()),IFERROR(IF($K307&lt;&gt;"",_xlfn.XLOOKUP("*"&amp;$K307&amp;"*",Equipment_Register!$E:$E,Equipment_Register!$E:$E,,2),NA()),IFERROR(IF(AND($L307&lt;&gt;"",$L307&lt;&gt;"N/A"),_xlfn.XLOOKUP($L307,Equipment_Register!$F:$F,Equipment_Register!$E:$E),NA()),""))))),IF(OR(_xlpm.v="",_xlpm.v=0),"",_xlpm.v))</f>
        <v>Máy luyện nghiệm 2
Aging machine 2</v>
      </c>
      <c r="AC307" s="231" t="str" cm="1">
        <f t="array" ref="AC307">_xlfn.LET(_xlpm.v,IFERROR(IF($I307&lt;&gt;"",_xlfn.XLOOKUP($I307,Equipment_Register!$C:$C,Equipment_Register!$F:$F),NA()),IFERROR(IF($J307&lt;&gt;"",_xlfn.XLOOKUP($J307,Equipment_Register!$D:$D,Equipment_Register!$F:$F),NA()),IFERROR(IF($K307&lt;&gt;"",_xlfn.XLOOKUP($K307,Equipment_Register!$E:$E,Equipment_Register!$F:$F),NA()),IFERROR(IF($K307&lt;&gt;"",_xlfn.XLOOKUP("*"&amp;$K307&amp;"*",Equipment_Register!$E:$E,Equipment_Register!$F:$F,,2),NA()),IFERROR(IF(AND($L307&lt;&gt;"",$L307&lt;&gt;"N/A"),_xlfn.XLOOKUP($L307,Equipment_Register!$F:$F,Equipment_Register!$F:$F),NA()),""))))),IF(OR(_xlpm.v="",_xlpm.v=0),"",_xlpm.v))</f>
        <v>AG500</v>
      </c>
    </row>
    <row r="308" spans="1:29" ht="48">
      <c r="A308" s="125"/>
      <c r="B308" s="130">
        <v>46223</v>
      </c>
      <c r="C308" s="126"/>
      <c r="D308" s="125"/>
      <c r="E308" s="125"/>
      <c r="F308" s="213">
        <v>45367</v>
      </c>
      <c r="G308" s="125"/>
      <c r="H308" s="125" t="s">
        <v>976</v>
      </c>
      <c r="I308" s="226"/>
      <c r="J308" s="125"/>
      <c r="K308" s="125" t="s">
        <v>954</v>
      </c>
      <c r="L308" s="125"/>
      <c r="M308" s="125"/>
      <c r="N308" s="125" t="s">
        <v>978</v>
      </c>
      <c r="O308" s="125" t="s">
        <v>1077</v>
      </c>
      <c r="P308" s="127"/>
      <c r="Q308" s="125" t="s">
        <v>941</v>
      </c>
      <c r="R308" s="117" t="s">
        <v>957</v>
      </c>
      <c r="S308" s="194"/>
      <c r="T308" s="125"/>
      <c r="U308" s="125" t="s">
        <v>980</v>
      </c>
      <c r="V308" s="125"/>
      <c r="W308" s="117" t="s">
        <v>944</v>
      </c>
      <c r="X308" s="117" t="str">
        <f>IF($W308="Duyệt",Setting!$H$2,"")</f>
        <v>Nguyễn Lĩnh</v>
      </c>
      <c r="Y308" s="231" t="str" cm="1">
        <f t="array" ref="Y308">_xlfn.LET(_xlpm.v,IFERROR(IF($I308&lt;&gt;"",_xlfn.XLOOKUP($I308,Equipment_Register!$C:$C,Equipment_Register!$G:$G),NA()),IFERROR(IF($J308&lt;&gt;"",_xlfn.XLOOKUP($J308,Equipment_Register!$D:$D,Equipment_Register!$G:$G),NA()),IFERROR(IF($K308&lt;&gt;"",_xlfn.XLOOKUP($K308,Equipment_Register!$E:$E,Equipment_Register!$G:$G),NA()),IFERROR(IF($K308&lt;&gt;"",_xlfn.XLOOKUP("*"&amp;$K308&amp;"*",Equipment_Register!$E:$E,Equipment_Register!$G:$G,,2),NA()),IFERROR(IF(AND($L308&lt;&gt;"",$L308&lt;&gt;"N/A"),_xlfn.XLOOKUP($L308,Equipment_Register!$F:$F,Equipment_Register!$G:$G),NA()),""))))),IF(OR(_xlpm.v="",_xlpm.v=0),"",_xlpm.v))</f>
        <v>N/A</v>
      </c>
      <c r="Z308" s="231" t="str" cm="1">
        <f t="array" ref="Z308">_xlfn.LET(_xlpm.v,IFERROR(IF($I308&lt;&gt;"",_xlfn.XLOOKUP($I308,Equipment_Register!$C:$C,Equipment_Register!$C:$C),NA()),IFERROR(IF($J308&lt;&gt;"",_xlfn.XLOOKUP($J308,Equipment_Register!$D:$D,Equipment_Register!$C:$C),NA()),IFERROR(IF($K308&lt;&gt;"",_xlfn.XLOOKUP($K308,Equipment_Register!$E:$E,Equipment_Register!$C:$C),NA()),IFERROR(IF($K308&lt;&gt;"",_xlfn.XLOOKUP("*"&amp;$K308&amp;"*",Equipment_Register!$E:$E,Equipment_Register!$C:$C,,2),NA()),IFERROR(IF(AND($L308&lt;&gt;"",$L308&lt;&gt;"N/A"),_xlfn.XLOOKUP($L308,Equipment_Register!$F:$F,Equipment_Register!$C:$C),NA()),""))))),IF(OR(_xlpm.v="",_xlpm.v=0),"",_xlpm.v))</f>
        <v>2112000290-0</v>
      </c>
      <c r="AA308" s="231" t="str" cm="1">
        <f t="array" ref="AA308">_xlfn.LET(_xlpm.v,IFERROR(IF($I308&lt;&gt;"",_xlfn.XLOOKUP($I308,Equipment_Register!$C:$C,Equipment_Register!$D:$D),NA()),IFERROR(IF($J308&lt;&gt;"",_xlfn.XLOOKUP($J308,Equipment_Register!$D:$D,Equipment_Register!$D:$D),NA()),IFERROR(IF($K308&lt;&gt;"",_xlfn.XLOOKUP($K308,Equipment_Register!$E:$E,Equipment_Register!$D:$D),NA()),IFERROR(IF($K308&lt;&gt;"",_xlfn.XLOOKUP("*"&amp;$K308&amp;"*",Equipment_Register!$E:$E,Equipment_Register!$D:$D,,2),NA()),IFERROR(IF(AND($L308&lt;&gt;"",$L308&lt;&gt;"N/A"),_xlfn.XLOOKUP($L308,Equipment_Register!$F:$F,Equipment_Register!$D:$D),NA()),""))))),IF(OR(_xlpm.v="",_xlpm.v=0),"",_xlpm.v))</f>
        <v>Máy luyện nghiệp đèn LED -AG500</v>
      </c>
      <c r="AB308" s="231" t="str" cm="1">
        <f t="array" ref="AB308">_xlfn.LET(_xlpm.v,IFERROR(IF($I308&lt;&gt;"",_xlfn.XLOOKUP($I308,Equipment_Register!$C:$C,Equipment_Register!$E:$E),NA()),IFERROR(IF($J308&lt;&gt;"",_xlfn.XLOOKUP($J308,Equipment_Register!$D:$D,Equipment_Register!$E:$E),NA()),IFERROR(IF($K308&lt;&gt;"",_xlfn.XLOOKUP($K308,Equipment_Register!$E:$E,Equipment_Register!$E:$E),NA()),IFERROR(IF($K308&lt;&gt;"",_xlfn.XLOOKUP("*"&amp;$K308&amp;"*",Equipment_Register!$E:$E,Equipment_Register!$E:$E,,2),NA()),IFERROR(IF(AND($L308&lt;&gt;"",$L308&lt;&gt;"N/A"),_xlfn.XLOOKUP($L308,Equipment_Register!$F:$F,Equipment_Register!$E:$E),NA()),""))))),IF(OR(_xlpm.v="",_xlpm.v=0),"",_xlpm.v))</f>
        <v>Máy luyện nghiệm 2
Aging machine 2</v>
      </c>
      <c r="AC308" s="231" t="str" cm="1">
        <f t="array" ref="AC308">_xlfn.LET(_xlpm.v,IFERROR(IF($I308&lt;&gt;"",_xlfn.XLOOKUP($I308,Equipment_Register!$C:$C,Equipment_Register!$F:$F),NA()),IFERROR(IF($J308&lt;&gt;"",_xlfn.XLOOKUP($J308,Equipment_Register!$D:$D,Equipment_Register!$F:$F),NA()),IFERROR(IF($K308&lt;&gt;"",_xlfn.XLOOKUP($K308,Equipment_Register!$E:$E,Equipment_Register!$F:$F),NA()),IFERROR(IF($K308&lt;&gt;"",_xlfn.XLOOKUP("*"&amp;$K308&amp;"*",Equipment_Register!$E:$E,Equipment_Register!$F:$F,,2),NA()),IFERROR(IF(AND($L308&lt;&gt;"",$L308&lt;&gt;"N/A"),_xlfn.XLOOKUP($L308,Equipment_Register!$F:$F,Equipment_Register!$F:$F),NA()),""))))),IF(OR(_xlpm.v="",_xlpm.v=0),"",_xlpm.v))</f>
        <v>AG500</v>
      </c>
    </row>
    <row r="309" spans="1:29" ht="48">
      <c r="A309" s="125"/>
      <c r="B309" s="130">
        <v>46223</v>
      </c>
      <c r="C309" s="126"/>
      <c r="D309" s="125"/>
      <c r="E309" s="125"/>
      <c r="F309" s="213">
        <v>45402</v>
      </c>
      <c r="G309" s="125"/>
      <c r="H309" s="125" t="s">
        <v>976</v>
      </c>
      <c r="I309" s="226"/>
      <c r="J309" s="125"/>
      <c r="K309" s="125" t="s">
        <v>954</v>
      </c>
      <c r="L309" s="125"/>
      <c r="M309" s="125"/>
      <c r="N309" s="125" t="s">
        <v>978</v>
      </c>
      <c r="O309" s="125" t="s">
        <v>1076</v>
      </c>
      <c r="P309" s="127"/>
      <c r="Q309" s="125" t="s">
        <v>941</v>
      </c>
      <c r="R309" s="117" t="s">
        <v>957</v>
      </c>
      <c r="S309" s="194"/>
      <c r="T309" s="125"/>
      <c r="U309" s="125" t="s">
        <v>980</v>
      </c>
      <c r="V309" s="125"/>
      <c r="W309" s="117" t="s">
        <v>944</v>
      </c>
      <c r="X309" s="117" t="str">
        <f>IF($W309="Duyệt",Setting!$H$2,"")</f>
        <v>Nguyễn Lĩnh</v>
      </c>
      <c r="Y309" s="231" t="str" cm="1">
        <f t="array" ref="Y309">_xlfn.LET(_xlpm.v,IFERROR(IF($I309&lt;&gt;"",_xlfn.XLOOKUP($I309,Equipment_Register!$C:$C,Equipment_Register!$G:$G),NA()),IFERROR(IF($J309&lt;&gt;"",_xlfn.XLOOKUP($J309,Equipment_Register!$D:$D,Equipment_Register!$G:$G),NA()),IFERROR(IF($K309&lt;&gt;"",_xlfn.XLOOKUP($K309,Equipment_Register!$E:$E,Equipment_Register!$G:$G),NA()),IFERROR(IF($K309&lt;&gt;"",_xlfn.XLOOKUP("*"&amp;$K309&amp;"*",Equipment_Register!$E:$E,Equipment_Register!$G:$G,,2),NA()),IFERROR(IF(AND($L309&lt;&gt;"",$L309&lt;&gt;"N/A"),_xlfn.XLOOKUP($L309,Equipment_Register!$F:$F,Equipment_Register!$G:$G),NA()),""))))),IF(OR(_xlpm.v="",_xlpm.v=0),"",_xlpm.v))</f>
        <v>N/A</v>
      </c>
      <c r="Z309" s="231" t="str" cm="1">
        <f t="array" ref="Z309">_xlfn.LET(_xlpm.v,IFERROR(IF($I309&lt;&gt;"",_xlfn.XLOOKUP($I309,Equipment_Register!$C:$C,Equipment_Register!$C:$C),NA()),IFERROR(IF($J309&lt;&gt;"",_xlfn.XLOOKUP($J309,Equipment_Register!$D:$D,Equipment_Register!$C:$C),NA()),IFERROR(IF($K309&lt;&gt;"",_xlfn.XLOOKUP($K309,Equipment_Register!$E:$E,Equipment_Register!$C:$C),NA()),IFERROR(IF($K309&lt;&gt;"",_xlfn.XLOOKUP("*"&amp;$K309&amp;"*",Equipment_Register!$E:$E,Equipment_Register!$C:$C,,2),NA()),IFERROR(IF(AND($L309&lt;&gt;"",$L309&lt;&gt;"N/A"),_xlfn.XLOOKUP($L309,Equipment_Register!$F:$F,Equipment_Register!$C:$C),NA()),""))))),IF(OR(_xlpm.v="",_xlpm.v=0),"",_xlpm.v))</f>
        <v>2112000290-0</v>
      </c>
      <c r="AA309" s="231" t="str" cm="1">
        <f t="array" ref="AA309">_xlfn.LET(_xlpm.v,IFERROR(IF($I309&lt;&gt;"",_xlfn.XLOOKUP($I309,Equipment_Register!$C:$C,Equipment_Register!$D:$D),NA()),IFERROR(IF($J309&lt;&gt;"",_xlfn.XLOOKUP($J309,Equipment_Register!$D:$D,Equipment_Register!$D:$D),NA()),IFERROR(IF($K309&lt;&gt;"",_xlfn.XLOOKUP($K309,Equipment_Register!$E:$E,Equipment_Register!$D:$D),NA()),IFERROR(IF($K309&lt;&gt;"",_xlfn.XLOOKUP("*"&amp;$K309&amp;"*",Equipment_Register!$E:$E,Equipment_Register!$D:$D,,2),NA()),IFERROR(IF(AND($L309&lt;&gt;"",$L309&lt;&gt;"N/A"),_xlfn.XLOOKUP($L309,Equipment_Register!$F:$F,Equipment_Register!$D:$D),NA()),""))))),IF(OR(_xlpm.v="",_xlpm.v=0),"",_xlpm.v))</f>
        <v>Máy luyện nghiệp đèn LED -AG500</v>
      </c>
      <c r="AB309" s="231" t="str" cm="1">
        <f t="array" ref="AB309">_xlfn.LET(_xlpm.v,IFERROR(IF($I309&lt;&gt;"",_xlfn.XLOOKUP($I309,Equipment_Register!$C:$C,Equipment_Register!$E:$E),NA()),IFERROR(IF($J309&lt;&gt;"",_xlfn.XLOOKUP($J309,Equipment_Register!$D:$D,Equipment_Register!$E:$E),NA()),IFERROR(IF($K309&lt;&gt;"",_xlfn.XLOOKUP($K309,Equipment_Register!$E:$E,Equipment_Register!$E:$E),NA()),IFERROR(IF($K309&lt;&gt;"",_xlfn.XLOOKUP("*"&amp;$K309&amp;"*",Equipment_Register!$E:$E,Equipment_Register!$E:$E,,2),NA()),IFERROR(IF(AND($L309&lt;&gt;"",$L309&lt;&gt;"N/A"),_xlfn.XLOOKUP($L309,Equipment_Register!$F:$F,Equipment_Register!$E:$E),NA()),""))))),IF(OR(_xlpm.v="",_xlpm.v=0),"",_xlpm.v))</f>
        <v>Máy luyện nghiệm 2
Aging machine 2</v>
      </c>
      <c r="AC309" s="231" t="str" cm="1">
        <f t="array" ref="AC309">_xlfn.LET(_xlpm.v,IFERROR(IF($I309&lt;&gt;"",_xlfn.XLOOKUP($I309,Equipment_Register!$C:$C,Equipment_Register!$F:$F),NA()),IFERROR(IF($J309&lt;&gt;"",_xlfn.XLOOKUP($J309,Equipment_Register!$D:$D,Equipment_Register!$F:$F),NA()),IFERROR(IF($K309&lt;&gt;"",_xlfn.XLOOKUP($K309,Equipment_Register!$E:$E,Equipment_Register!$F:$F),NA()),IFERROR(IF($K309&lt;&gt;"",_xlfn.XLOOKUP("*"&amp;$K309&amp;"*",Equipment_Register!$E:$E,Equipment_Register!$F:$F,,2),NA()),IFERROR(IF(AND($L309&lt;&gt;"",$L309&lt;&gt;"N/A"),_xlfn.XLOOKUP($L309,Equipment_Register!$F:$F,Equipment_Register!$F:$F),NA()),""))))),IF(OR(_xlpm.v="",_xlpm.v=0),"",_xlpm.v))</f>
        <v>AG500</v>
      </c>
    </row>
    <row r="310" spans="1:29" ht="48">
      <c r="A310" s="125"/>
      <c r="B310" s="130">
        <v>46223</v>
      </c>
      <c r="C310" s="126"/>
      <c r="D310" s="125"/>
      <c r="E310" s="125"/>
      <c r="F310" s="213">
        <v>45432</v>
      </c>
      <c r="G310" s="125"/>
      <c r="H310" s="125" t="s">
        <v>976</v>
      </c>
      <c r="I310" s="226"/>
      <c r="J310" s="125"/>
      <c r="K310" s="125" t="s">
        <v>954</v>
      </c>
      <c r="L310" s="125"/>
      <c r="M310" s="125"/>
      <c r="N310" s="125" t="s">
        <v>978</v>
      </c>
      <c r="O310" s="125" t="s">
        <v>1076</v>
      </c>
      <c r="P310" s="127"/>
      <c r="Q310" s="125" t="s">
        <v>941</v>
      </c>
      <c r="R310" s="117" t="s">
        <v>957</v>
      </c>
      <c r="S310" s="194"/>
      <c r="T310" s="125"/>
      <c r="U310" s="125" t="s">
        <v>980</v>
      </c>
      <c r="V310" s="125"/>
      <c r="W310" s="117" t="s">
        <v>944</v>
      </c>
      <c r="X310" s="117" t="str">
        <f>IF($W310="Duyệt",Setting!$H$2,"")</f>
        <v>Nguyễn Lĩnh</v>
      </c>
      <c r="Y310" s="231" t="str" cm="1">
        <f t="array" ref="Y310">_xlfn.LET(_xlpm.v,IFERROR(IF($I310&lt;&gt;"",_xlfn.XLOOKUP($I310,Equipment_Register!$C:$C,Equipment_Register!$G:$G),NA()),IFERROR(IF($J310&lt;&gt;"",_xlfn.XLOOKUP($J310,Equipment_Register!$D:$D,Equipment_Register!$G:$G),NA()),IFERROR(IF($K310&lt;&gt;"",_xlfn.XLOOKUP($K310,Equipment_Register!$E:$E,Equipment_Register!$G:$G),NA()),IFERROR(IF($K310&lt;&gt;"",_xlfn.XLOOKUP("*"&amp;$K310&amp;"*",Equipment_Register!$E:$E,Equipment_Register!$G:$G,,2),NA()),IFERROR(IF(AND($L310&lt;&gt;"",$L310&lt;&gt;"N/A"),_xlfn.XLOOKUP($L310,Equipment_Register!$F:$F,Equipment_Register!$G:$G),NA()),""))))),IF(OR(_xlpm.v="",_xlpm.v=0),"",_xlpm.v))</f>
        <v>N/A</v>
      </c>
      <c r="Z310" s="231" t="str" cm="1">
        <f t="array" ref="Z310">_xlfn.LET(_xlpm.v,IFERROR(IF($I310&lt;&gt;"",_xlfn.XLOOKUP($I310,Equipment_Register!$C:$C,Equipment_Register!$C:$C),NA()),IFERROR(IF($J310&lt;&gt;"",_xlfn.XLOOKUP($J310,Equipment_Register!$D:$D,Equipment_Register!$C:$C),NA()),IFERROR(IF($K310&lt;&gt;"",_xlfn.XLOOKUP($K310,Equipment_Register!$E:$E,Equipment_Register!$C:$C),NA()),IFERROR(IF($K310&lt;&gt;"",_xlfn.XLOOKUP("*"&amp;$K310&amp;"*",Equipment_Register!$E:$E,Equipment_Register!$C:$C,,2),NA()),IFERROR(IF(AND($L310&lt;&gt;"",$L310&lt;&gt;"N/A"),_xlfn.XLOOKUP($L310,Equipment_Register!$F:$F,Equipment_Register!$C:$C),NA()),""))))),IF(OR(_xlpm.v="",_xlpm.v=0),"",_xlpm.v))</f>
        <v>2112000290-0</v>
      </c>
      <c r="AA310" s="231" t="str" cm="1">
        <f t="array" ref="AA310">_xlfn.LET(_xlpm.v,IFERROR(IF($I310&lt;&gt;"",_xlfn.XLOOKUP($I310,Equipment_Register!$C:$C,Equipment_Register!$D:$D),NA()),IFERROR(IF($J310&lt;&gt;"",_xlfn.XLOOKUP($J310,Equipment_Register!$D:$D,Equipment_Register!$D:$D),NA()),IFERROR(IF($K310&lt;&gt;"",_xlfn.XLOOKUP($K310,Equipment_Register!$E:$E,Equipment_Register!$D:$D),NA()),IFERROR(IF($K310&lt;&gt;"",_xlfn.XLOOKUP("*"&amp;$K310&amp;"*",Equipment_Register!$E:$E,Equipment_Register!$D:$D,,2),NA()),IFERROR(IF(AND($L310&lt;&gt;"",$L310&lt;&gt;"N/A"),_xlfn.XLOOKUP($L310,Equipment_Register!$F:$F,Equipment_Register!$D:$D),NA()),""))))),IF(OR(_xlpm.v="",_xlpm.v=0),"",_xlpm.v))</f>
        <v>Máy luyện nghiệp đèn LED -AG500</v>
      </c>
      <c r="AB310" s="231" t="str" cm="1">
        <f t="array" ref="AB310">_xlfn.LET(_xlpm.v,IFERROR(IF($I310&lt;&gt;"",_xlfn.XLOOKUP($I310,Equipment_Register!$C:$C,Equipment_Register!$E:$E),NA()),IFERROR(IF($J310&lt;&gt;"",_xlfn.XLOOKUP($J310,Equipment_Register!$D:$D,Equipment_Register!$E:$E),NA()),IFERROR(IF($K310&lt;&gt;"",_xlfn.XLOOKUP($K310,Equipment_Register!$E:$E,Equipment_Register!$E:$E),NA()),IFERROR(IF($K310&lt;&gt;"",_xlfn.XLOOKUP("*"&amp;$K310&amp;"*",Equipment_Register!$E:$E,Equipment_Register!$E:$E,,2),NA()),IFERROR(IF(AND($L310&lt;&gt;"",$L310&lt;&gt;"N/A"),_xlfn.XLOOKUP($L310,Equipment_Register!$F:$F,Equipment_Register!$E:$E),NA()),""))))),IF(OR(_xlpm.v="",_xlpm.v=0),"",_xlpm.v))</f>
        <v>Máy luyện nghiệm 2
Aging machine 2</v>
      </c>
      <c r="AC310" s="231" t="str" cm="1">
        <f t="array" ref="AC310">_xlfn.LET(_xlpm.v,IFERROR(IF($I310&lt;&gt;"",_xlfn.XLOOKUP($I310,Equipment_Register!$C:$C,Equipment_Register!$F:$F),NA()),IFERROR(IF($J310&lt;&gt;"",_xlfn.XLOOKUP($J310,Equipment_Register!$D:$D,Equipment_Register!$F:$F),NA()),IFERROR(IF($K310&lt;&gt;"",_xlfn.XLOOKUP($K310,Equipment_Register!$E:$E,Equipment_Register!$F:$F),NA()),IFERROR(IF($K310&lt;&gt;"",_xlfn.XLOOKUP("*"&amp;$K310&amp;"*",Equipment_Register!$E:$E,Equipment_Register!$F:$F,,2),NA()),IFERROR(IF(AND($L310&lt;&gt;"",$L310&lt;&gt;"N/A"),_xlfn.XLOOKUP($L310,Equipment_Register!$F:$F,Equipment_Register!$F:$F),NA()),""))))),IF(OR(_xlpm.v="",_xlpm.v=0),"",_xlpm.v))</f>
        <v>AG500</v>
      </c>
    </row>
    <row r="311" spans="1:29" ht="48">
      <c r="A311" s="125"/>
      <c r="B311" s="130">
        <v>46223</v>
      </c>
      <c r="C311" s="126"/>
      <c r="D311" s="125"/>
      <c r="E311" s="125"/>
      <c r="F311" s="213">
        <v>45437</v>
      </c>
      <c r="G311" s="125"/>
      <c r="H311" s="125" t="s">
        <v>976</v>
      </c>
      <c r="I311" s="226"/>
      <c r="J311" s="125"/>
      <c r="K311" s="125" t="s">
        <v>954</v>
      </c>
      <c r="L311" s="125"/>
      <c r="M311" s="125"/>
      <c r="N311" s="125" t="s">
        <v>978</v>
      </c>
      <c r="O311" s="125" t="s">
        <v>1078</v>
      </c>
      <c r="P311" s="127"/>
      <c r="Q311" s="125" t="s">
        <v>941</v>
      </c>
      <c r="R311" s="117" t="s">
        <v>957</v>
      </c>
      <c r="S311" s="194"/>
      <c r="T311" s="125"/>
      <c r="U311" s="125" t="s">
        <v>980</v>
      </c>
      <c r="V311" s="125"/>
      <c r="W311" s="117" t="s">
        <v>944</v>
      </c>
      <c r="X311" s="117" t="str">
        <f>IF($W311="Duyệt",Setting!$H$2,"")</f>
        <v>Nguyễn Lĩnh</v>
      </c>
      <c r="Y311" s="231" t="str" cm="1">
        <f t="array" ref="Y311">_xlfn.LET(_xlpm.v,IFERROR(IF($I311&lt;&gt;"",_xlfn.XLOOKUP($I311,Equipment_Register!$C:$C,Equipment_Register!$G:$G),NA()),IFERROR(IF($J311&lt;&gt;"",_xlfn.XLOOKUP($J311,Equipment_Register!$D:$D,Equipment_Register!$G:$G),NA()),IFERROR(IF($K311&lt;&gt;"",_xlfn.XLOOKUP($K311,Equipment_Register!$E:$E,Equipment_Register!$G:$G),NA()),IFERROR(IF($K311&lt;&gt;"",_xlfn.XLOOKUP("*"&amp;$K311&amp;"*",Equipment_Register!$E:$E,Equipment_Register!$G:$G,,2),NA()),IFERROR(IF(AND($L311&lt;&gt;"",$L311&lt;&gt;"N/A"),_xlfn.XLOOKUP($L311,Equipment_Register!$F:$F,Equipment_Register!$G:$G),NA()),""))))),IF(OR(_xlpm.v="",_xlpm.v=0),"",_xlpm.v))</f>
        <v>N/A</v>
      </c>
      <c r="Z311" s="231" t="str" cm="1">
        <f t="array" ref="Z311">_xlfn.LET(_xlpm.v,IFERROR(IF($I311&lt;&gt;"",_xlfn.XLOOKUP($I311,Equipment_Register!$C:$C,Equipment_Register!$C:$C),NA()),IFERROR(IF($J311&lt;&gt;"",_xlfn.XLOOKUP($J311,Equipment_Register!$D:$D,Equipment_Register!$C:$C),NA()),IFERROR(IF($K311&lt;&gt;"",_xlfn.XLOOKUP($K311,Equipment_Register!$E:$E,Equipment_Register!$C:$C),NA()),IFERROR(IF($K311&lt;&gt;"",_xlfn.XLOOKUP("*"&amp;$K311&amp;"*",Equipment_Register!$E:$E,Equipment_Register!$C:$C,,2),NA()),IFERROR(IF(AND($L311&lt;&gt;"",$L311&lt;&gt;"N/A"),_xlfn.XLOOKUP($L311,Equipment_Register!$F:$F,Equipment_Register!$C:$C),NA()),""))))),IF(OR(_xlpm.v="",_xlpm.v=0),"",_xlpm.v))</f>
        <v>2112000290-0</v>
      </c>
      <c r="AA311" s="231" t="str" cm="1">
        <f t="array" ref="AA311">_xlfn.LET(_xlpm.v,IFERROR(IF($I311&lt;&gt;"",_xlfn.XLOOKUP($I311,Equipment_Register!$C:$C,Equipment_Register!$D:$D),NA()),IFERROR(IF($J311&lt;&gt;"",_xlfn.XLOOKUP($J311,Equipment_Register!$D:$D,Equipment_Register!$D:$D),NA()),IFERROR(IF($K311&lt;&gt;"",_xlfn.XLOOKUP($K311,Equipment_Register!$E:$E,Equipment_Register!$D:$D),NA()),IFERROR(IF($K311&lt;&gt;"",_xlfn.XLOOKUP("*"&amp;$K311&amp;"*",Equipment_Register!$E:$E,Equipment_Register!$D:$D,,2),NA()),IFERROR(IF(AND($L311&lt;&gt;"",$L311&lt;&gt;"N/A"),_xlfn.XLOOKUP($L311,Equipment_Register!$F:$F,Equipment_Register!$D:$D),NA()),""))))),IF(OR(_xlpm.v="",_xlpm.v=0),"",_xlpm.v))</f>
        <v>Máy luyện nghiệp đèn LED -AG500</v>
      </c>
      <c r="AB311" s="231" t="str" cm="1">
        <f t="array" ref="AB311">_xlfn.LET(_xlpm.v,IFERROR(IF($I311&lt;&gt;"",_xlfn.XLOOKUP($I311,Equipment_Register!$C:$C,Equipment_Register!$E:$E),NA()),IFERROR(IF($J311&lt;&gt;"",_xlfn.XLOOKUP($J311,Equipment_Register!$D:$D,Equipment_Register!$E:$E),NA()),IFERROR(IF($K311&lt;&gt;"",_xlfn.XLOOKUP($K311,Equipment_Register!$E:$E,Equipment_Register!$E:$E),NA()),IFERROR(IF($K311&lt;&gt;"",_xlfn.XLOOKUP("*"&amp;$K311&amp;"*",Equipment_Register!$E:$E,Equipment_Register!$E:$E,,2),NA()),IFERROR(IF(AND($L311&lt;&gt;"",$L311&lt;&gt;"N/A"),_xlfn.XLOOKUP($L311,Equipment_Register!$F:$F,Equipment_Register!$E:$E),NA()),""))))),IF(OR(_xlpm.v="",_xlpm.v=0),"",_xlpm.v))</f>
        <v>Máy luyện nghiệm 2
Aging machine 2</v>
      </c>
      <c r="AC311" s="231" t="str" cm="1">
        <f t="array" ref="AC311">_xlfn.LET(_xlpm.v,IFERROR(IF($I311&lt;&gt;"",_xlfn.XLOOKUP($I311,Equipment_Register!$C:$C,Equipment_Register!$F:$F),NA()),IFERROR(IF($J311&lt;&gt;"",_xlfn.XLOOKUP($J311,Equipment_Register!$D:$D,Equipment_Register!$F:$F),NA()),IFERROR(IF($K311&lt;&gt;"",_xlfn.XLOOKUP($K311,Equipment_Register!$E:$E,Equipment_Register!$F:$F),NA()),IFERROR(IF($K311&lt;&gt;"",_xlfn.XLOOKUP("*"&amp;$K311&amp;"*",Equipment_Register!$E:$E,Equipment_Register!$F:$F,,2),NA()),IFERROR(IF(AND($L311&lt;&gt;"",$L311&lt;&gt;"N/A"),_xlfn.XLOOKUP($L311,Equipment_Register!$F:$F,Equipment_Register!$F:$F),NA()),""))))),IF(OR(_xlpm.v="",_xlpm.v=0),"",_xlpm.v))</f>
        <v>AG500</v>
      </c>
    </row>
    <row r="312" spans="1:29" ht="48">
      <c r="A312" s="125"/>
      <c r="B312" s="130">
        <v>46223</v>
      </c>
      <c r="C312" s="126"/>
      <c r="D312" s="125"/>
      <c r="E312" s="125"/>
      <c r="F312" s="213">
        <v>45464</v>
      </c>
      <c r="G312" s="125"/>
      <c r="H312" s="125" t="s">
        <v>976</v>
      </c>
      <c r="I312" s="226"/>
      <c r="J312" s="125"/>
      <c r="K312" s="125" t="s">
        <v>954</v>
      </c>
      <c r="L312" s="125"/>
      <c r="M312" s="125"/>
      <c r="N312" s="125" t="s">
        <v>978</v>
      </c>
      <c r="O312" s="125" t="s">
        <v>1076</v>
      </c>
      <c r="P312" s="127"/>
      <c r="Q312" s="125" t="s">
        <v>941</v>
      </c>
      <c r="R312" s="117" t="s">
        <v>957</v>
      </c>
      <c r="S312" s="194"/>
      <c r="T312" s="125"/>
      <c r="U312" s="125" t="s">
        <v>980</v>
      </c>
      <c r="V312" s="125"/>
      <c r="W312" s="117" t="s">
        <v>944</v>
      </c>
      <c r="X312" s="117" t="str">
        <f>IF($W312="Duyệt",Setting!$H$2,"")</f>
        <v>Nguyễn Lĩnh</v>
      </c>
      <c r="Y312" s="231" t="str" cm="1">
        <f t="array" ref="Y312">_xlfn.LET(_xlpm.v,IFERROR(IF($I312&lt;&gt;"",_xlfn.XLOOKUP($I312,Equipment_Register!$C:$C,Equipment_Register!$G:$G),NA()),IFERROR(IF($J312&lt;&gt;"",_xlfn.XLOOKUP($J312,Equipment_Register!$D:$D,Equipment_Register!$G:$G),NA()),IFERROR(IF($K312&lt;&gt;"",_xlfn.XLOOKUP($K312,Equipment_Register!$E:$E,Equipment_Register!$G:$G),NA()),IFERROR(IF($K312&lt;&gt;"",_xlfn.XLOOKUP("*"&amp;$K312&amp;"*",Equipment_Register!$E:$E,Equipment_Register!$G:$G,,2),NA()),IFERROR(IF(AND($L312&lt;&gt;"",$L312&lt;&gt;"N/A"),_xlfn.XLOOKUP($L312,Equipment_Register!$F:$F,Equipment_Register!$G:$G),NA()),""))))),IF(OR(_xlpm.v="",_xlpm.v=0),"",_xlpm.v))</f>
        <v>N/A</v>
      </c>
      <c r="Z312" s="231" t="str" cm="1">
        <f t="array" ref="Z312">_xlfn.LET(_xlpm.v,IFERROR(IF($I312&lt;&gt;"",_xlfn.XLOOKUP($I312,Equipment_Register!$C:$C,Equipment_Register!$C:$C),NA()),IFERROR(IF($J312&lt;&gt;"",_xlfn.XLOOKUP($J312,Equipment_Register!$D:$D,Equipment_Register!$C:$C),NA()),IFERROR(IF($K312&lt;&gt;"",_xlfn.XLOOKUP($K312,Equipment_Register!$E:$E,Equipment_Register!$C:$C),NA()),IFERROR(IF($K312&lt;&gt;"",_xlfn.XLOOKUP("*"&amp;$K312&amp;"*",Equipment_Register!$E:$E,Equipment_Register!$C:$C,,2),NA()),IFERROR(IF(AND($L312&lt;&gt;"",$L312&lt;&gt;"N/A"),_xlfn.XLOOKUP($L312,Equipment_Register!$F:$F,Equipment_Register!$C:$C),NA()),""))))),IF(OR(_xlpm.v="",_xlpm.v=0),"",_xlpm.v))</f>
        <v>2112000290-0</v>
      </c>
      <c r="AA312" s="231" t="str" cm="1">
        <f t="array" ref="AA312">_xlfn.LET(_xlpm.v,IFERROR(IF($I312&lt;&gt;"",_xlfn.XLOOKUP($I312,Equipment_Register!$C:$C,Equipment_Register!$D:$D),NA()),IFERROR(IF($J312&lt;&gt;"",_xlfn.XLOOKUP($J312,Equipment_Register!$D:$D,Equipment_Register!$D:$D),NA()),IFERROR(IF($K312&lt;&gt;"",_xlfn.XLOOKUP($K312,Equipment_Register!$E:$E,Equipment_Register!$D:$D),NA()),IFERROR(IF($K312&lt;&gt;"",_xlfn.XLOOKUP("*"&amp;$K312&amp;"*",Equipment_Register!$E:$E,Equipment_Register!$D:$D,,2),NA()),IFERROR(IF(AND($L312&lt;&gt;"",$L312&lt;&gt;"N/A"),_xlfn.XLOOKUP($L312,Equipment_Register!$F:$F,Equipment_Register!$D:$D),NA()),""))))),IF(OR(_xlpm.v="",_xlpm.v=0),"",_xlpm.v))</f>
        <v>Máy luyện nghiệp đèn LED -AG500</v>
      </c>
      <c r="AB312" s="231" t="str" cm="1">
        <f t="array" ref="AB312">_xlfn.LET(_xlpm.v,IFERROR(IF($I312&lt;&gt;"",_xlfn.XLOOKUP($I312,Equipment_Register!$C:$C,Equipment_Register!$E:$E),NA()),IFERROR(IF($J312&lt;&gt;"",_xlfn.XLOOKUP($J312,Equipment_Register!$D:$D,Equipment_Register!$E:$E),NA()),IFERROR(IF($K312&lt;&gt;"",_xlfn.XLOOKUP($K312,Equipment_Register!$E:$E,Equipment_Register!$E:$E),NA()),IFERROR(IF($K312&lt;&gt;"",_xlfn.XLOOKUP("*"&amp;$K312&amp;"*",Equipment_Register!$E:$E,Equipment_Register!$E:$E,,2),NA()),IFERROR(IF(AND($L312&lt;&gt;"",$L312&lt;&gt;"N/A"),_xlfn.XLOOKUP($L312,Equipment_Register!$F:$F,Equipment_Register!$E:$E),NA()),""))))),IF(OR(_xlpm.v="",_xlpm.v=0),"",_xlpm.v))</f>
        <v>Máy luyện nghiệm 2
Aging machine 2</v>
      </c>
      <c r="AC312" s="231" t="str" cm="1">
        <f t="array" ref="AC312">_xlfn.LET(_xlpm.v,IFERROR(IF($I312&lt;&gt;"",_xlfn.XLOOKUP($I312,Equipment_Register!$C:$C,Equipment_Register!$F:$F),NA()),IFERROR(IF($J312&lt;&gt;"",_xlfn.XLOOKUP($J312,Equipment_Register!$D:$D,Equipment_Register!$F:$F),NA()),IFERROR(IF($K312&lt;&gt;"",_xlfn.XLOOKUP($K312,Equipment_Register!$E:$E,Equipment_Register!$F:$F),NA()),IFERROR(IF($K312&lt;&gt;"",_xlfn.XLOOKUP("*"&amp;$K312&amp;"*",Equipment_Register!$E:$E,Equipment_Register!$F:$F,,2),NA()),IFERROR(IF(AND($L312&lt;&gt;"",$L312&lt;&gt;"N/A"),_xlfn.XLOOKUP($L312,Equipment_Register!$F:$F,Equipment_Register!$F:$F),NA()),""))))),IF(OR(_xlpm.v="",_xlpm.v=0),"",_xlpm.v))</f>
        <v>AG500</v>
      </c>
    </row>
    <row r="313" spans="1:29" ht="48">
      <c r="A313" s="125"/>
      <c r="B313" s="130">
        <v>46223</v>
      </c>
      <c r="C313" s="126"/>
      <c r="D313" s="125"/>
      <c r="E313" s="125"/>
      <c r="F313" s="213">
        <v>45495</v>
      </c>
      <c r="G313" s="125"/>
      <c r="H313" s="125" t="s">
        <v>976</v>
      </c>
      <c r="I313" s="226"/>
      <c r="J313" s="125"/>
      <c r="K313" s="125" t="s">
        <v>954</v>
      </c>
      <c r="L313" s="125"/>
      <c r="M313" s="125"/>
      <c r="N313" s="125" t="s">
        <v>978</v>
      </c>
      <c r="O313" s="125" t="s">
        <v>1076</v>
      </c>
      <c r="P313" s="127"/>
      <c r="Q313" s="125" t="s">
        <v>941</v>
      </c>
      <c r="R313" s="117" t="s">
        <v>957</v>
      </c>
      <c r="S313" s="194"/>
      <c r="T313" s="125"/>
      <c r="U313" s="125" t="s">
        <v>980</v>
      </c>
      <c r="V313" s="125"/>
      <c r="W313" s="117" t="s">
        <v>944</v>
      </c>
      <c r="X313" s="117" t="str">
        <f>IF($W313="Duyệt",Setting!$H$2,"")</f>
        <v>Nguyễn Lĩnh</v>
      </c>
      <c r="Y313" s="231" t="str" cm="1">
        <f t="array" ref="Y313">_xlfn.LET(_xlpm.v,IFERROR(IF($I313&lt;&gt;"",_xlfn.XLOOKUP($I313,Equipment_Register!$C:$C,Equipment_Register!$G:$G),NA()),IFERROR(IF($J313&lt;&gt;"",_xlfn.XLOOKUP($J313,Equipment_Register!$D:$D,Equipment_Register!$G:$G),NA()),IFERROR(IF($K313&lt;&gt;"",_xlfn.XLOOKUP($K313,Equipment_Register!$E:$E,Equipment_Register!$G:$G),NA()),IFERROR(IF($K313&lt;&gt;"",_xlfn.XLOOKUP("*"&amp;$K313&amp;"*",Equipment_Register!$E:$E,Equipment_Register!$G:$G,,2),NA()),IFERROR(IF(AND($L313&lt;&gt;"",$L313&lt;&gt;"N/A"),_xlfn.XLOOKUP($L313,Equipment_Register!$F:$F,Equipment_Register!$G:$G),NA()),""))))),IF(OR(_xlpm.v="",_xlpm.v=0),"",_xlpm.v))</f>
        <v>N/A</v>
      </c>
      <c r="Z313" s="231" t="str" cm="1">
        <f t="array" ref="Z313">_xlfn.LET(_xlpm.v,IFERROR(IF($I313&lt;&gt;"",_xlfn.XLOOKUP($I313,Equipment_Register!$C:$C,Equipment_Register!$C:$C),NA()),IFERROR(IF($J313&lt;&gt;"",_xlfn.XLOOKUP($J313,Equipment_Register!$D:$D,Equipment_Register!$C:$C),NA()),IFERROR(IF($K313&lt;&gt;"",_xlfn.XLOOKUP($K313,Equipment_Register!$E:$E,Equipment_Register!$C:$C),NA()),IFERROR(IF($K313&lt;&gt;"",_xlfn.XLOOKUP("*"&amp;$K313&amp;"*",Equipment_Register!$E:$E,Equipment_Register!$C:$C,,2),NA()),IFERROR(IF(AND($L313&lt;&gt;"",$L313&lt;&gt;"N/A"),_xlfn.XLOOKUP($L313,Equipment_Register!$F:$F,Equipment_Register!$C:$C),NA()),""))))),IF(OR(_xlpm.v="",_xlpm.v=0),"",_xlpm.v))</f>
        <v>2112000290-0</v>
      </c>
      <c r="AA313" s="231" t="str" cm="1">
        <f t="array" ref="AA313">_xlfn.LET(_xlpm.v,IFERROR(IF($I313&lt;&gt;"",_xlfn.XLOOKUP($I313,Equipment_Register!$C:$C,Equipment_Register!$D:$D),NA()),IFERROR(IF($J313&lt;&gt;"",_xlfn.XLOOKUP($J313,Equipment_Register!$D:$D,Equipment_Register!$D:$D),NA()),IFERROR(IF($K313&lt;&gt;"",_xlfn.XLOOKUP($K313,Equipment_Register!$E:$E,Equipment_Register!$D:$D),NA()),IFERROR(IF($K313&lt;&gt;"",_xlfn.XLOOKUP("*"&amp;$K313&amp;"*",Equipment_Register!$E:$E,Equipment_Register!$D:$D,,2),NA()),IFERROR(IF(AND($L313&lt;&gt;"",$L313&lt;&gt;"N/A"),_xlfn.XLOOKUP($L313,Equipment_Register!$F:$F,Equipment_Register!$D:$D),NA()),""))))),IF(OR(_xlpm.v="",_xlpm.v=0),"",_xlpm.v))</f>
        <v>Máy luyện nghiệp đèn LED -AG500</v>
      </c>
      <c r="AB313" s="231" t="str" cm="1">
        <f t="array" ref="AB313">_xlfn.LET(_xlpm.v,IFERROR(IF($I313&lt;&gt;"",_xlfn.XLOOKUP($I313,Equipment_Register!$C:$C,Equipment_Register!$E:$E),NA()),IFERROR(IF($J313&lt;&gt;"",_xlfn.XLOOKUP($J313,Equipment_Register!$D:$D,Equipment_Register!$E:$E),NA()),IFERROR(IF($K313&lt;&gt;"",_xlfn.XLOOKUP($K313,Equipment_Register!$E:$E,Equipment_Register!$E:$E),NA()),IFERROR(IF($K313&lt;&gt;"",_xlfn.XLOOKUP("*"&amp;$K313&amp;"*",Equipment_Register!$E:$E,Equipment_Register!$E:$E,,2),NA()),IFERROR(IF(AND($L313&lt;&gt;"",$L313&lt;&gt;"N/A"),_xlfn.XLOOKUP($L313,Equipment_Register!$F:$F,Equipment_Register!$E:$E),NA()),""))))),IF(OR(_xlpm.v="",_xlpm.v=0),"",_xlpm.v))</f>
        <v>Máy luyện nghiệm 2
Aging machine 2</v>
      </c>
      <c r="AC313" s="231" t="str" cm="1">
        <f t="array" ref="AC313">_xlfn.LET(_xlpm.v,IFERROR(IF($I313&lt;&gt;"",_xlfn.XLOOKUP($I313,Equipment_Register!$C:$C,Equipment_Register!$F:$F),NA()),IFERROR(IF($J313&lt;&gt;"",_xlfn.XLOOKUP($J313,Equipment_Register!$D:$D,Equipment_Register!$F:$F),NA()),IFERROR(IF($K313&lt;&gt;"",_xlfn.XLOOKUP($K313,Equipment_Register!$E:$E,Equipment_Register!$F:$F),NA()),IFERROR(IF($K313&lt;&gt;"",_xlfn.XLOOKUP("*"&amp;$K313&amp;"*",Equipment_Register!$E:$E,Equipment_Register!$F:$F,,2),NA()),IFERROR(IF(AND($L313&lt;&gt;"",$L313&lt;&gt;"N/A"),_xlfn.XLOOKUP($L313,Equipment_Register!$F:$F,Equipment_Register!$F:$F),NA()),""))))),IF(OR(_xlpm.v="",_xlpm.v=0),"",_xlpm.v))</f>
        <v>AG500</v>
      </c>
    </row>
    <row r="314" spans="1:29" ht="65.25">
      <c r="A314" s="125"/>
      <c r="B314" s="130">
        <v>46223</v>
      </c>
      <c r="C314" s="126"/>
      <c r="D314" s="125"/>
      <c r="E314" s="125"/>
      <c r="F314" s="213">
        <v>45524</v>
      </c>
      <c r="G314" s="125"/>
      <c r="H314" s="125" t="s">
        <v>976</v>
      </c>
      <c r="I314" s="226"/>
      <c r="J314" s="125"/>
      <c r="K314" s="125" t="s">
        <v>954</v>
      </c>
      <c r="L314" s="125"/>
      <c r="M314" s="125"/>
      <c r="N314" s="125" t="s">
        <v>1067</v>
      </c>
      <c r="O314" s="125" t="s">
        <v>1079</v>
      </c>
      <c r="P314" s="127"/>
      <c r="Q314" s="125" t="s">
        <v>941</v>
      </c>
      <c r="R314" s="117" t="s">
        <v>957</v>
      </c>
      <c r="S314" s="194"/>
      <c r="T314" s="125"/>
      <c r="U314" s="125" t="s">
        <v>1048</v>
      </c>
      <c r="V314" s="125"/>
      <c r="W314" s="117" t="s">
        <v>944</v>
      </c>
      <c r="X314" s="117" t="str">
        <f>IF($W314="Duyệt",Setting!$H$2,"")</f>
        <v>Nguyễn Lĩnh</v>
      </c>
      <c r="Y314" s="231" t="str" cm="1">
        <f t="array" ref="Y314">_xlfn.LET(_xlpm.v,IFERROR(IF($I314&lt;&gt;"",_xlfn.XLOOKUP($I314,Equipment_Register!$C:$C,Equipment_Register!$G:$G),NA()),IFERROR(IF($J314&lt;&gt;"",_xlfn.XLOOKUP($J314,Equipment_Register!$D:$D,Equipment_Register!$G:$G),NA()),IFERROR(IF($K314&lt;&gt;"",_xlfn.XLOOKUP($K314,Equipment_Register!$E:$E,Equipment_Register!$G:$G),NA()),IFERROR(IF($K314&lt;&gt;"",_xlfn.XLOOKUP("*"&amp;$K314&amp;"*",Equipment_Register!$E:$E,Equipment_Register!$G:$G,,2),NA()),IFERROR(IF(AND($L314&lt;&gt;"",$L314&lt;&gt;"N/A"),_xlfn.XLOOKUP($L314,Equipment_Register!$F:$F,Equipment_Register!$G:$G),NA()),""))))),IF(OR(_xlpm.v="",_xlpm.v=0),"",_xlpm.v))</f>
        <v>N/A</v>
      </c>
      <c r="Z314" s="231" t="str" cm="1">
        <f t="array" ref="Z314">_xlfn.LET(_xlpm.v,IFERROR(IF($I314&lt;&gt;"",_xlfn.XLOOKUP($I314,Equipment_Register!$C:$C,Equipment_Register!$C:$C),NA()),IFERROR(IF($J314&lt;&gt;"",_xlfn.XLOOKUP($J314,Equipment_Register!$D:$D,Equipment_Register!$C:$C),NA()),IFERROR(IF($K314&lt;&gt;"",_xlfn.XLOOKUP($K314,Equipment_Register!$E:$E,Equipment_Register!$C:$C),NA()),IFERROR(IF($K314&lt;&gt;"",_xlfn.XLOOKUP("*"&amp;$K314&amp;"*",Equipment_Register!$E:$E,Equipment_Register!$C:$C,,2),NA()),IFERROR(IF(AND($L314&lt;&gt;"",$L314&lt;&gt;"N/A"),_xlfn.XLOOKUP($L314,Equipment_Register!$F:$F,Equipment_Register!$C:$C),NA()),""))))),IF(OR(_xlpm.v="",_xlpm.v=0),"",_xlpm.v))</f>
        <v>2112000290-0</v>
      </c>
      <c r="AA314" s="231" t="str" cm="1">
        <f t="array" ref="AA314">_xlfn.LET(_xlpm.v,IFERROR(IF($I314&lt;&gt;"",_xlfn.XLOOKUP($I314,Equipment_Register!$C:$C,Equipment_Register!$D:$D),NA()),IFERROR(IF($J314&lt;&gt;"",_xlfn.XLOOKUP($J314,Equipment_Register!$D:$D,Equipment_Register!$D:$D),NA()),IFERROR(IF($K314&lt;&gt;"",_xlfn.XLOOKUP($K314,Equipment_Register!$E:$E,Equipment_Register!$D:$D),NA()),IFERROR(IF($K314&lt;&gt;"",_xlfn.XLOOKUP("*"&amp;$K314&amp;"*",Equipment_Register!$E:$E,Equipment_Register!$D:$D,,2),NA()),IFERROR(IF(AND($L314&lt;&gt;"",$L314&lt;&gt;"N/A"),_xlfn.XLOOKUP($L314,Equipment_Register!$F:$F,Equipment_Register!$D:$D),NA()),""))))),IF(OR(_xlpm.v="",_xlpm.v=0),"",_xlpm.v))</f>
        <v>Máy luyện nghiệp đèn LED -AG500</v>
      </c>
      <c r="AB314" s="231" t="str" cm="1">
        <f t="array" ref="AB314">_xlfn.LET(_xlpm.v,IFERROR(IF($I314&lt;&gt;"",_xlfn.XLOOKUP($I314,Equipment_Register!$C:$C,Equipment_Register!$E:$E),NA()),IFERROR(IF($J314&lt;&gt;"",_xlfn.XLOOKUP($J314,Equipment_Register!$D:$D,Equipment_Register!$E:$E),NA()),IFERROR(IF($K314&lt;&gt;"",_xlfn.XLOOKUP($K314,Equipment_Register!$E:$E,Equipment_Register!$E:$E),NA()),IFERROR(IF($K314&lt;&gt;"",_xlfn.XLOOKUP("*"&amp;$K314&amp;"*",Equipment_Register!$E:$E,Equipment_Register!$E:$E,,2),NA()),IFERROR(IF(AND($L314&lt;&gt;"",$L314&lt;&gt;"N/A"),_xlfn.XLOOKUP($L314,Equipment_Register!$F:$F,Equipment_Register!$E:$E),NA()),""))))),IF(OR(_xlpm.v="",_xlpm.v=0),"",_xlpm.v))</f>
        <v>Máy luyện nghiệm 2
Aging machine 2</v>
      </c>
      <c r="AC314" s="231" t="str" cm="1">
        <f t="array" ref="AC314">_xlfn.LET(_xlpm.v,IFERROR(IF($I314&lt;&gt;"",_xlfn.XLOOKUP($I314,Equipment_Register!$C:$C,Equipment_Register!$F:$F),NA()),IFERROR(IF($J314&lt;&gt;"",_xlfn.XLOOKUP($J314,Equipment_Register!$D:$D,Equipment_Register!$F:$F),NA()),IFERROR(IF($K314&lt;&gt;"",_xlfn.XLOOKUP($K314,Equipment_Register!$E:$E,Equipment_Register!$F:$F),NA()),IFERROR(IF($K314&lt;&gt;"",_xlfn.XLOOKUP("*"&amp;$K314&amp;"*",Equipment_Register!$E:$E,Equipment_Register!$F:$F,,2),NA()),IFERROR(IF(AND($L314&lt;&gt;"",$L314&lt;&gt;"N/A"),_xlfn.XLOOKUP($L314,Equipment_Register!$F:$F,Equipment_Register!$F:$F),NA()),""))))),IF(OR(_xlpm.v="",_xlpm.v=0),"",_xlpm.v))</f>
        <v>AG500</v>
      </c>
    </row>
    <row r="315" spans="1:29" ht="48">
      <c r="A315" s="125"/>
      <c r="B315" s="130">
        <v>46223</v>
      </c>
      <c r="C315" s="126"/>
      <c r="D315" s="125"/>
      <c r="E315" s="125"/>
      <c r="F315" s="213">
        <v>45525</v>
      </c>
      <c r="G315" s="125"/>
      <c r="H315" s="125" t="s">
        <v>976</v>
      </c>
      <c r="I315" s="226"/>
      <c r="J315" s="125"/>
      <c r="K315" s="125" t="s">
        <v>954</v>
      </c>
      <c r="L315" s="125"/>
      <c r="M315" s="125"/>
      <c r="N315" s="125" t="s">
        <v>978</v>
      </c>
      <c r="O315" s="125" t="s">
        <v>1076</v>
      </c>
      <c r="P315" s="127"/>
      <c r="Q315" s="125" t="s">
        <v>941</v>
      </c>
      <c r="R315" s="117" t="s">
        <v>957</v>
      </c>
      <c r="S315" s="194"/>
      <c r="T315" s="125"/>
      <c r="U315" s="125" t="s">
        <v>980</v>
      </c>
      <c r="V315" s="125"/>
      <c r="W315" s="117" t="s">
        <v>944</v>
      </c>
      <c r="X315" s="117" t="str">
        <f>IF($W315="Duyệt",Setting!$H$2,"")</f>
        <v>Nguyễn Lĩnh</v>
      </c>
      <c r="Y315" s="231" t="str" cm="1">
        <f t="array" ref="Y315">_xlfn.LET(_xlpm.v,IFERROR(IF($I315&lt;&gt;"",_xlfn.XLOOKUP($I315,Equipment_Register!$C:$C,Equipment_Register!$G:$G),NA()),IFERROR(IF($J315&lt;&gt;"",_xlfn.XLOOKUP($J315,Equipment_Register!$D:$D,Equipment_Register!$G:$G),NA()),IFERROR(IF($K315&lt;&gt;"",_xlfn.XLOOKUP($K315,Equipment_Register!$E:$E,Equipment_Register!$G:$G),NA()),IFERROR(IF($K315&lt;&gt;"",_xlfn.XLOOKUP("*"&amp;$K315&amp;"*",Equipment_Register!$E:$E,Equipment_Register!$G:$G,,2),NA()),IFERROR(IF(AND($L315&lt;&gt;"",$L315&lt;&gt;"N/A"),_xlfn.XLOOKUP($L315,Equipment_Register!$F:$F,Equipment_Register!$G:$G),NA()),""))))),IF(OR(_xlpm.v="",_xlpm.v=0),"",_xlpm.v))</f>
        <v>N/A</v>
      </c>
      <c r="Z315" s="231" t="str" cm="1">
        <f t="array" ref="Z315">_xlfn.LET(_xlpm.v,IFERROR(IF($I315&lt;&gt;"",_xlfn.XLOOKUP($I315,Equipment_Register!$C:$C,Equipment_Register!$C:$C),NA()),IFERROR(IF($J315&lt;&gt;"",_xlfn.XLOOKUP($J315,Equipment_Register!$D:$D,Equipment_Register!$C:$C),NA()),IFERROR(IF($K315&lt;&gt;"",_xlfn.XLOOKUP($K315,Equipment_Register!$E:$E,Equipment_Register!$C:$C),NA()),IFERROR(IF($K315&lt;&gt;"",_xlfn.XLOOKUP("*"&amp;$K315&amp;"*",Equipment_Register!$E:$E,Equipment_Register!$C:$C,,2),NA()),IFERROR(IF(AND($L315&lt;&gt;"",$L315&lt;&gt;"N/A"),_xlfn.XLOOKUP($L315,Equipment_Register!$F:$F,Equipment_Register!$C:$C),NA()),""))))),IF(OR(_xlpm.v="",_xlpm.v=0),"",_xlpm.v))</f>
        <v>2112000290-0</v>
      </c>
      <c r="AA315" s="231" t="str" cm="1">
        <f t="array" ref="AA315">_xlfn.LET(_xlpm.v,IFERROR(IF($I315&lt;&gt;"",_xlfn.XLOOKUP($I315,Equipment_Register!$C:$C,Equipment_Register!$D:$D),NA()),IFERROR(IF($J315&lt;&gt;"",_xlfn.XLOOKUP($J315,Equipment_Register!$D:$D,Equipment_Register!$D:$D),NA()),IFERROR(IF($K315&lt;&gt;"",_xlfn.XLOOKUP($K315,Equipment_Register!$E:$E,Equipment_Register!$D:$D),NA()),IFERROR(IF($K315&lt;&gt;"",_xlfn.XLOOKUP("*"&amp;$K315&amp;"*",Equipment_Register!$E:$E,Equipment_Register!$D:$D,,2),NA()),IFERROR(IF(AND($L315&lt;&gt;"",$L315&lt;&gt;"N/A"),_xlfn.XLOOKUP($L315,Equipment_Register!$F:$F,Equipment_Register!$D:$D),NA()),""))))),IF(OR(_xlpm.v="",_xlpm.v=0),"",_xlpm.v))</f>
        <v>Máy luyện nghiệp đèn LED -AG500</v>
      </c>
      <c r="AB315" s="231" t="str" cm="1">
        <f t="array" ref="AB315">_xlfn.LET(_xlpm.v,IFERROR(IF($I315&lt;&gt;"",_xlfn.XLOOKUP($I315,Equipment_Register!$C:$C,Equipment_Register!$E:$E),NA()),IFERROR(IF($J315&lt;&gt;"",_xlfn.XLOOKUP($J315,Equipment_Register!$D:$D,Equipment_Register!$E:$E),NA()),IFERROR(IF($K315&lt;&gt;"",_xlfn.XLOOKUP($K315,Equipment_Register!$E:$E,Equipment_Register!$E:$E),NA()),IFERROR(IF($K315&lt;&gt;"",_xlfn.XLOOKUP("*"&amp;$K315&amp;"*",Equipment_Register!$E:$E,Equipment_Register!$E:$E,,2),NA()),IFERROR(IF(AND($L315&lt;&gt;"",$L315&lt;&gt;"N/A"),_xlfn.XLOOKUP($L315,Equipment_Register!$F:$F,Equipment_Register!$E:$E),NA()),""))))),IF(OR(_xlpm.v="",_xlpm.v=0),"",_xlpm.v))</f>
        <v>Máy luyện nghiệm 2
Aging machine 2</v>
      </c>
      <c r="AC315" s="231" t="str" cm="1">
        <f t="array" ref="AC315">_xlfn.LET(_xlpm.v,IFERROR(IF($I315&lt;&gt;"",_xlfn.XLOOKUP($I315,Equipment_Register!$C:$C,Equipment_Register!$F:$F),NA()),IFERROR(IF($J315&lt;&gt;"",_xlfn.XLOOKUP($J315,Equipment_Register!$D:$D,Equipment_Register!$F:$F),NA()),IFERROR(IF($K315&lt;&gt;"",_xlfn.XLOOKUP($K315,Equipment_Register!$E:$E,Equipment_Register!$F:$F),NA()),IFERROR(IF($K315&lt;&gt;"",_xlfn.XLOOKUP("*"&amp;$K315&amp;"*",Equipment_Register!$E:$E,Equipment_Register!$F:$F,,2),NA()),IFERROR(IF(AND($L315&lt;&gt;"",$L315&lt;&gt;"N/A"),_xlfn.XLOOKUP($L315,Equipment_Register!$F:$F,Equipment_Register!$F:$F),NA()),""))))),IF(OR(_xlpm.v="",_xlpm.v=0),"",_xlpm.v))</f>
        <v>AG500</v>
      </c>
    </row>
    <row r="316" spans="1:29" ht="65.25">
      <c r="A316" s="125"/>
      <c r="B316" s="130">
        <v>46223</v>
      </c>
      <c r="C316" s="126"/>
      <c r="D316" s="125"/>
      <c r="E316" s="125"/>
      <c r="F316" s="213">
        <v>45530</v>
      </c>
      <c r="G316" s="125"/>
      <c r="H316" s="125" t="s">
        <v>976</v>
      </c>
      <c r="I316" s="226"/>
      <c r="J316" s="125"/>
      <c r="K316" s="125" t="s">
        <v>954</v>
      </c>
      <c r="L316" s="125"/>
      <c r="M316" s="125"/>
      <c r="N316" s="125" t="s">
        <v>1067</v>
      </c>
      <c r="O316" s="125" t="s">
        <v>1079</v>
      </c>
      <c r="P316" s="127"/>
      <c r="Q316" s="125" t="s">
        <v>941</v>
      </c>
      <c r="R316" s="117" t="s">
        <v>957</v>
      </c>
      <c r="S316" s="194"/>
      <c r="T316" s="125"/>
      <c r="U316" s="125" t="s">
        <v>1048</v>
      </c>
      <c r="V316" s="125"/>
      <c r="W316" s="117" t="s">
        <v>944</v>
      </c>
      <c r="X316" s="117" t="str">
        <f>IF($W316="Duyệt",Setting!$H$2,"")</f>
        <v>Nguyễn Lĩnh</v>
      </c>
      <c r="Y316" s="231" t="str" cm="1">
        <f t="array" ref="Y316">_xlfn.LET(_xlpm.v,IFERROR(IF($I316&lt;&gt;"",_xlfn.XLOOKUP($I316,Equipment_Register!$C:$C,Equipment_Register!$G:$G),NA()),IFERROR(IF($J316&lt;&gt;"",_xlfn.XLOOKUP($J316,Equipment_Register!$D:$D,Equipment_Register!$G:$G),NA()),IFERROR(IF($K316&lt;&gt;"",_xlfn.XLOOKUP($K316,Equipment_Register!$E:$E,Equipment_Register!$G:$G),NA()),IFERROR(IF($K316&lt;&gt;"",_xlfn.XLOOKUP("*"&amp;$K316&amp;"*",Equipment_Register!$E:$E,Equipment_Register!$G:$G,,2),NA()),IFERROR(IF(AND($L316&lt;&gt;"",$L316&lt;&gt;"N/A"),_xlfn.XLOOKUP($L316,Equipment_Register!$F:$F,Equipment_Register!$G:$G),NA()),""))))),IF(OR(_xlpm.v="",_xlpm.v=0),"",_xlpm.v))</f>
        <v>N/A</v>
      </c>
      <c r="Z316" s="231" t="str" cm="1">
        <f t="array" ref="Z316">_xlfn.LET(_xlpm.v,IFERROR(IF($I316&lt;&gt;"",_xlfn.XLOOKUP($I316,Equipment_Register!$C:$C,Equipment_Register!$C:$C),NA()),IFERROR(IF($J316&lt;&gt;"",_xlfn.XLOOKUP($J316,Equipment_Register!$D:$D,Equipment_Register!$C:$C),NA()),IFERROR(IF($K316&lt;&gt;"",_xlfn.XLOOKUP($K316,Equipment_Register!$E:$E,Equipment_Register!$C:$C),NA()),IFERROR(IF($K316&lt;&gt;"",_xlfn.XLOOKUP("*"&amp;$K316&amp;"*",Equipment_Register!$E:$E,Equipment_Register!$C:$C,,2),NA()),IFERROR(IF(AND($L316&lt;&gt;"",$L316&lt;&gt;"N/A"),_xlfn.XLOOKUP($L316,Equipment_Register!$F:$F,Equipment_Register!$C:$C),NA()),""))))),IF(OR(_xlpm.v="",_xlpm.v=0),"",_xlpm.v))</f>
        <v>2112000290-0</v>
      </c>
      <c r="AA316" s="231" t="str" cm="1">
        <f t="array" ref="AA316">_xlfn.LET(_xlpm.v,IFERROR(IF($I316&lt;&gt;"",_xlfn.XLOOKUP($I316,Equipment_Register!$C:$C,Equipment_Register!$D:$D),NA()),IFERROR(IF($J316&lt;&gt;"",_xlfn.XLOOKUP($J316,Equipment_Register!$D:$D,Equipment_Register!$D:$D),NA()),IFERROR(IF($K316&lt;&gt;"",_xlfn.XLOOKUP($K316,Equipment_Register!$E:$E,Equipment_Register!$D:$D),NA()),IFERROR(IF($K316&lt;&gt;"",_xlfn.XLOOKUP("*"&amp;$K316&amp;"*",Equipment_Register!$E:$E,Equipment_Register!$D:$D,,2),NA()),IFERROR(IF(AND($L316&lt;&gt;"",$L316&lt;&gt;"N/A"),_xlfn.XLOOKUP($L316,Equipment_Register!$F:$F,Equipment_Register!$D:$D),NA()),""))))),IF(OR(_xlpm.v="",_xlpm.v=0),"",_xlpm.v))</f>
        <v>Máy luyện nghiệp đèn LED -AG500</v>
      </c>
      <c r="AB316" s="231" t="str" cm="1">
        <f t="array" ref="AB316">_xlfn.LET(_xlpm.v,IFERROR(IF($I316&lt;&gt;"",_xlfn.XLOOKUP($I316,Equipment_Register!$C:$C,Equipment_Register!$E:$E),NA()),IFERROR(IF($J316&lt;&gt;"",_xlfn.XLOOKUP($J316,Equipment_Register!$D:$D,Equipment_Register!$E:$E),NA()),IFERROR(IF($K316&lt;&gt;"",_xlfn.XLOOKUP($K316,Equipment_Register!$E:$E,Equipment_Register!$E:$E),NA()),IFERROR(IF($K316&lt;&gt;"",_xlfn.XLOOKUP("*"&amp;$K316&amp;"*",Equipment_Register!$E:$E,Equipment_Register!$E:$E,,2),NA()),IFERROR(IF(AND($L316&lt;&gt;"",$L316&lt;&gt;"N/A"),_xlfn.XLOOKUP($L316,Equipment_Register!$F:$F,Equipment_Register!$E:$E),NA()),""))))),IF(OR(_xlpm.v="",_xlpm.v=0),"",_xlpm.v))</f>
        <v>Máy luyện nghiệm 2
Aging machine 2</v>
      </c>
      <c r="AC316" s="231" t="str" cm="1">
        <f t="array" ref="AC316">_xlfn.LET(_xlpm.v,IFERROR(IF($I316&lt;&gt;"",_xlfn.XLOOKUP($I316,Equipment_Register!$C:$C,Equipment_Register!$F:$F),NA()),IFERROR(IF($J316&lt;&gt;"",_xlfn.XLOOKUP($J316,Equipment_Register!$D:$D,Equipment_Register!$F:$F),NA()),IFERROR(IF($K316&lt;&gt;"",_xlfn.XLOOKUP($K316,Equipment_Register!$E:$E,Equipment_Register!$F:$F),NA()),IFERROR(IF($K316&lt;&gt;"",_xlfn.XLOOKUP("*"&amp;$K316&amp;"*",Equipment_Register!$E:$E,Equipment_Register!$F:$F,,2),NA()),IFERROR(IF(AND($L316&lt;&gt;"",$L316&lt;&gt;"N/A"),_xlfn.XLOOKUP($L316,Equipment_Register!$F:$F,Equipment_Register!$F:$F),NA()),""))))),IF(OR(_xlpm.v="",_xlpm.v=0),"",_xlpm.v))</f>
        <v>AG500</v>
      </c>
    </row>
    <row r="317" spans="1:29" ht="48">
      <c r="A317" s="125"/>
      <c r="B317" s="130">
        <v>46223</v>
      </c>
      <c r="C317" s="126"/>
      <c r="D317" s="125"/>
      <c r="E317" s="125"/>
      <c r="F317" s="213">
        <v>45558</v>
      </c>
      <c r="G317" s="125"/>
      <c r="H317" s="125" t="s">
        <v>976</v>
      </c>
      <c r="I317" s="226"/>
      <c r="J317" s="125"/>
      <c r="K317" s="125" t="s">
        <v>954</v>
      </c>
      <c r="L317" s="125"/>
      <c r="M317" s="125"/>
      <c r="N317" s="125" t="s">
        <v>978</v>
      </c>
      <c r="O317" s="125" t="s">
        <v>1080</v>
      </c>
      <c r="P317" s="127"/>
      <c r="Q317" s="125" t="s">
        <v>941</v>
      </c>
      <c r="R317" s="117" t="s">
        <v>957</v>
      </c>
      <c r="S317" s="194"/>
      <c r="T317" s="125"/>
      <c r="U317" s="125" t="s">
        <v>980</v>
      </c>
      <c r="V317" s="125"/>
      <c r="W317" s="117" t="s">
        <v>944</v>
      </c>
      <c r="X317" s="117" t="str">
        <f>IF($W317="Duyệt",Setting!$H$2,"")</f>
        <v>Nguyễn Lĩnh</v>
      </c>
      <c r="Y317" s="231" t="str" cm="1">
        <f t="array" ref="Y317">_xlfn.LET(_xlpm.v,IFERROR(IF($I317&lt;&gt;"",_xlfn.XLOOKUP($I317,Equipment_Register!$C:$C,Equipment_Register!$G:$G),NA()),IFERROR(IF($J317&lt;&gt;"",_xlfn.XLOOKUP($J317,Equipment_Register!$D:$D,Equipment_Register!$G:$G),NA()),IFERROR(IF($K317&lt;&gt;"",_xlfn.XLOOKUP($K317,Equipment_Register!$E:$E,Equipment_Register!$G:$G),NA()),IFERROR(IF($K317&lt;&gt;"",_xlfn.XLOOKUP("*"&amp;$K317&amp;"*",Equipment_Register!$E:$E,Equipment_Register!$G:$G,,2),NA()),IFERROR(IF(AND($L317&lt;&gt;"",$L317&lt;&gt;"N/A"),_xlfn.XLOOKUP($L317,Equipment_Register!$F:$F,Equipment_Register!$G:$G),NA()),""))))),IF(OR(_xlpm.v="",_xlpm.v=0),"",_xlpm.v))</f>
        <v>N/A</v>
      </c>
      <c r="Z317" s="231" t="str" cm="1">
        <f t="array" ref="Z317">_xlfn.LET(_xlpm.v,IFERROR(IF($I317&lt;&gt;"",_xlfn.XLOOKUP($I317,Equipment_Register!$C:$C,Equipment_Register!$C:$C),NA()),IFERROR(IF($J317&lt;&gt;"",_xlfn.XLOOKUP($J317,Equipment_Register!$D:$D,Equipment_Register!$C:$C),NA()),IFERROR(IF($K317&lt;&gt;"",_xlfn.XLOOKUP($K317,Equipment_Register!$E:$E,Equipment_Register!$C:$C),NA()),IFERROR(IF($K317&lt;&gt;"",_xlfn.XLOOKUP("*"&amp;$K317&amp;"*",Equipment_Register!$E:$E,Equipment_Register!$C:$C,,2),NA()),IFERROR(IF(AND($L317&lt;&gt;"",$L317&lt;&gt;"N/A"),_xlfn.XLOOKUP($L317,Equipment_Register!$F:$F,Equipment_Register!$C:$C),NA()),""))))),IF(OR(_xlpm.v="",_xlpm.v=0),"",_xlpm.v))</f>
        <v>2112000290-0</v>
      </c>
      <c r="AA317" s="231" t="str" cm="1">
        <f t="array" ref="AA317">_xlfn.LET(_xlpm.v,IFERROR(IF($I317&lt;&gt;"",_xlfn.XLOOKUP($I317,Equipment_Register!$C:$C,Equipment_Register!$D:$D),NA()),IFERROR(IF($J317&lt;&gt;"",_xlfn.XLOOKUP($J317,Equipment_Register!$D:$D,Equipment_Register!$D:$D),NA()),IFERROR(IF($K317&lt;&gt;"",_xlfn.XLOOKUP($K317,Equipment_Register!$E:$E,Equipment_Register!$D:$D),NA()),IFERROR(IF($K317&lt;&gt;"",_xlfn.XLOOKUP("*"&amp;$K317&amp;"*",Equipment_Register!$E:$E,Equipment_Register!$D:$D,,2),NA()),IFERROR(IF(AND($L317&lt;&gt;"",$L317&lt;&gt;"N/A"),_xlfn.XLOOKUP($L317,Equipment_Register!$F:$F,Equipment_Register!$D:$D),NA()),""))))),IF(OR(_xlpm.v="",_xlpm.v=0),"",_xlpm.v))</f>
        <v>Máy luyện nghiệp đèn LED -AG500</v>
      </c>
      <c r="AB317" s="231" t="str" cm="1">
        <f t="array" ref="AB317">_xlfn.LET(_xlpm.v,IFERROR(IF($I317&lt;&gt;"",_xlfn.XLOOKUP($I317,Equipment_Register!$C:$C,Equipment_Register!$E:$E),NA()),IFERROR(IF($J317&lt;&gt;"",_xlfn.XLOOKUP($J317,Equipment_Register!$D:$D,Equipment_Register!$E:$E),NA()),IFERROR(IF($K317&lt;&gt;"",_xlfn.XLOOKUP($K317,Equipment_Register!$E:$E,Equipment_Register!$E:$E),NA()),IFERROR(IF($K317&lt;&gt;"",_xlfn.XLOOKUP("*"&amp;$K317&amp;"*",Equipment_Register!$E:$E,Equipment_Register!$E:$E,,2),NA()),IFERROR(IF(AND($L317&lt;&gt;"",$L317&lt;&gt;"N/A"),_xlfn.XLOOKUP($L317,Equipment_Register!$F:$F,Equipment_Register!$E:$E),NA()),""))))),IF(OR(_xlpm.v="",_xlpm.v=0),"",_xlpm.v))</f>
        <v>Máy luyện nghiệm 2
Aging machine 2</v>
      </c>
      <c r="AC317" s="231" t="str" cm="1">
        <f t="array" ref="AC317">_xlfn.LET(_xlpm.v,IFERROR(IF($I317&lt;&gt;"",_xlfn.XLOOKUP($I317,Equipment_Register!$C:$C,Equipment_Register!$F:$F),NA()),IFERROR(IF($J317&lt;&gt;"",_xlfn.XLOOKUP($J317,Equipment_Register!$D:$D,Equipment_Register!$F:$F),NA()),IFERROR(IF($K317&lt;&gt;"",_xlfn.XLOOKUP($K317,Equipment_Register!$E:$E,Equipment_Register!$F:$F),NA()),IFERROR(IF($K317&lt;&gt;"",_xlfn.XLOOKUP("*"&amp;$K317&amp;"*",Equipment_Register!$E:$E,Equipment_Register!$F:$F,,2),NA()),IFERROR(IF(AND($L317&lt;&gt;"",$L317&lt;&gt;"N/A"),_xlfn.XLOOKUP($L317,Equipment_Register!$F:$F,Equipment_Register!$F:$F),NA()),""))))),IF(OR(_xlpm.v="",_xlpm.v=0),"",_xlpm.v))</f>
        <v>AG500</v>
      </c>
    </row>
    <row r="318" spans="1:29" ht="48">
      <c r="A318" s="125"/>
      <c r="B318" s="130">
        <v>46223</v>
      </c>
      <c r="C318" s="126"/>
      <c r="D318" s="125"/>
      <c r="E318" s="125"/>
      <c r="F318" s="213">
        <v>45588</v>
      </c>
      <c r="G318" s="125"/>
      <c r="H318" s="125" t="s">
        <v>976</v>
      </c>
      <c r="I318" s="226"/>
      <c r="J318" s="125"/>
      <c r="K318" s="125" t="s">
        <v>954</v>
      </c>
      <c r="L318" s="125"/>
      <c r="M318" s="125"/>
      <c r="N318" s="125" t="s">
        <v>978</v>
      </c>
      <c r="O318" s="125" t="s">
        <v>1071</v>
      </c>
      <c r="P318" s="127"/>
      <c r="Q318" s="125" t="s">
        <v>1003</v>
      </c>
      <c r="R318" s="117" t="s">
        <v>957</v>
      </c>
      <c r="S318" s="194"/>
      <c r="T318" s="125"/>
      <c r="U318" s="125" t="s">
        <v>980</v>
      </c>
      <c r="V318" s="125"/>
      <c r="W318" s="117" t="s">
        <v>944</v>
      </c>
      <c r="X318" s="117" t="str">
        <f>IF($W318="Duyệt",Setting!$H$2,"")</f>
        <v>Nguyễn Lĩnh</v>
      </c>
      <c r="Y318" s="231" t="str" cm="1">
        <f t="array" ref="Y318">_xlfn.LET(_xlpm.v,IFERROR(IF($I318&lt;&gt;"",_xlfn.XLOOKUP($I318,Equipment_Register!$C:$C,Equipment_Register!$G:$G),NA()),IFERROR(IF($J318&lt;&gt;"",_xlfn.XLOOKUP($J318,Equipment_Register!$D:$D,Equipment_Register!$G:$G),NA()),IFERROR(IF($K318&lt;&gt;"",_xlfn.XLOOKUP($K318,Equipment_Register!$E:$E,Equipment_Register!$G:$G),NA()),IFERROR(IF($K318&lt;&gt;"",_xlfn.XLOOKUP("*"&amp;$K318&amp;"*",Equipment_Register!$E:$E,Equipment_Register!$G:$G,,2),NA()),IFERROR(IF(AND($L318&lt;&gt;"",$L318&lt;&gt;"N/A"),_xlfn.XLOOKUP($L318,Equipment_Register!$F:$F,Equipment_Register!$G:$G),NA()),""))))),IF(OR(_xlpm.v="",_xlpm.v=0),"",_xlpm.v))</f>
        <v>N/A</v>
      </c>
      <c r="Z318" s="231" t="str" cm="1">
        <f t="array" ref="Z318">_xlfn.LET(_xlpm.v,IFERROR(IF($I318&lt;&gt;"",_xlfn.XLOOKUP($I318,Equipment_Register!$C:$C,Equipment_Register!$C:$C),NA()),IFERROR(IF($J318&lt;&gt;"",_xlfn.XLOOKUP($J318,Equipment_Register!$D:$D,Equipment_Register!$C:$C),NA()),IFERROR(IF($K318&lt;&gt;"",_xlfn.XLOOKUP($K318,Equipment_Register!$E:$E,Equipment_Register!$C:$C),NA()),IFERROR(IF($K318&lt;&gt;"",_xlfn.XLOOKUP("*"&amp;$K318&amp;"*",Equipment_Register!$E:$E,Equipment_Register!$C:$C,,2),NA()),IFERROR(IF(AND($L318&lt;&gt;"",$L318&lt;&gt;"N/A"),_xlfn.XLOOKUP($L318,Equipment_Register!$F:$F,Equipment_Register!$C:$C),NA()),""))))),IF(OR(_xlpm.v="",_xlpm.v=0),"",_xlpm.v))</f>
        <v>2112000290-0</v>
      </c>
      <c r="AA318" s="231" t="str" cm="1">
        <f t="array" ref="AA318">_xlfn.LET(_xlpm.v,IFERROR(IF($I318&lt;&gt;"",_xlfn.XLOOKUP($I318,Equipment_Register!$C:$C,Equipment_Register!$D:$D),NA()),IFERROR(IF($J318&lt;&gt;"",_xlfn.XLOOKUP($J318,Equipment_Register!$D:$D,Equipment_Register!$D:$D),NA()),IFERROR(IF($K318&lt;&gt;"",_xlfn.XLOOKUP($K318,Equipment_Register!$E:$E,Equipment_Register!$D:$D),NA()),IFERROR(IF($K318&lt;&gt;"",_xlfn.XLOOKUP("*"&amp;$K318&amp;"*",Equipment_Register!$E:$E,Equipment_Register!$D:$D,,2),NA()),IFERROR(IF(AND($L318&lt;&gt;"",$L318&lt;&gt;"N/A"),_xlfn.XLOOKUP($L318,Equipment_Register!$F:$F,Equipment_Register!$D:$D),NA()),""))))),IF(OR(_xlpm.v="",_xlpm.v=0),"",_xlpm.v))</f>
        <v>Máy luyện nghiệp đèn LED -AG500</v>
      </c>
      <c r="AB318" s="231" t="str" cm="1">
        <f t="array" ref="AB318">_xlfn.LET(_xlpm.v,IFERROR(IF($I318&lt;&gt;"",_xlfn.XLOOKUP($I318,Equipment_Register!$C:$C,Equipment_Register!$E:$E),NA()),IFERROR(IF($J318&lt;&gt;"",_xlfn.XLOOKUP($J318,Equipment_Register!$D:$D,Equipment_Register!$E:$E),NA()),IFERROR(IF($K318&lt;&gt;"",_xlfn.XLOOKUP($K318,Equipment_Register!$E:$E,Equipment_Register!$E:$E),NA()),IFERROR(IF($K318&lt;&gt;"",_xlfn.XLOOKUP("*"&amp;$K318&amp;"*",Equipment_Register!$E:$E,Equipment_Register!$E:$E,,2),NA()),IFERROR(IF(AND($L318&lt;&gt;"",$L318&lt;&gt;"N/A"),_xlfn.XLOOKUP($L318,Equipment_Register!$F:$F,Equipment_Register!$E:$E),NA()),""))))),IF(OR(_xlpm.v="",_xlpm.v=0),"",_xlpm.v))</f>
        <v>Máy luyện nghiệm 2
Aging machine 2</v>
      </c>
      <c r="AC318" s="231" t="str" cm="1">
        <f t="array" ref="AC318">_xlfn.LET(_xlpm.v,IFERROR(IF($I318&lt;&gt;"",_xlfn.XLOOKUP($I318,Equipment_Register!$C:$C,Equipment_Register!$F:$F),NA()),IFERROR(IF($J318&lt;&gt;"",_xlfn.XLOOKUP($J318,Equipment_Register!$D:$D,Equipment_Register!$F:$F),NA()),IFERROR(IF($K318&lt;&gt;"",_xlfn.XLOOKUP($K318,Equipment_Register!$E:$E,Equipment_Register!$F:$F),NA()),IFERROR(IF($K318&lt;&gt;"",_xlfn.XLOOKUP("*"&amp;$K318&amp;"*",Equipment_Register!$E:$E,Equipment_Register!$F:$F,,2),NA()),IFERROR(IF(AND($L318&lt;&gt;"",$L318&lt;&gt;"N/A"),_xlfn.XLOOKUP($L318,Equipment_Register!$F:$F,Equipment_Register!$F:$F),NA()),""))))),IF(OR(_xlpm.v="",_xlpm.v=0),"",_xlpm.v))</f>
        <v>AG500</v>
      </c>
    </row>
    <row r="319" spans="1:29" ht="48">
      <c r="A319" s="125"/>
      <c r="B319" s="130">
        <v>46223</v>
      </c>
      <c r="C319" s="126"/>
      <c r="D319" s="125"/>
      <c r="E319" s="125"/>
      <c r="F319" s="213">
        <v>45619</v>
      </c>
      <c r="G319" s="125"/>
      <c r="H319" s="125" t="s">
        <v>976</v>
      </c>
      <c r="I319" s="226"/>
      <c r="J319" s="125"/>
      <c r="K319" s="125" t="s">
        <v>954</v>
      </c>
      <c r="L319" s="125"/>
      <c r="M319" s="125"/>
      <c r="N319" s="125" t="s">
        <v>978</v>
      </c>
      <c r="O319" s="125" t="s">
        <v>1071</v>
      </c>
      <c r="P319" s="127"/>
      <c r="Q319" s="125" t="s">
        <v>1003</v>
      </c>
      <c r="R319" s="117" t="s">
        <v>957</v>
      </c>
      <c r="S319" s="194"/>
      <c r="T319" s="125"/>
      <c r="U319" s="125" t="s">
        <v>980</v>
      </c>
      <c r="V319" s="125"/>
      <c r="W319" s="117" t="s">
        <v>944</v>
      </c>
      <c r="X319" s="117" t="str">
        <f>IF($W319="Duyệt",Setting!$H$2,"")</f>
        <v>Nguyễn Lĩnh</v>
      </c>
      <c r="Y319" s="231" t="str" cm="1">
        <f t="array" ref="Y319">_xlfn.LET(_xlpm.v,IFERROR(IF($I319&lt;&gt;"",_xlfn.XLOOKUP($I319,Equipment_Register!$C:$C,Equipment_Register!$G:$G),NA()),IFERROR(IF($J319&lt;&gt;"",_xlfn.XLOOKUP($J319,Equipment_Register!$D:$D,Equipment_Register!$G:$G),NA()),IFERROR(IF($K319&lt;&gt;"",_xlfn.XLOOKUP($K319,Equipment_Register!$E:$E,Equipment_Register!$G:$G),NA()),IFERROR(IF($K319&lt;&gt;"",_xlfn.XLOOKUP("*"&amp;$K319&amp;"*",Equipment_Register!$E:$E,Equipment_Register!$G:$G,,2),NA()),IFERROR(IF(AND($L319&lt;&gt;"",$L319&lt;&gt;"N/A"),_xlfn.XLOOKUP($L319,Equipment_Register!$F:$F,Equipment_Register!$G:$G),NA()),""))))),IF(OR(_xlpm.v="",_xlpm.v=0),"",_xlpm.v))</f>
        <v>N/A</v>
      </c>
      <c r="Z319" s="231" t="str" cm="1">
        <f t="array" ref="Z319">_xlfn.LET(_xlpm.v,IFERROR(IF($I319&lt;&gt;"",_xlfn.XLOOKUP($I319,Equipment_Register!$C:$C,Equipment_Register!$C:$C),NA()),IFERROR(IF($J319&lt;&gt;"",_xlfn.XLOOKUP($J319,Equipment_Register!$D:$D,Equipment_Register!$C:$C),NA()),IFERROR(IF($K319&lt;&gt;"",_xlfn.XLOOKUP($K319,Equipment_Register!$E:$E,Equipment_Register!$C:$C),NA()),IFERROR(IF($K319&lt;&gt;"",_xlfn.XLOOKUP("*"&amp;$K319&amp;"*",Equipment_Register!$E:$E,Equipment_Register!$C:$C,,2),NA()),IFERROR(IF(AND($L319&lt;&gt;"",$L319&lt;&gt;"N/A"),_xlfn.XLOOKUP($L319,Equipment_Register!$F:$F,Equipment_Register!$C:$C),NA()),""))))),IF(OR(_xlpm.v="",_xlpm.v=0),"",_xlpm.v))</f>
        <v>2112000290-0</v>
      </c>
      <c r="AA319" s="231" t="str" cm="1">
        <f t="array" ref="AA319">_xlfn.LET(_xlpm.v,IFERROR(IF($I319&lt;&gt;"",_xlfn.XLOOKUP($I319,Equipment_Register!$C:$C,Equipment_Register!$D:$D),NA()),IFERROR(IF($J319&lt;&gt;"",_xlfn.XLOOKUP($J319,Equipment_Register!$D:$D,Equipment_Register!$D:$D),NA()),IFERROR(IF($K319&lt;&gt;"",_xlfn.XLOOKUP($K319,Equipment_Register!$E:$E,Equipment_Register!$D:$D),NA()),IFERROR(IF($K319&lt;&gt;"",_xlfn.XLOOKUP("*"&amp;$K319&amp;"*",Equipment_Register!$E:$E,Equipment_Register!$D:$D,,2),NA()),IFERROR(IF(AND($L319&lt;&gt;"",$L319&lt;&gt;"N/A"),_xlfn.XLOOKUP($L319,Equipment_Register!$F:$F,Equipment_Register!$D:$D),NA()),""))))),IF(OR(_xlpm.v="",_xlpm.v=0),"",_xlpm.v))</f>
        <v>Máy luyện nghiệp đèn LED -AG500</v>
      </c>
      <c r="AB319" s="231" t="str" cm="1">
        <f t="array" ref="AB319">_xlfn.LET(_xlpm.v,IFERROR(IF($I319&lt;&gt;"",_xlfn.XLOOKUP($I319,Equipment_Register!$C:$C,Equipment_Register!$E:$E),NA()),IFERROR(IF($J319&lt;&gt;"",_xlfn.XLOOKUP($J319,Equipment_Register!$D:$D,Equipment_Register!$E:$E),NA()),IFERROR(IF($K319&lt;&gt;"",_xlfn.XLOOKUP($K319,Equipment_Register!$E:$E,Equipment_Register!$E:$E),NA()),IFERROR(IF($K319&lt;&gt;"",_xlfn.XLOOKUP("*"&amp;$K319&amp;"*",Equipment_Register!$E:$E,Equipment_Register!$E:$E,,2),NA()),IFERROR(IF(AND($L319&lt;&gt;"",$L319&lt;&gt;"N/A"),_xlfn.XLOOKUP($L319,Equipment_Register!$F:$F,Equipment_Register!$E:$E),NA()),""))))),IF(OR(_xlpm.v="",_xlpm.v=0),"",_xlpm.v))</f>
        <v>Máy luyện nghiệm 2
Aging machine 2</v>
      </c>
      <c r="AC319" s="231" t="str" cm="1">
        <f t="array" ref="AC319">_xlfn.LET(_xlpm.v,IFERROR(IF($I319&lt;&gt;"",_xlfn.XLOOKUP($I319,Equipment_Register!$C:$C,Equipment_Register!$F:$F),NA()),IFERROR(IF($J319&lt;&gt;"",_xlfn.XLOOKUP($J319,Equipment_Register!$D:$D,Equipment_Register!$F:$F),NA()),IFERROR(IF($K319&lt;&gt;"",_xlfn.XLOOKUP($K319,Equipment_Register!$E:$E,Equipment_Register!$F:$F),NA()),IFERROR(IF($K319&lt;&gt;"",_xlfn.XLOOKUP("*"&amp;$K319&amp;"*",Equipment_Register!$E:$E,Equipment_Register!$F:$F,,2),NA()),IFERROR(IF(AND($L319&lt;&gt;"",$L319&lt;&gt;"N/A"),_xlfn.XLOOKUP($L319,Equipment_Register!$F:$F,Equipment_Register!$F:$F),NA()),""))))),IF(OR(_xlpm.v="",_xlpm.v=0),"",_xlpm.v))</f>
        <v>AG500</v>
      </c>
    </row>
    <row r="320" spans="1:29" ht="48">
      <c r="A320" s="125"/>
      <c r="B320" s="130">
        <v>46223</v>
      </c>
      <c r="C320" s="126"/>
      <c r="D320" s="125"/>
      <c r="E320" s="125"/>
      <c r="F320" s="213">
        <v>45649</v>
      </c>
      <c r="G320" s="125"/>
      <c r="H320" s="125" t="s">
        <v>976</v>
      </c>
      <c r="I320" s="226"/>
      <c r="J320" s="125"/>
      <c r="K320" s="125" t="s">
        <v>954</v>
      </c>
      <c r="L320" s="125"/>
      <c r="M320" s="125"/>
      <c r="N320" s="125" t="s">
        <v>978</v>
      </c>
      <c r="O320" s="125" t="s">
        <v>1071</v>
      </c>
      <c r="P320" s="127"/>
      <c r="Q320" s="125" t="s">
        <v>1003</v>
      </c>
      <c r="R320" s="117" t="s">
        <v>957</v>
      </c>
      <c r="S320" s="194"/>
      <c r="T320" s="125"/>
      <c r="U320" s="125" t="s">
        <v>980</v>
      </c>
      <c r="V320" s="125"/>
      <c r="W320" s="117" t="s">
        <v>944</v>
      </c>
      <c r="X320" s="117" t="str">
        <f>IF($W320="Duyệt",Setting!$H$2,"")</f>
        <v>Nguyễn Lĩnh</v>
      </c>
      <c r="Y320" s="231" t="str" cm="1">
        <f t="array" ref="Y320">_xlfn.LET(_xlpm.v,IFERROR(IF($I320&lt;&gt;"",_xlfn.XLOOKUP($I320,Equipment_Register!$C:$C,Equipment_Register!$G:$G),NA()),IFERROR(IF($J320&lt;&gt;"",_xlfn.XLOOKUP($J320,Equipment_Register!$D:$D,Equipment_Register!$G:$G),NA()),IFERROR(IF($K320&lt;&gt;"",_xlfn.XLOOKUP($K320,Equipment_Register!$E:$E,Equipment_Register!$G:$G),NA()),IFERROR(IF($K320&lt;&gt;"",_xlfn.XLOOKUP("*"&amp;$K320&amp;"*",Equipment_Register!$E:$E,Equipment_Register!$G:$G,,2),NA()),IFERROR(IF(AND($L320&lt;&gt;"",$L320&lt;&gt;"N/A"),_xlfn.XLOOKUP($L320,Equipment_Register!$F:$F,Equipment_Register!$G:$G),NA()),""))))),IF(OR(_xlpm.v="",_xlpm.v=0),"",_xlpm.v))</f>
        <v>N/A</v>
      </c>
      <c r="Z320" s="231" t="str" cm="1">
        <f t="array" ref="Z320">_xlfn.LET(_xlpm.v,IFERROR(IF($I320&lt;&gt;"",_xlfn.XLOOKUP($I320,Equipment_Register!$C:$C,Equipment_Register!$C:$C),NA()),IFERROR(IF($J320&lt;&gt;"",_xlfn.XLOOKUP($J320,Equipment_Register!$D:$D,Equipment_Register!$C:$C),NA()),IFERROR(IF($K320&lt;&gt;"",_xlfn.XLOOKUP($K320,Equipment_Register!$E:$E,Equipment_Register!$C:$C),NA()),IFERROR(IF($K320&lt;&gt;"",_xlfn.XLOOKUP("*"&amp;$K320&amp;"*",Equipment_Register!$E:$E,Equipment_Register!$C:$C,,2),NA()),IFERROR(IF(AND($L320&lt;&gt;"",$L320&lt;&gt;"N/A"),_xlfn.XLOOKUP($L320,Equipment_Register!$F:$F,Equipment_Register!$C:$C),NA()),""))))),IF(OR(_xlpm.v="",_xlpm.v=0),"",_xlpm.v))</f>
        <v>2112000290-0</v>
      </c>
      <c r="AA320" s="231" t="str" cm="1">
        <f t="array" ref="AA320">_xlfn.LET(_xlpm.v,IFERROR(IF($I320&lt;&gt;"",_xlfn.XLOOKUP($I320,Equipment_Register!$C:$C,Equipment_Register!$D:$D),NA()),IFERROR(IF($J320&lt;&gt;"",_xlfn.XLOOKUP($J320,Equipment_Register!$D:$D,Equipment_Register!$D:$D),NA()),IFERROR(IF($K320&lt;&gt;"",_xlfn.XLOOKUP($K320,Equipment_Register!$E:$E,Equipment_Register!$D:$D),NA()),IFERROR(IF($K320&lt;&gt;"",_xlfn.XLOOKUP("*"&amp;$K320&amp;"*",Equipment_Register!$E:$E,Equipment_Register!$D:$D,,2),NA()),IFERROR(IF(AND($L320&lt;&gt;"",$L320&lt;&gt;"N/A"),_xlfn.XLOOKUP($L320,Equipment_Register!$F:$F,Equipment_Register!$D:$D),NA()),""))))),IF(OR(_xlpm.v="",_xlpm.v=0),"",_xlpm.v))</f>
        <v>Máy luyện nghiệp đèn LED -AG500</v>
      </c>
      <c r="AB320" s="231" t="str" cm="1">
        <f t="array" ref="AB320">_xlfn.LET(_xlpm.v,IFERROR(IF($I320&lt;&gt;"",_xlfn.XLOOKUP($I320,Equipment_Register!$C:$C,Equipment_Register!$E:$E),NA()),IFERROR(IF($J320&lt;&gt;"",_xlfn.XLOOKUP($J320,Equipment_Register!$D:$D,Equipment_Register!$E:$E),NA()),IFERROR(IF($K320&lt;&gt;"",_xlfn.XLOOKUP($K320,Equipment_Register!$E:$E,Equipment_Register!$E:$E),NA()),IFERROR(IF($K320&lt;&gt;"",_xlfn.XLOOKUP("*"&amp;$K320&amp;"*",Equipment_Register!$E:$E,Equipment_Register!$E:$E,,2),NA()),IFERROR(IF(AND($L320&lt;&gt;"",$L320&lt;&gt;"N/A"),_xlfn.XLOOKUP($L320,Equipment_Register!$F:$F,Equipment_Register!$E:$E),NA()),""))))),IF(OR(_xlpm.v="",_xlpm.v=0),"",_xlpm.v))</f>
        <v>Máy luyện nghiệm 2
Aging machine 2</v>
      </c>
      <c r="AC320" s="231" t="str" cm="1">
        <f t="array" ref="AC320">_xlfn.LET(_xlpm.v,IFERROR(IF($I320&lt;&gt;"",_xlfn.XLOOKUP($I320,Equipment_Register!$C:$C,Equipment_Register!$F:$F),NA()),IFERROR(IF($J320&lt;&gt;"",_xlfn.XLOOKUP($J320,Equipment_Register!$D:$D,Equipment_Register!$F:$F),NA()),IFERROR(IF($K320&lt;&gt;"",_xlfn.XLOOKUP($K320,Equipment_Register!$E:$E,Equipment_Register!$F:$F),NA()),IFERROR(IF($K320&lt;&gt;"",_xlfn.XLOOKUP("*"&amp;$K320&amp;"*",Equipment_Register!$E:$E,Equipment_Register!$F:$F,,2),NA()),IFERROR(IF(AND($L320&lt;&gt;"",$L320&lt;&gt;"N/A"),_xlfn.XLOOKUP($L320,Equipment_Register!$F:$F,Equipment_Register!$F:$F),NA()),""))))),IF(OR(_xlpm.v="",_xlpm.v=0),"",_xlpm.v))</f>
        <v>AG500</v>
      </c>
    </row>
    <row r="321" spans="1:29" ht="48">
      <c r="A321" s="125"/>
      <c r="B321" s="130">
        <v>46223</v>
      </c>
      <c r="C321" s="126"/>
      <c r="D321" s="125"/>
      <c r="E321" s="125"/>
      <c r="F321" s="213">
        <v>45674</v>
      </c>
      <c r="G321" s="125"/>
      <c r="H321" s="125" t="s">
        <v>976</v>
      </c>
      <c r="I321" s="226"/>
      <c r="J321" s="125"/>
      <c r="K321" s="125" t="s">
        <v>954</v>
      </c>
      <c r="L321" s="125"/>
      <c r="M321" s="125"/>
      <c r="N321" s="125" t="s">
        <v>978</v>
      </c>
      <c r="O321" s="125" t="s">
        <v>1071</v>
      </c>
      <c r="P321" s="127"/>
      <c r="Q321" s="125" t="s">
        <v>1003</v>
      </c>
      <c r="R321" s="117" t="s">
        <v>957</v>
      </c>
      <c r="S321" s="194"/>
      <c r="T321" s="125"/>
      <c r="U321" s="125" t="s">
        <v>980</v>
      </c>
      <c r="V321" s="125"/>
      <c r="W321" s="117" t="s">
        <v>944</v>
      </c>
      <c r="X321" s="117" t="str">
        <f>IF($W321="Duyệt",Setting!$H$2,"")</f>
        <v>Nguyễn Lĩnh</v>
      </c>
      <c r="Y321" s="231" t="str" cm="1">
        <f t="array" ref="Y321">_xlfn.LET(_xlpm.v,IFERROR(IF($I321&lt;&gt;"",_xlfn.XLOOKUP($I321,Equipment_Register!$C:$C,Equipment_Register!$G:$G),NA()),IFERROR(IF($J321&lt;&gt;"",_xlfn.XLOOKUP($J321,Equipment_Register!$D:$D,Equipment_Register!$G:$G),NA()),IFERROR(IF($K321&lt;&gt;"",_xlfn.XLOOKUP($K321,Equipment_Register!$E:$E,Equipment_Register!$G:$G),NA()),IFERROR(IF($K321&lt;&gt;"",_xlfn.XLOOKUP("*"&amp;$K321&amp;"*",Equipment_Register!$E:$E,Equipment_Register!$G:$G,,2),NA()),IFERROR(IF(AND($L321&lt;&gt;"",$L321&lt;&gt;"N/A"),_xlfn.XLOOKUP($L321,Equipment_Register!$F:$F,Equipment_Register!$G:$G),NA()),""))))),IF(OR(_xlpm.v="",_xlpm.v=0),"",_xlpm.v))</f>
        <v>N/A</v>
      </c>
      <c r="Z321" s="231" t="str" cm="1">
        <f t="array" ref="Z321">_xlfn.LET(_xlpm.v,IFERROR(IF($I321&lt;&gt;"",_xlfn.XLOOKUP($I321,Equipment_Register!$C:$C,Equipment_Register!$C:$C),NA()),IFERROR(IF($J321&lt;&gt;"",_xlfn.XLOOKUP($J321,Equipment_Register!$D:$D,Equipment_Register!$C:$C),NA()),IFERROR(IF($K321&lt;&gt;"",_xlfn.XLOOKUP($K321,Equipment_Register!$E:$E,Equipment_Register!$C:$C),NA()),IFERROR(IF($K321&lt;&gt;"",_xlfn.XLOOKUP("*"&amp;$K321&amp;"*",Equipment_Register!$E:$E,Equipment_Register!$C:$C,,2),NA()),IFERROR(IF(AND($L321&lt;&gt;"",$L321&lt;&gt;"N/A"),_xlfn.XLOOKUP($L321,Equipment_Register!$F:$F,Equipment_Register!$C:$C),NA()),""))))),IF(OR(_xlpm.v="",_xlpm.v=0),"",_xlpm.v))</f>
        <v>2112000290-0</v>
      </c>
      <c r="AA321" s="231" t="str" cm="1">
        <f t="array" ref="AA321">_xlfn.LET(_xlpm.v,IFERROR(IF($I321&lt;&gt;"",_xlfn.XLOOKUP($I321,Equipment_Register!$C:$C,Equipment_Register!$D:$D),NA()),IFERROR(IF($J321&lt;&gt;"",_xlfn.XLOOKUP($J321,Equipment_Register!$D:$D,Equipment_Register!$D:$D),NA()),IFERROR(IF($K321&lt;&gt;"",_xlfn.XLOOKUP($K321,Equipment_Register!$E:$E,Equipment_Register!$D:$D),NA()),IFERROR(IF($K321&lt;&gt;"",_xlfn.XLOOKUP("*"&amp;$K321&amp;"*",Equipment_Register!$E:$E,Equipment_Register!$D:$D,,2),NA()),IFERROR(IF(AND($L321&lt;&gt;"",$L321&lt;&gt;"N/A"),_xlfn.XLOOKUP($L321,Equipment_Register!$F:$F,Equipment_Register!$D:$D),NA()),""))))),IF(OR(_xlpm.v="",_xlpm.v=0),"",_xlpm.v))</f>
        <v>Máy luyện nghiệp đèn LED -AG500</v>
      </c>
      <c r="AB321" s="231" t="str" cm="1">
        <f t="array" ref="AB321">_xlfn.LET(_xlpm.v,IFERROR(IF($I321&lt;&gt;"",_xlfn.XLOOKUP($I321,Equipment_Register!$C:$C,Equipment_Register!$E:$E),NA()),IFERROR(IF($J321&lt;&gt;"",_xlfn.XLOOKUP($J321,Equipment_Register!$D:$D,Equipment_Register!$E:$E),NA()),IFERROR(IF($K321&lt;&gt;"",_xlfn.XLOOKUP($K321,Equipment_Register!$E:$E,Equipment_Register!$E:$E),NA()),IFERROR(IF($K321&lt;&gt;"",_xlfn.XLOOKUP("*"&amp;$K321&amp;"*",Equipment_Register!$E:$E,Equipment_Register!$E:$E,,2),NA()),IFERROR(IF(AND($L321&lt;&gt;"",$L321&lt;&gt;"N/A"),_xlfn.XLOOKUP($L321,Equipment_Register!$F:$F,Equipment_Register!$E:$E),NA()),""))))),IF(OR(_xlpm.v="",_xlpm.v=0),"",_xlpm.v))</f>
        <v>Máy luyện nghiệm 2
Aging machine 2</v>
      </c>
      <c r="AC321" s="231" t="str" cm="1">
        <f t="array" ref="AC321">_xlfn.LET(_xlpm.v,IFERROR(IF($I321&lt;&gt;"",_xlfn.XLOOKUP($I321,Equipment_Register!$C:$C,Equipment_Register!$F:$F),NA()),IFERROR(IF($J321&lt;&gt;"",_xlfn.XLOOKUP($J321,Equipment_Register!$D:$D,Equipment_Register!$F:$F),NA()),IFERROR(IF($K321&lt;&gt;"",_xlfn.XLOOKUP($K321,Equipment_Register!$E:$E,Equipment_Register!$F:$F),NA()),IFERROR(IF($K321&lt;&gt;"",_xlfn.XLOOKUP("*"&amp;$K321&amp;"*",Equipment_Register!$E:$E,Equipment_Register!$F:$F,,2),NA()),IFERROR(IF(AND($L321&lt;&gt;"",$L321&lt;&gt;"N/A"),_xlfn.XLOOKUP($L321,Equipment_Register!$F:$F,Equipment_Register!$F:$F),NA()),""))))),IF(OR(_xlpm.v="",_xlpm.v=0),"",_xlpm.v))</f>
        <v>AG500</v>
      </c>
    </row>
    <row r="322" spans="1:29" ht="48">
      <c r="A322" s="125"/>
      <c r="B322" s="130">
        <v>46223</v>
      </c>
      <c r="C322" s="126"/>
      <c r="D322" s="125"/>
      <c r="E322" s="125"/>
      <c r="F322" s="213">
        <v>45697</v>
      </c>
      <c r="G322" s="125"/>
      <c r="H322" s="125" t="s">
        <v>976</v>
      </c>
      <c r="I322" s="226"/>
      <c r="J322" s="125"/>
      <c r="K322" s="125" t="s">
        <v>954</v>
      </c>
      <c r="L322" s="125"/>
      <c r="M322" s="125"/>
      <c r="N322" s="125" t="s">
        <v>978</v>
      </c>
      <c r="O322" s="125" t="s">
        <v>1071</v>
      </c>
      <c r="P322" s="127"/>
      <c r="Q322" s="125" t="s">
        <v>1003</v>
      </c>
      <c r="R322" s="117" t="s">
        <v>957</v>
      </c>
      <c r="S322" s="194"/>
      <c r="T322" s="125"/>
      <c r="U322" s="125" t="s">
        <v>980</v>
      </c>
      <c r="V322" s="125"/>
      <c r="W322" s="117" t="s">
        <v>944</v>
      </c>
      <c r="X322" s="117" t="str">
        <f>IF($W322="Duyệt",Setting!$H$2,"")</f>
        <v>Nguyễn Lĩnh</v>
      </c>
      <c r="Y322" s="231" t="str" cm="1">
        <f t="array" ref="Y322">_xlfn.LET(_xlpm.v,IFERROR(IF($I322&lt;&gt;"",_xlfn.XLOOKUP($I322,Equipment_Register!$C:$C,Equipment_Register!$G:$G),NA()),IFERROR(IF($J322&lt;&gt;"",_xlfn.XLOOKUP($J322,Equipment_Register!$D:$D,Equipment_Register!$G:$G),NA()),IFERROR(IF($K322&lt;&gt;"",_xlfn.XLOOKUP($K322,Equipment_Register!$E:$E,Equipment_Register!$G:$G),NA()),IFERROR(IF($K322&lt;&gt;"",_xlfn.XLOOKUP("*"&amp;$K322&amp;"*",Equipment_Register!$E:$E,Equipment_Register!$G:$G,,2),NA()),IFERROR(IF(AND($L322&lt;&gt;"",$L322&lt;&gt;"N/A"),_xlfn.XLOOKUP($L322,Equipment_Register!$F:$F,Equipment_Register!$G:$G),NA()),""))))),IF(OR(_xlpm.v="",_xlpm.v=0),"",_xlpm.v))</f>
        <v>N/A</v>
      </c>
      <c r="Z322" s="231" t="str" cm="1">
        <f t="array" ref="Z322">_xlfn.LET(_xlpm.v,IFERROR(IF($I322&lt;&gt;"",_xlfn.XLOOKUP($I322,Equipment_Register!$C:$C,Equipment_Register!$C:$C),NA()),IFERROR(IF($J322&lt;&gt;"",_xlfn.XLOOKUP($J322,Equipment_Register!$D:$D,Equipment_Register!$C:$C),NA()),IFERROR(IF($K322&lt;&gt;"",_xlfn.XLOOKUP($K322,Equipment_Register!$E:$E,Equipment_Register!$C:$C),NA()),IFERROR(IF($K322&lt;&gt;"",_xlfn.XLOOKUP("*"&amp;$K322&amp;"*",Equipment_Register!$E:$E,Equipment_Register!$C:$C,,2),NA()),IFERROR(IF(AND($L322&lt;&gt;"",$L322&lt;&gt;"N/A"),_xlfn.XLOOKUP($L322,Equipment_Register!$F:$F,Equipment_Register!$C:$C),NA()),""))))),IF(OR(_xlpm.v="",_xlpm.v=0),"",_xlpm.v))</f>
        <v>2112000290-0</v>
      </c>
      <c r="AA322" s="231" t="str" cm="1">
        <f t="array" ref="AA322">_xlfn.LET(_xlpm.v,IFERROR(IF($I322&lt;&gt;"",_xlfn.XLOOKUP($I322,Equipment_Register!$C:$C,Equipment_Register!$D:$D),NA()),IFERROR(IF($J322&lt;&gt;"",_xlfn.XLOOKUP($J322,Equipment_Register!$D:$D,Equipment_Register!$D:$D),NA()),IFERROR(IF($K322&lt;&gt;"",_xlfn.XLOOKUP($K322,Equipment_Register!$E:$E,Equipment_Register!$D:$D),NA()),IFERROR(IF($K322&lt;&gt;"",_xlfn.XLOOKUP("*"&amp;$K322&amp;"*",Equipment_Register!$E:$E,Equipment_Register!$D:$D,,2),NA()),IFERROR(IF(AND($L322&lt;&gt;"",$L322&lt;&gt;"N/A"),_xlfn.XLOOKUP($L322,Equipment_Register!$F:$F,Equipment_Register!$D:$D),NA()),""))))),IF(OR(_xlpm.v="",_xlpm.v=0),"",_xlpm.v))</f>
        <v>Máy luyện nghiệp đèn LED -AG500</v>
      </c>
      <c r="AB322" s="231" t="str" cm="1">
        <f t="array" ref="AB322">_xlfn.LET(_xlpm.v,IFERROR(IF($I322&lt;&gt;"",_xlfn.XLOOKUP($I322,Equipment_Register!$C:$C,Equipment_Register!$E:$E),NA()),IFERROR(IF($J322&lt;&gt;"",_xlfn.XLOOKUP($J322,Equipment_Register!$D:$D,Equipment_Register!$E:$E),NA()),IFERROR(IF($K322&lt;&gt;"",_xlfn.XLOOKUP($K322,Equipment_Register!$E:$E,Equipment_Register!$E:$E),NA()),IFERROR(IF($K322&lt;&gt;"",_xlfn.XLOOKUP("*"&amp;$K322&amp;"*",Equipment_Register!$E:$E,Equipment_Register!$E:$E,,2),NA()),IFERROR(IF(AND($L322&lt;&gt;"",$L322&lt;&gt;"N/A"),_xlfn.XLOOKUP($L322,Equipment_Register!$F:$F,Equipment_Register!$E:$E),NA()),""))))),IF(OR(_xlpm.v="",_xlpm.v=0),"",_xlpm.v))</f>
        <v>Máy luyện nghiệm 2
Aging machine 2</v>
      </c>
      <c r="AC322" s="231" t="str" cm="1">
        <f t="array" ref="AC322">_xlfn.LET(_xlpm.v,IFERROR(IF($I322&lt;&gt;"",_xlfn.XLOOKUP($I322,Equipment_Register!$C:$C,Equipment_Register!$F:$F),NA()),IFERROR(IF($J322&lt;&gt;"",_xlfn.XLOOKUP($J322,Equipment_Register!$D:$D,Equipment_Register!$F:$F),NA()),IFERROR(IF($K322&lt;&gt;"",_xlfn.XLOOKUP($K322,Equipment_Register!$E:$E,Equipment_Register!$F:$F),NA()),IFERROR(IF($K322&lt;&gt;"",_xlfn.XLOOKUP("*"&amp;$K322&amp;"*",Equipment_Register!$E:$E,Equipment_Register!$F:$F,,2),NA()),IFERROR(IF(AND($L322&lt;&gt;"",$L322&lt;&gt;"N/A"),_xlfn.XLOOKUP($L322,Equipment_Register!$F:$F,Equipment_Register!$F:$F),NA()),""))))),IF(OR(_xlpm.v="",_xlpm.v=0),"",_xlpm.v))</f>
        <v>AG500</v>
      </c>
    </row>
    <row r="323" spans="1:29" ht="48">
      <c r="A323" s="125"/>
      <c r="B323" s="130">
        <v>46223</v>
      </c>
      <c r="C323" s="126"/>
      <c r="D323" s="125"/>
      <c r="E323" s="125"/>
      <c r="F323" s="213">
        <v>45732</v>
      </c>
      <c r="G323" s="125"/>
      <c r="H323" s="125" t="s">
        <v>976</v>
      </c>
      <c r="I323" s="226"/>
      <c r="J323" s="125"/>
      <c r="K323" s="125" t="s">
        <v>954</v>
      </c>
      <c r="L323" s="125"/>
      <c r="M323" s="125"/>
      <c r="N323" s="125" t="s">
        <v>978</v>
      </c>
      <c r="O323" s="125" t="s">
        <v>1071</v>
      </c>
      <c r="P323" s="127"/>
      <c r="Q323" s="125" t="s">
        <v>1003</v>
      </c>
      <c r="R323" s="117" t="s">
        <v>957</v>
      </c>
      <c r="S323" s="194"/>
      <c r="T323" s="125"/>
      <c r="U323" s="125" t="s">
        <v>980</v>
      </c>
      <c r="V323" s="125"/>
      <c r="W323" s="117" t="s">
        <v>944</v>
      </c>
      <c r="X323" s="117" t="str">
        <f>IF($W323="Duyệt",Setting!$H$2,"")</f>
        <v>Nguyễn Lĩnh</v>
      </c>
      <c r="Y323" s="231" t="str" cm="1">
        <f t="array" ref="Y323">_xlfn.LET(_xlpm.v,IFERROR(IF($I323&lt;&gt;"",_xlfn.XLOOKUP($I323,Equipment_Register!$C:$C,Equipment_Register!$G:$G),NA()),IFERROR(IF($J323&lt;&gt;"",_xlfn.XLOOKUP($J323,Equipment_Register!$D:$D,Equipment_Register!$G:$G),NA()),IFERROR(IF($K323&lt;&gt;"",_xlfn.XLOOKUP($K323,Equipment_Register!$E:$E,Equipment_Register!$G:$G),NA()),IFERROR(IF($K323&lt;&gt;"",_xlfn.XLOOKUP("*"&amp;$K323&amp;"*",Equipment_Register!$E:$E,Equipment_Register!$G:$G,,2),NA()),IFERROR(IF(AND($L323&lt;&gt;"",$L323&lt;&gt;"N/A"),_xlfn.XLOOKUP($L323,Equipment_Register!$F:$F,Equipment_Register!$G:$G),NA()),""))))),IF(OR(_xlpm.v="",_xlpm.v=0),"",_xlpm.v))</f>
        <v>N/A</v>
      </c>
      <c r="Z323" s="231" t="str" cm="1">
        <f t="array" ref="Z323">_xlfn.LET(_xlpm.v,IFERROR(IF($I323&lt;&gt;"",_xlfn.XLOOKUP($I323,Equipment_Register!$C:$C,Equipment_Register!$C:$C),NA()),IFERROR(IF($J323&lt;&gt;"",_xlfn.XLOOKUP($J323,Equipment_Register!$D:$D,Equipment_Register!$C:$C),NA()),IFERROR(IF($K323&lt;&gt;"",_xlfn.XLOOKUP($K323,Equipment_Register!$E:$E,Equipment_Register!$C:$C),NA()),IFERROR(IF($K323&lt;&gt;"",_xlfn.XLOOKUP("*"&amp;$K323&amp;"*",Equipment_Register!$E:$E,Equipment_Register!$C:$C,,2),NA()),IFERROR(IF(AND($L323&lt;&gt;"",$L323&lt;&gt;"N/A"),_xlfn.XLOOKUP($L323,Equipment_Register!$F:$F,Equipment_Register!$C:$C),NA()),""))))),IF(OR(_xlpm.v="",_xlpm.v=0),"",_xlpm.v))</f>
        <v>2112000290-0</v>
      </c>
      <c r="AA323" s="231" t="str" cm="1">
        <f t="array" ref="AA323">_xlfn.LET(_xlpm.v,IFERROR(IF($I323&lt;&gt;"",_xlfn.XLOOKUP($I323,Equipment_Register!$C:$C,Equipment_Register!$D:$D),NA()),IFERROR(IF($J323&lt;&gt;"",_xlfn.XLOOKUP($J323,Equipment_Register!$D:$D,Equipment_Register!$D:$D),NA()),IFERROR(IF($K323&lt;&gt;"",_xlfn.XLOOKUP($K323,Equipment_Register!$E:$E,Equipment_Register!$D:$D),NA()),IFERROR(IF($K323&lt;&gt;"",_xlfn.XLOOKUP("*"&amp;$K323&amp;"*",Equipment_Register!$E:$E,Equipment_Register!$D:$D,,2),NA()),IFERROR(IF(AND($L323&lt;&gt;"",$L323&lt;&gt;"N/A"),_xlfn.XLOOKUP($L323,Equipment_Register!$F:$F,Equipment_Register!$D:$D),NA()),""))))),IF(OR(_xlpm.v="",_xlpm.v=0),"",_xlpm.v))</f>
        <v>Máy luyện nghiệp đèn LED -AG500</v>
      </c>
      <c r="AB323" s="231" t="str" cm="1">
        <f t="array" ref="AB323">_xlfn.LET(_xlpm.v,IFERROR(IF($I323&lt;&gt;"",_xlfn.XLOOKUP($I323,Equipment_Register!$C:$C,Equipment_Register!$E:$E),NA()),IFERROR(IF($J323&lt;&gt;"",_xlfn.XLOOKUP($J323,Equipment_Register!$D:$D,Equipment_Register!$E:$E),NA()),IFERROR(IF($K323&lt;&gt;"",_xlfn.XLOOKUP($K323,Equipment_Register!$E:$E,Equipment_Register!$E:$E),NA()),IFERROR(IF($K323&lt;&gt;"",_xlfn.XLOOKUP("*"&amp;$K323&amp;"*",Equipment_Register!$E:$E,Equipment_Register!$E:$E,,2),NA()),IFERROR(IF(AND($L323&lt;&gt;"",$L323&lt;&gt;"N/A"),_xlfn.XLOOKUP($L323,Equipment_Register!$F:$F,Equipment_Register!$E:$E),NA()),""))))),IF(OR(_xlpm.v="",_xlpm.v=0),"",_xlpm.v))</f>
        <v>Máy luyện nghiệm 2
Aging machine 2</v>
      </c>
      <c r="AC323" s="231" t="str" cm="1">
        <f t="array" ref="AC323">_xlfn.LET(_xlpm.v,IFERROR(IF($I323&lt;&gt;"",_xlfn.XLOOKUP($I323,Equipment_Register!$C:$C,Equipment_Register!$F:$F),NA()),IFERROR(IF($J323&lt;&gt;"",_xlfn.XLOOKUP($J323,Equipment_Register!$D:$D,Equipment_Register!$F:$F),NA()),IFERROR(IF($K323&lt;&gt;"",_xlfn.XLOOKUP($K323,Equipment_Register!$E:$E,Equipment_Register!$F:$F),NA()),IFERROR(IF($K323&lt;&gt;"",_xlfn.XLOOKUP("*"&amp;$K323&amp;"*",Equipment_Register!$E:$E,Equipment_Register!$F:$F,,2),NA()),IFERROR(IF(AND($L323&lt;&gt;"",$L323&lt;&gt;"N/A"),_xlfn.XLOOKUP($L323,Equipment_Register!$F:$F,Equipment_Register!$F:$F),NA()),""))))),IF(OR(_xlpm.v="",_xlpm.v=0),"",_xlpm.v))</f>
        <v>AG500</v>
      </c>
    </row>
    <row r="324" spans="1:29" ht="48">
      <c r="A324" s="125"/>
      <c r="B324" s="130">
        <v>46223</v>
      </c>
      <c r="C324" s="126"/>
      <c r="D324" s="125"/>
      <c r="E324" s="125"/>
      <c r="F324" s="213">
        <v>45768</v>
      </c>
      <c r="G324" s="125"/>
      <c r="H324" s="125" t="s">
        <v>976</v>
      </c>
      <c r="I324" s="226"/>
      <c r="J324" s="125"/>
      <c r="K324" s="125" t="s">
        <v>954</v>
      </c>
      <c r="L324" s="125"/>
      <c r="M324" s="125"/>
      <c r="N324" s="125" t="s">
        <v>978</v>
      </c>
      <c r="O324" s="125" t="s">
        <v>1071</v>
      </c>
      <c r="P324" s="127"/>
      <c r="Q324" s="125" t="s">
        <v>1003</v>
      </c>
      <c r="R324" s="117" t="s">
        <v>957</v>
      </c>
      <c r="S324" s="194"/>
      <c r="T324" s="125"/>
      <c r="U324" s="125" t="s">
        <v>980</v>
      </c>
      <c r="V324" s="125"/>
      <c r="W324" s="117" t="s">
        <v>944</v>
      </c>
      <c r="X324" s="117" t="str">
        <f>IF($W324="Duyệt",Setting!$H$2,"")</f>
        <v>Nguyễn Lĩnh</v>
      </c>
      <c r="Y324" s="231" t="str" cm="1">
        <f t="array" ref="Y324">_xlfn.LET(_xlpm.v,IFERROR(IF($I324&lt;&gt;"",_xlfn.XLOOKUP($I324,Equipment_Register!$C:$C,Equipment_Register!$G:$G),NA()),IFERROR(IF($J324&lt;&gt;"",_xlfn.XLOOKUP($J324,Equipment_Register!$D:$D,Equipment_Register!$G:$G),NA()),IFERROR(IF($K324&lt;&gt;"",_xlfn.XLOOKUP($K324,Equipment_Register!$E:$E,Equipment_Register!$G:$G),NA()),IFERROR(IF($K324&lt;&gt;"",_xlfn.XLOOKUP("*"&amp;$K324&amp;"*",Equipment_Register!$E:$E,Equipment_Register!$G:$G,,2),NA()),IFERROR(IF(AND($L324&lt;&gt;"",$L324&lt;&gt;"N/A"),_xlfn.XLOOKUP($L324,Equipment_Register!$F:$F,Equipment_Register!$G:$G),NA()),""))))),IF(OR(_xlpm.v="",_xlpm.v=0),"",_xlpm.v))</f>
        <v>N/A</v>
      </c>
      <c r="Z324" s="231" t="str" cm="1">
        <f t="array" ref="Z324">_xlfn.LET(_xlpm.v,IFERROR(IF($I324&lt;&gt;"",_xlfn.XLOOKUP($I324,Equipment_Register!$C:$C,Equipment_Register!$C:$C),NA()),IFERROR(IF($J324&lt;&gt;"",_xlfn.XLOOKUP($J324,Equipment_Register!$D:$D,Equipment_Register!$C:$C),NA()),IFERROR(IF($K324&lt;&gt;"",_xlfn.XLOOKUP($K324,Equipment_Register!$E:$E,Equipment_Register!$C:$C),NA()),IFERROR(IF($K324&lt;&gt;"",_xlfn.XLOOKUP("*"&amp;$K324&amp;"*",Equipment_Register!$E:$E,Equipment_Register!$C:$C,,2),NA()),IFERROR(IF(AND($L324&lt;&gt;"",$L324&lt;&gt;"N/A"),_xlfn.XLOOKUP($L324,Equipment_Register!$F:$F,Equipment_Register!$C:$C),NA()),""))))),IF(OR(_xlpm.v="",_xlpm.v=0),"",_xlpm.v))</f>
        <v>2112000290-0</v>
      </c>
      <c r="AA324" s="231" t="str" cm="1">
        <f t="array" ref="AA324">_xlfn.LET(_xlpm.v,IFERROR(IF($I324&lt;&gt;"",_xlfn.XLOOKUP($I324,Equipment_Register!$C:$C,Equipment_Register!$D:$D),NA()),IFERROR(IF($J324&lt;&gt;"",_xlfn.XLOOKUP($J324,Equipment_Register!$D:$D,Equipment_Register!$D:$D),NA()),IFERROR(IF($K324&lt;&gt;"",_xlfn.XLOOKUP($K324,Equipment_Register!$E:$E,Equipment_Register!$D:$D),NA()),IFERROR(IF($K324&lt;&gt;"",_xlfn.XLOOKUP("*"&amp;$K324&amp;"*",Equipment_Register!$E:$E,Equipment_Register!$D:$D,,2),NA()),IFERROR(IF(AND($L324&lt;&gt;"",$L324&lt;&gt;"N/A"),_xlfn.XLOOKUP($L324,Equipment_Register!$F:$F,Equipment_Register!$D:$D),NA()),""))))),IF(OR(_xlpm.v="",_xlpm.v=0),"",_xlpm.v))</f>
        <v>Máy luyện nghiệp đèn LED -AG500</v>
      </c>
      <c r="AB324" s="231" t="str" cm="1">
        <f t="array" ref="AB324">_xlfn.LET(_xlpm.v,IFERROR(IF($I324&lt;&gt;"",_xlfn.XLOOKUP($I324,Equipment_Register!$C:$C,Equipment_Register!$E:$E),NA()),IFERROR(IF($J324&lt;&gt;"",_xlfn.XLOOKUP($J324,Equipment_Register!$D:$D,Equipment_Register!$E:$E),NA()),IFERROR(IF($K324&lt;&gt;"",_xlfn.XLOOKUP($K324,Equipment_Register!$E:$E,Equipment_Register!$E:$E),NA()),IFERROR(IF($K324&lt;&gt;"",_xlfn.XLOOKUP("*"&amp;$K324&amp;"*",Equipment_Register!$E:$E,Equipment_Register!$E:$E,,2),NA()),IFERROR(IF(AND($L324&lt;&gt;"",$L324&lt;&gt;"N/A"),_xlfn.XLOOKUP($L324,Equipment_Register!$F:$F,Equipment_Register!$E:$E),NA()),""))))),IF(OR(_xlpm.v="",_xlpm.v=0),"",_xlpm.v))</f>
        <v>Máy luyện nghiệm 2
Aging machine 2</v>
      </c>
      <c r="AC324" s="231" t="str" cm="1">
        <f t="array" ref="AC324">_xlfn.LET(_xlpm.v,IFERROR(IF($I324&lt;&gt;"",_xlfn.XLOOKUP($I324,Equipment_Register!$C:$C,Equipment_Register!$F:$F),NA()),IFERROR(IF($J324&lt;&gt;"",_xlfn.XLOOKUP($J324,Equipment_Register!$D:$D,Equipment_Register!$F:$F),NA()),IFERROR(IF($K324&lt;&gt;"",_xlfn.XLOOKUP($K324,Equipment_Register!$E:$E,Equipment_Register!$F:$F),NA()),IFERROR(IF($K324&lt;&gt;"",_xlfn.XLOOKUP("*"&amp;$K324&amp;"*",Equipment_Register!$E:$E,Equipment_Register!$F:$F,,2),NA()),IFERROR(IF(AND($L324&lt;&gt;"",$L324&lt;&gt;"N/A"),_xlfn.XLOOKUP($L324,Equipment_Register!$F:$F,Equipment_Register!$F:$F),NA()),""))))),IF(OR(_xlpm.v="",_xlpm.v=0),"",_xlpm.v))</f>
        <v>AG500</v>
      </c>
    </row>
    <row r="325" spans="1:29" ht="48">
      <c r="A325" s="125"/>
      <c r="B325" s="130">
        <v>46223</v>
      </c>
      <c r="C325" s="126"/>
      <c r="D325" s="125"/>
      <c r="E325" s="125"/>
      <c r="F325" s="213">
        <v>45795</v>
      </c>
      <c r="G325" s="125"/>
      <c r="H325" s="125" t="s">
        <v>976</v>
      </c>
      <c r="I325" s="226"/>
      <c r="J325" s="125"/>
      <c r="K325" s="125" t="s">
        <v>954</v>
      </c>
      <c r="L325" s="125"/>
      <c r="M325" s="125"/>
      <c r="N325" s="125" t="s">
        <v>978</v>
      </c>
      <c r="O325" s="125" t="s">
        <v>1071</v>
      </c>
      <c r="P325" s="127"/>
      <c r="Q325" s="125" t="s">
        <v>1003</v>
      </c>
      <c r="R325" s="117" t="s">
        <v>957</v>
      </c>
      <c r="S325" s="194"/>
      <c r="T325" s="125"/>
      <c r="U325" s="125" t="s">
        <v>980</v>
      </c>
      <c r="V325" s="125"/>
      <c r="W325" s="117" t="s">
        <v>944</v>
      </c>
      <c r="X325" s="117" t="str">
        <f>IF($W325="Duyệt",Setting!$H$2,"")</f>
        <v>Nguyễn Lĩnh</v>
      </c>
      <c r="Y325" s="231" t="str" cm="1">
        <f t="array" ref="Y325">_xlfn.LET(_xlpm.v,IFERROR(IF($I325&lt;&gt;"",_xlfn.XLOOKUP($I325,Equipment_Register!$C:$C,Equipment_Register!$G:$G),NA()),IFERROR(IF($J325&lt;&gt;"",_xlfn.XLOOKUP($J325,Equipment_Register!$D:$D,Equipment_Register!$G:$G),NA()),IFERROR(IF($K325&lt;&gt;"",_xlfn.XLOOKUP($K325,Equipment_Register!$E:$E,Equipment_Register!$G:$G),NA()),IFERROR(IF($K325&lt;&gt;"",_xlfn.XLOOKUP("*"&amp;$K325&amp;"*",Equipment_Register!$E:$E,Equipment_Register!$G:$G,,2),NA()),IFERROR(IF(AND($L325&lt;&gt;"",$L325&lt;&gt;"N/A"),_xlfn.XLOOKUP($L325,Equipment_Register!$F:$F,Equipment_Register!$G:$G),NA()),""))))),IF(OR(_xlpm.v="",_xlpm.v=0),"",_xlpm.v))</f>
        <v>N/A</v>
      </c>
      <c r="Z325" s="231" t="str" cm="1">
        <f t="array" ref="Z325">_xlfn.LET(_xlpm.v,IFERROR(IF($I325&lt;&gt;"",_xlfn.XLOOKUP($I325,Equipment_Register!$C:$C,Equipment_Register!$C:$C),NA()),IFERROR(IF($J325&lt;&gt;"",_xlfn.XLOOKUP($J325,Equipment_Register!$D:$D,Equipment_Register!$C:$C),NA()),IFERROR(IF($K325&lt;&gt;"",_xlfn.XLOOKUP($K325,Equipment_Register!$E:$E,Equipment_Register!$C:$C),NA()),IFERROR(IF($K325&lt;&gt;"",_xlfn.XLOOKUP("*"&amp;$K325&amp;"*",Equipment_Register!$E:$E,Equipment_Register!$C:$C,,2),NA()),IFERROR(IF(AND($L325&lt;&gt;"",$L325&lt;&gt;"N/A"),_xlfn.XLOOKUP($L325,Equipment_Register!$F:$F,Equipment_Register!$C:$C),NA()),""))))),IF(OR(_xlpm.v="",_xlpm.v=0),"",_xlpm.v))</f>
        <v>2112000290-0</v>
      </c>
      <c r="AA325" s="231" t="str" cm="1">
        <f t="array" ref="AA325">_xlfn.LET(_xlpm.v,IFERROR(IF($I325&lt;&gt;"",_xlfn.XLOOKUP($I325,Equipment_Register!$C:$C,Equipment_Register!$D:$D),NA()),IFERROR(IF($J325&lt;&gt;"",_xlfn.XLOOKUP($J325,Equipment_Register!$D:$D,Equipment_Register!$D:$D),NA()),IFERROR(IF($K325&lt;&gt;"",_xlfn.XLOOKUP($K325,Equipment_Register!$E:$E,Equipment_Register!$D:$D),NA()),IFERROR(IF($K325&lt;&gt;"",_xlfn.XLOOKUP("*"&amp;$K325&amp;"*",Equipment_Register!$E:$E,Equipment_Register!$D:$D,,2),NA()),IFERROR(IF(AND($L325&lt;&gt;"",$L325&lt;&gt;"N/A"),_xlfn.XLOOKUP($L325,Equipment_Register!$F:$F,Equipment_Register!$D:$D),NA()),""))))),IF(OR(_xlpm.v="",_xlpm.v=0),"",_xlpm.v))</f>
        <v>Máy luyện nghiệp đèn LED -AG500</v>
      </c>
      <c r="AB325" s="231" t="str" cm="1">
        <f t="array" ref="AB325">_xlfn.LET(_xlpm.v,IFERROR(IF($I325&lt;&gt;"",_xlfn.XLOOKUP($I325,Equipment_Register!$C:$C,Equipment_Register!$E:$E),NA()),IFERROR(IF($J325&lt;&gt;"",_xlfn.XLOOKUP($J325,Equipment_Register!$D:$D,Equipment_Register!$E:$E),NA()),IFERROR(IF($K325&lt;&gt;"",_xlfn.XLOOKUP($K325,Equipment_Register!$E:$E,Equipment_Register!$E:$E),NA()),IFERROR(IF($K325&lt;&gt;"",_xlfn.XLOOKUP("*"&amp;$K325&amp;"*",Equipment_Register!$E:$E,Equipment_Register!$E:$E,,2),NA()),IFERROR(IF(AND($L325&lt;&gt;"",$L325&lt;&gt;"N/A"),_xlfn.XLOOKUP($L325,Equipment_Register!$F:$F,Equipment_Register!$E:$E),NA()),""))))),IF(OR(_xlpm.v="",_xlpm.v=0),"",_xlpm.v))</f>
        <v>Máy luyện nghiệm 2
Aging machine 2</v>
      </c>
      <c r="AC325" s="231" t="str" cm="1">
        <f t="array" ref="AC325">_xlfn.LET(_xlpm.v,IFERROR(IF($I325&lt;&gt;"",_xlfn.XLOOKUP($I325,Equipment_Register!$C:$C,Equipment_Register!$F:$F),NA()),IFERROR(IF($J325&lt;&gt;"",_xlfn.XLOOKUP($J325,Equipment_Register!$D:$D,Equipment_Register!$F:$F),NA()),IFERROR(IF($K325&lt;&gt;"",_xlfn.XLOOKUP($K325,Equipment_Register!$E:$E,Equipment_Register!$F:$F),NA()),IFERROR(IF($K325&lt;&gt;"",_xlfn.XLOOKUP("*"&amp;$K325&amp;"*",Equipment_Register!$E:$E,Equipment_Register!$F:$F,,2),NA()),IFERROR(IF(AND($L325&lt;&gt;"",$L325&lt;&gt;"N/A"),_xlfn.XLOOKUP($L325,Equipment_Register!$F:$F,Equipment_Register!$F:$F),NA()),""))))),IF(OR(_xlpm.v="",_xlpm.v=0),"",_xlpm.v))</f>
        <v>AG500</v>
      </c>
    </row>
    <row r="326" spans="1:29" ht="48">
      <c r="A326" s="125"/>
      <c r="B326" s="130">
        <v>46223</v>
      </c>
      <c r="C326" s="126"/>
      <c r="D326" s="125"/>
      <c r="E326" s="125"/>
      <c r="F326" s="213">
        <v>45830</v>
      </c>
      <c r="G326" s="125"/>
      <c r="H326" s="125" t="s">
        <v>976</v>
      </c>
      <c r="I326" s="226"/>
      <c r="J326" s="125"/>
      <c r="K326" s="125" t="s">
        <v>954</v>
      </c>
      <c r="L326" s="125"/>
      <c r="M326" s="125"/>
      <c r="N326" s="125" t="s">
        <v>978</v>
      </c>
      <c r="O326" s="125" t="s">
        <v>1071</v>
      </c>
      <c r="P326" s="127"/>
      <c r="Q326" s="125" t="s">
        <v>1003</v>
      </c>
      <c r="R326" s="117" t="s">
        <v>957</v>
      </c>
      <c r="S326" s="194"/>
      <c r="T326" s="125"/>
      <c r="U326" s="125" t="s">
        <v>980</v>
      </c>
      <c r="V326" s="125"/>
      <c r="W326" s="117" t="s">
        <v>944</v>
      </c>
      <c r="X326" s="117" t="str">
        <f>IF($W326="Duyệt",Setting!$H$2,"")</f>
        <v>Nguyễn Lĩnh</v>
      </c>
      <c r="Y326" s="231" t="str" cm="1">
        <f t="array" ref="Y326">_xlfn.LET(_xlpm.v,IFERROR(IF($I326&lt;&gt;"",_xlfn.XLOOKUP($I326,Equipment_Register!$C:$C,Equipment_Register!$G:$G),NA()),IFERROR(IF($J326&lt;&gt;"",_xlfn.XLOOKUP($J326,Equipment_Register!$D:$D,Equipment_Register!$G:$G),NA()),IFERROR(IF($K326&lt;&gt;"",_xlfn.XLOOKUP($K326,Equipment_Register!$E:$E,Equipment_Register!$G:$G),NA()),IFERROR(IF($K326&lt;&gt;"",_xlfn.XLOOKUP("*"&amp;$K326&amp;"*",Equipment_Register!$E:$E,Equipment_Register!$G:$G,,2),NA()),IFERROR(IF(AND($L326&lt;&gt;"",$L326&lt;&gt;"N/A"),_xlfn.XLOOKUP($L326,Equipment_Register!$F:$F,Equipment_Register!$G:$G),NA()),""))))),IF(OR(_xlpm.v="",_xlpm.v=0),"",_xlpm.v))</f>
        <v>N/A</v>
      </c>
      <c r="Z326" s="231" t="str" cm="1">
        <f t="array" ref="Z326">_xlfn.LET(_xlpm.v,IFERROR(IF($I326&lt;&gt;"",_xlfn.XLOOKUP($I326,Equipment_Register!$C:$C,Equipment_Register!$C:$C),NA()),IFERROR(IF($J326&lt;&gt;"",_xlfn.XLOOKUP($J326,Equipment_Register!$D:$D,Equipment_Register!$C:$C),NA()),IFERROR(IF($K326&lt;&gt;"",_xlfn.XLOOKUP($K326,Equipment_Register!$E:$E,Equipment_Register!$C:$C),NA()),IFERROR(IF($K326&lt;&gt;"",_xlfn.XLOOKUP("*"&amp;$K326&amp;"*",Equipment_Register!$E:$E,Equipment_Register!$C:$C,,2),NA()),IFERROR(IF(AND($L326&lt;&gt;"",$L326&lt;&gt;"N/A"),_xlfn.XLOOKUP($L326,Equipment_Register!$F:$F,Equipment_Register!$C:$C),NA()),""))))),IF(OR(_xlpm.v="",_xlpm.v=0),"",_xlpm.v))</f>
        <v>2112000290-0</v>
      </c>
      <c r="AA326" s="231" t="str" cm="1">
        <f t="array" ref="AA326">_xlfn.LET(_xlpm.v,IFERROR(IF($I326&lt;&gt;"",_xlfn.XLOOKUP($I326,Equipment_Register!$C:$C,Equipment_Register!$D:$D),NA()),IFERROR(IF($J326&lt;&gt;"",_xlfn.XLOOKUP($J326,Equipment_Register!$D:$D,Equipment_Register!$D:$D),NA()),IFERROR(IF($K326&lt;&gt;"",_xlfn.XLOOKUP($K326,Equipment_Register!$E:$E,Equipment_Register!$D:$D),NA()),IFERROR(IF($K326&lt;&gt;"",_xlfn.XLOOKUP("*"&amp;$K326&amp;"*",Equipment_Register!$E:$E,Equipment_Register!$D:$D,,2),NA()),IFERROR(IF(AND($L326&lt;&gt;"",$L326&lt;&gt;"N/A"),_xlfn.XLOOKUP($L326,Equipment_Register!$F:$F,Equipment_Register!$D:$D),NA()),""))))),IF(OR(_xlpm.v="",_xlpm.v=0),"",_xlpm.v))</f>
        <v>Máy luyện nghiệp đèn LED -AG500</v>
      </c>
      <c r="AB326" s="231" t="str" cm="1">
        <f t="array" ref="AB326">_xlfn.LET(_xlpm.v,IFERROR(IF($I326&lt;&gt;"",_xlfn.XLOOKUP($I326,Equipment_Register!$C:$C,Equipment_Register!$E:$E),NA()),IFERROR(IF($J326&lt;&gt;"",_xlfn.XLOOKUP($J326,Equipment_Register!$D:$D,Equipment_Register!$E:$E),NA()),IFERROR(IF($K326&lt;&gt;"",_xlfn.XLOOKUP($K326,Equipment_Register!$E:$E,Equipment_Register!$E:$E),NA()),IFERROR(IF($K326&lt;&gt;"",_xlfn.XLOOKUP("*"&amp;$K326&amp;"*",Equipment_Register!$E:$E,Equipment_Register!$E:$E,,2),NA()),IFERROR(IF(AND($L326&lt;&gt;"",$L326&lt;&gt;"N/A"),_xlfn.XLOOKUP($L326,Equipment_Register!$F:$F,Equipment_Register!$E:$E),NA()),""))))),IF(OR(_xlpm.v="",_xlpm.v=0),"",_xlpm.v))</f>
        <v>Máy luyện nghiệm 2
Aging machine 2</v>
      </c>
      <c r="AC326" s="231" t="str" cm="1">
        <f t="array" ref="AC326">_xlfn.LET(_xlpm.v,IFERROR(IF($I326&lt;&gt;"",_xlfn.XLOOKUP($I326,Equipment_Register!$C:$C,Equipment_Register!$F:$F),NA()),IFERROR(IF($J326&lt;&gt;"",_xlfn.XLOOKUP($J326,Equipment_Register!$D:$D,Equipment_Register!$F:$F),NA()),IFERROR(IF($K326&lt;&gt;"",_xlfn.XLOOKUP($K326,Equipment_Register!$E:$E,Equipment_Register!$F:$F),NA()),IFERROR(IF($K326&lt;&gt;"",_xlfn.XLOOKUP("*"&amp;$K326&amp;"*",Equipment_Register!$E:$E,Equipment_Register!$F:$F,,2),NA()),IFERROR(IF(AND($L326&lt;&gt;"",$L326&lt;&gt;"N/A"),_xlfn.XLOOKUP($L326,Equipment_Register!$F:$F,Equipment_Register!$F:$F),NA()),""))))),IF(OR(_xlpm.v="",_xlpm.v=0),"",_xlpm.v))</f>
        <v>AG500</v>
      </c>
    </row>
    <row r="327" spans="1:29" ht="48">
      <c r="A327" s="125"/>
      <c r="B327" s="130">
        <v>46223</v>
      </c>
      <c r="C327" s="126"/>
      <c r="D327" s="125"/>
      <c r="E327" s="125"/>
      <c r="F327" s="213">
        <v>45858</v>
      </c>
      <c r="G327" s="125"/>
      <c r="H327" s="125" t="s">
        <v>976</v>
      </c>
      <c r="I327" s="226"/>
      <c r="J327" s="125"/>
      <c r="K327" s="125" t="s">
        <v>954</v>
      </c>
      <c r="L327" s="125"/>
      <c r="M327" s="125"/>
      <c r="N327" s="125" t="s">
        <v>978</v>
      </c>
      <c r="O327" s="125" t="s">
        <v>1071</v>
      </c>
      <c r="P327" s="127"/>
      <c r="Q327" s="125" t="s">
        <v>1003</v>
      </c>
      <c r="R327" s="117" t="s">
        <v>957</v>
      </c>
      <c r="S327" s="194"/>
      <c r="T327" s="125"/>
      <c r="U327" s="125" t="s">
        <v>980</v>
      </c>
      <c r="V327" s="125"/>
      <c r="W327" s="117" t="s">
        <v>944</v>
      </c>
      <c r="X327" s="117" t="str">
        <f>IF($W327="Duyệt",Setting!$H$2,"")</f>
        <v>Nguyễn Lĩnh</v>
      </c>
      <c r="Y327" s="231" t="str" cm="1">
        <f t="array" ref="Y327">_xlfn.LET(_xlpm.v,IFERROR(IF($I327&lt;&gt;"",_xlfn.XLOOKUP($I327,Equipment_Register!$C:$C,Equipment_Register!$G:$G),NA()),IFERROR(IF($J327&lt;&gt;"",_xlfn.XLOOKUP($J327,Equipment_Register!$D:$D,Equipment_Register!$G:$G),NA()),IFERROR(IF($K327&lt;&gt;"",_xlfn.XLOOKUP($K327,Equipment_Register!$E:$E,Equipment_Register!$G:$G),NA()),IFERROR(IF($K327&lt;&gt;"",_xlfn.XLOOKUP("*"&amp;$K327&amp;"*",Equipment_Register!$E:$E,Equipment_Register!$G:$G,,2),NA()),IFERROR(IF(AND($L327&lt;&gt;"",$L327&lt;&gt;"N/A"),_xlfn.XLOOKUP($L327,Equipment_Register!$F:$F,Equipment_Register!$G:$G),NA()),""))))),IF(OR(_xlpm.v="",_xlpm.v=0),"",_xlpm.v))</f>
        <v>N/A</v>
      </c>
      <c r="Z327" s="231" t="str" cm="1">
        <f t="array" ref="Z327">_xlfn.LET(_xlpm.v,IFERROR(IF($I327&lt;&gt;"",_xlfn.XLOOKUP($I327,Equipment_Register!$C:$C,Equipment_Register!$C:$C),NA()),IFERROR(IF($J327&lt;&gt;"",_xlfn.XLOOKUP($J327,Equipment_Register!$D:$D,Equipment_Register!$C:$C),NA()),IFERROR(IF($K327&lt;&gt;"",_xlfn.XLOOKUP($K327,Equipment_Register!$E:$E,Equipment_Register!$C:$C),NA()),IFERROR(IF($K327&lt;&gt;"",_xlfn.XLOOKUP("*"&amp;$K327&amp;"*",Equipment_Register!$E:$E,Equipment_Register!$C:$C,,2),NA()),IFERROR(IF(AND($L327&lt;&gt;"",$L327&lt;&gt;"N/A"),_xlfn.XLOOKUP($L327,Equipment_Register!$F:$F,Equipment_Register!$C:$C),NA()),""))))),IF(OR(_xlpm.v="",_xlpm.v=0),"",_xlpm.v))</f>
        <v>2112000290-0</v>
      </c>
      <c r="AA327" s="231" t="str" cm="1">
        <f t="array" ref="AA327">_xlfn.LET(_xlpm.v,IFERROR(IF($I327&lt;&gt;"",_xlfn.XLOOKUP($I327,Equipment_Register!$C:$C,Equipment_Register!$D:$D),NA()),IFERROR(IF($J327&lt;&gt;"",_xlfn.XLOOKUP($J327,Equipment_Register!$D:$D,Equipment_Register!$D:$D),NA()),IFERROR(IF($K327&lt;&gt;"",_xlfn.XLOOKUP($K327,Equipment_Register!$E:$E,Equipment_Register!$D:$D),NA()),IFERROR(IF($K327&lt;&gt;"",_xlfn.XLOOKUP("*"&amp;$K327&amp;"*",Equipment_Register!$E:$E,Equipment_Register!$D:$D,,2),NA()),IFERROR(IF(AND($L327&lt;&gt;"",$L327&lt;&gt;"N/A"),_xlfn.XLOOKUP($L327,Equipment_Register!$F:$F,Equipment_Register!$D:$D),NA()),""))))),IF(OR(_xlpm.v="",_xlpm.v=0),"",_xlpm.v))</f>
        <v>Máy luyện nghiệp đèn LED -AG500</v>
      </c>
      <c r="AB327" s="231" t="str" cm="1">
        <f t="array" ref="AB327">_xlfn.LET(_xlpm.v,IFERROR(IF($I327&lt;&gt;"",_xlfn.XLOOKUP($I327,Equipment_Register!$C:$C,Equipment_Register!$E:$E),NA()),IFERROR(IF($J327&lt;&gt;"",_xlfn.XLOOKUP($J327,Equipment_Register!$D:$D,Equipment_Register!$E:$E),NA()),IFERROR(IF($K327&lt;&gt;"",_xlfn.XLOOKUP($K327,Equipment_Register!$E:$E,Equipment_Register!$E:$E),NA()),IFERROR(IF($K327&lt;&gt;"",_xlfn.XLOOKUP("*"&amp;$K327&amp;"*",Equipment_Register!$E:$E,Equipment_Register!$E:$E,,2),NA()),IFERROR(IF(AND($L327&lt;&gt;"",$L327&lt;&gt;"N/A"),_xlfn.XLOOKUP($L327,Equipment_Register!$F:$F,Equipment_Register!$E:$E),NA()),""))))),IF(OR(_xlpm.v="",_xlpm.v=0),"",_xlpm.v))</f>
        <v>Máy luyện nghiệm 2
Aging machine 2</v>
      </c>
      <c r="AC327" s="231" t="str" cm="1">
        <f t="array" ref="AC327">_xlfn.LET(_xlpm.v,IFERROR(IF($I327&lt;&gt;"",_xlfn.XLOOKUP($I327,Equipment_Register!$C:$C,Equipment_Register!$F:$F),NA()),IFERROR(IF($J327&lt;&gt;"",_xlfn.XLOOKUP($J327,Equipment_Register!$D:$D,Equipment_Register!$F:$F),NA()),IFERROR(IF($K327&lt;&gt;"",_xlfn.XLOOKUP($K327,Equipment_Register!$E:$E,Equipment_Register!$F:$F),NA()),IFERROR(IF($K327&lt;&gt;"",_xlfn.XLOOKUP("*"&amp;$K327&amp;"*",Equipment_Register!$E:$E,Equipment_Register!$F:$F,,2),NA()),IFERROR(IF(AND($L327&lt;&gt;"",$L327&lt;&gt;"N/A"),_xlfn.XLOOKUP($L327,Equipment_Register!$F:$F,Equipment_Register!$F:$F),NA()),""))))),IF(OR(_xlpm.v="",_xlpm.v=0),"",_xlpm.v))</f>
        <v>AG500</v>
      </c>
    </row>
    <row r="328" spans="1:29" ht="48">
      <c r="A328" s="125"/>
      <c r="B328" s="130">
        <v>46223</v>
      </c>
      <c r="C328" s="126"/>
      <c r="D328" s="125"/>
      <c r="E328" s="125"/>
      <c r="F328" s="213">
        <v>45887</v>
      </c>
      <c r="G328" s="125"/>
      <c r="H328" s="125" t="s">
        <v>976</v>
      </c>
      <c r="I328" s="226"/>
      <c r="J328" s="125"/>
      <c r="K328" s="125" t="s">
        <v>954</v>
      </c>
      <c r="L328" s="125"/>
      <c r="M328" s="125"/>
      <c r="N328" s="125" t="s">
        <v>978</v>
      </c>
      <c r="O328" s="125" t="s">
        <v>1071</v>
      </c>
      <c r="P328" s="127"/>
      <c r="Q328" s="125" t="s">
        <v>1003</v>
      </c>
      <c r="R328" s="117" t="s">
        <v>957</v>
      </c>
      <c r="S328" s="194"/>
      <c r="T328" s="125"/>
      <c r="U328" s="125" t="s">
        <v>980</v>
      </c>
      <c r="V328" s="125"/>
      <c r="W328" s="117" t="s">
        <v>944</v>
      </c>
      <c r="X328" s="117" t="str">
        <f>IF($W328="Duyệt",Setting!$H$2,"")</f>
        <v>Nguyễn Lĩnh</v>
      </c>
      <c r="Y328" s="231" t="str" cm="1">
        <f t="array" ref="Y328">_xlfn.LET(_xlpm.v,IFERROR(IF($I328&lt;&gt;"",_xlfn.XLOOKUP($I328,Equipment_Register!$C:$C,Equipment_Register!$G:$G),NA()),IFERROR(IF($J328&lt;&gt;"",_xlfn.XLOOKUP($J328,Equipment_Register!$D:$D,Equipment_Register!$G:$G),NA()),IFERROR(IF($K328&lt;&gt;"",_xlfn.XLOOKUP($K328,Equipment_Register!$E:$E,Equipment_Register!$G:$G),NA()),IFERROR(IF($K328&lt;&gt;"",_xlfn.XLOOKUP("*"&amp;$K328&amp;"*",Equipment_Register!$E:$E,Equipment_Register!$G:$G,,2),NA()),IFERROR(IF(AND($L328&lt;&gt;"",$L328&lt;&gt;"N/A"),_xlfn.XLOOKUP($L328,Equipment_Register!$F:$F,Equipment_Register!$G:$G),NA()),""))))),IF(OR(_xlpm.v="",_xlpm.v=0),"",_xlpm.v))</f>
        <v>N/A</v>
      </c>
      <c r="Z328" s="231" t="str" cm="1">
        <f t="array" ref="Z328">_xlfn.LET(_xlpm.v,IFERROR(IF($I328&lt;&gt;"",_xlfn.XLOOKUP($I328,Equipment_Register!$C:$C,Equipment_Register!$C:$C),NA()),IFERROR(IF($J328&lt;&gt;"",_xlfn.XLOOKUP($J328,Equipment_Register!$D:$D,Equipment_Register!$C:$C),NA()),IFERROR(IF($K328&lt;&gt;"",_xlfn.XLOOKUP($K328,Equipment_Register!$E:$E,Equipment_Register!$C:$C),NA()),IFERROR(IF($K328&lt;&gt;"",_xlfn.XLOOKUP("*"&amp;$K328&amp;"*",Equipment_Register!$E:$E,Equipment_Register!$C:$C,,2),NA()),IFERROR(IF(AND($L328&lt;&gt;"",$L328&lt;&gt;"N/A"),_xlfn.XLOOKUP($L328,Equipment_Register!$F:$F,Equipment_Register!$C:$C),NA()),""))))),IF(OR(_xlpm.v="",_xlpm.v=0),"",_xlpm.v))</f>
        <v>2112000290-0</v>
      </c>
      <c r="AA328" s="231" t="str" cm="1">
        <f t="array" ref="AA328">_xlfn.LET(_xlpm.v,IFERROR(IF($I328&lt;&gt;"",_xlfn.XLOOKUP($I328,Equipment_Register!$C:$C,Equipment_Register!$D:$D),NA()),IFERROR(IF($J328&lt;&gt;"",_xlfn.XLOOKUP($J328,Equipment_Register!$D:$D,Equipment_Register!$D:$D),NA()),IFERROR(IF($K328&lt;&gt;"",_xlfn.XLOOKUP($K328,Equipment_Register!$E:$E,Equipment_Register!$D:$D),NA()),IFERROR(IF($K328&lt;&gt;"",_xlfn.XLOOKUP("*"&amp;$K328&amp;"*",Equipment_Register!$E:$E,Equipment_Register!$D:$D,,2),NA()),IFERROR(IF(AND($L328&lt;&gt;"",$L328&lt;&gt;"N/A"),_xlfn.XLOOKUP($L328,Equipment_Register!$F:$F,Equipment_Register!$D:$D),NA()),""))))),IF(OR(_xlpm.v="",_xlpm.v=0),"",_xlpm.v))</f>
        <v>Máy luyện nghiệp đèn LED -AG500</v>
      </c>
      <c r="AB328" s="231" t="str" cm="1">
        <f t="array" ref="AB328">_xlfn.LET(_xlpm.v,IFERROR(IF($I328&lt;&gt;"",_xlfn.XLOOKUP($I328,Equipment_Register!$C:$C,Equipment_Register!$E:$E),NA()),IFERROR(IF($J328&lt;&gt;"",_xlfn.XLOOKUP($J328,Equipment_Register!$D:$D,Equipment_Register!$E:$E),NA()),IFERROR(IF($K328&lt;&gt;"",_xlfn.XLOOKUP($K328,Equipment_Register!$E:$E,Equipment_Register!$E:$E),NA()),IFERROR(IF($K328&lt;&gt;"",_xlfn.XLOOKUP("*"&amp;$K328&amp;"*",Equipment_Register!$E:$E,Equipment_Register!$E:$E,,2),NA()),IFERROR(IF(AND($L328&lt;&gt;"",$L328&lt;&gt;"N/A"),_xlfn.XLOOKUP($L328,Equipment_Register!$F:$F,Equipment_Register!$E:$E),NA()),""))))),IF(OR(_xlpm.v="",_xlpm.v=0),"",_xlpm.v))</f>
        <v>Máy luyện nghiệm 2
Aging machine 2</v>
      </c>
      <c r="AC328" s="231" t="str" cm="1">
        <f t="array" ref="AC328">_xlfn.LET(_xlpm.v,IFERROR(IF($I328&lt;&gt;"",_xlfn.XLOOKUP($I328,Equipment_Register!$C:$C,Equipment_Register!$F:$F),NA()),IFERROR(IF($J328&lt;&gt;"",_xlfn.XLOOKUP($J328,Equipment_Register!$D:$D,Equipment_Register!$F:$F),NA()),IFERROR(IF($K328&lt;&gt;"",_xlfn.XLOOKUP($K328,Equipment_Register!$E:$E,Equipment_Register!$F:$F),NA()),IFERROR(IF($K328&lt;&gt;"",_xlfn.XLOOKUP("*"&amp;$K328&amp;"*",Equipment_Register!$E:$E,Equipment_Register!$F:$F,,2),NA()),IFERROR(IF(AND($L328&lt;&gt;"",$L328&lt;&gt;"N/A"),_xlfn.XLOOKUP($L328,Equipment_Register!$F:$F,Equipment_Register!$F:$F),NA()),""))))),IF(OR(_xlpm.v="",_xlpm.v=0),"",_xlpm.v))</f>
        <v>AG500</v>
      </c>
    </row>
    <row r="329" spans="1:29" ht="48">
      <c r="A329" s="125"/>
      <c r="B329" s="130">
        <v>46223</v>
      </c>
      <c r="C329" s="126"/>
      <c r="D329" s="125"/>
      <c r="E329" s="125"/>
      <c r="F329" s="213">
        <v>45925</v>
      </c>
      <c r="G329" s="125"/>
      <c r="H329" s="125" t="s">
        <v>976</v>
      </c>
      <c r="I329" s="226"/>
      <c r="J329" s="125"/>
      <c r="K329" s="125" t="s">
        <v>954</v>
      </c>
      <c r="L329" s="125"/>
      <c r="M329" s="125"/>
      <c r="N329" s="125" t="s">
        <v>978</v>
      </c>
      <c r="O329" s="125" t="s">
        <v>1071</v>
      </c>
      <c r="P329" s="127"/>
      <c r="Q329" s="125" t="s">
        <v>1003</v>
      </c>
      <c r="R329" s="117" t="s">
        <v>957</v>
      </c>
      <c r="S329" s="194"/>
      <c r="T329" s="125"/>
      <c r="U329" s="125" t="s">
        <v>980</v>
      </c>
      <c r="V329" s="125"/>
      <c r="W329" s="117" t="s">
        <v>944</v>
      </c>
      <c r="X329" s="117" t="str">
        <f>IF($W329="Duyệt",Setting!$H$2,"")</f>
        <v>Nguyễn Lĩnh</v>
      </c>
      <c r="Y329" s="231" t="str" cm="1">
        <f t="array" ref="Y329">_xlfn.LET(_xlpm.v,IFERROR(IF($I329&lt;&gt;"",_xlfn.XLOOKUP($I329,Equipment_Register!$C:$C,Equipment_Register!$G:$G),NA()),IFERROR(IF($J329&lt;&gt;"",_xlfn.XLOOKUP($J329,Equipment_Register!$D:$D,Equipment_Register!$G:$G),NA()),IFERROR(IF($K329&lt;&gt;"",_xlfn.XLOOKUP($K329,Equipment_Register!$E:$E,Equipment_Register!$G:$G),NA()),IFERROR(IF($K329&lt;&gt;"",_xlfn.XLOOKUP("*"&amp;$K329&amp;"*",Equipment_Register!$E:$E,Equipment_Register!$G:$G,,2),NA()),IFERROR(IF(AND($L329&lt;&gt;"",$L329&lt;&gt;"N/A"),_xlfn.XLOOKUP($L329,Equipment_Register!$F:$F,Equipment_Register!$G:$G),NA()),""))))),IF(OR(_xlpm.v="",_xlpm.v=0),"",_xlpm.v))</f>
        <v>N/A</v>
      </c>
      <c r="Z329" s="231" t="str" cm="1">
        <f t="array" ref="Z329">_xlfn.LET(_xlpm.v,IFERROR(IF($I329&lt;&gt;"",_xlfn.XLOOKUP($I329,Equipment_Register!$C:$C,Equipment_Register!$C:$C),NA()),IFERROR(IF($J329&lt;&gt;"",_xlfn.XLOOKUP($J329,Equipment_Register!$D:$D,Equipment_Register!$C:$C),NA()),IFERROR(IF($K329&lt;&gt;"",_xlfn.XLOOKUP($K329,Equipment_Register!$E:$E,Equipment_Register!$C:$C),NA()),IFERROR(IF($K329&lt;&gt;"",_xlfn.XLOOKUP("*"&amp;$K329&amp;"*",Equipment_Register!$E:$E,Equipment_Register!$C:$C,,2),NA()),IFERROR(IF(AND($L329&lt;&gt;"",$L329&lt;&gt;"N/A"),_xlfn.XLOOKUP($L329,Equipment_Register!$F:$F,Equipment_Register!$C:$C),NA()),""))))),IF(OR(_xlpm.v="",_xlpm.v=0),"",_xlpm.v))</f>
        <v>2112000290-0</v>
      </c>
      <c r="AA329" s="231" t="str" cm="1">
        <f t="array" ref="AA329">_xlfn.LET(_xlpm.v,IFERROR(IF($I329&lt;&gt;"",_xlfn.XLOOKUP($I329,Equipment_Register!$C:$C,Equipment_Register!$D:$D),NA()),IFERROR(IF($J329&lt;&gt;"",_xlfn.XLOOKUP($J329,Equipment_Register!$D:$D,Equipment_Register!$D:$D),NA()),IFERROR(IF($K329&lt;&gt;"",_xlfn.XLOOKUP($K329,Equipment_Register!$E:$E,Equipment_Register!$D:$D),NA()),IFERROR(IF($K329&lt;&gt;"",_xlfn.XLOOKUP("*"&amp;$K329&amp;"*",Equipment_Register!$E:$E,Equipment_Register!$D:$D,,2),NA()),IFERROR(IF(AND($L329&lt;&gt;"",$L329&lt;&gt;"N/A"),_xlfn.XLOOKUP($L329,Equipment_Register!$F:$F,Equipment_Register!$D:$D),NA()),""))))),IF(OR(_xlpm.v="",_xlpm.v=0),"",_xlpm.v))</f>
        <v>Máy luyện nghiệp đèn LED -AG500</v>
      </c>
      <c r="AB329" s="231" t="str" cm="1">
        <f t="array" ref="AB329">_xlfn.LET(_xlpm.v,IFERROR(IF($I329&lt;&gt;"",_xlfn.XLOOKUP($I329,Equipment_Register!$C:$C,Equipment_Register!$E:$E),NA()),IFERROR(IF($J329&lt;&gt;"",_xlfn.XLOOKUP($J329,Equipment_Register!$D:$D,Equipment_Register!$E:$E),NA()),IFERROR(IF($K329&lt;&gt;"",_xlfn.XLOOKUP($K329,Equipment_Register!$E:$E,Equipment_Register!$E:$E),NA()),IFERROR(IF($K329&lt;&gt;"",_xlfn.XLOOKUP("*"&amp;$K329&amp;"*",Equipment_Register!$E:$E,Equipment_Register!$E:$E,,2),NA()),IFERROR(IF(AND($L329&lt;&gt;"",$L329&lt;&gt;"N/A"),_xlfn.XLOOKUP($L329,Equipment_Register!$F:$F,Equipment_Register!$E:$E),NA()),""))))),IF(OR(_xlpm.v="",_xlpm.v=0),"",_xlpm.v))</f>
        <v>Máy luyện nghiệm 2
Aging machine 2</v>
      </c>
      <c r="AC329" s="231" t="str" cm="1">
        <f t="array" ref="AC329">_xlfn.LET(_xlpm.v,IFERROR(IF($I329&lt;&gt;"",_xlfn.XLOOKUP($I329,Equipment_Register!$C:$C,Equipment_Register!$F:$F),NA()),IFERROR(IF($J329&lt;&gt;"",_xlfn.XLOOKUP($J329,Equipment_Register!$D:$D,Equipment_Register!$F:$F),NA()),IFERROR(IF($K329&lt;&gt;"",_xlfn.XLOOKUP($K329,Equipment_Register!$E:$E,Equipment_Register!$F:$F),NA()),IFERROR(IF($K329&lt;&gt;"",_xlfn.XLOOKUP("*"&amp;$K329&amp;"*",Equipment_Register!$E:$E,Equipment_Register!$F:$F,,2),NA()),IFERROR(IF(AND($L329&lt;&gt;"",$L329&lt;&gt;"N/A"),_xlfn.XLOOKUP($L329,Equipment_Register!$F:$F,Equipment_Register!$F:$F),NA()),""))))),IF(OR(_xlpm.v="",_xlpm.v=0),"",_xlpm.v))</f>
        <v>AG500</v>
      </c>
    </row>
    <row r="330" spans="1:29" ht="48">
      <c r="A330" s="125"/>
      <c r="B330" s="130">
        <v>46223</v>
      </c>
      <c r="C330" s="126"/>
      <c r="D330" s="125"/>
      <c r="E330" s="125"/>
      <c r="F330" s="213">
        <v>45924</v>
      </c>
      <c r="G330" s="125"/>
      <c r="H330" s="125" t="s">
        <v>976</v>
      </c>
      <c r="I330" s="226"/>
      <c r="J330" s="125"/>
      <c r="K330" s="125" t="s">
        <v>954</v>
      </c>
      <c r="L330" s="125"/>
      <c r="M330" s="125"/>
      <c r="N330" s="125" t="s">
        <v>978</v>
      </c>
      <c r="O330" s="125" t="s">
        <v>1071</v>
      </c>
      <c r="P330" s="127"/>
      <c r="Q330" s="125" t="s">
        <v>1003</v>
      </c>
      <c r="R330" s="117" t="s">
        <v>957</v>
      </c>
      <c r="S330" s="194"/>
      <c r="T330" s="125"/>
      <c r="U330" s="125" t="s">
        <v>980</v>
      </c>
      <c r="V330" s="125"/>
      <c r="W330" s="117" t="s">
        <v>944</v>
      </c>
      <c r="X330" s="117" t="str">
        <f>IF($W330="Duyệt",Setting!$H$2,"")</f>
        <v>Nguyễn Lĩnh</v>
      </c>
      <c r="Y330" s="231" t="str" cm="1">
        <f t="array" ref="Y330">_xlfn.LET(_xlpm.v,IFERROR(IF($I330&lt;&gt;"",_xlfn.XLOOKUP($I330,Equipment_Register!$C:$C,Equipment_Register!$G:$G),NA()),IFERROR(IF($J330&lt;&gt;"",_xlfn.XLOOKUP($J330,Equipment_Register!$D:$D,Equipment_Register!$G:$G),NA()),IFERROR(IF($K330&lt;&gt;"",_xlfn.XLOOKUP($K330,Equipment_Register!$E:$E,Equipment_Register!$G:$G),NA()),IFERROR(IF($K330&lt;&gt;"",_xlfn.XLOOKUP("*"&amp;$K330&amp;"*",Equipment_Register!$E:$E,Equipment_Register!$G:$G,,2),NA()),IFERROR(IF(AND($L330&lt;&gt;"",$L330&lt;&gt;"N/A"),_xlfn.XLOOKUP($L330,Equipment_Register!$F:$F,Equipment_Register!$G:$G),NA()),""))))),IF(OR(_xlpm.v="",_xlpm.v=0),"",_xlpm.v))</f>
        <v>N/A</v>
      </c>
      <c r="Z330" s="231" t="str" cm="1">
        <f t="array" ref="Z330">_xlfn.LET(_xlpm.v,IFERROR(IF($I330&lt;&gt;"",_xlfn.XLOOKUP($I330,Equipment_Register!$C:$C,Equipment_Register!$C:$C),NA()),IFERROR(IF($J330&lt;&gt;"",_xlfn.XLOOKUP($J330,Equipment_Register!$D:$D,Equipment_Register!$C:$C),NA()),IFERROR(IF($K330&lt;&gt;"",_xlfn.XLOOKUP($K330,Equipment_Register!$E:$E,Equipment_Register!$C:$C),NA()),IFERROR(IF($K330&lt;&gt;"",_xlfn.XLOOKUP("*"&amp;$K330&amp;"*",Equipment_Register!$E:$E,Equipment_Register!$C:$C,,2),NA()),IFERROR(IF(AND($L330&lt;&gt;"",$L330&lt;&gt;"N/A"),_xlfn.XLOOKUP($L330,Equipment_Register!$F:$F,Equipment_Register!$C:$C),NA()),""))))),IF(OR(_xlpm.v="",_xlpm.v=0),"",_xlpm.v))</f>
        <v>2112000290-0</v>
      </c>
      <c r="AA330" s="231" t="str" cm="1">
        <f t="array" ref="AA330">_xlfn.LET(_xlpm.v,IFERROR(IF($I330&lt;&gt;"",_xlfn.XLOOKUP($I330,Equipment_Register!$C:$C,Equipment_Register!$D:$D),NA()),IFERROR(IF($J330&lt;&gt;"",_xlfn.XLOOKUP($J330,Equipment_Register!$D:$D,Equipment_Register!$D:$D),NA()),IFERROR(IF($K330&lt;&gt;"",_xlfn.XLOOKUP($K330,Equipment_Register!$E:$E,Equipment_Register!$D:$D),NA()),IFERROR(IF($K330&lt;&gt;"",_xlfn.XLOOKUP("*"&amp;$K330&amp;"*",Equipment_Register!$E:$E,Equipment_Register!$D:$D,,2),NA()),IFERROR(IF(AND($L330&lt;&gt;"",$L330&lt;&gt;"N/A"),_xlfn.XLOOKUP($L330,Equipment_Register!$F:$F,Equipment_Register!$D:$D),NA()),""))))),IF(OR(_xlpm.v="",_xlpm.v=0),"",_xlpm.v))</f>
        <v>Máy luyện nghiệp đèn LED -AG500</v>
      </c>
      <c r="AB330" s="231" t="str" cm="1">
        <f t="array" ref="AB330">_xlfn.LET(_xlpm.v,IFERROR(IF($I330&lt;&gt;"",_xlfn.XLOOKUP($I330,Equipment_Register!$C:$C,Equipment_Register!$E:$E),NA()),IFERROR(IF($J330&lt;&gt;"",_xlfn.XLOOKUP($J330,Equipment_Register!$D:$D,Equipment_Register!$E:$E),NA()),IFERROR(IF($K330&lt;&gt;"",_xlfn.XLOOKUP($K330,Equipment_Register!$E:$E,Equipment_Register!$E:$E),NA()),IFERROR(IF($K330&lt;&gt;"",_xlfn.XLOOKUP("*"&amp;$K330&amp;"*",Equipment_Register!$E:$E,Equipment_Register!$E:$E,,2),NA()),IFERROR(IF(AND($L330&lt;&gt;"",$L330&lt;&gt;"N/A"),_xlfn.XLOOKUP($L330,Equipment_Register!$F:$F,Equipment_Register!$E:$E),NA()),""))))),IF(OR(_xlpm.v="",_xlpm.v=0),"",_xlpm.v))</f>
        <v>Máy luyện nghiệm 2
Aging machine 2</v>
      </c>
      <c r="AC330" s="231" t="str" cm="1">
        <f t="array" ref="AC330">_xlfn.LET(_xlpm.v,IFERROR(IF($I330&lt;&gt;"",_xlfn.XLOOKUP($I330,Equipment_Register!$C:$C,Equipment_Register!$F:$F),NA()),IFERROR(IF($J330&lt;&gt;"",_xlfn.XLOOKUP($J330,Equipment_Register!$D:$D,Equipment_Register!$F:$F),NA()),IFERROR(IF($K330&lt;&gt;"",_xlfn.XLOOKUP($K330,Equipment_Register!$E:$E,Equipment_Register!$F:$F),NA()),IFERROR(IF($K330&lt;&gt;"",_xlfn.XLOOKUP("*"&amp;$K330&amp;"*",Equipment_Register!$E:$E,Equipment_Register!$F:$F,,2),NA()),IFERROR(IF(AND($L330&lt;&gt;"",$L330&lt;&gt;"N/A"),_xlfn.XLOOKUP($L330,Equipment_Register!$F:$F,Equipment_Register!$F:$F),NA()),""))))),IF(OR(_xlpm.v="",_xlpm.v=0),"",_xlpm.v))</f>
        <v>AG500</v>
      </c>
    </row>
    <row r="331" spans="1:29" ht="48">
      <c r="A331" s="125"/>
      <c r="B331" s="130">
        <v>46223</v>
      </c>
      <c r="C331" s="126"/>
      <c r="D331" s="125"/>
      <c r="E331" s="125"/>
      <c r="F331" s="213">
        <v>45942</v>
      </c>
      <c r="G331" s="125"/>
      <c r="H331" s="125" t="s">
        <v>976</v>
      </c>
      <c r="I331" s="226"/>
      <c r="J331" s="125"/>
      <c r="K331" s="125" t="s">
        <v>954</v>
      </c>
      <c r="L331" s="125"/>
      <c r="M331" s="125"/>
      <c r="N331" s="125" t="s">
        <v>978</v>
      </c>
      <c r="O331" s="125" t="s">
        <v>1071</v>
      </c>
      <c r="P331" s="127"/>
      <c r="Q331" s="125" t="s">
        <v>1003</v>
      </c>
      <c r="R331" s="117" t="s">
        <v>957</v>
      </c>
      <c r="S331" s="194"/>
      <c r="T331" s="125"/>
      <c r="U331" s="125" t="s">
        <v>980</v>
      </c>
      <c r="V331" s="125"/>
      <c r="W331" s="117" t="s">
        <v>944</v>
      </c>
      <c r="X331" s="117" t="str">
        <f>IF($W331="Duyệt",Setting!$H$2,"")</f>
        <v>Nguyễn Lĩnh</v>
      </c>
      <c r="Y331" s="231" t="str" cm="1">
        <f t="array" ref="Y331">_xlfn.LET(_xlpm.v,IFERROR(IF($I331&lt;&gt;"",_xlfn.XLOOKUP($I331,Equipment_Register!$C:$C,Equipment_Register!$G:$G),NA()),IFERROR(IF($J331&lt;&gt;"",_xlfn.XLOOKUP($J331,Equipment_Register!$D:$D,Equipment_Register!$G:$G),NA()),IFERROR(IF($K331&lt;&gt;"",_xlfn.XLOOKUP($K331,Equipment_Register!$E:$E,Equipment_Register!$G:$G),NA()),IFERROR(IF($K331&lt;&gt;"",_xlfn.XLOOKUP("*"&amp;$K331&amp;"*",Equipment_Register!$E:$E,Equipment_Register!$G:$G,,2),NA()),IFERROR(IF(AND($L331&lt;&gt;"",$L331&lt;&gt;"N/A"),_xlfn.XLOOKUP($L331,Equipment_Register!$F:$F,Equipment_Register!$G:$G),NA()),""))))),IF(OR(_xlpm.v="",_xlpm.v=0),"",_xlpm.v))</f>
        <v>N/A</v>
      </c>
      <c r="Z331" s="231" t="str" cm="1">
        <f t="array" ref="Z331">_xlfn.LET(_xlpm.v,IFERROR(IF($I331&lt;&gt;"",_xlfn.XLOOKUP($I331,Equipment_Register!$C:$C,Equipment_Register!$C:$C),NA()),IFERROR(IF($J331&lt;&gt;"",_xlfn.XLOOKUP($J331,Equipment_Register!$D:$D,Equipment_Register!$C:$C),NA()),IFERROR(IF($K331&lt;&gt;"",_xlfn.XLOOKUP($K331,Equipment_Register!$E:$E,Equipment_Register!$C:$C),NA()),IFERROR(IF($K331&lt;&gt;"",_xlfn.XLOOKUP("*"&amp;$K331&amp;"*",Equipment_Register!$E:$E,Equipment_Register!$C:$C,,2),NA()),IFERROR(IF(AND($L331&lt;&gt;"",$L331&lt;&gt;"N/A"),_xlfn.XLOOKUP($L331,Equipment_Register!$F:$F,Equipment_Register!$C:$C),NA()),""))))),IF(OR(_xlpm.v="",_xlpm.v=0),"",_xlpm.v))</f>
        <v>2112000290-0</v>
      </c>
      <c r="AA331" s="231" t="str" cm="1">
        <f t="array" ref="AA331">_xlfn.LET(_xlpm.v,IFERROR(IF($I331&lt;&gt;"",_xlfn.XLOOKUP($I331,Equipment_Register!$C:$C,Equipment_Register!$D:$D),NA()),IFERROR(IF($J331&lt;&gt;"",_xlfn.XLOOKUP($J331,Equipment_Register!$D:$D,Equipment_Register!$D:$D),NA()),IFERROR(IF($K331&lt;&gt;"",_xlfn.XLOOKUP($K331,Equipment_Register!$E:$E,Equipment_Register!$D:$D),NA()),IFERROR(IF($K331&lt;&gt;"",_xlfn.XLOOKUP("*"&amp;$K331&amp;"*",Equipment_Register!$E:$E,Equipment_Register!$D:$D,,2),NA()),IFERROR(IF(AND($L331&lt;&gt;"",$L331&lt;&gt;"N/A"),_xlfn.XLOOKUP($L331,Equipment_Register!$F:$F,Equipment_Register!$D:$D),NA()),""))))),IF(OR(_xlpm.v="",_xlpm.v=0),"",_xlpm.v))</f>
        <v>Máy luyện nghiệp đèn LED -AG500</v>
      </c>
      <c r="AB331" s="231" t="str" cm="1">
        <f t="array" ref="AB331">_xlfn.LET(_xlpm.v,IFERROR(IF($I331&lt;&gt;"",_xlfn.XLOOKUP($I331,Equipment_Register!$C:$C,Equipment_Register!$E:$E),NA()),IFERROR(IF($J331&lt;&gt;"",_xlfn.XLOOKUP($J331,Equipment_Register!$D:$D,Equipment_Register!$E:$E),NA()),IFERROR(IF($K331&lt;&gt;"",_xlfn.XLOOKUP($K331,Equipment_Register!$E:$E,Equipment_Register!$E:$E),NA()),IFERROR(IF($K331&lt;&gt;"",_xlfn.XLOOKUP("*"&amp;$K331&amp;"*",Equipment_Register!$E:$E,Equipment_Register!$E:$E,,2),NA()),IFERROR(IF(AND($L331&lt;&gt;"",$L331&lt;&gt;"N/A"),_xlfn.XLOOKUP($L331,Equipment_Register!$F:$F,Equipment_Register!$E:$E),NA()),""))))),IF(OR(_xlpm.v="",_xlpm.v=0),"",_xlpm.v))</f>
        <v>Máy luyện nghiệm 2
Aging machine 2</v>
      </c>
      <c r="AC331" s="231" t="str" cm="1">
        <f t="array" ref="AC331">_xlfn.LET(_xlpm.v,IFERROR(IF($I331&lt;&gt;"",_xlfn.XLOOKUP($I331,Equipment_Register!$C:$C,Equipment_Register!$F:$F),NA()),IFERROR(IF($J331&lt;&gt;"",_xlfn.XLOOKUP($J331,Equipment_Register!$D:$D,Equipment_Register!$F:$F),NA()),IFERROR(IF($K331&lt;&gt;"",_xlfn.XLOOKUP($K331,Equipment_Register!$E:$E,Equipment_Register!$F:$F),NA()),IFERROR(IF($K331&lt;&gt;"",_xlfn.XLOOKUP("*"&amp;$K331&amp;"*",Equipment_Register!$E:$E,Equipment_Register!$F:$F,,2),NA()),IFERROR(IF(AND($L331&lt;&gt;"",$L331&lt;&gt;"N/A"),_xlfn.XLOOKUP($L331,Equipment_Register!$F:$F,Equipment_Register!$F:$F),NA()),""))))),IF(OR(_xlpm.v="",_xlpm.v=0),"",_xlpm.v))</f>
        <v>AG500</v>
      </c>
    </row>
    <row r="332" spans="1:29" ht="48">
      <c r="A332" s="125"/>
      <c r="B332" s="130">
        <v>46223</v>
      </c>
      <c r="C332" s="126"/>
      <c r="D332" s="125"/>
      <c r="E332" s="125"/>
      <c r="F332" s="213">
        <v>45986</v>
      </c>
      <c r="G332" s="125"/>
      <c r="H332" s="125" t="s">
        <v>976</v>
      </c>
      <c r="I332" s="226"/>
      <c r="J332" s="125"/>
      <c r="K332" s="125" t="s">
        <v>954</v>
      </c>
      <c r="L332" s="125"/>
      <c r="M332" s="125"/>
      <c r="N332" s="125" t="s">
        <v>978</v>
      </c>
      <c r="O332" s="125" t="s">
        <v>1071</v>
      </c>
      <c r="P332" s="127"/>
      <c r="Q332" s="125" t="s">
        <v>1003</v>
      </c>
      <c r="R332" s="117" t="s">
        <v>957</v>
      </c>
      <c r="S332" s="194"/>
      <c r="T332" s="125"/>
      <c r="U332" s="125" t="s">
        <v>980</v>
      </c>
      <c r="V332" s="125"/>
      <c r="W332" s="117" t="s">
        <v>944</v>
      </c>
      <c r="X332" s="117" t="str">
        <f>IF($W332="Duyệt",Setting!$H$2,"")</f>
        <v>Nguyễn Lĩnh</v>
      </c>
      <c r="Y332" s="231" t="str" cm="1">
        <f t="array" ref="Y332">_xlfn.LET(_xlpm.v,IFERROR(IF($I332&lt;&gt;"",_xlfn.XLOOKUP($I332,Equipment_Register!$C:$C,Equipment_Register!$G:$G),NA()),IFERROR(IF($J332&lt;&gt;"",_xlfn.XLOOKUP($J332,Equipment_Register!$D:$D,Equipment_Register!$G:$G),NA()),IFERROR(IF($K332&lt;&gt;"",_xlfn.XLOOKUP($K332,Equipment_Register!$E:$E,Equipment_Register!$G:$G),NA()),IFERROR(IF($K332&lt;&gt;"",_xlfn.XLOOKUP("*"&amp;$K332&amp;"*",Equipment_Register!$E:$E,Equipment_Register!$G:$G,,2),NA()),IFERROR(IF(AND($L332&lt;&gt;"",$L332&lt;&gt;"N/A"),_xlfn.XLOOKUP($L332,Equipment_Register!$F:$F,Equipment_Register!$G:$G),NA()),""))))),IF(OR(_xlpm.v="",_xlpm.v=0),"",_xlpm.v))</f>
        <v>N/A</v>
      </c>
      <c r="Z332" s="231" t="str" cm="1">
        <f t="array" ref="Z332">_xlfn.LET(_xlpm.v,IFERROR(IF($I332&lt;&gt;"",_xlfn.XLOOKUP($I332,Equipment_Register!$C:$C,Equipment_Register!$C:$C),NA()),IFERROR(IF($J332&lt;&gt;"",_xlfn.XLOOKUP($J332,Equipment_Register!$D:$D,Equipment_Register!$C:$C),NA()),IFERROR(IF($K332&lt;&gt;"",_xlfn.XLOOKUP($K332,Equipment_Register!$E:$E,Equipment_Register!$C:$C),NA()),IFERROR(IF($K332&lt;&gt;"",_xlfn.XLOOKUP("*"&amp;$K332&amp;"*",Equipment_Register!$E:$E,Equipment_Register!$C:$C,,2),NA()),IFERROR(IF(AND($L332&lt;&gt;"",$L332&lt;&gt;"N/A"),_xlfn.XLOOKUP($L332,Equipment_Register!$F:$F,Equipment_Register!$C:$C),NA()),""))))),IF(OR(_xlpm.v="",_xlpm.v=0),"",_xlpm.v))</f>
        <v>2112000290-0</v>
      </c>
      <c r="AA332" s="231" t="str" cm="1">
        <f t="array" ref="AA332">_xlfn.LET(_xlpm.v,IFERROR(IF($I332&lt;&gt;"",_xlfn.XLOOKUP($I332,Equipment_Register!$C:$C,Equipment_Register!$D:$D),NA()),IFERROR(IF($J332&lt;&gt;"",_xlfn.XLOOKUP($J332,Equipment_Register!$D:$D,Equipment_Register!$D:$D),NA()),IFERROR(IF($K332&lt;&gt;"",_xlfn.XLOOKUP($K332,Equipment_Register!$E:$E,Equipment_Register!$D:$D),NA()),IFERROR(IF($K332&lt;&gt;"",_xlfn.XLOOKUP("*"&amp;$K332&amp;"*",Equipment_Register!$E:$E,Equipment_Register!$D:$D,,2),NA()),IFERROR(IF(AND($L332&lt;&gt;"",$L332&lt;&gt;"N/A"),_xlfn.XLOOKUP($L332,Equipment_Register!$F:$F,Equipment_Register!$D:$D),NA()),""))))),IF(OR(_xlpm.v="",_xlpm.v=0),"",_xlpm.v))</f>
        <v>Máy luyện nghiệp đèn LED -AG500</v>
      </c>
      <c r="AB332" s="231" t="str" cm="1">
        <f t="array" ref="AB332">_xlfn.LET(_xlpm.v,IFERROR(IF($I332&lt;&gt;"",_xlfn.XLOOKUP($I332,Equipment_Register!$C:$C,Equipment_Register!$E:$E),NA()),IFERROR(IF($J332&lt;&gt;"",_xlfn.XLOOKUP($J332,Equipment_Register!$D:$D,Equipment_Register!$E:$E),NA()),IFERROR(IF($K332&lt;&gt;"",_xlfn.XLOOKUP($K332,Equipment_Register!$E:$E,Equipment_Register!$E:$E),NA()),IFERROR(IF($K332&lt;&gt;"",_xlfn.XLOOKUP("*"&amp;$K332&amp;"*",Equipment_Register!$E:$E,Equipment_Register!$E:$E,,2),NA()),IFERROR(IF(AND($L332&lt;&gt;"",$L332&lt;&gt;"N/A"),_xlfn.XLOOKUP($L332,Equipment_Register!$F:$F,Equipment_Register!$E:$E),NA()),""))))),IF(OR(_xlpm.v="",_xlpm.v=0),"",_xlpm.v))</f>
        <v>Máy luyện nghiệm 2
Aging machine 2</v>
      </c>
      <c r="AC332" s="231" t="str" cm="1">
        <f t="array" ref="AC332">_xlfn.LET(_xlpm.v,IFERROR(IF($I332&lt;&gt;"",_xlfn.XLOOKUP($I332,Equipment_Register!$C:$C,Equipment_Register!$F:$F),NA()),IFERROR(IF($J332&lt;&gt;"",_xlfn.XLOOKUP($J332,Equipment_Register!$D:$D,Equipment_Register!$F:$F),NA()),IFERROR(IF($K332&lt;&gt;"",_xlfn.XLOOKUP($K332,Equipment_Register!$E:$E,Equipment_Register!$F:$F),NA()),IFERROR(IF($K332&lt;&gt;"",_xlfn.XLOOKUP("*"&amp;$K332&amp;"*",Equipment_Register!$E:$E,Equipment_Register!$F:$F,,2),NA()),IFERROR(IF(AND($L332&lt;&gt;"",$L332&lt;&gt;"N/A"),_xlfn.XLOOKUP($L332,Equipment_Register!$F:$F,Equipment_Register!$F:$F),NA()),""))))),IF(OR(_xlpm.v="",_xlpm.v=0),"",_xlpm.v))</f>
        <v>AG500</v>
      </c>
    </row>
    <row r="333" spans="1:29" ht="48">
      <c r="A333" s="125"/>
      <c r="B333" s="130">
        <v>46223</v>
      </c>
      <c r="C333" s="126"/>
      <c r="D333" s="125"/>
      <c r="E333" s="125"/>
      <c r="F333" s="213">
        <v>45998</v>
      </c>
      <c r="G333" s="125"/>
      <c r="H333" s="125" t="s">
        <v>976</v>
      </c>
      <c r="I333" s="226"/>
      <c r="J333" s="125"/>
      <c r="K333" s="125" t="s">
        <v>954</v>
      </c>
      <c r="L333" s="125"/>
      <c r="M333" s="125"/>
      <c r="N333" s="125" t="s">
        <v>978</v>
      </c>
      <c r="O333" s="125" t="s">
        <v>1071</v>
      </c>
      <c r="P333" s="127"/>
      <c r="Q333" s="125" t="s">
        <v>1003</v>
      </c>
      <c r="R333" s="117" t="s">
        <v>957</v>
      </c>
      <c r="S333" s="194"/>
      <c r="T333" s="125"/>
      <c r="U333" s="125" t="s">
        <v>980</v>
      </c>
      <c r="V333" s="125"/>
      <c r="W333" s="117" t="s">
        <v>944</v>
      </c>
      <c r="X333" s="117" t="str">
        <f>IF($W333="Duyệt",Setting!$H$2,"")</f>
        <v>Nguyễn Lĩnh</v>
      </c>
      <c r="Y333" s="231" t="str" cm="1">
        <f t="array" ref="Y333">_xlfn.LET(_xlpm.v,IFERROR(IF($I333&lt;&gt;"",_xlfn.XLOOKUP($I333,Equipment_Register!$C:$C,Equipment_Register!$G:$G),NA()),IFERROR(IF($J333&lt;&gt;"",_xlfn.XLOOKUP($J333,Equipment_Register!$D:$D,Equipment_Register!$G:$G),NA()),IFERROR(IF($K333&lt;&gt;"",_xlfn.XLOOKUP($K333,Equipment_Register!$E:$E,Equipment_Register!$G:$G),NA()),IFERROR(IF($K333&lt;&gt;"",_xlfn.XLOOKUP("*"&amp;$K333&amp;"*",Equipment_Register!$E:$E,Equipment_Register!$G:$G,,2),NA()),IFERROR(IF(AND($L333&lt;&gt;"",$L333&lt;&gt;"N/A"),_xlfn.XLOOKUP($L333,Equipment_Register!$F:$F,Equipment_Register!$G:$G),NA()),""))))),IF(OR(_xlpm.v="",_xlpm.v=0),"",_xlpm.v))</f>
        <v>N/A</v>
      </c>
      <c r="Z333" s="231" t="str" cm="1">
        <f t="array" ref="Z333">_xlfn.LET(_xlpm.v,IFERROR(IF($I333&lt;&gt;"",_xlfn.XLOOKUP($I333,Equipment_Register!$C:$C,Equipment_Register!$C:$C),NA()),IFERROR(IF($J333&lt;&gt;"",_xlfn.XLOOKUP($J333,Equipment_Register!$D:$D,Equipment_Register!$C:$C),NA()),IFERROR(IF($K333&lt;&gt;"",_xlfn.XLOOKUP($K333,Equipment_Register!$E:$E,Equipment_Register!$C:$C),NA()),IFERROR(IF($K333&lt;&gt;"",_xlfn.XLOOKUP("*"&amp;$K333&amp;"*",Equipment_Register!$E:$E,Equipment_Register!$C:$C,,2),NA()),IFERROR(IF(AND($L333&lt;&gt;"",$L333&lt;&gt;"N/A"),_xlfn.XLOOKUP($L333,Equipment_Register!$F:$F,Equipment_Register!$C:$C),NA()),""))))),IF(OR(_xlpm.v="",_xlpm.v=0),"",_xlpm.v))</f>
        <v>2112000290-0</v>
      </c>
      <c r="AA333" s="231" t="str" cm="1">
        <f t="array" ref="AA333">_xlfn.LET(_xlpm.v,IFERROR(IF($I333&lt;&gt;"",_xlfn.XLOOKUP($I333,Equipment_Register!$C:$C,Equipment_Register!$D:$D),NA()),IFERROR(IF($J333&lt;&gt;"",_xlfn.XLOOKUP($J333,Equipment_Register!$D:$D,Equipment_Register!$D:$D),NA()),IFERROR(IF($K333&lt;&gt;"",_xlfn.XLOOKUP($K333,Equipment_Register!$E:$E,Equipment_Register!$D:$D),NA()),IFERROR(IF($K333&lt;&gt;"",_xlfn.XLOOKUP("*"&amp;$K333&amp;"*",Equipment_Register!$E:$E,Equipment_Register!$D:$D,,2),NA()),IFERROR(IF(AND($L333&lt;&gt;"",$L333&lt;&gt;"N/A"),_xlfn.XLOOKUP($L333,Equipment_Register!$F:$F,Equipment_Register!$D:$D),NA()),""))))),IF(OR(_xlpm.v="",_xlpm.v=0),"",_xlpm.v))</f>
        <v>Máy luyện nghiệp đèn LED -AG500</v>
      </c>
      <c r="AB333" s="231" t="str" cm="1">
        <f t="array" ref="AB333">_xlfn.LET(_xlpm.v,IFERROR(IF($I333&lt;&gt;"",_xlfn.XLOOKUP($I333,Equipment_Register!$C:$C,Equipment_Register!$E:$E),NA()),IFERROR(IF($J333&lt;&gt;"",_xlfn.XLOOKUP($J333,Equipment_Register!$D:$D,Equipment_Register!$E:$E),NA()),IFERROR(IF($K333&lt;&gt;"",_xlfn.XLOOKUP($K333,Equipment_Register!$E:$E,Equipment_Register!$E:$E),NA()),IFERROR(IF($K333&lt;&gt;"",_xlfn.XLOOKUP("*"&amp;$K333&amp;"*",Equipment_Register!$E:$E,Equipment_Register!$E:$E,,2),NA()),IFERROR(IF(AND($L333&lt;&gt;"",$L333&lt;&gt;"N/A"),_xlfn.XLOOKUP($L333,Equipment_Register!$F:$F,Equipment_Register!$E:$E),NA()),""))))),IF(OR(_xlpm.v="",_xlpm.v=0),"",_xlpm.v))</f>
        <v>Máy luyện nghiệm 2
Aging machine 2</v>
      </c>
      <c r="AC333" s="231" t="str" cm="1">
        <f t="array" ref="AC333">_xlfn.LET(_xlpm.v,IFERROR(IF($I333&lt;&gt;"",_xlfn.XLOOKUP($I333,Equipment_Register!$C:$C,Equipment_Register!$F:$F),NA()),IFERROR(IF($J333&lt;&gt;"",_xlfn.XLOOKUP($J333,Equipment_Register!$D:$D,Equipment_Register!$F:$F),NA()),IFERROR(IF($K333&lt;&gt;"",_xlfn.XLOOKUP($K333,Equipment_Register!$E:$E,Equipment_Register!$F:$F),NA()),IFERROR(IF($K333&lt;&gt;"",_xlfn.XLOOKUP("*"&amp;$K333&amp;"*",Equipment_Register!$E:$E,Equipment_Register!$F:$F,,2),NA()),IFERROR(IF(AND($L333&lt;&gt;"",$L333&lt;&gt;"N/A"),_xlfn.XLOOKUP($L333,Equipment_Register!$F:$F,Equipment_Register!$F:$F),NA()),""))))),IF(OR(_xlpm.v="",_xlpm.v=0),"",_xlpm.v))</f>
        <v>AG500</v>
      </c>
    </row>
    <row r="334" spans="1:29" ht="33">
      <c r="A334" s="125"/>
      <c r="B334" s="130">
        <v>46223</v>
      </c>
      <c r="C334" s="126"/>
      <c r="D334" s="125"/>
      <c r="E334" s="125"/>
      <c r="F334" s="213">
        <v>46030</v>
      </c>
      <c r="G334" s="125"/>
      <c r="H334" s="125" t="s">
        <v>976</v>
      </c>
      <c r="I334" s="226"/>
      <c r="J334" s="125"/>
      <c r="K334" s="125" t="s">
        <v>954</v>
      </c>
      <c r="L334" s="125"/>
      <c r="M334" s="125"/>
      <c r="N334" s="125" t="s">
        <v>1069</v>
      </c>
      <c r="O334" s="125" t="s">
        <v>1081</v>
      </c>
      <c r="P334" s="127"/>
      <c r="Q334" s="125" t="s">
        <v>1003</v>
      </c>
      <c r="R334" s="117" t="s">
        <v>957</v>
      </c>
      <c r="S334" s="194"/>
      <c r="T334" s="125"/>
      <c r="U334" s="125" t="s">
        <v>1048</v>
      </c>
      <c r="V334" s="125"/>
      <c r="W334" s="117" t="s">
        <v>944</v>
      </c>
      <c r="X334" s="117" t="str">
        <f>IF($W334="Duyệt",Setting!$H$2,"")</f>
        <v>Nguyễn Lĩnh</v>
      </c>
      <c r="Y334" s="231" t="str" cm="1">
        <f t="array" ref="Y334">_xlfn.LET(_xlpm.v,IFERROR(IF($I334&lt;&gt;"",_xlfn.XLOOKUP($I334,Equipment_Register!$C:$C,Equipment_Register!$G:$G),NA()),IFERROR(IF($J334&lt;&gt;"",_xlfn.XLOOKUP($J334,Equipment_Register!$D:$D,Equipment_Register!$G:$G),NA()),IFERROR(IF($K334&lt;&gt;"",_xlfn.XLOOKUP($K334,Equipment_Register!$E:$E,Equipment_Register!$G:$G),NA()),IFERROR(IF($K334&lt;&gt;"",_xlfn.XLOOKUP("*"&amp;$K334&amp;"*",Equipment_Register!$E:$E,Equipment_Register!$G:$G,,2),NA()),IFERROR(IF(AND($L334&lt;&gt;"",$L334&lt;&gt;"N/A"),_xlfn.XLOOKUP($L334,Equipment_Register!$F:$F,Equipment_Register!$G:$G),NA()),""))))),IF(OR(_xlpm.v="",_xlpm.v=0),"",_xlpm.v))</f>
        <v>N/A</v>
      </c>
      <c r="Z334" s="231" t="str" cm="1">
        <f t="array" ref="Z334">_xlfn.LET(_xlpm.v,IFERROR(IF($I334&lt;&gt;"",_xlfn.XLOOKUP($I334,Equipment_Register!$C:$C,Equipment_Register!$C:$C),NA()),IFERROR(IF($J334&lt;&gt;"",_xlfn.XLOOKUP($J334,Equipment_Register!$D:$D,Equipment_Register!$C:$C),NA()),IFERROR(IF($K334&lt;&gt;"",_xlfn.XLOOKUP($K334,Equipment_Register!$E:$E,Equipment_Register!$C:$C),NA()),IFERROR(IF($K334&lt;&gt;"",_xlfn.XLOOKUP("*"&amp;$K334&amp;"*",Equipment_Register!$E:$E,Equipment_Register!$C:$C,,2),NA()),IFERROR(IF(AND($L334&lt;&gt;"",$L334&lt;&gt;"N/A"),_xlfn.XLOOKUP($L334,Equipment_Register!$F:$F,Equipment_Register!$C:$C),NA()),""))))),IF(OR(_xlpm.v="",_xlpm.v=0),"",_xlpm.v))</f>
        <v>2112000290-0</v>
      </c>
      <c r="AA334" s="231" t="str" cm="1">
        <f t="array" ref="AA334">_xlfn.LET(_xlpm.v,IFERROR(IF($I334&lt;&gt;"",_xlfn.XLOOKUP($I334,Equipment_Register!$C:$C,Equipment_Register!$D:$D),NA()),IFERROR(IF($J334&lt;&gt;"",_xlfn.XLOOKUP($J334,Equipment_Register!$D:$D,Equipment_Register!$D:$D),NA()),IFERROR(IF($K334&lt;&gt;"",_xlfn.XLOOKUP($K334,Equipment_Register!$E:$E,Equipment_Register!$D:$D),NA()),IFERROR(IF($K334&lt;&gt;"",_xlfn.XLOOKUP("*"&amp;$K334&amp;"*",Equipment_Register!$E:$E,Equipment_Register!$D:$D,,2),NA()),IFERROR(IF(AND($L334&lt;&gt;"",$L334&lt;&gt;"N/A"),_xlfn.XLOOKUP($L334,Equipment_Register!$F:$F,Equipment_Register!$D:$D),NA()),""))))),IF(OR(_xlpm.v="",_xlpm.v=0),"",_xlpm.v))</f>
        <v>Máy luyện nghiệp đèn LED -AG500</v>
      </c>
      <c r="AB334" s="231" t="str" cm="1">
        <f t="array" ref="AB334">_xlfn.LET(_xlpm.v,IFERROR(IF($I334&lt;&gt;"",_xlfn.XLOOKUP($I334,Equipment_Register!$C:$C,Equipment_Register!$E:$E),NA()),IFERROR(IF($J334&lt;&gt;"",_xlfn.XLOOKUP($J334,Equipment_Register!$D:$D,Equipment_Register!$E:$E),NA()),IFERROR(IF($K334&lt;&gt;"",_xlfn.XLOOKUP($K334,Equipment_Register!$E:$E,Equipment_Register!$E:$E),NA()),IFERROR(IF($K334&lt;&gt;"",_xlfn.XLOOKUP("*"&amp;$K334&amp;"*",Equipment_Register!$E:$E,Equipment_Register!$E:$E,,2),NA()),IFERROR(IF(AND($L334&lt;&gt;"",$L334&lt;&gt;"N/A"),_xlfn.XLOOKUP($L334,Equipment_Register!$F:$F,Equipment_Register!$E:$E),NA()),""))))),IF(OR(_xlpm.v="",_xlpm.v=0),"",_xlpm.v))</f>
        <v>Máy luyện nghiệm 2
Aging machine 2</v>
      </c>
      <c r="AC334" s="231" t="str" cm="1">
        <f t="array" ref="AC334">_xlfn.LET(_xlpm.v,IFERROR(IF($I334&lt;&gt;"",_xlfn.XLOOKUP($I334,Equipment_Register!$C:$C,Equipment_Register!$F:$F),NA()),IFERROR(IF($J334&lt;&gt;"",_xlfn.XLOOKUP($J334,Equipment_Register!$D:$D,Equipment_Register!$F:$F),NA()),IFERROR(IF($K334&lt;&gt;"",_xlfn.XLOOKUP($K334,Equipment_Register!$E:$E,Equipment_Register!$F:$F),NA()),IFERROR(IF($K334&lt;&gt;"",_xlfn.XLOOKUP("*"&amp;$K334&amp;"*",Equipment_Register!$E:$E,Equipment_Register!$F:$F,,2),NA()),IFERROR(IF(AND($L334&lt;&gt;"",$L334&lt;&gt;"N/A"),_xlfn.XLOOKUP($L334,Equipment_Register!$F:$F,Equipment_Register!$F:$F),NA()),""))))),IF(OR(_xlpm.v="",_xlpm.v=0),"",_xlpm.v))</f>
        <v>AG500</v>
      </c>
    </row>
    <row r="335" spans="1:29" ht="48">
      <c r="A335" s="125"/>
      <c r="B335" s="130">
        <v>46223</v>
      </c>
      <c r="C335" s="126"/>
      <c r="D335" s="125"/>
      <c r="E335" s="125"/>
      <c r="F335" s="213">
        <v>46060</v>
      </c>
      <c r="G335" s="125"/>
      <c r="H335" s="125" t="s">
        <v>976</v>
      </c>
      <c r="I335" s="226"/>
      <c r="J335" s="125"/>
      <c r="K335" s="125" t="s">
        <v>954</v>
      </c>
      <c r="L335" s="125"/>
      <c r="M335" s="125"/>
      <c r="N335" s="125" t="s">
        <v>978</v>
      </c>
      <c r="O335" s="125" t="s">
        <v>1071</v>
      </c>
      <c r="P335" s="127"/>
      <c r="Q335" s="125" t="s">
        <v>1003</v>
      </c>
      <c r="R335" s="117" t="s">
        <v>957</v>
      </c>
      <c r="S335" s="194"/>
      <c r="T335" s="125"/>
      <c r="U335" s="125" t="s">
        <v>980</v>
      </c>
      <c r="V335" s="125"/>
      <c r="W335" s="117" t="s">
        <v>944</v>
      </c>
      <c r="X335" s="117" t="str">
        <f>IF($W335="Duyệt",Setting!$H$2,"")</f>
        <v>Nguyễn Lĩnh</v>
      </c>
      <c r="Y335" s="231" t="str" cm="1">
        <f t="array" ref="Y335">_xlfn.LET(_xlpm.v,IFERROR(IF($I335&lt;&gt;"",_xlfn.XLOOKUP($I335,Equipment_Register!$C:$C,Equipment_Register!$G:$G),NA()),IFERROR(IF($J335&lt;&gt;"",_xlfn.XLOOKUP($J335,Equipment_Register!$D:$D,Equipment_Register!$G:$G),NA()),IFERROR(IF($K335&lt;&gt;"",_xlfn.XLOOKUP($K335,Equipment_Register!$E:$E,Equipment_Register!$G:$G),NA()),IFERROR(IF($K335&lt;&gt;"",_xlfn.XLOOKUP("*"&amp;$K335&amp;"*",Equipment_Register!$E:$E,Equipment_Register!$G:$G,,2),NA()),IFERROR(IF(AND($L335&lt;&gt;"",$L335&lt;&gt;"N/A"),_xlfn.XLOOKUP($L335,Equipment_Register!$F:$F,Equipment_Register!$G:$G),NA()),""))))),IF(OR(_xlpm.v="",_xlpm.v=0),"",_xlpm.v))</f>
        <v>N/A</v>
      </c>
      <c r="Z335" s="231" t="str" cm="1">
        <f t="array" ref="Z335">_xlfn.LET(_xlpm.v,IFERROR(IF($I335&lt;&gt;"",_xlfn.XLOOKUP($I335,Equipment_Register!$C:$C,Equipment_Register!$C:$C),NA()),IFERROR(IF($J335&lt;&gt;"",_xlfn.XLOOKUP($J335,Equipment_Register!$D:$D,Equipment_Register!$C:$C),NA()),IFERROR(IF($K335&lt;&gt;"",_xlfn.XLOOKUP($K335,Equipment_Register!$E:$E,Equipment_Register!$C:$C),NA()),IFERROR(IF($K335&lt;&gt;"",_xlfn.XLOOKUP("*"&amp;$K335&amp;"*",Equipment_Register!$E:$E,Equipment_Register!$C:$C,,2),NA()),IFERROR(IF(AND($L335&lt;&gt;"",$L335&lt;&gt;"N/A"),_xlfn.XLOOKUP($L335,Equipment_Register!$F:$F,Equipment_Register!$C:$C),NA()),""))))),IF(OR(_xlpm.v="",_xlpm.v=0),"",_xlpm.v))</f>
        <v>2112000290-0</v>
      </c>
      <c r="AA335" s="231" t="str" cm="1">
        <f t="array" ref="AA335">_xlfn.LET(_xlpm.v,IFERROR(IF($I335&lt;&gt;"",_xlfn.XLOOKUP($I335,Equipment_Register!$C:$C,Equipment_Register!$D:$D),NA()),IFERROR(IF($J335&lt;&gt;"",_xlfn.XLOOKUP($J335,Equipment_Register!$D:$D,Equipment_Register!$D:$D),NA()),IFERROR(IF($K335&lt;&gt;"",_xlfn.XLOOKUP($K335,Equipment_Register!$E:$E,Equipment_Register!$D:$D),NA()),IFERROR(IF($K335&lt;&gt;"",_xlfn.XLOOKUP("*"&amp;$K335&amp;"*",Equipment_Register!$E:$E,Equipment_Register!$D:$D,,2),NA()),IFERROR(IF(AND($L335&lt;&gt;"",$L335&lt;&gt;"N/A"),_xlfn.XLOOKUP($L335,Equipment_Register!$F:$F,Equipment_Register!$D:$D),NA()),""))))),IF(OR(_xlpm.v="",_xlpm.v=0),"",_xlpm.v))</f>
        <v>Máy luyện nghiệp đèn LED -AG500</v>
      </c>
      <c r="AB335" s="231" t="str" cm="1">
        <f t="array" ref="AB335">_xlfn.LET(_xlpm.v,IFERROR(IF($I335&lt;&gt;"",_xlfn.XLOOKUP($I335,Equipment_Register!$C:$C,Equipment_Register!$E:$E),NA()),IFERROR(IF($J335&lt;&gt;"",_xlfn.XLOOKUP($J335,Equipment_Register!$D:$D,Equipment_Register!$E:$E),NA()),IFERROR(IF($K335&lt;&gt;"",_xlfn.XLOOKUP($K335,Equipment_Register!$E:$E,Equipment_Register!$E:$E),NA()),IFERROR(IF($K335&lt;&gt;"",_xlfn.XLOOKUP("*"&amp;$K335&amp;"*",Equipment_Register!$E:$E,Equipment_Register!$E:$E,,2),NA()),IFERROR(IF(AND($L335&lt;&gt;"",$L335&lt;&gt;"N/A"),_xlfn.XLOOKUP($L335,Equipment_Register!$F:$F,Equipment_Register!$E:$E),NA()),""))))),IF(OR(_xlpm.v="",_xlpm.v=0),"",_xlpm.v))</f>
        <v>Máy luyện nghiệm 2
Aging machine 2</v>
      </c>
      <c r="AC335" s="231" t="str" cm="1">
        <f t="array" ref="AC335">_xlfn.LET(_xlpm.v,IFERROR(IF($I335&lt;&gt;"",_xlfn.XLOOKUP($I335,Equipment_Register!$C:$C,Equipment_Register!$F:$F),NA()),IFERROR(IF($J335&lt;&gt;"",_xlfn.XLOOKUP($J335,Equipment_Register!$D:$D,Equipment_Register!$F:$F),NA()),IFERROR(IF($K335&lt;&gt;"",_xlfn.XLOOKUP($K335,Equipment_Register!$E:$E,Equipment_Register!$F:$F),NA()),IFERROR(IF($K335&lt;&gt;"",_xlfn.XLOOKUP("*"&amp;$K335&amp;"*",Equipment_Register!$E:$E,Equipment_Register!$F:$F,,2),NA()),IFERROR(IF(AND($L335&lt;&gt;"",$L335&lt;&gt;"N/A"),_xlfn.XLOOKUP($L335,Equipment_Register!$F:$F,Equipment_Register!$F:$F),NA()),""))))),IF(OR(_xlpm.v="",_xlpm.v=0),"",_xlpm.v))</f>
        <v>AG500</v>
      </c>
    </row>
    <row r="336" spans="1:29" ht="48">
      <c r="A336" s="125"/>
      <c r="B336" s="130">
        <v>46223</v>
      </c>
      <c r="C336" s="126"/>
      <c r="D336" s="125"/>
      <c r="E336" s="125"/>
      <c r="F336" s="213">
        <v>46102</v>
      </c>
      <c r="G336" s="125"/>
      <c r="H336" s="125" t="s">
        <v>976</v>
      </c>
      <c r="I336" s="226"/>
      <c r="J336" s="125"/>
      <c r="K336" s="125" t="s">
        <v>954</v>
      </c>
      <c r="L336" s="125"/>
      <c r="M336" s="125"/>
      <c r="N336" s="125" t="s">
        <v>978</v>
      </c>
      <c r="O336" s="125" t="s">
        <v>1071</v>
      </c>
      <c r="P336" s="127"/>
      <c r="Q336" s="125" t="s">
        <v>1003</v>
      </c>
      <c r="R336" s="117" t="s">
        <v>957</v>
      </c>
      <c r="S336" s="194"/>
      <c r="T336" s="125"/>
      <c r="U336" s="125" t="s">
        <v>980</v>
      </c>
      <c r="V336" s="125"/>
      <c r="W336" s="117" t="s">
        <v>944</v>
      </c>
      <c r="X336" s="117" t="str">
        <f>IF($W336="Duyệt",Setting!$H$2,"")</f>
        <v>Nguyễn Lĩnh</v>
      </c>
      <c r="Y336" s="231" t="str" cm="1">
        <f t="array" ref="Y336">_xlfn.LET(_xlpm.v,IFERROR(IF($I336&lt;&gt;"",_xlfn.XLOOKUP($I336,Equipment_Register!$C:$C,Equipment_Register!$G:$G),NA()),IFERROR(IF($J336&lt;&gt;"",_xlfn.XLOOKUP($J336,Equipment_Register!$D:$D,Equipment_Register!$G:$G),NA()),IFERROR(IF($K336&lt;&gt;"",_xlfn.XLOOKUP($K336,Equipment_Register!$E:$E,Equipment_Register!$G:$G),NA()),IFERROR(IF($K336&lt;&gt;"",_xlfn.XLOOKUP("*"&amp;$K336&amp;"*",Equipment_Register!$E:$E,Equipment_Register!$G:$G,,2),NA()),IFERROR(IF(AND($L336&lt;&gt;"",$L336&lt;&gt;"N/A"),_xlfn.XLOOKUP($L336,Equipment_Register!$F:$F,Equipment_Register!$G:$G),NA()),""))))),IF(OR(_xlpm.v="",_xlpm.v=0),"",_xlpm.v))</f>
        <v>N/A</v>
      </c>
      <c r="Z336" s="231" t="str" cm="1">
        <f t="array" ref="Z336">_xlfn.LET(_xlpm.v,IFERROR(IF($I336&lt;&gt;"",_xlfn.XLOOKUP($I336,Equipment_Register!$C:$C,Equipment_Register!$C:$C),NA()),IFERROR(IF($J336&lt;&gt;"",_xlfn.XLOOKUP($J336,Equipment_Register!$D:$D,Equipment_Register!$C:$C),NA()),IFERROR(IF($K336&lt;&gt;"",_xlfn.XLOOKUP($K336,Equipment_Register!$E:$E,Equipment_Register!$C:$C),NA()),IFERROR(IF($K336&lt;&gt;"",_xlfn.XLOOKUP("*"&amp;$K336&amp;"*",Equipment_Register!$E:$E,Equipment_Register!$C:$C,,2),NA()),IFERROR(IF(AND($L336&lt;&gt;"",$L336&lt;&gt;"N/A"),_xlfn.XLOOKUP($L336,Equipment_Register!$F:$F,Equipment_Register!$C:$C),NA()),""))))),IF(OR(_xlpm.v="",_xlpm.v=0),"",_xlpm.v))</f>
        <v>2112000290-0</v>
      </c>
      <c r="AA336" s="231" t="str" cm="1">
        <f t="array" ref="AA336">_xlfn.LET(_xlpm.v,IFERROR(IF($I336&lt;&gt;"",_xlfn.XLOOKUP($I336,Equipment_Register!$C:$C,Equipment_Register!$D:$D),NA()),IFERROR(IF($J336&lt;&gt;"",_xlfn.XLOOKUP($J336,Equipment_Register!$D:$D,Equipment_Register!$D:$D),NA()),IFERROR(IF($K336&lt;&gt;"",_xlfn.XLOOKUP($K336,Equipment_Register!$E:$E,Equipment_Register!$D:$D),NA()),IFERROR(IF($K336&lt;&gt;"",_xlfn.XLOOKUP("*"&amp;$K336&amp;"*",Equipment_Register!$E:$E,Equipment_Register!$D:$D,,2),NA()),IFERROR(IF(AND($L336&lt;&gt;"",$L336&lt;&gt;"N/A"),_xlfn.XLOOKUP($L336,Equipment_Register!$F:$F,Equipment_Register!$D:$D),NA()),""))))),IF(OR(_xlpm.v="",_xlpm.v=0),"",_xlpm.v))</f>
        <v>Máy luyện nghiệp đèn LED -AG500</v>
      </c>
      <c r="AB336" s="231" t="str" cm="1">
        <f t="array" ref="AB336">_xlfn.LET(_xlpm.v,IFERROR(IF($I336&lt;&gt;"",_xlfn.XLOOKUP($I336,Equipment_Register!$C:$C,Equipment_Register!$E:$E),NA()),IFERROR(IF($J336&lt;&gt;"",_xlfn.XLOOKUP($J336,Equipment_Register!$D:$D,Equipment_Register!$E:$E),NA()),IFERROR(IF($K336&lt;&gt;"",_xlfn.XLOOKUP($K336,Equipment_Register!$E:$E,Equipment_Register!$E:$E),NA()),IFERROR(IF($K336&lt;&gt;"",_xlfn.XLOOKUP("*"&amp;$K336&amp;"*",Equipment_Register!$E:$E,Equipment_Register!$E:$E,,2),NA()),IFERROR(IF(AND($L336&lt;&gt;"",$L336&lt;&gt;"N/A"),_xlfn.XLOOKUP($L336,Equipment_Register!$F:$F,Equipment_Register!$E:$E),NA()),""))))),IF(OR(_xlpm.v="",_xlpm.v=0),"",_xlpm.v))</f>
        <v>Máy luyện nghiệm 2
Aging machine 2</v>
      </c>
      <c r="AC336" s="231" t="str" cm="1">
        <f t="array" ref="AC336">_xlfn.LET(_xlpm.v,IFERROR(IF($I336&lt;&gt;"",_xlfn.XLOOKUP($I336,Equipment_Register!$C:$C,Equipment_Register!$F:$F),NA()),IFERROR(IF($J336&lt;&gt;"",_xlfn.XLOOKUP($J336,Equipment_Register!$D:$D,Equipment_Register!$F:$F),NA()),IFERROR(IF($K336&lt;&gt;"",_xlfn.XLOOKUP($K336,Equipment_Register!$E:$E,Equipment_Register!$F:$F),NA()),IFERROR(IF($K336&lt;&gt;"",_xlfn.XLOOKUP("*"&amp;$K336&amp;"*",Equipment_Register!$E:$E,Equipment_Register!$F:$F,,2),NA()),IFERROR(IF(AND($L336&lt;&gt;"",$L336&lt;&gt;"N/A"),_xlfn.XLOOKUP($L336,Equipment_Register!$F:$F,Equipment_Register!$F:$F),NA()),""))))),IF(OR(_xlpm.v="",_xlpm.v=0),"",_xlpm.v))</f>
        <v>AG500</v>
      </c>
    </row>
    <row r="337" spans="1:29" ht="48">
      <c r="A337" s="125"/>
      <c r="B337" s="130">
        <v>46223</v>
      </c>
      <c r="C337" s="126"/>
      <c r="D337" s="125"/>
      <c r="E337" s="125"/>
      <c r="F337" s="213">
        <v>46116</v>
      </c>
      <c r="G337" s="125"/>
      <c r="H337" s="125" t="s">
        <v>976</v>
      </c>
      <c r="I337" s="226"/>
      <c r="J337" s="125"/>
      <c r="K337" s="125" t="s">
        <v>954</v>
      </c>
      <c r="L337" s="125"/>
      <c r="M337" s="125"/>
      <c r="N337" s="125" t="s">
        <v>978</v>
      </c>
      <c r="O337" s="125" t="s">
        <v>1071</v>
      </c>
      <c r="P337" s="127"/>
      <c r="Q337" s="125" t="s">
        <v>1038</v>
      </c>
      <c r="R337" s="117" t="s">
        <v>957</v>
      </c>
      <c r="S337" s="194"/>
      <c r="T337" s="125"/>
      <c r="U337" s="125" t="s">
        <v>980</v>
      </c>
      <c r="V337" s="125"/>
      <c r="W337" s="117" t="s">
        <v>944</v>
      </c>
      <c r="X337" s="117" t="str">
        <f>IF($W337="Duyệt",Setting!$H$2,"")</f>
        <v>Nguyễn Lĩnh</v>
      </c>
      <c r="Y337" s="231" t="str" cm="1">
        <f t="array" ref="Y337">_xlfn.LET(_xlpm.v,IFERROR(IF($I337&lt;&gt;"",_xlfn.XLOOKUP($I337,Equipment_Register!$C:$C,Equipment_Register!$G:$G),NA()),IFERROR(IF($J337&lt;&gt;"",_xlfn.XLOOKUP($J337,Equipment_Register!$D:$D,Equipment_Register!$G:$G),NA()),IFERROR(IF($K337&lt;&gt;"",_xlfn.XLOOKUP($K337,Equipment_Register!$E:$E,Equipment_Register!$G:$G),NA()),IFERROR(IF($K337&lt;&gt;"",_xlfn.XLOOKUP("*"&amp;$K337&amp;"*",Equipment_Register!$E:$E,Equipment_Register!$G:$G,,2),NA()),IFERROR(IF(AND($L337&lt;&gt;"",$L337&lt;&gt;"N/A"),_xlfn.XLOOKUP($L337,Equipment_Register!$F:$F,Equipment_Register!$G:$G),NA()),""))))),IF(OR(_xlpm.v="",_xlpm.v=0),"",_xlpm.v))</f>
        <v>N/A</v>
      </c>
      <c r="Z337" s="231" t="str" cm="1">
        <f t="array" ref="Z337">_xlfn.LET(_xlpm.v,IFERROR(IF($I337&lt;&gt;"",_xlfn.XLOOKUP($I337,Equipment_Register!$C:$C,Equipment_Register!$C:$C),NA()),IFERROR(IF($J337&lt;&gt;"",_xlfn.XLOOKUP($J337,Equipment_Register!$D:$D,Equipment_Register!$C:$C),NA()),IFERROR(IF($K337&lt;&gt;"",_xlfn.XLOOKUP($K337,Equipment_Register!$E:$E,Equipment_Register!$C:$C),NA()),IFERROR(IF($K337&lt;&gt;"",_xlfn.XLOOKUP("*"&amp;$K337&amp;"*",Equipment_Register!$E:$E,Equipment_Register!$C:$C,,2),NA()),IFERROR(IF(AND($L337&lt;&gt;"",$L337&lt;&gt;"N/A"),_xlfn.XLOOKUP($L337,Equipment_Register!$F:$F,Equipment_Register!$C:$C),NA()),""))))),IF(OR(_xlpm.v="",_xlpm.v=0),"",_xlpm.v))</f>
        <v>2112000290-0</v>
      </c>
      <c r="AA337" s="231" t="str" cm="1">
        <f t="array" ref="AA337">_xlfn.LET(_xlpm.v,IFERROR(IF($I337&lt;&gt;"",_xlfn.XLOOKUP($I337,Equipment_Register!$C:$C,Equipment_Register!$D:$D),NA()),IFERROR(IF($J337&lt;&gt;"",_xlfn.XLOOKUP($J337,Equipment_Register!$D:$D,Equipment_Register!$D:$D),NA()),IFERROR(IF($K337&lt;&gt;"",_xlfn.XLOOKUP($K337,Equipment_Register!$E:$E,Equipment_Register!$D:$D),NA()),IFERROR(IF($K337&lt;&gt;"",_xlfn.XLOOKUP("*"&amp;$K337&amp;"*",Equipment_Register!$E:$E,Equipment_Register!$D:$D,,2),NA()),IFERROR(IF(AND($L337&lt;&gt;"",$L337&lt;&gt;"N/A"),_xlfn.XLOOKUP($L337,Equipment_Register!$F:$F,Equipment_Register!$D:$D),NA()),""))))),IF(OR(_xlpm.v="",_xlpm.v=0),"",_xlpm.v))</f>
        <v>Máy luyện nghiệp đèn LED -AG500</v>
      </c>
      <c r="AB337" s="231" t="str" cm="1">
        <f t="array" ref="AB337">_xlfn.LET(_xlpm.v,IFERROR(IF($I337&lt;&gt;"",_xlfn.XLOOKUP($I337,Equipment_Register!$C:$C,Equipment_Register!$E:$E),NA()),IFERROR(IF($J337&lt;&gt;"",_xlfn.XLOOKUP($J337,Equipment_Register!$D:$D,Equipment_Register!$E:$E),NA()),IFERROR(IF($K337&lt;&gt;"",_xlfn.XLOOKUP($K337,Equipment_Register!$E:$E,Equipment_Register!$E:$E),NA()),IFERROR(IF($K337&lt;&gt;"",_xlfn.XLOOKUP("*"&amp;$K337&amp;"*",Equipment_Register!$E:$E,Equipment_Register!$E:$E,,2),NA()),IFERROR(IF(AND($L337&lt;&gt;"",$L337&lt;&gt;"N/A"),_xlfn.XLOOKUP($L337,Equipment_Register!$F:$F,Equipment_Register!$E:$E),NA()),""))))),IF(OR(_xlpm.v="",_xlpm.v=0),"",_xlpm.v))</f>
        <v>Máy luyện nghiệm 2
Aging machine 2</v>
      </c>
      <c r="AC337" s="231" t="str" cm="1">
        <f t="array" ref="AC337">_xlfn.LET(_xlpm.v,IFERROR(IF($I337&lt;&gt;"",_xlfn.XLOOKUP($I337,Equipment_Register!$C:$C,Equipment_Register!$F:$F),NA()),IFERROR(IF($J337&lt;&gt;"",_xlfn.XLOOKUP($J337,Equipment_Register!$D:$D,Equipment_Register!$F:$F),NA()),IFERROR(IF($K337&lt;&gt;"",_xlfn.XLOOKUP($K337,Equipment_Register!$E:$E,Equipment_Register!$F:$F),NA()),IFERROR(IF($K337&lt;&gt;"",_xlfn.XLOOKUP("*"&amp;$K337&amp;"*",Equipment_Register!$E:$E,Equipment_Register!$F:$F,,2),NA()),IFERROR(IF(AND($L337&lt;&gt;"",$L337&lt;&gt;"N/A"),_xlfn.XLOOKUP($L337,Equipment_Register!$F:$F,Equipment_Register!$F:$F),NA()),""))))),IF(OR(_xlpm.v="",_xlpm.v=0),"",_xlpm.v))</f>
        <v>AG500</v>
      </c>
    </row>
    <row r="338" spans="1:29" ht="48">
      <c r="A338" s="125"/>
      <c r="B338" s="130">
        <v>46223</v>
      </c>
      <c r="C338" s="126"/>
      <c r="D338" s="125"/>
      <c r="E338" s="125"/>
      <c r="F338" s="213">
        <v>46147</v>
      </c>
      <c r="G338" s="125"/>
      <c r="H338" s="125" t="s">
        <v>976</v>
      </c>
      <c r="I338" s="226"/>
      <c r="J338" s="125"/>
      <c r="K338" s="125" t="s">
        <v>954</v>
      </c>
      <c r="L338" s="125"/>
      <c r="M338" s="125"/>
      <c r="N338" s="125" t="s">
        <v>978</v>
      </c>
      <c r="O338" s="125" t="s">
        <v>1071</v>
      </c>
      <c r="P338" s="127"/>
      <c r="Q338" s="125" t="s">
        <v>1038</v>
      </c>
      <c r="R338" s="117" t="s">
        <v>957</v>
      </c>
      <c r="S338" s="194"/>
      <c r="T338" s="125"/>
      <c r="U338" s="125" t="s">
        <v>980</v>
      </c>
      <c r="V338" s="125"/>
      <c r="W338" s="117" t="s">
        <v>944</v>
      </c>
      <c r="X338" s="117" t="str">
        <f>IF($W338="Duyệt",Setting!$H$2,"")</f>
        <v>Nguyễn Lĩnh</v>
      </c>
      <c r="Y338" s="231" t="str" cm="1">
        <f t="array" ref="Y338">_xlfn.LET(_xlpm.v,IFERROR(IF($I338&lt;&gt;"",_xlfn.XLOOKUP($I338,Equipment_Register!$C:$C,Equipment_Register!$G:$G),NA()),IFERROR(IF($J338&lt;&gt;"",_xlfn.XLOOKUP($J338,Equipment_Register!$D:$D,Equipment_Register!$G:$G),NA()),IFERROR(IF($K338&lt;&gt;"",_xlfn.XLOOKUP($K338,Equipment_Register!$E:$E,Equipment_Register!$G:$G),NA()),IFERROR(IF($K338&lt;&gt;"",_xlfn.XLOOKUP("*"&amp;$K338&amp;"*",Equipment_Register!$E:$E,Equipment_Register!$G:$G,,2),NA()),IFERROR(IF(AND($L338&lt;&gt;"",$L338&lt;&gt;"N/A"),_xlfn.XLOOKUP($L338,Equipment_Register!$F:$F,Equipment_Register!$G:$G),NA()),""))))),IF(OR(_xlpm.v="",_xlpm.v=0),"",_xlpm.v))</f>
        <v>N/A</v>
      </c>
      <c r="Z338" s="231" t="str" cm="1">
        <f t="array" ref="Z338">_xlfn.LET(_xlpm.v,IFERROR(IF($I338&lt;&gt;"",_xlfn.XLOOKUP($I338,Equipment_Register!$C:$C,Equipment_Register!$C:$C),NA()),IFERROR(IF($J338&lt;&gt;"",_xlfn.XLOOKUP($J338,Equipment_Register!$D:$D,Equipment_Register!$C:$C),NA()),IFERROR(IF($K338&lt;&gt;"",_xlfn.XLOOKUP($K338,Equipment_Register!$E:$E,Equipment_Register!$C:$C),NA()),IFERROR(IF($K338&lt;&gt;"",_xlfn.XLOOKUP("*"&amp;$K338&amp;"*",Equipment_Register!$E:$E,Equipment_Register!$C:$C,,2),NA()),IFERROR(IF(AND($L338&lt;&gt;"",$L338&lt;&gt;"N/A"),_xlfn.XLOOKUP($L338,Equipment_Register!$F:$F,Equipment_Register!$C:$C),NA()),""))))),IF(OR(_xlpm.v="",_xlpm.v=0),"",_xlpm.v))</f>
        <v>2112000290-0</v>
      </c>
      <c r="AA338" s="231" t="str" cm="1">
        <f t="array" ref="AA338">_xlfn.LET(_xlpm.v,IFERROR(IF($I338&lt;&gt;"",_xlfn.XLOOKUP($I338,Equipment_Register!$C:$C,Equipment_Register!$D:$D),NA()),IFERROR(IF($J338&lt;&gt;"",_xlfn.XLOOKUP($J338,Equipment_Register!$D:$D,Equipment_Register!$D:$D),NA()),IFERROR(IF($K338&lt;&gt;"",_xlfn.XLOOKUP($K338,Equipment_Register!$E:$E,Equipment_Register!$D:$D),NA()),IFERROR(IF($K338&lt;&gt;"",_xlfn.XLOOKUP("*"&amp;$K338&amp;"*",Equipment_Register!$E:$E,Equipment_Register!$D:$D,,2),NA()),IFERROR(IF(AND($L338&lt;&gt;"",$L338&lt;&gt;"N/A"),_xlfn.XLOOKUP($L338,Equipment_Register!$F:$F,Equipment_Register!$D:$D),NA()),""))))),IF(OR(_xlpm.v="",_xlpm.v=0),"",_xlpm.v))</f>
        <v>Máy luyện nghiệp đèn LED -AG500</v>
      </c>
      <c r="AB338" s="231" t="str" cm="1">
        <f t="array" ref="AB338">_xlfn.LET(_xlpm.v,IFERROR(IF($I338&lt;&gt;"",_xlfn.XLOOKUP($I338,Equipment_Register!$C:$C,Equipment_Register!$E:$E),NA()),IFERROR(IF($J338&lt;&gt;"",_xlfn.XLOOKUP($J338,Equipment_Register!$D:$D,Equipment_Register!$E:$E),NA()),IFERROR(IF($K338&lt;&gt;"",_xlfn.XLOOKUP($K338,Equipment_Register!$E:$E,Equipment_Register!$E:$E),NA()),IFERROR(IF($K338&lt;&gt;"",_xlfn.XLOOKUP("*"&amp;$K338&amp;"*",Equipment_Register!$E:$E,Equipment_Register!$E:$E,,2),NA()),IFERROR(IF(AND($L338&lt;&gt;"",$L338&lt;&gt;"N/A"),_xlfn.XLOOKUP($L338,Equipment_Register!$F:$F,Equipment_Register!$E:$E),NA()),""))))),IF(OR(_xlpm.v="",_xlpm.v=0),"",_xlpm.v))</f>
        <v>Máy luyện nghiệm 2
Aging machine 2</v>
      </c>
      <c r="AC338" s="231" t="str" cm="1">
        <f t="array" ref="AC338">_xlfn.LET(_xlpm.v,IFERROR(IF($I338&lt;&gt;"",_xlfn.XLOOKUP($I338,Equipment_Register!$C:$C,Equipment_Register!$F:$F),NA()),IFERROR(IF($J338&lt;&gt;"",_xlfn.XLOOKUP($J338,Equipment_Register!$D:$D,Equipment_Register!$F:$F),NA()),IFERROR(IF($K338&lt;&gt;"",_xlfn.XLOOKUP($K338,Equipment_Register!$E:$E,Equipment_Register!$F:$F),NA()),IFERROR(IF($K338&lt;&gt;"",_xlfn.XLOOKUP("*"&amp;$K338&amp;"*",Equipment_Register!$E:$E,Equipment_Register!$F:$F,,2),NA()),IFERROR(IF(AND($L338&lt;&gt;"",$L338&lt;&gt;"N/A"),_xlfn.XLOOKUP($L338,Equipment_Register!$F:$F,Equipment_Register!$F:$F),NA()),""))))),IF(OR(_xlpm.v="",_xlpm.v=0),"",_xlpm.v))</f>
        <v>AG500</v>
      </c>
    </row>
    <row r="339" spans="1:29" ht="48">
      <c r="A339" s="125"/>
      <c r="B339" s="130">
        <v>46223</v>
      </c>
      <c r="C339" s="126"/>
      <c r="D339" s="125"/>
      <c r="E339" s="125"/>
      <c r="F339" s="213">
        <v>46180</v>
      </c>
      <c r="G339" s="125"/>
      <c r="H339" s="125" t="s">
        <v>976</v>
      </c>
      <c r="I339" s="226"/>
      <c r="J339" s="125"/>
      <c r="K339" s="125" t="s">
        <v>954</v>
      </c>
      <c r="L339" s="125"/>
      <c r="M339" s="125"/>
      <c r="N339" s="125" t="s">
        <v>978</v>
      </c>
      <c r="O339" s="125" t="s">
        <v>1071</v>
      </c>
      <c r="P339" s="127"/>
      <c r="Q339" s="125" t="s">
        <v>1038</v>
      </c>
      <c r="R339" s="117" t="s">
        <v>957</v>
      </c>
      <c r="S339" s="194"/>
      <c r="T339" s="125"/>
      <c r="U339" s="125" t="s">
        <v>980</v>
      </c>
      <c r="V339" s="125"/>
      <c r="W339" s="117" t="s">
        <v>944</v>
      </c>
      <c r="X339" s="117" t="str">
        <f>IF($W339="Duyệt",Setting!$H$2,"")</f>
        <v>Nguyễn Lĩnh</v>
      </c>
      <c r="Y339" s="231" t="str" cm="1">
        <f t="array" ref="Y339">_xlfn.LET(_xlpm.v,IFERROR(IF($I339&lt;&gt;"",_xlfn.XLOOKUP($I339,Equipment_Register!$C:$C,Equipment_Register!$G:$G),NA()),IFERROR(IF($J339&lt;&gt;"",_xlfn.XLOOKUP($J339,Equipment_Register!$D:$D,Equipment_Register!$G:$G),NA()),IFERROR(IF($K339&lt;&gt;"",_xlfn.XLOOKUP($K339,Equipment_Register!$E:$E,Equipment_Register!$G:$G),NA()),IFERROR(IF($K339&lt;&gt;"",_xlfn.XLOOKUP("*"&amp;$K339&amp;"*",Equipment_Register!$E:$E,Equipment_Register!$G:$G,,2),NA()),IFERROR(IF(AND($L339&lt;&gt;"",$L339&lt;&gt;"N/A"),_xlfn.XLOOKUP($L339,Equipment_Register!$F:$F,Equipment_Register!$G:$G),NA()),""))))),IF(OR(_xlpm.v="",_xlpm.v=0),"",_xlpm.v))</f>
        <v>N/A</v>
      </c>
      <c r="Z339" s="231" t="str" cm="1">
        <f t="array" ref="Z339">_xlfn.LET(_xlpm.v,IFERROR(IF($I339&lt;&gt;"",_xlfn.XLOOKUP($I339,Equipment_Register!$C:$C,Equipment_Register!$C:$C),NA()),IFERROR(IF($J339&lt;&gt;"",_xlfn.XLOOKUP($J339,Equipment_Register!$D:$D,Equipment_Register!$C:$C),NA()),IFERROR(IF($K339&lt;&gt;"",_xlfn.XLOOKUP($K339,Equipment_Register!$E:$E,Equipment_Register!$C:$C),NA()),IFERROR(IF($K339&lt;&gt;"",_xlfn.XLOOKUP("*"&amp;$K339&amp;"*",Equipment_Register!$E:$E,Equipment_Register!$C:$C,,2),NA()),IFERROR(IF(AND($L339&lt;&gt;"",$L339&lt;&gt;"N/A"),_xlfn.XLOOKUP($L339,Equipment_Register!$F:$F,Equipment_Register!$C:$C),NA()),""))))),IF(OR(_xlpm.v="",_xlpm.v=0),"",_xlpm.v))</f>
        <v>2112000290-0</v>
      </c>
      <c r="AA339" s="231" t="str" cm="1">
        <f t="array" ref="AA339">_xlfn.LET(_xlpm.v,IFERROR(IF($I339&lt;&gt;"",_xlfn.XLOOKUP($I339,Equipment_Register!$C:$C,Equipment_Register!$D:$D),NA()),IFERROR(IF($J339&lt;&gt;"",_xlfn.XLOOKUP($J339,Equipment_Register!$D:$D,Equipment_Register!$D:$D),NA()),IFERROR(IF($K339&lt;&gt;"",_xlfn.XLOOKUP($K339,Equipment_Register!$E:$E,Equipment_Register!$D:$D),NA()),IFERROR(IF($K339&lt;&gt;"",_xlfn.XLOOKUP("*"&amp;$K339&amp;"*",Equipment_Register!$E:$E,Equipment_Register!$D:$D,,2),NA()),IFERROR(IF(AND($L339&lt;&gt;"",$L339&lt;&gt;"N/A"),_xlfn.XLOOKUP($L339,Equipment_Register!$F:$F,Equipment_Register!$D:$D),NA()),""))))),IF(OR(_xlpm.v="",_xlpm.v=0),"",_xlpm.v))</f>
        <v>Máy luyện nghiệp đèn LED -AG500</v>
      </c>
      <c r="AB339" s="231" t="str" cm="1">
        <f t="array" ref="AB339">_xlfn.LET(_xlpm.v,IFERROR(IF($I339&lt;&gt;"",_xlfn.XLOOKUP($I339,Equipment_Register!$C:$C,Equipment_Register!$E:$E),NA()),IFERROR(IF($J339&lt;&gt;"",_xlfn.XLOOKUP($J339,Equipment_Register!$D:$D,Equipment_Register!$E:$E),NA()),IFERROR(IF($K339&lt;&gt;"",_xlfn.XLOOKUP($K339,Equipment_Register!$E:$E,Equipment_Register!$E:$E),NA()),IFERROR(IF($K339&lt;&gt;"",_xlfn.XLOOKUP("*"&amp;$K339&amp;"*",Equipment_Register!$E:$E,Equipment_Register!$E:$E,,2),NA()),IFERROR(IF(AND($L339&lt;&gt;"",$L339&lt;&gt;"N/A"),_xlfn.XLOOKUP($L339,Equipment_Register!$F:$F,Equipment_Register!$E:$E),NA()),""))))),IF(OR(_xlpm.v="",_xlpm.v=0),"",_xlpm.v))</f>
        <v>Máy luyện nghiệm 2
Aging machine 2</v>
      </c>
      <c r="AC339" s="231" t="str" cm="1">
        <f t="array" ref="AC339">_xlfn.LET(_xlpm.v,IFERROR(IF($I339&lt;&gt;"",_xlfn.XLOOKUP($I339,Equipment_Register!$C:$C,Equipment_Register!$F:$F),NA()),IFERROR(IF($J339&lt;&gt;"",_xlfn.XLOOKUP($J339,Equipment_Register!$D:$D,Equipment_Register!$F:$F),NA()),IFERROR(IF($K339&lt;&gt;"",_xlfn.XLOOKUP($K339,Equipment_Register!$E:$E,Equipment_Register!$F:$F),NA()),IFERROR(IF($K339&lt;&gt;"",_xlfn.XLOOKUP("*"&amp;$K339&amp;"*",Equipment_Register!$E:$E,Equipment_Register!$F:$F,,2),NA()),IFERROR(IF(AND($L339&lt;&gt;"",$L339&lt;&gt;"N/A"),_xlfn.XLOOKUP($L339,Equipment_Register!$F:$F,Equipment_Register!$F:$F),NA()),""))))),IF(OR(_xlpm.v="",_xlpm.v=0),"",_xlpm.v))</f>
        <v>AG500</v>
      </c>
    </row>
    <row r="340" spans="1:29" ht="48">
      <c r="A340" s="125"/>
      <c r="B340" s="130">
        <v>46223</v>
      </c>
      <c r="C340" s="126"/>
      <c r="D340" s="125"/>
      <c r="E340" s="125"/>
      <c r="F340" s="213">
        <v>45228</v>
      </c>
      <c r="G340" s="125"/>
      <c r="H340" s="125" t="s">
        <v>976</v>
      </c>
      <c r="I340" s="226"/>
      <c r="J340" s="125"/>
      <c r="K340" s="125" t="s">
        <v>1082</v>
      </c>
      <c r="L340" s="125"/>
      <c r="M340" s="125"/>
      <c r="N340" s="125" t="s">
        <v>978</v>
      </c>
      <c r="O340" s="125" t="s">
        <v>1083</v>
      </c>
      <c r="P340" s="127"/>
      <c r="Q340" s="125" t="s">
        <v>941</v>
      </c>
      <c r="R340" s="117" t="s">
        <v>957</v>
      </c>
      <c r="S340" s="194"/>
      <c r="T340" s="125"/>
      <c r="U340" s="125" t="s">
        <v>980</v>
      </c>
      <c r="V340" s="125"/>
      <c r="W340" s="117" t="s">
        <v>944</v>
      </c>
      <c r="X340" s="117" t="str">
        <f>IF($W340="Duyệt",Setting!$H$2,"")</f>
        <v>Nguyễn Lĩnh</v>
      </c>
      <c r="Y340" s="231" t="str" cm="1">
        <f t="array" ref="Y340">_xlfn.LET(_xlpm.v,IFERROR(IF($I340&lt;&gt;"",_xlfn.XLOOKUP($I340,Equipment_Register!$C:$C,Equipment_Register!$G:$G),NA()),IFERROR(IF($J340&lt;&gt;"",_xlfn.XLOOKUP($J340,Equipment_Register!$D:$D,Equipment_Register!$G:$G),NA()),IFERROR(IF($K340&lt;&gt;"",_xlfn.XLOOKUP($K340,Equipment_Register!$E:$E,Equipment_Register!$G:$G),NA()),IFERROR(IF($K340&lt;&gt;"",_xlfn.XLOOKUP("*"&amp;$K340&amp;"*",Equipment_Register!$E:$E,Equipment_Register!$G:$G,,2),NA()),IFERROR(IF(AND($L340&lt;&gt;"",$L340&lt;&gt;"N/A"),_xlfn.XLOOKUP($L340,Equipment_Register!$F:$F,Equipment_Register!$G:$G),NA()),""))))),IF(OR(_xlpm.v="",_xlpm.v=0),"",_xlpm.v))</f>
        <v>N/A</v>
      </c>
      <c r="Z340" s="231" t="str" cm="1">
        <f t="array" ref="Z340">_xlfn.LET(_xlpm.v,IFERROR(IF($I340&lt;&gt;"",_xlfn.XLOOKUP($I340,Equipment_Register!$C:$C,Equipment_Register!$C:$C),NA()),IFERROR(IF($J340&lt;&gt;"",_xlfn.XLOOKUP($J340,Equipment_Register!$D:$D,Equipment_Register!$C:$C),NA()),IFERROR(IF($K340&lt;&gt;"",_xlfn.XLOOKUP($K340,Equipment_Register!$E:$E,Equipment_Register!$C:$C),NA()),IFERROR(IF($K340&lt;&gt;"",_xlfn.XLOOKUP("*"&amp;$K340&amp;"*",Equipment_Register!$E:$E,Equipment_Register!$C:$C,,2),NA()),IFERROR(IF(AND($L340&lt;&gt;"",$L340&lt;&gt;"N/A"),_xlfn.XLOOKUP($L340,Equipment_Register!$F:$F,Equipment_Register!$C:$C),NA()),""))))),IF(OR(_xlpm.v="",_xlpm.v=0),"",_xlpm.v))</f>
        <v>2112000295-0</v>
      </c>
      <c r="AA340" s="231" t="str" cm="1">
        <f t="array" ref="AA340">_xlfn.LET(_xlpm.v,IFERROR(IF($I340&lt;&gt;"",_xlfn.XLOOKUP($I340,Equipment_Register!$C:$C,Equipment_Register!$D:$D),NA()),IFERROR(IF($J340&lt;&gt;"",_xlfn.XLOOKUP($J340,Equipment_Register!$D:$D,Equipment_Register!$D:$D),NA()),IFERROR(IF($K340&lt;&gt;"",_xlfn.XLOOKUP($K340,Equipment_Register!$E:$E,Equipment_Register!$D:$D),NA()),IFERROR(IF($K340&lt;&gt;"",_xlfn.XLOOKUP("*"&amp;$K340&amp;"*",Equipment_Register!$E:$E,Equipment_Register!$D:$D,,2),NA()),IFERROR(IF(AND($L340&lt;&gt;"",$L340&lt;&gt;"N/A"),_xlfn.XLOOKUP($L340,Equipment_Register!$F:$F,Equipment_Register!$D:$D),NA()),""))))),IF(OR(_xlpm.v="",_xlpm.v=0),"",_xlpm.v))</f>
        <v>Máy ép 4 đầu MCPCB LED -MB400</v>
      </c>
      <c r="AB340" s="231" t="str" cm="1">
        <f t="array" ref="AB340">_xlfn.LET(_xlpm.v,IFERROR(IF($I340&lt;&gt;"",_xlfn.XLOOKUP($I340,Equipment_Register!$C:$C,Equipment_Register!$E:$E),NA()),IFERROR(IF($J340&lt;&gt;"",_xlfn.XLOOKUP($J340,Equipment_Register!$D:$D,Equipment_Register!$E:$E),NA()),IFERROR(IF($K340&lt;&gt;"",_xlfn.XLOOKUP($K340,Equipment_Register!$E:$E,Equipment_Register!$E:$E),NA()),IFERROR(IF($K340&lt;&gt;"",_xlfn.XLOOKUP("*"&amp;$K340&amp;"*",Equipment_Register!$E:$E,Equipment_Register!$E:$E,,2),NA()),IFERROR(IF(AND($L340&lt;&gt;"",$L340&lt;&gt;"N/A"),_xlfn.XLOOKUP($L340,Equipment_Register!$F:$F,Equipment_Register!$E:$E),NA()),""))))),IF(OR(_xlpm.v="",_xlpm.v=0),"",_xlpm.v))</f>
        <v>Máy ép PCB bulb tự động
Auto Punching PCB bulb machine</v>
      </c>
      <c r="AC340" s="231" t="str" cm="1">
        <f t="array" ref="AC340">_xlfn.LET(_xlpm.v,IFERROR(IF($I340&lt;&gt;"",_xlfn.XLOOKUP($I340,Equipment_Register!$C:$C,Equipment_Register!$F:$F),NA()),IFERROR(IF($J340&lt;&gt;"",_xlfn.XLOOKUP($J340,Equipment_Register!$D:$D,Equipment_Register!$F:$F),NA()),IFERROR(IF($K340&lt;&gt;"",_xlfn.XLOOKUP($K340,Equipment_Register!$E:$E,Equipment_Register!$F:$F),NA()),IFERROR(IF($K340&lt;&gt;"",_xlfn.XLOOKUP("*"&amp;$K340&amp;"*",Equipment_Register!$E:$E,Equipment_Register!$F:$F,,2),NA()),IFERROR(IF(AND($L340&lt;&gt;"",$L340&lt;&gt;"N/A"),_xlfn.XLOOKUP($L340,Equipment_Register!$F:$F,Equipment_Register!$F:$F),NA()),""))))),IF(OR(_xlpm.v="",_xlpm.v=0),"",_xlpm.v))</f>
        <v>MB400</v>
      </c>
    </row>
    <row r="341" spans="1:29" ht="48">
      <c r="A341" s="125"/>
      <c r="B341" s="130">
        <v>46223</v>
      </c>
      <c r="C341" s="126"/>
      <c r="D341" s="125"/>
      <c r="E341" s="125"/>
      <c r="F341" s="213">
        <v>45295</v>
      </c>
      <c r="G341" s="125"/>
      <c r="H341" s="125" t="s">
        <v>976</v>
      </c>
      <c r="I341" s="226"/>
      <c r="J341" s="125"/>
      <c r="K341" s="125" t="s">
        <v>1082</v>
      </c>
      <c r="L341" s="125"/>
      <c r="M341" s="125"/>
      <c r="N341" s="125" t="s">
        <v>978</v>
      </c>
      <c r="O341" s="125" t="s">
        <v>1084</v>
      </c>
      <c r="P341" s="127"/>
      <c r="Q341" s="125" t="s">
        <v>941</v>
      </c>
      <c r="R341" s="117" t="s">
        <v>957</v>
      </c>
      <c r="S341" s="194"/>
      <c r="T341" s="125"/>
      <c r="U341" s="125" t="s">
        <v>980</v>
      </c>
      <c r="V341" s="125"/>
      <c r="W341" s="117" t="s">
        <v>944</v>
      </c>
      <c r="X341" s="117" t="str">
        <f>IF($W341="Duyệt",Setting!$H$2,"")</f>
        <v>Nguyễn Lĩnh</v>
      </c>
      <c r="Y341" s="231" t="str" cm="1">
        <f t="array" ref="Y341">_xlfn.LET(_xlpm.v,IFERROR(IF($I341&lt;&gt;"",_xlfn.XLOOKUP($I341,Equipment_Register!$C:$C,Equipment_Register!$G:$G),NA()),IFERROR(IF($J341&lt;&gt;"",_xlfn.XLOOKUP($J341,Equipment_Register!$D:$D,Equipment_Register!$G:$G),NA()),IFERROR(IF($K341&lt;&gt;"",_xlfn.XLOOKUP($K341,Equipment_Register!$E:$E,Equipment_Register!$G:$G),NA()),IFERROR(IF($K341&lt;&gt;"",_xlfn.XLOOKUP("*"&amp;$K341&amp;"*",Equipment_Register!$E:$E,Equipment_Register!$G:$G,,2),NA()),IFERROR(IF(AND($L341&lt;&gt;"",$L341&lt;&gt;"N/A"),_xlfn.XLOOKUP($L341,Equipment_Register!$F:$F,Equipment_Register!$G:$G),NA()),""))))),IF(OR(_xlpm.v="",_xlpm.v=0),"",_xlpm.v))</f>
        <v>N/A</v>
      </c>
      <c r="Z341" s="231" t="str" cm="1">
        <f t="array" ref="Z341">_xlfn.LET(_xlpm.v,IFERROR(IF($I341&lt;&gt;"",_xlfn.XLOOKUP($I341,Equipment_Register!$C:$C,Equipment_Register!$C:$C),NA()),IFERROR(IF($J341&lt;&gt;"",_xlfn.XLOOKUP($J341,Equipment_Register!$D:$D,Equipment_Register!$C:$C),NA()),IFERROR(IF($K341&lt;&gt;"",_xlfn.XLOOKUP($K341,Equipment_Register!$E:$E,Equipment_Register!$C:$C),NA()),IFERROR(IF($K341&lt;&gt;"",_xlfn.XLOOKUP("*"&amp;$K341&amp;"*",Equipment_Register!$E:$E,Equipment_Register!$C:$C,,2),NA()),IFERROR(IF(AND($L341&lt;&gt;"",$L341&lt;&gt;"N/A"),_xlfn.XLOOKUP($L341,Equipment_Register!$F:$F,Equipment_Register!$C:$C),NA()),""))))),IF(OR(_xlpm.v="",_xlpm.v=0),"",_xlpm.v))</f>
        <v>2112000295-0</v>
      </c>
      <c r="AA341" s="231" t="str" cm="1">
        <f t="array" ref="AA341">_xlfn.LET(_xlpm.v,IFERROR(IF($I341&lt;&gt;"",_xlfn.XLOOKUP($I341,Equipment_Register!$C:$C,Equipment_Register!$D:$D),NA()),IFERROR(IF($J341&lt;&gt;"",_xlfn.XLOOKUP($J341,Equipment_Register!$D:$D,Equipment_Register!$D:$D),NA()),IFERROR(IF($K341&lt;&gt;"",_xlfn.XLOOKUP($K341,Equipment_Register!$E:$E,Equipment_Register!$D:$D),NA()),IFERROR(IF($K341&lt;&gt;"",_xlfn.XLOOKUP("*"&amp;$K341&amp;"*",Equipment_Register!$E:$E,Equipment_Register!$D:$D,,2),NA()),IFERROR(IF(AND($L341&lt;&gt;"",$L341&lt;&gt;"N/A"),_xlfn.XLOOKUP($L341,Equipment_Register!$F:$F,Equipment_Register!$D:$D),NA()),""))))),IF(OR(_xlpm.v="",_xlpm.v=0),"",_xlpm.v))</f>
        <v>Máy ép 4 đầu MCPCB LED -MB400</v>
      </c>
      <c r="AB341" s="231" t="str" cm="1">
        <f t="array" ref="AB341">_xlfn.LET(_xlpm.v,IFERROR(IF($I341&lt;&gt;"",_xlfn.XLOOKUP($I341,Equipment_Register!$C:$C,Equipment_Register!$E:$E),NA()),IFERROR(IF($J341&lt;&gt;"",_xlfn.XLOOKUP($J341,Equipment_Register!$D:$D,Equipment_Register!$E:$E),NA()),IFERROR(IF($K341&lt;&gt;"",_xlfn.XLOOKUP($K341,Equipment_Register!$E:$E,Equipment_Register!$E:$E),NA()),IFERROR(IF($K341&lt;&gt;"",_xlfn.XLOOKUP("*"&amp;$K341&amp;"*",Equipment_Register!$E:$E,Equipment_Register!$E:$E,,2),NA()),IFERROR(IF(AND($L341&lt;&gt;"",$L341&lt;&gt;"N/A"),_xlfn.XLOOKUP($L341,Equipment_Register!$F:$F,Equipment_Register!$E:$E),NA()),""))))),IF(OR(_xlpm.v="",_xlpm.v=0),"",_xlpm.v))</f>
        <v>Máy ép PCB bulb tự động
Auto Punching PCB bulb machine</v>
      </c>
      <c r="AC341" s="231" t="str" cm="1">
        <f t="array" ref="AC341">_xlfn.LET(_xlpm.v,IFERROR(IF($I341&lt;&gt;"",_xlfn.XLOOKUP($I341,Equipment_Register!$C:$C,Equipment_Register!$F:$F),NA()),IFERROR(IF($J341&lt;&gt;"",_xlfn.XLOOKUP($J341,Equipment_Register!$D:$D,Equipment_Register!$F:$F),NA()),IFERROR(IF($K341&lt;&gt;"",_xlfn.XLOOKUP($K341,Equipment_Register!$E:$E,Equipment_Register!$F:$F),NA()),IFERROR(IF($K341&lt;&gt;"",_xlfn.XLOOKUP("*"&amp;$K341&amp;"*",Equipment_Register!$E:$E,Equipment_Register!$F:$F,,2),NA()),IFERROR(IF(AND($L341&lt;&gt;"",$L341&lt;&gt;"N/A"),_xlfn.XLOOKUP($L341,Equipment_Register!$F:$F,Equipment_Register!$F:$F),NA()),""))))),IF(OR(_xlpm.v="",_xlpm.v=0),"",_xlpm.v))</f>
        <v>MB400</v>
      </c>
    </row>
    <row r="342" spans="1:29" ht="48">
      <c r="A342" s="125"/>
      <c r="B342" s="130">
        <v>46223</v>
      </c>
      <c r="C342" s="126"/>
      <c r="D342" s="125"/>
      <c r="E342" s="125"/>
      <c r="F342" s="213">
        <v>45388</v>
      </c>
      <c r="G342" s="125"/>
      <c r="H342" s="125" t="s">
        <v>976</v>
      </c>
      <c r="I342" s="226"/>
      <c r="J342" s="125"/>
      <c r="K342" s="125" t="s">
        <v>1082</v>
      </c>
      <c r="L342" s="125"/>
      <c r="M342" s="125"/>
      <c r="N342" s="125" t="s">
        <v>978</v>
      </c>
      <c r="O342" s="125" t="s">
        <v>1085</v>
      </c>
      <c r="P342" s="127"/>
      <c r="Q342" s="125" t="s">
        <v>941</v>
      </c>
      <c r="R342" s="117" t="s">
        <v>957</v>
      </c>
      <c r="S342" s="194"/>
      <c r="T342" s="125"/>
      <c r="U342" s="125" t="s">
        <v>980</v>
      </c>
      <c r="V342" s="125"/>
      <c r="W342" s="117" t="s">
        <v>944</v>
      </c>
      <c r="X342" s="117" t="str">
        <f>IF($W342="Duyệt",Setting!$H$2,"")</f>
        <v>Nguyễn Lĩnh</v>
      </c>
      <c r="Y342" s="231" t="str" cm="1">
        <f t="array" ref="Y342">_xlfn.LET(_xlpm.v,IFERROR(IF($I342&lt;&gt;"",_xlfn.XLOOKUP($I342,Equipment_Register!$C:$C,Equipment_Register!$G:$G),NA()),IFERROR(IF($J342&lt;&gt;"",_xlfn.XLOOKUP($J342,Equipment_Register!$D:$D,Equipment_Register!$G:$G),NA()),IFERROR(IF($K342&lt;&gt;"",_xlfn.XLOOKUP($K342,Equipment_Register!$E:$E,Equipment_Register!$G:$G),NA()),IFERROR(IF($K342&lt;&gt;"",_xlfn.XLOOKUP("*"&amp;$K342&amp;"*",Equipment_Register!$E:$E,Equipment_Register!$G:$G,,2),NA()),IFERROR(IF(AND($L342&lt;&gt;"",$L342&lt;&gt;"N/A"),_xlfn.XLOOKUP($L342,Equipment_Register!$F:$F,Equipment_Register!$G:$G),NA()),""))))),IF(OR(_xlpm.v="",_xlpm.v=0),"",_xlpm.v))</f>
        <v>N/A</v>
      </c>
      <c r="Z342" s="231" t="str" cm="1">
        <f t="array" ref="Z342">_xlfn.LET(_xlpm.v,IFERROR(IF($I342&lt;&gt;"",_xlfn.XLOOKUP($I342,Equipment_Register!$C:$C,Equipment_Register!$C:$C),NA()),IFERROR(IF($J342&lt;&gt;"",_xlfn.XLOOKUP($J342,Equipment_Register!$D:$D,Equipment_Register!$C:$C),NA()),IFERROR(IF($K342&lt;&gt;"",_xlfn.XLOOKUP($K342,Equipment_Register!$E:$E,Equipment_Register!$C:$C),NA()),IFERROR(IF($K342&lt;&gt;"",_xlfn.XLOOKUP("*"&amp;$K342&amp;"*",Equipment_Register!$E:$E,Equipment_Register!$C:$C,,2),NA()),IFERROR(IF(AND($L342&lt;&gt;"",$L342&lt;&gt;"N/A"),_xlfn.XLOOKUP($L342,Equipment_Register!$F:$F,Equipment_Register!$C:$C),NA()),""))))),IF(OR(_xlpm.v="",_xlpm.v=0),"",_xlpm.v))</f>
        <v>2112000295-0</v>
      </c>
      <c r="AA342" s="231" t="str" cm="1">
        <f t="array" ref="AA342">_xlfn.LET(_xlpm.v,IFERROR(IF($I342&lt;&gt;"",_xlfn.XLOOKUP($I342,Equipment_Register!$C:$C,Equipment_Register!$D:$D),NA()),IFERROR(IF($J342&lt;&gt;"",_xlfn.XLOOKUP($J342,Equipment_Register!$D:$D,Equipment_Register!$D:$D),NA()),IFERROR(IF($K342&lt;&gt;"",_xlfn.XLOOKUP($K342,Equipment_Register!$E:$E,Equipment_Register!$D:$D),NA()),IFERROR(IF($K342&lt;&gt;"",_xlfn.XLOOKUP("*"&amp;$K342&amp;"*",Equipment_Register!$E:$E,Equipment_Register!$D:$D,,2),NA()),IFERROR(IF(AND($L342&lt;&gt;"",$L342&lt;&gt;"N/A"),_xlfn.XLOOKUP($L342,Equipment_Register!$F:$F,Equipment_Register!$D:$D),NA()),""))))),IF(OR(_xlpm.v="",_xlpm.v=0),"",_xlpm.v))</f>
        <v>Máy ép 4 đầu MCPCB LED -MB400</v>
      </c>
      <c r="AB342" s="231" t="str" cm="1">
        <f t="array" ref="AB342">_xlfn.LET(_xlpm.v,IFERROR(IF($I342&lt;&gt;"",_xlfn.XLOOKUP($I342,Equipment_Register!$C:$C,Equipment_Register!$E:$E),NA()),IFERROR(IF($J342&lt;&gt;"",_xlfn.XLOOKUP($J342,Equipment_Register!$D:$D,Equipment_Register!$E:$E),NA()),IFERROR(IF($K342&lt;&gt;"",_xlfn.XLOOKUP($K342,Equipment_Register!$E:$E,Equipment_Register!$E:$E),NA()),IFERROR(IF($K342&lt;&gt;"",_xlfn.XLOOKUP("*"&amp;$K342&amp;"*",Equipment_Register!$E:$E,Equipment_Register!$E:$E,,2),NA()),IFERROR(IF(AND($L342&lt;&gt;"",$L342&lt;&gt;"N/A"),_xlfn.XLOOKUP($L342,Equipment_Register!$F:$F,Equipment_Register!$E:$E),NA()),""))))),IF(OR(_xlpm.v="",_xlpm.v=0),"",_xlpm.v))</f>
        <v>Máy ép PCB bulb tự động
Auto Punching PCB bulb machine</v>
      </c>
      <c r="AC342" s="231" t="str" cm="1">
        <f t="array" ref="AC342">_xlfn.LET(_xlpm.v,IFERROR(IF($I342&lt;&gt;"",_xlfn.XLOOKUP($I342,Equipment_Register!$C:$C,Equipment_Register!$F:$F),NA()),IFERROR(IF($J342&lt;&gt;"",_xlfn.XLOOKUP($J342,Equipment_Register!$D:$D,Equipment_Register!$F:$F),NA()),IFERROR(IF($K342&lt;&gt;"",_xlfn.XLOOKUP($K342,Equipment_Register!$E:$E,Equipment_Register!$F:$F),NA()),IFERROR(IF($K342&lt;&gt;"",_xlfn.XLOOKUP("*"&amp;$K342&amp;"*",Equipment_Register!$E:$E,Equipment_Register!$F:$F,,2),NA()),IFERROR(IF(AND($L342&lt;&gt;"",$L342&lt;&gt;"N/A"),_xlfn.XLOOKUP($L342,Equipment_Register!$F:$F,Equipment_Register!$F:$F),NA()),""))))),IF(OR(_xlpm.v="",_xlpm.v=0),"",_xlpm.v))</f>
        <v>MB400</v>
      </c>
    </row>
    <row r="343" spans="1:29" ht="48">
      <c r="A343" s="125"/>
      <c r="B343" s="130">
        <v>46223</v>
      </c>
      <c r="C343" s="126"/>
      <c r="D343" s="125"/>
      <c r="E343" s="125"/>
      <c r="F343" s="213">
        <v>45479</v>
      </c>
      <c r="G343" s="125"/>
      <c r="H343" s="125" t="s">
        <v>976</v>
      </c>
      <c r="I343" s="226"/>
      <c r="J343" s="125"/>
      <c r="K343" s="125" t="s">
        <v>1082</v>
      </c>
      <c r="L343" s="125"/>
      <c r="M343" s="125"/>
      <c r="N343" s="125" t="s">
        <v>978</v>
      </c>
      <c r="O343" s="125" t="s">
        <v>1085</v>
      </c>
      <c r="P343" s="127"/>
      <c r="Q343" s="125" t="s">
        <v>941</v>
      </c>
      <c r="R343" s="117" t="s">
        <v>957</v>
      </c>
      <c r="S343" s="194"/>
      <c r="T343" s="125"/>
      <c r="U343" s="125" t="s">
        <v>980</v>
      </c>
      <c r="V343" s="125"/>
      <c r="W343" s="117" t="s">
        <v>944</v>
      </c>
      <c r="X343" s="117" t="str">
        <f>IF($W343="Duyệt",Setting!$H$2,"")</f>
        <v>Nguyễn Lĩnh</v>
      </c>
      <c r="Y343" s="231" t="str" cm="1">
        <f t="array" ref="Y343">_xlfn.LET(_xlpm.v,IFERROR(IF($I343&lt;&gt;"",_xlfn.XLOOKUP($I343,Equipment_Register!$C:$C,Equipment_Register!$G:$G),NA()),IFERROR(IF($J343&lt;&gt;"",_xlfn.XLOOKUP($J343,Equipment_Register!$D:$D,Equipment_Register!$G:$G),NA()),IFERROR(IF($K343&lt;&gt;"",_xlfn.XLOOKUP($K343,Equipment_Register!$E:$E,Equipment_Register!$G:$G),NA()),IFERROR(IF($K343&lt;&gt;"",_xlfn.XLOOKUP("*"&amp;$K343&amp;"*",Equipment_Register!$E:$E,Equipment_Register!$G:$G,,2),NA()),IFERROR(IF(AND($L343&lt;&gt;"",$L343&lt;&gt;"N/A"),_xlfn.XLOOKUP($L343,Equipment_Register!$F:$F,Equipment_Register!$G:$G),NA()),""))))),IF(OR(_xlpm.v="",_xlpm.v=0),"",_xlpm.v))</f>
        <v>N/A</v>
      </c>
      <c r="Z343" s="231" t="str" cm="1">
        <f t="array" ref="Z343">_xlfn.LET(_xlpm.v,IFERROR(IF($I343&lt;&gt;"",_xlfn.XLOOKUP($I343,Equipment_Register!$C:$C,Equipment_Register!$C:$C),NA()),IFERROR(IF($J343&lt;&gt;"",_xlfn.XLOOKUP($J343,Equipment_Register!$D:$D,Equipment_Register!$C:$C),NA()),IFERROR(IF($K343&lt;&gt;"",_xlfn.XLOOKUP($K343,Equipment_Register!$E:$E,Equipment_Register!$C:$C),NA()),IFERROR(IF($K343&lt;&gt;"",_xlfn.XLOOKUP("*"&amp;$K343&amp;"*",Equipment_Register!$E:$E,Equipment_Register!$C:$C,,2),NA()),IFERROR(IF(AND($L343&lt;&gt;"",$L343&lt;&gt;"N/A"),_xlfn.XLOOKUP($L343,Equipment_Register!$F:$F,Equipment_Register!$C:$C),NA()),""))))),IF(OR(_xlpm.v="",_xlpm.v=0),"",_xlpm.v))</f>
        <v>2112000295-0</v>
      </c>
      <c r="AA343" s="231" t="str" cm="1">
        <f t="array" ref="AA343">_xlfn.LET(_xlpm.v,IFERROR(IF($I343&lt;&gt;"",_xlfn.XLOOKUP($I343,Equipment_Register!$C:$C,Equipment_Register!$D:$D),NA()),IFERROR(IF($J343&lt;&gt;"",_xlfn.XLOOKUP($J343,Equipment_Register!$D:$D,Equipment_Register!$D:$D),NA()),IFERROR(IF($K343&lt;&gt;"",_xlfn.XLOOKUP($K343,Equipment_Register!$E:$E,Equipment_Register!$D:$D),NA()),IFERROR(IF($K343&lt;&gt;"",_xlfn.XLOOKUP("*"&amp;$K343&amp;"*",Equipment_Register!$E:$E,Equipment_Register!$D:$D,,2),NA()),IFERROR(IF(AND($L343&lt;&gt;"",$L343&lt;&gt;"N/A"),_xlfn.XLOOKUP($L343,Equipment_Register!$F:$F,Equipment_Register!$D:$D),NA()),""))))),IF(OR(_xlpm.v="",_xlpm.v=0),"",_xlpm.v))</f>
        <v>Máy ép 4 đầu MCPCB LED -MB400</v>
      </c>
      <c r="AB343" s="231" t="str" cm="1">
        <f t="array" ref="AB343">_xlfn.LET(_xlpm.v,IFERROR(IF($I343&lt;&gt;"",_xlfn.XLOOKUP($I343,Equipment_Register!$C:$C,Equipment_Register!$E:$E),NA()),IFERROR(IF($J343&lt;&gt;"",_xlfn.XLOOKUP($J343,Equipment_Register!$D:$D,Equipment_Register!$E:$E),NA()),IFERROR(IF($K343&lt;&gt;"",_xlfn.XLOOKUP($K343,Equipment_Register!$E:$E,Equipment_Register!$E:$E),NA()),IFERROR(IF($K343&lt;&gt;"",_xlfn.XLOOKUP("*"&amp;$K343&amp;"*",Equipment_Register!$E:$E,Equipment_Register!$E:$E,,2),NA()),IFERROR(IF(AND($L343&lt;&gt;"",$L343&lt;&gt;"N/A"),_xlfn.XLOOKUP($L343,Equipment_Register!$F:$F,Equipment_Register!$E:$E),NA()),""))))),IF(OR(_xlpm.v="",_xlpm.v=0),"",_xlpm.v))</f>
        <v>Máy ép PCB bulb tự động
Auto Punching PCB bulb machine</v>
      </c>
      <c r="AC343" s="231" t="str" cm="1">
        <f t="array" ref="AC343">_xlfn.LET(_xlpm.v,IFERROR(IF($I343&lt;&gt;"",_xlfn.XLOOKUP($I343,Equipment_Register!$C:$C,Equipment_Register!$F:$F),NA()),IFERROR(IF($J343&lt;&gt;"",_xlfn.XLOOKUP($J343,Equipment_Register!$D:$D,Equipment_Register!$F:$F),NA()),IFERROR(IF($K343&lt;&gt;"",_xlfn.XLOOKUP($K343,Equipment_Register!$E:$E,Equipment_Register!$F:$F),NA()),IFERROR(IF($K343&lt;&gt;"",_xlfn.XLOOKUP("*"&amp;$K343&amp;"*",Equipment_Register!$E:$E,Equipment_Register!$F:$F,,2),NA()),IFERROR(IF(AND($L343&lt;&gt;"",$L343&lt;&gt;"N/A"),_xlfn.XLOOKUP($L343,Equipment_Register!$F:$F,Equipment_Register!$F:$F),NA()),""))))),IF(OR(_xlpm.v="",_xlpm.v=0),"",_xlpm.v))</f>
        <v>MB400</v>
      </c>
    </row>
    <row r="344" spans="1:29" ht="48">
      <c r="A344" s="125"/>
      <c r="B344" s="130">
        <v>46223</v>
      </c>
      <c r="C344" s="126"/>
      <c r="D344" s="125"/>
      <c r="E344" s="125"/>
      <c r="F344" s="213">
        <v>45535</v>
      </c>
      <c r="G344" s="125"/>
      <c r="H344" s="125" t="s">
        <v>976</v>
      </c>
      <c r="I344" s="226"/>
      <c r="J344" s="125"/>
      <c r="K344" s="125" t="s">
        <v>1082</v>
      </c>
      <c r="L344" s="125"/>
      <c r="M344" s="125"/>
      <c r="N344" s="125" t="s">
        <v>1061</v>
      </c>
      <c r="O344" s="125" t="s">
        <v>1086</v>
      </c>
      <c r="P344" s="127"/>
      <c r="Q344" s="125" t="s">
        <v>941</v>
      </c>
      <c r="R344" s="117" t="s">
        <v>957</v>
      </c>
      <c r="S344" s="194"/>
      <c r="T344" s="125"/>
      <c r="U344" s="125" t="s">
        <v>1048</v>
      </c>
      <c r="V344" s="125"/>
      <c r="W344" s="117" t="s">
        <v>944</v>
      </c>
      <c r="X344" s="117" t="str">
        <f>IF($W344="Duyệt",Setting!$H$2,"")</f>
        <v>Nguyễn Lĩnh</v>
      </c>
      <c r="Y344" s="231" t="str" cm="1">
        <f t="array" ref="Y344">_xlfn.LET(_xlpm.v,IFERROR(IF($I344&lt;&gt;"",_xlfn.XLOOKUP($I344,Equipment_Register!$C:$C,Equipment_Register!$G:$G),NA()),IFERROR(IF($J344&lt;&gt;"",_xlfn.XLOOKUP($J344,Equipment_Register!$D:$D,Equipment_Register!$G:$G),NA()),IFERROR(IF($K344&lt;&gt;"",_xlfn.XLOOKUP($K344,Equipment_Register!$E:$E,Equipment_Register!$G:$G),NA()),IFERROR(IF($K344&lt;&gt;"",_xlfn.XLOOKUP("*"&amp;$K344&amp;"*",Equipment_Register!$E:$E,Equipment_Register!$G:$G,,2),NA()),IFERROR(IF(AND($L344&lt;&gt;"",$L344&lt;&gt;"N/A"),_xlfn.XLOOKUP($L344,Equipment_Register!$F:$F,Equipment_Register!$G:$G),NA()),""))))),IF(OR(_xlpm.v="",_xlpm.v=0),"",_xlpm.v))</f>
        <v>N/A</v>
      </c>
      <c r="Z344" s="231" t="str" cm="1">
        <f t="array" ref="Z344">_xlfn.LET(_xlpm.v,IFERROR(IF($I344&lt;&gt;"",_xlfn.XLOOKUP($I344,Equipment_Register!$C:$C,Equipment_Register!$C:$C),NA()),IFERROR(IF($J344&lt;&gt;"",_xlfn.XLOOKUP($J344,Equipment_Register!$D:$D,Equipment_Register!$C:$C),NA()),IFERROR(IF($K344&lt;&gt;"",_xlfn.XLOOKUP($K344,Equipment_Register!$E:$E,Equipment_Register!$C:$C),NA()),IFERROR(IF($K344&lt;&gt;"",_xlfn.XLOOKUP("*"&amp;$K344&amp;"*",Equipment_Register!$E:$E,Equipment_Register!$C:$C,,2),NA()),IFERROR(IF(AND($L344&lt;&gt;"",$L344&lt;&gt;"N/A"),_xlfn.XLOOKUP($L344,Equipment_Register!$F:$F,Equipment_Register!$C:$C),NA()),""))))),IF(OR(_xlpm.v="",_xlpm.v=0),"",_xlpm.v))</f>
        <v>2112000295-0</v>
      </c>
      <c r="AA344" s="231" t="str" cm="1">
        <f t="array" ref="AA344">_xlfn.LET(_xlpm.v,IFERROR(IF($I344&lt;&gt;"",_xlfn.XLOOKUP($I344,Equipment_Register!$C:$C,Equipment_Register!$D:$D),NA()),IFERROR(IF($J344&lt;&gt;"",_xlfn.XLOOKUP($J344,Equipment_Register!$D:$D,Equipment_Register!$D:$D),NA()),IFERROR(IF($K344&lt;&gt;"",_xlfn.XLOOKUP($K344,Equipment_Register!$E:$E,Equipment_Register!$D:$D),NA()),IFERROR(IF($K344&lt;&gt;"",_xlfn.XLOOKUP("*"&amp;$K344&amp;"*",Equipment_Register!$E:$E,Equipment_Register!$D:$D,,2),NA()),IFERROR(IF(AND($L344&lt;&gt;"",$L344&lt;&gt;"N/A"),_xlfn.XLOOKUP($L344,Equipment_Register!$F:$F,Equipment_Register!$D:$D),NA()),""))))),IF(OR(_xlpm.v="",_xlpm.v=0),"",_xlpm.v))</f>
        <v>Máy ép 4 đầu MCPCB LED -MB400</v>
      </c>
      <c r="AB344" s="231" t="str" cm="1">
        <f t="array" ref="AB344">_xlfn.LET(_xlpm.v,IFERROR(IF($I344&lt;&gt;"",_xlfn.XLOOKUP($I344,Equipment_Register!$C:$C,Equipment_Register!$E:$E),NA()),IFERROR(IF($J344&lt;&gt;"",_xlfn.XLOOKUP($J344,Equipment_Register!$D:$D,Equipment_Register!$E:$E),NA()),IFERROR(IF($K344&lt;&gt;"",_xlfn.XLOOKUP($K344,Equipment_Register!$E:$E,Equipment_Register!$E:$E),NA()),IFERROR(IF($K344&lt;&gt;"",_xlfn.XLOOKUP("*"&amp;$K344&amp;"*",Equipment_Register!$E:$E,Equipment_Register!$E:$E,,2),NA()),IFERROR(IF(AND($L344&lt;&gt;"",$L344&lt;&gt;"N/A"),_xlfn.XLOOKUP($L344,Equipment_Register!$F:$F,Equipment_Register!$E:$E),NA()),""))))),IF(OR(_xlpm.v="",_xlpm.v=0),"",_xlpm.v))</f>
        <v>Máy ép PCB bulb tự động
Auto Punching PCB bulb machine</v>
      </c>
      <c r="AC344" s="231" t="str" cm="1">
        <f t="array" ref="AC344">_xlfn.LET(_xlpm.v,IFERROR(IF($I344&lt;&gt;"",_xlfn.XLOOKUP($I344,Equipment_Register!$C:$C,Equipment_Register!$F:$F),NA()),IFERROR(IF($J344&lt;&gt;"",_xlfn.XLOOKUP($J344,Equipment_Register!$D:$D,Equipment_Register!$F:$F),NA()),IFERROR(IF($K344&lt;&gt;"",_xlfn.XLOOKUP($K344,Equipment_Register!$E:$E,Equipment_Register!$F:$F),NA()),IFERROR(IF($K344&lt;&gt;"",_xlfn.XLOOKUP("*"&amp;$K344&amp;"*",Equipment_Register!$E:$E,Equipment_Register!$F:$F,,2),NA()),IFERROR(IF(AND($L344&lt;&gt;"",$L344&lt;&gt;"N/A"),_xlfn.XLOOKUP($L344,Equipment_Register!$F:$F,Equipment_Register!$F:$F),NA()),""))))),IF(OR(_xlpm.v="",_xlpm.v=0),"",_xlpm.v))</f>
        <v>MB400</v>
      </c>
    </row>
    <row r="345" spans="1:29" ht="48">
      <c r="A345" s="125"/>
      <c r="B345" s="130">
        <v>46223</v>
      </c>
      <c r="C345" s="126"/>
      <c r="D345" s="125"/>
      <c r="E345" s="125"/>
      <c r="F345" s="213">
        <v>45573</v>
      </c>
      <c r="G345" s="125"/>
      <c r="H345" s="125" t="s">
        <v>976</v>
      </c>
      <c r="I345" s="226"/>
      <c r="J345" s="125"/>
      <c r="K345" s="125" t="s">
        <v>1082</v>
      </c>
      <c r="L345" s="125"/>
      <c r="M345" s="125"/>
      <c r="N345" s="125" t="s">
        <v>978</v>
      </c>
      <c r="O345" s="125" t="s">
        <v>1087</v>
      </c>
      <c r="P345" s="127"/>
      <c r="Q345" s="125" t="s">
        <v>1003</v>
      </c>
      <c r="R345" s="117" t="s">
        <v>957</v>
      </c>
      <c r="S345" s="194"/>
      <c r="T345" s="125"/>
      <c r="U345" s="125" t="s">
        <v>980</v>
      </c>
      <c r="V345" s="125"/>
      <c r="W345" s="117" t="s">
        <v>944</v>
      </c>
      <c r="X345" s="117" t="str">
        <f>IF($W345="Duyệt",Setting!$H$2,"")</f>
        <v>Nguyễn Lĩnh</v>
      </c>
      <c r="Y345" s="231" t="str" cm="1">
        <f t="array" ref="Y345">_xlfn.LET(_xlpm.v,IFERROR(IF($I345&lt;&gt;"",_xlfn.XLOOKUP($I345,Equipment_Register!$C:$C,Equipment_Register!$G:$G),NA()),IFERROR(IF($J345&lt;&gt;"",_xlfn.XLOOKUP($J345,Equipment_Register!$D:$D,Equipment_Register!$G:$G),NA()),IFERROR(IF($K345&lt;&gt;"",_xlfn.XLOOKUP($K345,Equipment_Register!$E:$E,Equipment_Register!$G:$G),NA()),IFERROR(IF($K345&lt;&gt;"",_xlfn.XLOOKUP("*"&amp;$K345&amp;"*",Equipment_Register!$E:$E,Equipment_Register!$G:$G,,2),NA()),IFERROR(IF(AND($L345&lt;&gt;"",$L345&lt;&gt;"N/A"),_xlfn.XLOOKUP($L345,Equipment_Register!$F:$F,Equipment_Register!$G:$G),NA()),""))))),IF(OR(_xlpm.v="",_xlpm.v=0),"",_xlpm.v))</f>
        <v>N/A</v>
      </c>
      <c r="Z345" s="231" t="str" cm="1">
        <f t="array" ref="Z345">_xlfn.LET(_xlpm.v,IFERROR(IF($I345&lt;&gt;"",_xlfn.XLOOKUP($I345,Equipment_Register!$C:$C,Equipment_Register!$C:$C),NA()),IFERROR(IF($J345&lt;&gt;"",_xlfn.XLOOKUP($J345,Equipment_Register!$D:$D,Equipment_Register!$C:$C),NA()),IFERROR(IF($K345&lt;&gt;"",_xlfn.XLOOKUP($K345,Equipment_Register!$E:$E,Equipment_Register!$C:$C),NA()),IFERROR(IF($K345&lt;&gt;"",_xlfn.XLOOKUP("*"&amp;$K345&amp;"*",Equipment_Register!$E:$E,Equipment_Register!$C:$C,,2),NA()),IFERROR(IF(AND($L345&lt;&gt;"",$L345&lt;&gt;"N/A"),_xlfn.XLOOKUP($L345,Equipment_Register!$F:$F,Equipment_Register!$C:$C),NA()),""))))),IF(OR(_xlpm.v="",_xlpm.v=0),"",_xlpm.v))</f>
        <v>2112000295-0</v>
      </c>
      <c r="AA345" s="231" t="str" cm="1">
        <f t="array" ref="AA345">_xlfn.LET(_xlpm.v,IFERROR(IF($I345&lt;&gt;"",_xlfn.XLOOKUP($I345,Equipment_Register!$C:$C,Equipment_Register!$D:$D),NA()),IFERROR(IF($J345&lt;&gt;"",_xlfn.XLOOKUP($J345,Equipment_Register!$D:$D,Equipment_Register!$D:$D),NA()),IFERROR(IF($K345&lt;&gt;"",_xlfn.XLOOKUP($K345,Equipment_Register!$E:$E,Equipment_Register!$D:$D),NA()),IFERROR(IF($K345&lt;&gt;"",_xlfn.XLOOKUP("*"&amp;$K345&amp;"*",Equipment_Register!$E:$E,Equipment_Register!$D:$D,,2),NA()),IFERROR(IF(AND($L345&lt;&gt;"",$L345&lt;&gt;"N/A"),_xlfn.XLOOKUP($L345,Equipment_Register!$F:$F,Equipment_Register!$D:$D),NA()),""))))),IF(OR(_xlpm.v="",_xlpm.v=0),"",_xlpm.v))</f>
        <v>Máy ép 4 đầu MCPCB LED -MB400</v>
      </c>
      <c r="AB345" s="231" t="str" cm="1">
        <f t="array" ref="AB345">_xlfn.LET(_xlpm.v,IFERROR(IF($I345&lt;&gt;"",_xlfn.XLOOKUP($I345,Equipment_Register!$C:$C,Equipment_Register!$E:$E),NA()),IFERROR(IF($J345&lt;&gt;"",_xlfn.XLOOKUP($J345,Equipment_Register!$D:$D,Equipment_Register!$E:$E),NA()),IFERROR(IF($K345&lt;&gt;"",_xlfn.XLOOKUP($K345,Equipment_Register!$E:$E,Equipment_Register!$E:$E),NA()),IFERROR(IF($K345&lt;&gt;"",_xlfn.XLOOKUP("*"&amp;$K345&amp;"*",Equipment_Register!$E:$E,Equipment_Register!$E:$E,,2),NA()),IFERROR(IF(AND($L345&lt;&gt;"",$L345&lt;&gt;"N/A"),_xlfn.XLOOKUP($L345,Equipment_Register!$F:$F,Equipment_Register!$E:$E),NA()),""))))),IF(OR(_xlpm.v="",_xlpm.v=0),"",_xlpm.v))</f>
        <v>Máy ép PCB bulb tự động
Auto Punching PCB bulb machine</v>
      </c>
      <c r="AC345" s="231" t="str" cm="1">
        <f t="array" ref="AC345">_xlfn.LET(_xlpm.v,IFERROR(IF($I345&lt;&gt;"",_xlfn.XLOOKUP($I345,Equipment_Register!$C:$C,Equipment_Register!$F:$F),NA()),IFERROR(IF($J345&lt;&gt;"",_xlfn.XLOOKUP($J345,Equipment_Register!$D:$D,Equipment_Register!$F:$F),NA()),IFERROR(IF($K345&lt;&gt;"",_xlfn.XLOOKUP($K345,Equipment_Register!$E:$E,Equipment_Register!$F:$F),NA()),IFERROR(IF($K345&lt;&gt;"",_xlfn.XLOOKUP("*"&amp;$K345&amp;"*",Equipment_Register!$E:$E,Equipment_Register!$F:$F,,2),NA()),IFERROR(IF(AND($L345&lt;&gt;"",$L345&lt;&gt;"N/A"),_xlfn.XLOOKUP($L345,Equipment_Register!$F:$F,Equipment_Register!$F:$F),NA()),""))))),IF(OR(_xlpm.v="",_xlpm.v=0),"",_xlpm.v))</f>
        <v>MB400</v>
      </c>
    </row>
    <row r="346" spans="1:29" ht="48">
      <c r="A346" s="125"/>
      <c r="B346" s="130">
        <v>46223</v>
      </c>
      <c r="C346" s="126"/>
      <c r="D346" s="125"/>
      <c r="E346" s="125"/>
      <c r="F346" s="213">
        <v>45660</v>
      </c>
      <c r="G346" s="125"/>
      <c r="H346" s="125" t="s">
        <v>976</v>
      </c>
      <c r="I346" s="226"/>
      <c r="J346" s="125"/>
      <c r="K346" s="125" t="s">
        <v>1082</v>
      </c>
      <c r="L346" s="125"/>
      <c r="M346" s="125"/>
      <c r="N346" s="125" t="s">
        <v>978</v>
      </c>
      <c r="O346" s="125" t="s">
        <v>1019</v>
      </c>
      <c r="P346" s="127"/>
      <c r="Q346" s="125" t="s">
        <v>941</v>
      </c>
      <c r="R346" s="117" t="s">
        <v>957</v>
      </c>
      <c r="S346" s="194"/>
      <c r="T346" s="125"/>
      <c r="U346" s="125" t="s">
        <v>980</v>
      </c>
      <c r="V346" s="125"/>
      <c r="W346" s="117" t="s">
        <v>944</v>
      </c>
      <c r="X346" s="117" t="str">
        <f>IF($W346="Duyệt",Setting!$H$2,"")</f>
        <v>Nguyễn Lĩnh</v>
      </c>
      <c r="Y346" s="231" t="str" cm="1">
        <f t="array" ref="Y346">_xlfn.LET(_xlpm.v,IFERROR(IF($I346&lt;&gt;"",_xlfn.XLOOKUP($I346,Equipment_Register!$C:$C,Equipment_Register!$G:$G),NA()),IFERROR(IF($J346&lt;&gt;"",_xlfn.XLOOKUP($J346,Equipment_Register!$D:$D,Equipment_Register!$G:$G),NA()),IFERROR(IF($K346&lt;&gt;"",_xlfn.XLOOKUP($K346,Equipment_Register!$E:$E,Equipment_Register!$G:$G),NA()),IFERROR(IF($K346&lt;&gt;"",_xlfn.XLOOKUP("*"&amp;$K346&amp;"*",Equipment_Register!$E:$E,Equipment_Register!$G:$G,,2),NA()),IFERROR(IF(AND($L346&lt;&gt;"",$L346&lt;&gt;"N/A"),_xlfn.XLOOKUP($L346,Equipment_Register!$F:$F,Equipment_Register!$G:$G),NA()),""))))),IF(OR(_xlpm.v="",_xlpm.v=0),"",_xlpm.v))</f>
        <v>N/A</v>
      </c>
      <c r="Z346" s="231" t="str" cm="1">
        <f t="array" ref="Z346">_xlfn.LET(_xlpm.v,IFERROR(IF($I346&lt;&gt;"",_xlfn.XLOOKUP($I346,Equipment_Register!$C:$C,Equipment_Register!$C:$C),NA()),IFERROR(IF($J346&lt;&gt;"",_xlfn.XLOOKUP($J346,Equipment_Register!$D:$D,Equipment_Register!$C:$C),NA()),IFERROR(IF($K346&lt;&gt;"",_xlfn.XLOOKUP($K346,Equipment_Register!$E:$E,Equipment_Register!$C:$C),NA()),IFERROR(IF($K346&lt;&gt;"",_xlfn.XLOOKUP("*"&amp;$K346&amp;"*",Equipment_Register!$E:$E,Equipment_Register!$C:$C,,2),NA()),IFERROR(IF(AND($L346&lt;&gt;"",$L346&lt;&gt;"N/A"),_xlfn.XLOOKUP($L346,Equipment_Register!$F:$F,Equipment_Register!$C:$C),NA()),""))))),IF(OR(_xlpm.v="",_xlpm.v=0),"",_xlpm.v))</f>
        <v>2112000295-0</v>
      </c>
      <c r="AA346" s="231" t="str" cm="1">
        <f t="array" ref="AA346">_xlfn.LET(_xlpm.v,IFERROR(IF($I346&lt;&gt;"",_xlfn.XLOOKUP($I346,Equipment_Register!$C:$C,Equipment_Register!$D:$D),NA()),IFERROR(IF($J346&lt;&gt;"",_xlfn.XLOOKUP($J346,Equipment_Register!$D:$D,Equipment_Register!$D:$D),NA()),IFERROR(IF($K346&lt;&gt;"",_xlfn.XLOOKUP($K346,Equipment_Register!$E:$E,Equipment_Register!$D:$D),NA()),IFERROR(IF($K346&lt;&gt;"",_xlfn.XLOOKUP("*"&amp;$K346&amp;"*",Equipment_Register!$E:$E,Equipment_Register!$D:$D,,2),NA()),IFERROR(IF(AND($L346&lt;&gt;"",$L346&lt;&gt;"N/A"),_xlfn.XLOOKUP($L346,Equipment_Register!$F:$F,Equipment_Register!$D:$D),NA()),""))))),IF(OR(_xlpm.v="",_xlpm.v=0),"",_xlpm.v))</f>
        <v>Máy ép 4 đầu MCPCB LED -MB400</v>
      </c>
      <c r="AB346" s="231" t="str" cm="1">
        <f t="array" ref="AB346">_xlfn.LET(_xlpm.v,IFERROR(IF($I346&lt;&gt;"",_xlfn.XLOOKUP($I346,Equipment_Register!$C:$C,Equipment_Register!$E:$E),NA()),IFERROR(IF($J346&lt;&gt;"",_xlfn.XLOOKUP($J346,Equipment_Register!$D:$D,Equipment_Register!$E:$E),NA()),IFERROR(IF($K346&lt;&gt;"",_xlfn.XLOOKUP($K346,Equipment_Register!$E:$E,Equipment_Register!$E:$E),NA()),IFERROR(IF($K346&lt;&gt;"",_xlfn.XLOOKUP("*"&amp;$K346&amp;"*",Equipment_Register!$E:$E,Equipment_Register!$E:$E,,2),NA()),IFERROR(IF(AND($L346&lt;&gt;"",$L346&lt;&gt;"N/A"),_xlfn.XLOOKUP($L346,Equipment_Register!$F:$F,Equipment_Register!$E:$E),NA()),""))))),IF(OR(_xlpm.v="",_xlpm.v=0),"",_xlpm.v))</f>
        <v>Máy ép PCB bulb tự động
Auto Punching PCB bulb machine</v>
      </c>
      <c r="AC346" s="231" t="str" cm="1">
        <f t="array" ref="AC346">_xlfn.LET(_xlpm.v,IFERROR(IF($I346&lt;&gt;"",_xlfn.XLOOKUP($I346,Equipment_Register!$C:$C,Equipment_Register!$F:$F),NA()),IFERROR(IF($J346&lt;&gt;"",_xlfn.XLOOKUP($J346,Equipment_Register!$D:$D,Equipment_Register!$F:$F),NA()),IFERROR(IF($K346&lt;&gt;"",_xlfn.XLOOKUP($K346,Equipment_Register!$E:$E,Equipment_Register!$F:$F),NA()),IFERROR(IF($K346&lt;&gt;"",_xlfn.XLOOKUP("*"&amp;$K346&amp;"*",Equipment_Register!$E:$E,Equipment_Register!$F:$F,,2),NA()),IFERROR(IF(AND($L346&lt;&gt;"",$L346&lt;&gt;"N/A"),_xlfn.XLOOKUP($L346,Equipment_Register!$F:$F,Equipment_Register!$F:$F),NA()),""))))),IF(OR(_xlpm.v="",_xlpm.v=0),"",_xlpm.v))</f>
        <v>MB400</v>
      </c>
    </row>
    <row r="347" spans="1:29" ht="48">
      <c r="A347" s="125"/>
      <c r="B347" s="130">
        <v>46223</v>
      </c>
      <c r="C347" s="126"/>
      <c r="D347" s="125"/>
      <c r="E347" s="125"/>
      <c r="F347" s="213">
        <v>45749</v>
      </c>
      <c r="G347" s="125"/>
      <c r="H347" s="125" t="s">
        <v>976</v>
      </c>
      <c r="I347" s="226"/>
      <c r="J347" s="125"/>
      <c r="K347" s="125" t="s">
        <v>1082</v>
      </c>
      <c r="L347" s="125"/>
      <c r="M347" s="125"/>
      <c r="N347" s="125" t="s">
        <v>978</v>
      </c>
      <c r="O347" s="125" t="s">
        <v>1019</v>
      </c>
      <c r="P347" s="127"/>
      <c r="Q347" s="125" t="s">
        <v>941</v>
      </c>
      <c r="R347" s="117" t="s">
        <v>957</v>
      </c>
      <c r="S347" s="194"/>
      <c r="T347" s="125"/>
      <c r="U347" s="125" t="s">
        <v>980</v>
      </c>
      <c r="V347" s="125"/>
      <c r="W347" s="117" t="s">
        <v>944</v>
      </c>
      <c r="X347" s="117" t="str">
        <f>IF($W347="Duyệt",Setting!$H$2,"")</f>
        <v>Nguyễn Lĩnh</v>
      </c>
      <c r="Y347" s="231" t="str" cm="1">
        <f t="array" ref="Y347">_xlfn.LET(_xlpm.v,IFERROR(IF($I347&lt;&gt;"",_xlfn.XLOOKUP($I347,Equipment_Register!$C:$C,Equipment_Register!$G:$G),NA()),IFERROR(IF($J347&lt;&gt;"",_xlfn.XLOOKUP($J347,Equipment_Register!$D:$D,Equipment_Register!$G:$G),NA()),IFERROR(IF($K347&lt;&gt;"",_xlfn.XLOOKUP($K347,Equipment_Register!$E:$E,Equipment_Register!$G:$G),NA()),IFERROR(IF($K347&lt;&gt;"",_xlfn.XLOOKUP("*"&amp;$K347&amp;"*",Equipment_Register!$E:$E,Equipment_Register!$G:$G,,2),NA()),IFERROR(IF(AND($L347&lt;&gt;"",$L347&lt;&gt;"N/A"),_xlfn.XLOOKUP($L347,Equipment_Register!$F:$F,Equipment_Register!$G:$G),NA()),""))))),IF(OR(_xlpm.v="",_xlpm.v=0),"",_xlpm.v))</f>
        <v>N/A</v>
      </c>
      <c r="Z347" s="231" t="str" cm="1">
        <f t="array" ref="Z347">_xlfn.LET(_xlpm.v,IFERROR(IF($I347&lt;&gt;"",_xlfn.XLOOKUP($I347,Equipment_Register!$C:$C,Equipment_Register!$C:$C),NA()),IFERROR(IF($J347&lt;&gt;"",_xlfn.XLOOKUP($J347,Equipment_Register!$D:$D,Equipment_Register!$C:$C),NA()),IFERROR(IF($K347&lt;&gt;"",_xlfn.XLOOKUP($K347,Equipment_Register!$E:$E,Equipment_Register!$C:$C),NA()),IFERROR(IF($K347&lt;&gt;"",_xlfn.XLOOKUP("*"&amp;$K347&amp;"*",Equipment_Register!$E:$E,Equipment_Register!$C:$C,,2),NA()),IFERROR(IF(AND($L347&lt;&gt;"",$L347&lt;&gt;"N/A"),_xlfn.XLOOKUP($L347,Equipment_Register!$F:$F,Equipment_Register!$C:$C),NA()),""))))),IF(OR(_xlpm.v="",_xlpm.v=0),"",_xlpm.v))</f>
        <v>2112000295-0</v>
      </c>
      <c r="AA347" s="231" t="str" cm="1">
        <f t="array" ref="AA347">_xlfn.LET(_xlpm.v,IFERROR(IF($I347&lt;&gt;"",_xlfn.XLOOKUP($I347,Equipment_Register!$C:$C,Equipment_Register!$D:$D),NA()),IFERROR(IF($J347&lt;&gt;"",_xlfn.XLOOKUP($J347,Equipment_Register!$D:$D,Equipment_Register!$D:$D),NA()),IFERROR(IF($K347&lt;&gt;"",_xlfn.XLOOKUP($K347,Equipment_Register!$E:$E,Equipment_Register!$D:$D),NA()),IFERROR(IF($K347&lt;&gt;"",_xlfn.XLOOKUP("*"&amp;$K347&amp;"*",Equipment_Register!$E:$E,Equipment_Register!$D:$D,,2),NA()),IFERROR(IF(AND($L347&lt;&gt;"",$L347&lt;&gt;"N/A"),_xlfn.XLOOKUP($L347,Equipment_Register!$F:$F,Equipment_Register!$D:$D),NA()),""))))),IF(OR(_xlpm.v="",_xlpm.v=0),"",_xlpm.v))</f>
        <v>Máy ép 4 đầu MCPCB LED -MB400</v>
      </c>
      <c r="AB347" s="231" t="str" cm="1">
        <f t="array" ref="AB347">_xlfn.LET(_xlpm.v,IFERROR(IF($I347&lt;&gt;"",_xlfn.XLOOKUP($I347,Equipment_Register!$C:$C,Equipment_Register!$E:$E),NA()),IFERROR(IF($J347&lt;&gt;"",_xlfn.XLOOKUP($J347,Equipment_Register!$D:$D,Equipment_Register!$E:$E),NA()),IFERROR(IF($K347&lt;&gt;"",_xlfn.XLOOKUP($K347,Equipment_Register!$E:$E,Equipment_Register!$E:$E),NA()),IFERROR(IF($K347&lt;&gt;"",_xlfn.XLOOKUP("*"&amp;$K347&amp;"*",Equipment_Register!$E:$E,Equipment_Register!$E:$E,,2),NA()),IFERROR(IF(AND($L347&lt;&gt;"",$L347&lt;&gt;"N/A"),_xlfn.XLOOKUP($L347,Equipment_Register!$F:$F,Equipment_Register!$E:$E),NA()),""))))),IF(OR(_xlpm.v="",_xlpm.v=0),"",_xlpm.v))</f>
        <v>Máy ép PCB bulb tự động
Auto Punching PCB bulb machine</v>
      </c>
      <c r="AC347" s="231" t="str" cm="1">
        <f t="array" ref="AC347">_xlfn.LET(_xlpm.v,IFERROR(IF($I347&lt;&gt;"",_xlfn.XLOOKUP($I347,Equipment_Register!$C:$C,Equipment_Register!$F:$F),NA()),IFERROR(IF($J347&lt;&gt;"",_xlfn.XLOOKUP($J347,Equipment_Register!$D:$D,Equipment_Register!$F:$F),NA()),IFERROR(IF($K347&lt;&gt;"",_xlfn.XLOOKUP($K347,Equipment_Register!$E:$E,Equipment_Register!$F:$F),NA()),IFERROR(IF($K347&lt;&gt;"",_xlfn.XLOOKUP("*"&amp;$K347&amp;"*",Equipment_Register!$E:$E,Equipment_Register!$F:$F,,2),NA()),IFERROR(IF(AND($L347&lt;&gt;"",$L347&lt;&gt;"N/A"),_xlfn.XLOOKUP($L347,Equipment_Register!$F:$F,Equipment_Register!$F:$F),NA()),""))))),IF(OR(_xlpm.v="",_xlpm.v=0),"",_xlpm.v))</f>
        <v>MB400</v>
      </c>
    </row>
    <row r="348" spans="1:29" ht="48">
      <c r="A348" s="125"/>
      <c r="B348" s="130">
        <v>46223</v>
      </c>
      <c r="C348" s="126"/>
      <c r="D348" s="125"/>
      <c r="E348" s="125"/>
      <c r="F348" s="213">
        <v>45843</v>
      </c>
      <c r="G348" s="125"/>
      <c r="H348" s="125" t="s">
        <v>976</v>
      </c>
      <c r="I348" s="226"/>
      <c r="J348" s="125"/>
      <c r="K348" s="125" t="s">
        <v>1082</v>
      </c>
      <c r="L348" s="125"/>
      <c r="M348" s="125"/>
      <c r="N348" s="125" t="s">
        <v>978</v>
      </c>
      <c r="O348" s="125" t="s">
        <v>1019</v>
      </c>
      <c r="P348" s="127"/>
      <c r="Q348" s="125" t="s">
        <v>941</v>
      </c>
      <c r="R348" s="117" t="s">
        <v>957</v>
      </c>
      <c r="S348" s="194"/>
      <c r="T348" s="125"/>
      <c r="U348" s="125" t="s">
        <v>980</v>
      </c>
      <c r="V348" s="125"/>
      <c r="W348" s="117" t="s">
        <v>944</v>
      </c>
      <c r="X348" s="117" t="str">
        <f>IF($W348="Duyệt",Setting!$H$2,"")</f>
        <v>Nguyễn Lĩnh</v>
      </c>
      <c r="Y348" s="231" t="str" cm="1">
        <f t="array" ref="Y348">_xlfn.LET(_xlpm.v,IFERROR(IF($I348&lt;&gt;"",_xlfn.XLOOKUP($I348,Equipment_Register!$C:$C,Equipment_Register!$G:$G),NA()),IFERROR(IF($J348&lt;&gt;"",_xlfn.XLOOKUP($J348,Equipment_Register!$D:$D,Equipment_Register!$G:$G),NA()),IFERROR(IF($K348&lt;&gt;"",_xlfn.XLOOKUP($K348,Equipment_Register!$E:$E,Equipment_Register!$G:$G),NA()),IFERROR(IF($K348&lt;&gt;"",_xlfn.XLOOKUP("*"&amp;$K348&amp;"*",Equipment_Register!$E:$E,Equipment_Register!$G:$G,,2),NA()),IFERROR(IF(AND($L348&lt;&gt;"",$L348&lt;&gt;"N/A"),_xlfn.XLOOKUP($L348,Equipment_Register!$F:$F,Equipment_Register!$G:$G),NA()),""))))),IF(OR(_xlpm.v="",_xlpm.v=0),"",_xlpm.v))</f>
        <v>N/A</v>
      </c>
      <c r="Z348" s="231" t="str" cm="1">
        <f t="array" ref="Z348">_xlfn.LET(_xlpm.v,IFERROR(IF($I348&lt;&gt;"",_xlfn.XLOOKUP($I348,Equipment_Register!$C:$C,Equipment_Register!$C:$C),NA()),IFERROR(IF($J348&lt;&gt;"",_xlfn.XLOOKUP($J348,Equipment_Register!$D:$D,Equipment_Register!$C:$C),NA()),IFERROR(IF($K348&lt;&gt;"",_xlfn.XLOOKUP($K348,Equipment_Register!$E:$E,Equipment_Register!$C:$C),NA()),IFERROR(IF($K348&lt;&gt;"",_xlfn.XLOOKUP("*"&amp;$K348&amp;"*",Equipment_Register!$E:$E,Equipment_Register!$C:$C,,2),NA()),IFERROR(IF(AND($L348&lt;&gt;"",$L348&lt;&gt;"N/A"),_xlfn.XLOOKUP($L348,Equipment_Register!$F:$F,Equipment_Register!$C:$C),NA()),""))))),IF(OR(_xlpm.v="",_xlpm.v=0),"",_xlpm.v))</f>
        <v>2112000295-0</v>
      </c>
      <c r="AA348" s="231" t="str" cm="1">
        <f t="array" ref="AA348">_xlfn.LET(_xlpm.v,IFERROR(IF($I348&lt;&gt;"",_xlfn.XLOOKUP($I348,Equipment_Register!$C:$C,Equipment_Register!$D:$D),NA()),IFERROR(IF($J348&lt;&gt;"",_xlfn.XLOOKUP($J348,Equipment_Register!$D:$D,Equipment_Register!$D:$D),NA()),IFERROR(IF($K348&lt;&gt;"",_xlfn.XLOOKUP($K348,Equipment_Register!$E:$E,Equipment_Register!$D:$D),NA()),IFERROR(IF($K348&lt;&gt;"",_xlfn.XLOOKUP("*"&amp;$K348&amp;"*",Equipment_Register!$E:$E,Equipment_Register!$D:$D,,2),NA()),IFERROR(IF(AND($L348&lt;&gt;"",$L348&lt;&gt;"N/A"),_xlfn.XLOOKUP($L348,Equipment_Register!$F:$F,Equipment_Register!$D:$D),NA()),""))))),IF(OR(_xlpm.v="",_xlpm.v=0),"",_xlpm.v))</f>
        <v>Máy ép 4 đầu MCPCB LED -MB400</v>
      </c>
      <c r="AB348" s="231" t="str" cm="1">
        <f t="array" ref="AB348">_xlfn.LET(_xlpm.v,IFERROR(IF($I348&lt;&gt;"",_xlfn.XLOOKUP($I348,Equipment_Register!$C:$C,Equipment_Register!$E:$E),NA()),IFERROR(IF($J348&lt;&gt;"",_xlfn.XLOOKUP($J348,Equipment_Register!$D:$D,Equipment_Register!$E:$E),NA()),IFERROR(IF($K348&lt;&gt;"",_xlfn.XLOOKUP($K348,Equipment_Register!$E:$E,Equipment_Register!$E:$E),NA()),IFERROR(IF($K348&lt;&gt;"",_xlfn.XLOOKUP("*"&amp;$K348&amp;"*",Equipment_Register!$E:$E,Equipment_Register!$E:$E,,2),NA()),IFERROR(IF(AND($L348&lt;&gt;"",$L348&lt;&gt;"N/A"),_xlfn.XLOOKUP($L348,Equipment_Register!$F:$F,Equipment_Register!$E:$E),NA()),""))))),IF(OR(_xlpm.v="",_xlpm.v=0),"",_xlpm.v))</f>
        <v>Máy ép PCB bulb tự động
Auto Punching PCB bulb machine</v>
      </c>
      <c r="AC348" s="231" t="str" cm="1">
        <f t="array" ref="AC348">_xlfn.LET(_xlpm.v,IFERROR(IF($I348&lt;&gt;"",_xlfn.XLOOKUP($I348,Equipment_Register!$C:$C,Equipment_Register!$F:$F),NA()),IFERROR(IF($J348&lt;&gt;"",_xlfn.XLOOKUP($J348,Equipment_Register!$D:$D,Equipment_Register!$F:$F),NA()),IFERROR(IF($K348&lt;&gt;"",_xlfn.XLOOKUP($K348,Equipment_Register!$E:$E,Equipment_Register!$F:$F),NA()),IFERROR(IF($K348&lt;&gt;"",_xlfn.XLOOKUP("*"&amp;$K348&amp;"*",Equipment_Register!$E:$E,Equipment_Register!$F:$F,,2),NA()),IFERROR(IF(AND($L348&lt;&gt;"",$L348&lt;&gt;"N/A"),_xlfn.XLOOKUP($L348,Equipment_Register!$F:$F,Equipment_Register!$F:$F),NA()),""))))),IF(OR(_xlpm.v="",_xlpm.v=0),"",_xlpm.v))</f>
        <v>MB400</v>
      </c>
    </row>
    <row r="349" spans="1:29" ht="48">
      <c r="A349" s="125"/>
      <c r="B349" s="130">
        <v>46223</v>
      </c>
      <c r="C349" s="126"/>
      <c r="D349" s="125"/>
      <c r="E349" s="125"/>
      <c r="F349" s="213">
        <v>45955</v>
      </c>
      <c r="G349" s="125"/>
      <c r="H349" s="125" t="s">
        <v>976</v>
      </c>
      <c r="I349" s="226"/>
      <c r="J349" s="125"/>
      <c r="K349" s="125" t="s">
        <v>1082</v>
      </c>
      <c r="L349" s="125"/>
      <c r="M349" s="125"/>
      <c r="N349" s="125" t="s">
        <v>978</v>
      </c>
      <c r="O349" s="125" t="s">
        <v>1019</v>
      </c>
      <c r="P349" s="127"/>
      <c r="Q349" s="125" t="s">
        <v>941</v>
      </c>
      <c r="R349" s="117" t="s">
        <v>957</v>
      </c>
      <c r="S349" s="194"/>
      <c r="T349" s="125"/>
      <c r="U349" s="125" t="s">
        <v>980</v>
      </c>
      <c r="V349" s="125"/>
      <c r="W349" s="117" t="s">
        <v>944</v>
      </c>
      <c r="X349" s="117" t="str">
        <f>IF($W349="Duyệt",Setting!$H$2,"")</f>
        <v>Nguyễn Lĩnh</v>
      </c>
      <c r="Y349" s="231" t="str" cm="1">
        <f t="array" ref="Y349">_xlfn.LET(_xlpm.v,IFERROR(IF($I349&lt;&gt;"",_xlfn.XLOOKUP($I349,Equipment_Register!$C:$C,Equipment_Register!$G:$G),NA()),IFERROR(IF($J349&lt;&gt;"",_xlfn.XLOOKUP($J349,Equipment_Register!$D:$D,Equipment_Register!$G:$G),NA()),IFERROR(IF($K349&lt;&gt;"",_xlfn.XLOOKUP($K349,Equipment_Register!$E:$E,Equipment_Register!$G:$G),NA()),IFERROR(IF($K349&lt;&gt;"",_xlfn.XLOOKUP("*"&amp;$K349&amp;"*",Equipment_Register!$E:$E,Equipment_Register!$G:$G,,2),NA()),IFERROR(IF(AND($L349&lt;&gt;"",$L349&lt;&gt;"N/A"),_xlfn.XLOOKUP($L349,Equipment_Register!$F:$F,Equipment_Register!$G:$G),NA()),""))))),IF(OR(_xlpm.v="",_xlpm.v=0),"",_xlpm.v))</f>
        <v>N/A</v>
      </c>
      <c r="Z349" s="231" t="str" cm="1">
        <f t="array" ref="Z349">_xlfn.LET(_xlpm.v,IFERROR(IF($I349&lt;&gt;"",_xlfn.XLOOKUP($I349,Equipment_Register!$C:$C,Equipment_Register!$C:$C),NA()),IFERROR(IF($J349&lt;&gt;"",_xlfn.XLOOKUP($J349,Equipment_Register!$D:$D,Equipment_Register!$C:$C),NA()),IFERROR(IF($K349&lt;&gt;"",_xlfn.XLOOKUP($K349,Equipment_Register!$E:$E,Equipment_Register!$C:$C),NA()),IFERROR(IF($K349&lt;&gt;"",_xlfn.XLOOKUP("*"&amp;$K349&amp;"*",Equipment_Register!$E:$E,Equipment_Register!$C:$C,,2),NA()),IFERROR(IF(AND($L349&lt;&gt;"",$L349&lt;&gt;"N/A"),_xlfn.XLOOKUP($L349,Equipment_Register!$F:$F,Equipment_Register!$C:$C),NA()),""))))),IF(OR(_xlpm.v="",_xlpm.v=0),"",_xlpm.v))</f>
        <v>2112000295-0</v>
      </c>
      <c r="AA349" s="231" t="str" cm="1">
        <f t="array" ref="AA349">_xlfn.LET(_xlpm.v,IFERROR(IF($I349&lt;&gt;"",_xlfn.XLOOKUP($I349,Equipment_Register!$C:$C,Equipment_Register!$D:$D),NA()),IFERROR(IF($J349&lt;&gt;"",_xlfn.XLOOKUP($J349,Equipment_Register!$D:$D,Equipment_Register!$D:$D),NA()),IFERROR(IF($K349&lt;&gt;"",_xlfn.XLOOKUP($K349,Equipment_Register!$E:$E,Equipment_Register!$D:$D),NA()),IFERROR(IF($K349&lt;&gt;"",_xlfn.XLOOKUP("*"&amp;$K349&amp;"*",Equipment_Register!$E:$E,Equipment_Register!$D:$D,,2),NA()),IFERROR(IF(AND($L349&lt;&gt;"",$L349&lt;&gt;"N/A"),_xlfn.XLOOKUP($L349,Equipment_Register!$F:$F,Equipment_Register!$D:$D),NA()),""))))),IF(OR(_xlpm.v="",_xlpm.v=0),"",_xlpm.v))</f>
        <v>Máy ép 4 đầu MCPCB LED -MB400</v>
      </c>
      <c r="AB349" s="231" t="str" cm="1">
        <f t="array" ref="AB349">_xlfn.LET(_xlpm.v,IFERROR(IF($I349&lt;&gt;"",_xlfn.XLOOKUP($I349,Equipment_Register!$C:$C,Equipment_Register!$E:$E),NA()),IFERROR(IF($J349&lt;&gt;"",_xlfn.XLOOKUP($J349,Equipment_Register!$D:$D,Equipment_Register!$E:$E),NA()),IFERROR(IF($K349&lt;&gt;"",_xlfn.XLOOKUP($K349,Equipment_Register!$E:$E,Equipment_Register!$E:$E),NA()),IFERROR(IF($K349&lt;&gt;"",_xlfn.XLOOKUP("*"&amp;$K349&amp;"*",Equipment_Register!$E:$E,Equipment_Register!$E:$E,,2),NA()),IFERROR(IF(AND($L349&lt;&gt;"",$L349&lt;&gt;"N/A"),_xlfn.XLOOKUP($L349,Equipment_Register!$F:$F,Equipment_Register!$E:$E),NA()),""))))),IF(OR(_xlpm.v="",_xlpm.v=0),"",_xlpm.v))</f>
        <v>Máy ép PCB bulb tự động
Auto Punching PCB bulb machine</v>
      </c>
      <c r="AC349" s="231" t="str" cm="1">
        <f t="array" ref="AC349">_xlfn.LET(_xlpm.v,IFERROR(IF($I349&lt;&gt;"",_xlfn.XLOOKUP($I349,Equipment_Register!$C:$C,Equipment_Register!$F:$F),NA()),IFERROR(IF($J349&lt;&gt;"",_xlfn.XLOOKUP($J349,Equipment_Register!$D:$D,Equipment_Register!$F:$F),NA()),IFERROR(IF($K349&lt;&gt;"",_xlfn.XLOOKUP($K349,Equipment_Register!$E:$E,Equipment_Register!$F:$F),NA()),IFERROR(IF($K349&lt;&gt;"",_xlfn.XLOOKUP("*"&amp;$K349&amp;"*",Equipment_Register!$E:$E,Equipment_Register!$F:$F,,2),NA()),IFERROR(IF(AND($L349&lt;&gt;"",$L349&lt;&gt;"N/A"),_xlfn.XLOOKUP($L349,Equipment_Register!$F:$F,Equipment_Register!$F:$F),NA()),""))))),IF(OR(_xlpm.v="",_xlpm.v=0),"",_xlpm.v))</f>
        <v>MB400</v>
      </c>
    </row>
    <row r="350" spans="1:29" ht="48">
      <c r="A350" s="125"/>
      <c r="B350" s="130">
        <v>46223</v>
      </c>
      <c r="C350" s="126"/>
      <c r="D350" s="125"/>
      <c r="E350" s="125"/>
      <c r="F350" s="213">
        <v>46028</v>
      </c>
      <c r="G350" s="125"/>
      <c r="H350" s="125" t="s">
        <v>976</v>
      </c>
      <c r="I350" s="226"/>
      <c r="J350" s="125"/>
      <c r="K350" s="125" t="s">
        <v>1082</v>
      </c>
      <c r="L350" s="125"/>
      <c r="M350" s="125"/>
      <c r="N350" s="125" t="s">
        <v>978</v>
      </c>
      <c r="O350" s="125" t="s">
        <v>1019</v>
      </c>
      <c r="P350" s="127"/>
      <c r="Q350" s="125" t="s">
        <v>1003</v>
      </c>
      <c r="R350" s="117" t="s">
        <v>957</v>
      </c>
      <c r="S350" s="194"/>
      <c r="T350" s="125"/>
      <c r="U350" s="125" t="s">
        <v>980</v>
      </c>
      <c r="V350" s="125"/>
      <c r="W350" s="117" t="s">
        <v>944</v>
      </c>
      <c r="X350" s="117" t="str">
        <f>IF($W350="Duyệt",Setting!$H$2,"")</f>
        <v>Nguyễn Lĩnh</v>
      </c>
      <c r="Y350" s="231" t="str" cm="1">
        <f t="array" ref="Y350">_xlfn.LET(_xlpm.v,IFERROR(IF($I350&lt;&gt;"",_xlfn.XLOOKUP($I350,Equipment_Register!$C:$C,Equipment_Register!$G:$G),NA()),IFERROR(IF($J350&lt;&gt;"",_xlfn.XLOOKUP($J350,Equipment_Register!$D:$D,Equipment_Register!$G:$G),NA()),IFERROR(IF($K350&lt;&gt;"",_xlfn.XLOOKUP($K350,Equipment_Register!$E:$E,Equipment_Register!$G:$G),NA()),IFERROR(IF($K350&lt;&gt;"",_xlfn.XLOOKUP("*"&amp;$K350&amp;"*",Equipment_Register!$E:$E,Equipment_Register!$G:$G,,2),NA()),IFERROR(IF(AND($L350&lt;&gt;"",$L350&lt;&gt;"N/A"),_xlfn.XLOOKUP($L350,Equipment_Register!$F:$F,Equipment_Register!$G:$G),NA()),""))))),IF(OR(_xlpm.v="",_xlpm.v=0),"",_xlpm.v))</f>
        <v>N/A</v>
      </c>
      <c r="Z350" s="231" t="str" cm="1">
        <f t="array" ref="Z350">_xlfn.LET(_xlpm.v,IFERROR(IF($I350&lt;&gt;"",_xlfn.XLOOKUP($I350,Equipment_Register!$C:$C,Equipment_Register!$C:$C),NA()),IFERROR(IF($J350&lt;&gt;"",_xlfn.XLOOKUP($J350,Equipment_Register!$D:$D,Equipment_Register!$C:$C),NA()),IFERROR(IF($K350&lt;&gt;"",_xlfn.XLOOKUP($K350,Equipment_Register!$E:$E,Equipment_Register!$C:$C),NA()),IFERROR(IF($K350&lt;&gt;"",_xlfn.XLOOKUP("*"&amp;$K350&amp;"*",Equipment_Register!$E:$E,Equipment_Register!$C:$C,,2),NA()),IFERROR(IF(AND($L350&lt;&gt;"",$L350&lt;&gt;"N/A"),_xlfn.XLOOKUP($L350,Equipment_Register!$F:$F,Equipment_Register!$C:$C),NA()),""))))),IF(OR(_xlpm.v="",_xlpm.v=0),"",_xlpm.v))</f>
        <v>2112000295-0</v>
      </c>
      <c r="AA350" s="231" t="str" cm="1">
        <f t="array" ref="AA350">_xlfn.LET(_xlpm.v,IFERROR(IF($I350&lt;&gt;"",_xlfn.XLOOKUP($I350,Equipment_Register!$C:$C,Equipment_Register!$D:$D),NA()),IFERROR(IF($J350&lt;&gt;"",_xlfn.XLOOKUP($J350,Equipment_Register!$D:$D,Equipment_Register!$D:$D),NA()),IFERROR(IF($K350&lt;&gt;"",_xlfn.XLOOKUP($K350,Equipment_Register!$E:$E,Equipment_Register!$D:$D),NA()),IFERROR(IF($K350&lt;&gt;"",_xlfn.XLOOKUP("*"&amp;$K350&amp;"*",Equipment_Register!$E:$E,Equipment_Register!$D:$D,,2),NA()),IFERROR(IF(AND($L350&lt;&gt;"",$L350&lt;&gt;"N/A"),_xlfn.XLOOKUP($L350,Equipment_Register!$F:$F,Equipment_Register!$D:$D),NA()),""))))),IF(OR(_xlpm.v="",_xlpm.v=0),"",_xlpm.v))</f>
        <v>Máy ép 4 đầu MCPCB LED -MB400</v>
      </c>
      <c r="AB350" s="231" t="str" cm="1">
        <f t="array" ref="AB350">_xlfn.LET(_xlpm.v,IFERROR(IF($I350&lt;&gt;"",_xlfn.XLOOKUP($I350,Equipment_Register!$C:$C,Equipment_Register!$E:$E),NA()),IFERROR(IF($J350&lt;&gt;"",_xlfn.XLOOKUP($J350,Equipment_Register!$D:$D,Equipment_Register!$E:$E),NA()),IFERROR(IF($K350&lt;&gt;"",_xlfn.XLOOKUP($K350,Equipment_Register!$E:$E,Equipment_Register!$E:$E),NA()),IFERROR(IF($K350&lt;&gt;"",_xlfn.XLOOKUP("*"&amp;$K350&amp;"*",Equipment_Register!$E:$E,Equipment_Register!$E:$E,,2),NA()),IFERROR(IF(AND($L350&lt;&gt;"",$L350&lt;&gt;"N/A"),_xlfn.XLOOKUP($L350,Equipment_Register!$F:$F,Equipment_Register!$E:$E),NA()),""))))),IF(OR(_xlpm.v="",_xlpm.v=0),"",_xlpm.v))</f>
        <v>Máy ép PCB bulb tự động
Auto Punching PCB bulb machine</v>
      </c>
      <c r="AC350" s="231" t="str" cm="1">
        <f t="array" ref="AC350">_xlfn.LET(_xlpm.v,IFERROR(IF($I350&lt;&gt;"",_xlfn.XLOOKUP($I350,Equipment_Register!$C:$C,Equipment_Register!$F:$F),NA()),IFERROR(IF($J350&lt;&gt;"",_xlfn.XLOOKUP($J350,Equipment_Register!$D:$D,Equipment_Register!$F:$F),NA()),IFERROR(IF($K350&lt;&gt;"",_xlfn.XLOOKUP($K350,Equipment_Register!$E:$E,Equipment_Register!$F:$F),NA()),IFERROR(IF($K350&lt;&gt;"",_xlfn.XLOOKUP("*"&amp;$K350&amp;"*",Equipment_Register!$E:$E,Equipment_Register!$F:$F,,2),NA()),IFERROR(IF(AND($L350&lt;&gt;"",$L350&lt;&gt;"N/A"),_xlfn.XLOOKUP($L350,Equipment_Register!$F:$F,Equipment_Register!$F:$F),NA()),""))))),IF(OR(_xlpm.v="",_xlpm.v=0),"",_xlpm.v))</f>
        <v>MB400</v>
      </c>
    </row>
    <row r="351" spans="1:29" ht="48">
      <c r="A351" s="125"/>
      <c r="B351" s="130">
        <v>46223</v>
      </c>
      <c r="C351" s="126"/>
      <c r="D351" s="125"/>
      <c r="E351" s="125"/>
      <c r="F351" s="213">
        <v>46203</v>
      </c>
      <c r="G351" s="125"/>
      <c r="H351" s="125" t="s">
        <v>976</v>
      </c>
      <c r="I351" s="226"/>
      <c r="J351" s="125"/>
      <c r="K351" s="125" t="s">
        <v>1082</v>
      </c>
      <c r="L351" s="125"/>
      <c r="M351" s="125"/>
      <c r="N351" s="125" t="s">
        <v>978</v>
      </c>
      <c r="O351" s="125" t="s">
        <v>1088</v>
      </c>
      <c r="P351" s="127"/>
      <c r="Q351" s="125" t="s">
        <v>1038</v>
      </c>
      <c r="R351" s="117" t="s">
        <v>957</v>
      </c>
      <c r="S351" s="194"/>
      <c r="T351" s="125"/>
      <c r="U351" s="125" t="s">
        <v>1048</v>
      </c>
      <c r="V351" s="125"/>
      <c r="W351" s="117" t="s">
        <v>944</v>
      </c>
      <c r="X351" s="117" t="str">
        <f>IF($W351="Duyệt",Setting!$H$2,"")</f>
        <v>Nguyễn Lĩnh</v>
      </c>
      <c r="Y351" s="231" t="str" cm="1">
        <f t="array" ref="Y351">_xlfn.LET(_xlpm.v,IFERROR(IF($I351&lt;&gt;"",_xlfn.XLOOKUP($I351,Equipment_Register!$C:$C,Equipment_Register!$G:$G),NA()),IFERROR(IF($J351&lt;&gt;"",_xlfn.XLOOKUP($J351,Equipment_Register!$D:$D,Equipment_Register!$G:$G),NA()),IFERROR(IF($K351&lt;&gt;"",_xlfn.XLOOKUP($K351,Equipment_Register!$E:$E,Equipment_Register!$G:$G),NA()),IFERROR(IF($K351&lt;&gt;"",_xlfn.XLOOKUP("*"&amp;$K351&amp;"*",Equipment_Register!$E:$E,Equipment_Register!$G:$G,,2),NA()),IFERROR(IF(AND($L351&lt;&gt;"",$L351&lt;&gt;"N/A"),_xlfn.XLOOKUP($L351,Equipment_Register!$F:$F,Equipment_Register!$G:$G),NA()),""))))),IF(OR(_xlpm.v="",_xlpm.v=0),"",_xlpm.v))</f>
        <v>N/A</v>
      </c>
      <c r="Z351" s="231" t="str" cm="1">
        <f t="array" ref="Z351">_xlfn.LET(_xlpm.v,IFERROR(IF($I351&lt;&gt;"",_xlfn.XLOOKUP($I351,Equipment_Register!$C:$C,Equipment_Register!$C:$C),NA()),IFERROR(IF($J351&lt;&gt;"",_xlfn.XLOOKUP($J351,Equipment_Register!$D:$D,Equipment_Register!$C:$C),NA()),IFERROR(IF($K351&lt;&gt;"",_xlfn.XLOOKUP($K351,Equipment_Register!$E:$E,Equipment_Register!$C:$C),NA()),IFERROR(IF($K351&lt;&gt;"",_xlfn.XLOOKUP("*"&amp;$K351&amp;"*",Equipment_Register!$E:$E,Equipment_Register!$C:$C,,2),NA()),IFERROR(IF(AND($L351&lt;&gt;"",$L351&lt;&gt;"N/A"),_xlfn.XLOOKUP($L351,Equipment_Register!$F:$F,Equipment_Register!$C:$C),NA()),""))))),IF(OR(_xlpm.v="",_xlpm.v=0),"",_xlpm.v))</f>
        <v>2112000295-0</v>
      </c>
      <c r="AA351" s="231" t="str" cm="1">
        <f t="array" ref="AA351">_xlfn.LET(_xlpm.v,IFERROR(IF($I351&lt;&gt;"",_xlfn.XLOOKUP($I351,Equipment_Register!$C:$C,Equipment_Register!$D:$D),NA()),IFERROR(IF($J351&lt;&gt;"",_xlfn.XLOOKUP($J351,Equipment_Register!$D:$D,Equipment_Register!$D:$D),NA()),IFERROR(IF($K351&lt;&gt;"",_xlfn.XLOOKUP($K351,Equipment_Register!$E:$E,Equipment_Register!$D:$D),NA()),IFERROR(IF($K351&lt;&gt;"",_xlfn.XLOOKUP("*"&amp;$K351&amp;"*",Equipment_Register!$E:$E,Equipment_Register!$D:$D,,2),NA()),IFERROR(IF(AND($L351&lt;&gt;"",$L351&lt;&gt;"N/A"),_xlfn.XLOOKUP($L351,Equipment_Register!$F:$F,Equipment_Register!$D:$D),NA()),""))))),IF(OR(_xlpm.v="",_xlpm.v=0),"",_xlpm.v))</f>
        <v>Máy ép 4 đầu MCPCB LED -MB400</v>
      </c>
      <c r="AB351" s="231" t="str" cm="1">
        <f t="array" ref="AB351">_xlfn.LET(_xlpm.v,IFERROR(IF($I351&lt;&gt;"",_xlfn.XLOOKUP($I351,Equipment_Register!$C:$C,Equipment_Register!$E:$E),NA()),IFERROR(IF($J351&lt;&gt;"",_xlfn.XLOOKUP($J351,Equipment_Register!$D:$D,Equipment_Register!$E:$E),NA()),IFERROR(IF($K351&lt;&gt;"",_xlfn.XLOOKUP($K351,Equipment_Register!$E:$E,Equipment_Register!$E:$E),NA()),IFERROR(IF($K351&lt;&gt;"",_xlfn.XLOOKUP("*"&amp;$K351&amp;"*",Equipment_Register!$E:$E,Equipment_Register!$E:$E,,2),NA()),IFERROR(IF(AND($L351&lt;&gt;"",$L351&lt;&gt;"N/A"),_xlfn.XLOOKUP($L351,Equipment_Register!$F:$F,Equipment_Register!$E:$E),NA()),""))))),IF(OR(_xlpm.v="",_xlpm.v=0),"",_xlpm.v))</f>
        <v>Máy ép PCB bulb tự động
Auto Punching PCB bulb machine</v>
      </c>
      <c r="AC351" s="231" t="str" cm="1">
        <f t="array" ref="AC351">_xlfn.LET(_xlpm.v,IFERROR(IF($I351&lt;&gt;"",_xlfn.XLOOKUP($I351,Equipment_Register!$C:$C,Equipment_Register!$F:$F),NA()),IFERROR(IF($J351&lt;&gt;"",_xlfn.XLOOKUP($J351,Equipment_Register!$D:$D,Equipment_Register!$F:$F),NA()),IFERROR(IF($K351&lt;&gt;"",_xlfn.XLOOKUP($K351,Equipment_Register!$E:$E,Equipment_Register!$F:$F),NA()),IFERROR(IF($K351&lt;&gt;"",_xlfn.XLOOKUP("*"&amp;$K351&amp;"*",Equipment_Register!$E:$E,Equipment_Register!$F:$F,,2),NA()),IFERROR(IF(AND($L351&lt;&gt;"",$L351&lt;&gt;"N/A"),_xlfn.XLOOKUP($L351,Equipment_Register!$F:$F,Equipment_Register!$F:$F),NA()),""))))),IF(OR(_xlpm.v="",_xlpm.v=0),"",_xlpm.v))</f>
        <v>MB400</v>
      </c>
    </row>
    <row r="352" spans="1:29" ht="32.25">
      <c r="A352" s="125"/>
      <c r="B352" s="130">
        <v>46223</v>
      </c>
      <c r="C352" s="126"/>
      <c r="D352" s="125"/>
      <c r="E352" s="125"/>
      <c r="F352" s="213">
        <v>44563</v>
      </c>
      <c r="G352" s="125"/>
      <c r="H352" s="125" t="s">
        <v>976</v>
      </c>
      <c r="I352" s="226"/>
      <c r="J352" s="125"/>
      <c r="K352" s="125" t="s">
        <v>1089</v>
      </c>
      <c r="L352" s="125"/>
      <c r="M352" s="125"/>
      <c r="N352" s="113" t="s">
        <v>1090</v>
      </c>
      <c r="O352" s="125" t="s">
        <v>1091</v>
      </c>
      <c r="P352" s="127"/>
      <c r="Q352" s="125" t="s">
        <v>1063</v>
      </c>
      <c r="R352" s="117" t="s">
        <v>957</v>
      </c>
      <c r="S352" s="194"/>
      <c r="T352" s="125"/>
      <c r="U352" s="125" t="s">
        <v>1048</v>
      </c>
      <c r="V352" s="125"/>
      <c r="W352" s="117" t="s">
        <v>944</v>
      </c>
      <c r="X352" s="117" t="str">
        <f>IF($W352="Duyệt",Setting!$H$2,"")</f>
        <v>Nguyễn Lĩnh</v>
      </c>
      <c r="Y352" s="231" t="str" cm="1">
        <f t="array" ref="Y352">_xlfn.LET(_xlpm.v,IFERROR(IF($I352&lt;&gt;"",_xlfn.XLOOKUP($I352,Equipment_Register!$C:$C,Equipment_Register!$G:$G),NA()),IFERROR(IF($J352&lt;&gt;"",_xlfn.XLOOKUP($J352,Equipment_Register!$D:$D,Equipment_Register!$G:$G),NA()),IFERROR(IF($K352&lt;&gt;"",_xlfn.XLOOKUP($K352,Equipment_Register!$E:$E,Equipment_Register!$G:$G),NA()),IFERROR(IF($K352&lt;&gt;"",_xlfn.XLOOKUP("*"&amp;$K352&amp;"*",Equipment_Register!$E:$E,Equipment_Register!$G:$G,,2),NA()),IFERROR(IF(AND($L352&lt;&gt;"",$L352&lt;&gt;"N/A"),_xlfn.XLOOKUP($L352,Equipment_Register!$F:$F,Equipment_Register!$G:$G),NA()),""))))),IF(OR(_xlpm.v="",_xlpm.v=0),"",_xlpm.v))</f>
        <v/>
      </c>
      <c r="Z352" s="231" t="str" cm="1">
        <f t="array" ref="Z352">_xlfn.LET(_xlpm.v,IFERROR(IF($I352&lt;&gt;"",_xlfn.XLOOKUP($I352,Equipment_Register!$C:$C,Equipment_Register!$C:$C),NA()),IFERROR(IF($J352&lt;&gt;"",_xlfn.XLOOKUP($J352,Equipment_Register!$D:$D,Equipment_Register!$C:$C),NA()),IFERROR(IF($K352&lt;&gt;"",_xlfn.XLOOKUP($K352,Equipment_Register!$E:$E,Equipment_Register!$C:$C),NA()),IFERROR(IF($K352&lt;&gt;"",_xlfn.XLOOKUP("*"&amp;$K352&amp;"*",Equipment_Register!$E:$E,Equipment_Register!$C:$C,,2),NA()),IFERROR(IF(AND($L352&lt;&gt;"",$L352&lt;&gt;"N/A"),_xlfn.XLOOKUP($L352,Equipment_Register!$F:$F,Equipment_Register!$C:$C),NA()),""))))),IF(OR(_xlpm.v="",_xlpm.v=0),"",_xlpm.v))</f>
        <v>2421001008-0</v>
      </c>
      <c r="AA352" s="231" t="str" cm="1">
        <f t="array" ref="AA352">_xlfn.LET(_xlpm.v,IFERROR(IF($I352&lt;&gt;"",_xlfn.XLOOKUP($I352,Equipment_Register!$C:$C,Equipment_Register!$D:$D),NA()),IFERROR(IF($J352&lt;&gt;"",_xlfn.XLOOKUP($J352,Equipment_Register!$D:$D,Equipment_Register!$D:$D),NA()),IFERROR(IF($K352&lt;&gt;"",_xlfn.XLOOKUP($K352,Equipment_Register!$E:$E,Equipment_Register!$D:$D),NA()),IFERROR(IF($K352&lt;&gt;"",_xlfn.XLOOKUP("*"&amp;$K352&amp;"*",Equipment_Register!$E:$E,Equipment_Register!$D:$D,,2),NA()),IFERROR(IF(AND($L352&lt;&gt;"",$L352&lt;&gt;"N/A"),_xlfn.XLOOKUP($L352,Equipment_Register!$F:$F,Equipment_Register!$D:$D),NA()),""))))),IF(OR(_xlpm.v="",_xlpm.v=0),"",_xlpm.v))</f>
        <v>Xe luyện nghiệm Led Tube 1.2m và 0.6 1400x800 (150-200 bóng)(bao gồm Máy biến đổi điện áp vô cấp (V</v>
      </c>
      <c r="AB352" s="231" t="str" cm="1">
        <f t="array" ref="AB352">_xlfn.LET(_xlpm.v,IFERROR(IF($I352&lt;&gt;"",_xlfn.XLOOKUP($I352,Equipment_Register!$C:$C,Equipment_Register!$E:$E),NA()),IFERROR(IF($J352&lt;&gt;"",_xlfn.XLOOKUP($J352,Equipment_Register!$D:$D,Equipment_Register!$E:$E),NA()),IFERROR(IF($K352&lt;&gt;"",_xlfn.XLOOKUP($K352,Equipment_Register!$E:$E,Equipment_Register!$E:$E),NA()),IFERROR(IF($K352&lt;&gt;"",_xlfn.XLOOKUP("*"&amp;$K352&amp;"*",Equipment_Register!$E:$E,Equipment_Register!$E:$E,,2),NA()),IFERROR(IF(AND($L352&lt;&gt;"",$L352&lt;&gt;"N/A"),_xlfn.XLOOKUP($L352,Equipment_Register!$F:$F,Equipment_Register!$E:$E),NA()),""))))),IF(OR(_xlpm.v="",_xlpm.v=0),"",_xlpm.v))</f>
        <v>Xe luyện nghiệm tube 1
Tube aging cart 1</v>
      </c>
      <c r="AC352" s="231" t="str" cm="1">
        <f t="array" ref="AC352">_xlfn.LET(_xlpm.v,IFERROR(IF($I352&lt;&gt;"",_xlfn.XLOOKUP($I352,Equipment_Register!$C:$C,Equipment_Register!$F:$F),NA()),IFERROR(IF($J352&lt;&gt;"",_xlfn.XLOOKUP($J352,Equipment_Register!$D:$D,Equipment_Register!$F:$F),NA()),IFERROR(IF($K352&lt;&gt;"",_xlfn.XLOOKUP($K352,Equipment_Register!$E:$E,Equipment_Register!$F:$F),NA()),IFERROR(IF($K352&lt;&gt;"",_xlfn.XLOOKUP("*"&amp;$K352&amp;"*",Equipment_Register!$E:$E,Equipment_Register!$F:$F,,2),NA()),IFERROR(IF(AND($L352&lt;&gt;"",$L352&lt;&gt;"N/A"),_xlfn.XLOOKUP($L352,Equipment_Register!$F:$F,Equipment_Register!$F:$F),NA()),""))))),IF(OR(_xlpm.v="",_xlpm.v=0),"",_xlpm.v))</f>
        <v>N/A</v>
      </c>
    </row>
    <row r="353" spans="1:29" ht="32.25">
      <c r="A353" s="125"/>
      <c r="B353" s="130">
        <v>46223</v>
      </c>
      <c r="C353" s="126"/>
      <c r="D353" s="125"/>
      <c r="E353" s="125"/>
      <c r="F353" s="213">
        <v>44593</v>
      </c>
      <c r="G353" s="125"/>
      <c r="H353" s="125" t="s">
        <v>976</v>
      </c>
      <c r="I353" s="226"/>
      <c r="J353" s="125"/>
      <c r="K353" s="125" t="s">
        <v>1089</v>
      </c>
      <c r="L353" s="125"/>
      <c r="M353" s="125"/>
      <c r="N353" s="113" t="s">
        <v>1090</v>
      </c>
      <c r="O353" s="125" t="s">
        <v>1092</v>
      </c>
      <c r="P353" s="127"/>
      <c r="Q353" s="125" t="s">
        <v>1063</v>
      </c>
      <c r="R353" s="117" t="s">
        <v>957</v>
      </c>
      <c r="S353" s="194"/>
      <c r="T353" s="125"/>
      <c r="U353" s="125" t="s">
        <v>1048</v>
      </c>
      <c r="V353" s="125"/>
      <c r="W353" s="117" t="s">
        <v>944</v>
      </c>
      <c r="X353" s="117" t="str">
        <f>IF($W353="Duyệt",Setting!$H$2,"")</f>
        <v>Nguyễn Lĩnh</v>
      </c>
      <c r="Y353" s="231" t="str" cm="1">
        <f t="array" ref="Y353">_xlfn.LET(_xlpm.v,IFERROR(IF($I353&lt;&gt;"",_xlfn.XLOOKUP($I353,Equipment_Register!$C:$C,Equipment_Register!$G:$G),NA()),IFERROR(IF($J353&lt;&gt;"",_xlfn.XLOOKUP($J353,Equipment_Register!$D:$D,Equipment_Register!$G:$G),NA()),IFERROR(IF($K353&lt;&gt;"",_xlfn.XLOOKUP($K353,Equipment_Register!$E:$E,Equipment_Register!$G:$G),NA()),IFERROR(IF($K353&lt;&gt;"",_xlfn.XLOOKUP("*"&amp;$K353&amp;"*",Equipment_Register!$E:$E,Equipment_Register!$G:$G,,2),NA()),IFERROR(IF(AND($L353&lt;&gt;"",$L353&lt;&gt;"N/A"),_xlfn.XLOOKUP($L353,Equipment_Register!$F:$F,Equipment_Register!$G:$G),NA()),""))))),IF(OR(_xlpm.v="",_xlpm.v=0),"",_xlpm.v))</f>
        <v/>
      </c>
      <c r="Z353" s="231" t="str" cm="1">
        <f t="array" ref="Z353">_xlfn.LET(_xlpm.v,IFERROR(IF($I353&lt;&gt;"",_xlfn.XLOOKUP($I353,Equipment_Register!$C:$C,Equipment_Register!$C:$C),NA()),IFERROR(IF($J353&lt;&gt;"",_xlfn.XLOOKUP($J353,Equipment_Register!$D:$D,Equipment_Register!$C:$C),NA()),IFERROR(IF($K353&lt;&gt;"",_xlfn.XLOOKUP($K353,Equipment_Register!$E:$E,Equipment_Register!$C:$C),NA()),IFERROR(IF($K353&lt;&gt;"",_xlfn.XLOOKUP("*"&amp;$K353&amp;"*",Equipment_Register!$E:$E,Equipment_Register!$C:$C,,2),NA()),IFERROR(IF(AND($L353&lt;&gt;"",$L353&lt;&gt;"N/A"),_xlfn.XLOOKUP($L353,Equipment_Register!$F:$F,Equipment_Register!$C:$C),NA()),""))))),IF(OR(_xlpm.v="",_xlpm.v=0),"",_xlpm.v))</f>
        <v>2421001008-0</v>
      </c>
      <c r="AA353" s="231" t="str" cm="1">
        <f t="array" ref="AA353">_xlfn.LET(_xlpm.v,IFERROR(IF($I353&lt;&gt;"",_xlfn.XLOOKUP($I353,Equipment_Register!$C:$C,Equipment_Register!$D:$D),NA()),IFERROR(IF($J353&lt;&gt;"",_xlfn.XLOOKUP($J353,Equipment_Register!$D:$D,Equipment_Register!$D:$D),NA()),IFERROR(IF($K353&lt;&gt;"",_xlfn.XLOOKUP($K353,Equipment_Register!$E:$E,Equipment_Register!$D:$D),NA()),IFERROR(IF($K353&lt;&gt;"",_xlfn.XLOOKUP("*"&amp;$K353&amp;"*",Equipment_Register!$E:$E,Equipment_Register!$D:$D,,2),NA()),IFERROR(IF(AND($L353&lt;&gt;"",$L353&lt;&gt;"N/A"),_xlfn.XLOOKUP($L353,Equipment_Register!$F:$F,Equipment_Register!$D:$D),NA()),""))))),IF(OR(_xlpm.v="",_xlpm.v=0),"",_xlpm.v))</f>
        <v>Xe luyện nghiệm Led Tube 1.2m và 0.6 1400x800 (150-200 bóng)(bao gồm Máy biến đổi điện áp vô cấp (V</v>
      </c>
      <c r="AB353" s="231" t="str" cm="1">
        <f t="array" ref="AB353">_xlfn.LET(_xlpm.v,IFERROR(IF($I353&lt;&gt;"",_xlfn.XLOOKUP($I353,Equipment_Register!$C:$C,Equipment_Register!$E:$E),NA()),IFERROR(IF($J353&lt;&gt;"",_xlfn.XLOOKUP($J353,Equipment_Register!$D:$D,Equipment_Register!$E:$E),NA()),IFERROR(IF($K353&lt;&gt;"",_xlfn.XLOOKUP($K353,Equipment_Register!$E:$E,Equipment_Register!$E:$E),NA()),IFERROR(IF($K353&lt;&gt;"",_xlfn.XLOOKUP("*"&amp;$K353&amp;"*",Equipment_Register!$E:$E,Equipment_Register!$E:$E,,2),NA()),IFERROR(IF(AND($L353&lt;&gt;"",$L353&lt;&gt;"N/A"),_xlfn.XLOOKUP($L353,Equipment_Register!$F:$F,Equipment_Register!$E:$E),NA()),""))))),IF(OR(_xlpm.v="",_xlpm.v=0),"",_xlpm.v))</f>
        <v>Xe luyện nghiệm tube 1
Tube aging cart 1</v>
      </c>
      <c r="AC353" s="231" t="str" cm="1">
        <f t="array" ref="AC353">_xlfn.LET(_xlpm.v,IFERROR(IF($I353&lt;&gt;"",_xlfn.XLOOKUP($I353,Equipment_Register!$C:$C,Equipment_Register!$F:$F),NA()),IFERROR(IF($J353&lt;&gt;"",_xlfn.XLOOKUP($J353,Equipment_Register!$D:$D,Equipment_Register!$F:$F),NA()),IFERROR(IF($K353&lt;&gt;"",_xlfn.XLOOKUP($K353,Equipment_Register!$E:$E,Equipment_Register!$F:$F),NA()),IFERROR(IF($K353&lt;&gt;"",_xlfn.XLOOKUP("*"&amp;$K353&amp;"*",Equipment_Register!$E:$E,Equipment_Register!$F:$F,,2),NA()),IFERROR(IF(AND($L353&lt;&gt;"",$L353&lt;&gt;"N/A"),_xlfn.XLOOKUP($L353,Equipment_Register!$F:$F,Equipment_Register!$F:$F),NA()),""))))),IF(OR(_xlpm.v="",_xlpm.v=0),"",_xlpm.v))</f>
        <v>N/A</v>
      </c>
    </row>
    <row r="354" spans="1:29" ht="32.25">
      <c r="A354" s="125"/>
      <c r="B354" s="130">
        <v>46223</v>
      </c>
      <c r="C354" s="126"/>
      <c r="D354" s="125"/>
      <c r="E354" s="125"/>
      <c r="F354" s="213">
        <v>44563</v>
      </c>
      <c r="G354" s="125"/>
      <c r="H354" s="125" t="s">
        <v>976</v>
      </c>
      <c r="I354" s="226"/>
      <c r="J354" s="125"/>
      <c r="K354" s="125" t="s">
        <v>1093</v>
      </c>
      <c r="L354" s="125"/>
      <c r="M354" s="125"/>
      <c r="N354" s="113" t="s">
        <v>1090</v>
      </c>
      <c r="O354" s="125" t="s">
        <v>1094</v>
      </c>
      <c r="P354" s="127"/>
      <c r="Q354" s="125" t="s">
        <v>1063</v>
      </c>
      <c r="R354" s="117" t="s">
        <v>957</v>
      </c>
      <c r="S354" s="194"/>
      <c r="T354" s="125"/>
      <c r="U354" s="125" t="s">
        <v>1048</v>
      </c>
      <c r="V354" s="125"/>
      <c r="W354" s="117" t="s">
        <v>944</v>
      </c>
      <c r="X354" s="117" t="str">
        <f>IF($W354="Duyệt",Setting!$H$2,"")</f>
        <v>Nguyễn Lĩnh</v>
      </c>
      <c r="Y354" s="231" t="str" cm="1">
        <f t="array" ref="Y354">_xlfn.LET(_xlpm.v,IFERROR(IF($I354&lt;&gt;"",_xlfn.XLOOKUP($I354,Equipment_Register!$C:$C,Equipment_Register!$G:$G),NA()),IFERROR(IF($J354&lt;&gt;"",_xlfn.XLOOKUP($J354,Equipment_Register!$D:$D,Equipment_Register!$G:$G),NA()),IFERROR(IF($K354&lt;&gt;"",_xlfn.XLOOKUP($K354,Equipment_Register!$E:$E,Equipment_Register!$G:$G),NA()),IFERROR(IF($K354&lt;&gt;"",_xlfn.XLOOKUP("*"&amp;$K354&amp;"*",Equipment_Register!$E:$E,Equipment_Register!$G:$G,,2),NA()),IFERROR(IF(AND($L354&lt;&gt;"",$L354&lt;&gt;"N/A"),_xlfn.XLOOKUP($L354,Equipment_Register!$F:$F,Equipment_Register!$G:$G),NA()),""))))),IF(OR(_xlpm.v="",_xlpm.v=0),"",_xlpm.v))</f>
        <v/>
      </c>
      <c r="Z354" s="231" t="str" cm="1">
        <f t="array" ref="Z354">_xlfn.LET(_xlpm.v,IFERROR(IF($I354&lt;&gt;"",_xlfn.XLOOKUP($I354,Equipment_Register!$C:$C,Equipment_Register!$C:$C),NA()),IFERROR(IF($J354&lt;&gt;"",_xlfn.XLOOKUP($J354,Equipment_Register!$D:$D,Equipment_Register!$C:$C),NA()),IFERROR(IF($K354&lt;&gt;"",_xlfn.XLOOKUP($K354,Equipment_Register!$E:$E,Equipment_Register!$C:$C),NA()),IFERROR(IF($K354&lt;&gt;"",_xlfn.XLOOKUP("*"&amp;$K354&amp;"*",Equipment_Register!$E:$E,Equipment_Register!$C:$C,,2),NA()),IFERROR(IF(AND($L354&lt;&gt;"",$L354&lt;&gt;"N/A"),_xlfn.XLOOKUP($L354,Equipment_Register!$F:$F,Equipment_Register!$C:$C),NA()),""))))),IF(OR(_xlpm.v="",_xlpm.v=0),"",_xlpm.v))</f>
        <v>2421001009-0</v>
      </c>
      <c r="AA354" s="231" t="str" cm="1">
        <f t="array" ref="AA354">_xlfn.LET(_xlpm.v,IFERROR(IF($I354&lt;&gt;"",_xlfn.XLOOKUP($I354,Equipment_Register!$C:$C,Equipment_Register!$D:$D),NA()),IFERROR(IF($J354&lt;&gt;"",_xlfn.XLOOKUP($J354,Equipment_Register!$D:$D,Equipment_Register!$D:$D),NA()),IFERROR(IF($K354&lt;&gt;"",_xlfn.XLOOKUP($K354,Equipment_Register!$E:$E,Equipment_Register!$D:$D),NA()),IFERROR(IF($K354&lt;&gt;"",_xlfn.XLOOKUP("*"&amp;$K354&amp;"*",Equipment_Register!$E:$E,Equipment_Register!$D:$D,,2),NA()),IFERROR(IF(AND($L354&lt;&gt;"",$L354&lt;&gt;"N/A"),_xlfn.XLOOKUP($L354,Equipment_Register!$F:$F,Equipment_Register!$D:$D),NA()),""))))),IF(OR(_xlpm.v="",_xlpm.v=0),"",_xlpm.v))</f>
        <v>Xe luyện nghiệm Led Tube 1.2m và 0.6 1400x800 (150-200 bóng) (bao gồm Máy biến đổi điện áp vô cấp (</v>
      </c>
      <c r="AB354" s="231" t="str" cm="1">
        <f t="array" ref="AB354">_xlfn.LET(_xlpm.v,IFERROR(IF($I354&lt;&gt;"",_xlfn.XLOOKUP($I354,Equipment_Register!$C:$C,Equipment_Register!$E:$E),NA()),IFERROR(IF($J354&lt;&gt;"",_xlfn.XLOOKUP($J354,Equipment_Register!$D:$D,Equipment_Register!$E:$E),NA()),IFERROR(IF($K354&lt;&gt;"",_xlfn.XLOOKUP($K354,Equipment_Register!$E:$E,Equipment_Register!$E:$E),NA()),IFERROR(IF($K354&lt;&gt;"",_xlfn.XLOOKUP("*"&amp;$K354&amp;"*",Equipment_Register!$E:$E,Equipment_Register!$E:$E,,2),NA()),IFERROR(IF(AND($L354&lt;&gt;"",$L354&lt;&gt;"N/A"),_xlfn.XLOOKUP($L354,Equipment_Register!$F:$F,Equipment_Register!$E:$E),NA()),""))))),IF(OR(_xlpm.v="",_xlpm.v=0),"",_xlpm.v))</f>
        <v>Xe luyện nghiệm tube 2
Tube aging cart 2</v>
      </c>
      <c r="AC354" s="231" t="str" cm="1">
        <f t="array" ref="AC354">_xlfn.LET(_xlpm.v,IFERROR(IF($I354&lt;&gt;"",_xlfn.XLOOKUP($I354,Equipment_Register!$C:$C,Equipment_Register!$F:$F),NA()),IFERROR(IF($J354&lt;&gt;"",_xlfn.XLOOKUP($J354,Equipment_Register!$D:$D,Equipment_Register!$F:$F),NA()),IFERROR(IF($K354&lt;&gt;"",_xlfn.XLOOKUP($K354,Equipment_Register!$E:$E,Equipment_Register!$F:$F),NA()),IFERROR(IF($K354&lt;&gt;"",_xlfn.XLOOKUP("*"&amp;$K354&amp;"*",Equipment_Register!$E:$E,Equipment_Register!$F:$F,,2),NA()),IFERROR(IF(AND($L354&lt;&gt;"",$L354&lt;&gt;"N/A"),_xlfn.XLOOKUP($L354,Equipment_Register!$F:$F,Equipment_Register!$F:$F),NA()),""))))),IF(OR(_xlpm.v="",_xlpm.v=0),"",_xlpm.v))</f>
        <v>N/A</v>
      </c>
    </row>
    <row r="355" spans="1:29" ht="32.25">
      <c r="A355" s="125"/>
      <c r="B355" s="130">
        <v>46223</v>
      </c>
      <c r="C355" s="126"/>
      <c r="D355" s="125"/>
      <c r="E355" s="125"/>
      <c r="F355" s="213">
        <v>44593</v>
      </c>
      <c r="G355" s="125"/>
      <c r="H355" s="125" t="s">
        <v>976</v>
      </c>
      <c r="I355" s="226"/>
      <c r="J355" s="125"/>
      <c r="K355" s="125" t="s">
        <v>1093</v>
      </c>
      <c r="L355" s="125"/>
      <c r="M355" s="125"/>
      <c r="N355" s="113" t="s">
        <v>1090</v>
      </c>
      <c r="O355" s="125" t="s">
        <v>1092</v>
      </c>
      <c r="P355" s="127"/>
      <c r="Q355" s="125" t="s">
        <v>1063</v>
      </c>
      <c r="R355" s="117" t="s">
        <v>957</v>
      </c>
      <c r="S355" s="194"/>
      <c r="T355" s="125"/>
      <c r="U355" s="125" t="s">
        <v>1048</v>
      </c>
      <c r="V355" s="125"/>
      <c r="W355" s="117" t="s">
        <v>944</v>
      </c>
      <c r="X355" s="117" t="str">
        <f>IF($W355="Duyệt",Setting!$H$2,"")</f>
        <v>Nguyễn Lĩnh</v>
      </c>
      <c r="Y355" s="231" t="str" cm="1">
        <f t="array" ref="Y355">_xlfn.LET(_xlpm.v,IFERROR(IF($I355&lt;&gt;"",_xlfn.XLOOKUP($I355,Equipment_Register!$C:$C,Equipment_Register!$G:$G),NA()),IFERROR(IF($J355&lt;&gt;"",_xlfn.XLOOKUP($J355,Equipment_Register!$D:$D,Equipment_Register!$G:$G),NA()),IFERROR(IF($K355&lt;&gt;"",_xlfn.XLOOKUP($K355,Equipment_Register!$E:$E,Equipment_Register!$G:$G),NA()),IFERROR(IF($K355&lt;&gt;"",_xlfn.XLOOKUP("*"&amp;$K355&amp;"*",Equipment_Register!$E:$E,Equipment_Register!$G:$G,,2),NA()),IFERROR(IF(AND($L355&lt;&gt;"",$L355&lt;&gt;"N/A"),_xlfn.XLOOKUP($L355,Equipment_Register!$F:$F,Equipment_Register!$G:$G),NA()),""))))),IF(OR(_xlpm.v="",_xlpm.v=0),"",_xlpm.v))</f>
        <v/>
      </c>
      <c r="Z355" s="231" t="str" cm="1">
        <f t="array" ref="Z355">_xlfn.LET(_xlpm.v,IFERROR(IF($I355&lt;&gt;"",_xlfn.XLOOKUP($I355,Equipment_Register!$C:$C,Equipment_Register!$C:$C),NA()),IFERROR(IF($J355&lt;&gt;"",_xlfn.XLOOKUP($J355,Equipment_Register!$D:$D,Equipment_Register!$C:$C),NA()),IFERROR(IF($K355&lt;&gt;"",_xlfn.XLOOKUP($K355,Equipment_Register!$E:$E,Equipment_Register!$C:$C),NA()),IFERROR(IF($K355&lt;&gt;"",_xlfn.XLOOKUP("*"&amp;$K355&amp;"*",Equipment_Register!$E:$E,Equipment_Register!$C:$C,,2),NA()),IFERROR(IF(AND($L355&lt;&gt;"",$L355&lt;&gt;"N/A"),_xlfn.XLOOKUP($L355,Equipment_Register!$F:$F,Equipment_Register!$C:$C),NA()),""))))),IF(OR(_xlpm.v="",_xlpm.v=0),"",_xlpm.v))</f>
        <v>2421001009-0</v>
      </c>
      <c r="AA355" s="231" t="str" cm="1">
        <f t="array" ref="AA355">_xlfn.LET(_xlpm.v,IFERROR(IF($I355&lt;&gt;"",_xlfn.XLOOKUP($I355,Equipment_Register!$C:$C,Equipment_Register!$D:$D),NA()),IFERROR(IF($J355&lt;&gt;"",_xlfn.XLOOKUP($J355,Equipment_Register!$D:$D,Equipment_Register!$D:$D),NA()),IFERROR(IF($K355&lt;&gt;"",_xlfn.XLOOKUP($K355,Equipment_Register!$E:$E,Equipment_Register!$D:$D),NA()),IFERROR(IF($K355&lt;&gt;"",_xlfn.XLOOKUP("*"&amp;$K355&amp;"*",Equipment_Register!$E:$E,Equipment_Register!$D:$D,,2),NA()),IFERROR(IF(AND($L355&lt;&gt;"",$L355&lt;&gt;"N/A"),_xlfn.XLOOKUP($L355,Equipment_Register!$F:$F,Equipment_Register!$D:$D),NA()),""))))),IF(OR(_xlpm.v="",_xlpm.v=0),"",_xlpm.v))</f>
        <v>Xe luyện nghiệm Led Tube 1.2m và 0.6 1400x800 (150-200 bóng) (bao gồm Máy biến đổi điện áp vô cấp (</v>
      </c>
      <c r="AB355" s="231" t="str" cm="1">
        <f t="array" ref="AB355">_xlfn.LET(_xlpm.v,IFERROR(IF($I355&lt;&gt;"",_xlfn.XLOOKUP($I355,Equipment_Register!$C:$C,Equipment_Register!$E:$E),NA()),IFERROR(IF($J355&lt;&gt;"",_xlfn.XLOOKUP($J355,Equipment_Register!$D:$D,Equipment_Register!$E:$E),NA()),IFERROR(IF($K355&lt;&gt;"",_xlfn.XLOOKUP($K355,Equipment_Register!$E:$E,Equipment_Register!$E:$E),NA()),IFERROR(IF($K355&lt;&gt;"",_xlfn.XLOOKUP("*"&amp;$K355&amp;"*",Equipment_Register!$E:$E,Equipment_Register!$E:$E,,2),NA()),IFERROR(IF(AND($L355&lt;&gt;"",$L355&lt;&gt;"N/A"),_xlfn.XLOOKUP($L355,Equipment_Register!$F:$F,Equipment_Register!$E:$E),NA()),""))))),IF(OR(_xlpm.v="",_xlpm.v=0),"",_xlpm.v))</f>
        <v>Xe luyện nghiệm tube 2
Tube aging cart 2</v>
      </c>
      <c r="AC355" s="231" t="str" cm="1">
        <f t="array" ref="AC355">_xlfn.LET(_xlpm.v,IFERROR(IF($I355&lt;&gt;"",_xlfn.XLOOKUP($I355,Equipment_Register!$C:$C,Equipment_Register!$F:$F),NA()),IFERROR(IF($J355&lt;&gt;"",_xlfn.XLOOKUP($J355,Equipment_Register!$D:$D,Equipment_Register!$F:$F),NA()),IFERROR(IF($K355&lt;&gt;"",_xlfn.XLOOKUP($K355,Equipment_Register!$E:$E,Equipment_Register!$F:$F),NA()),IFERROR(IF($K355&lt;&gt;"",_xlfn.XLOOKUP("*"&amp;$K355&amp;"*",Equipment_Register!$E:$E,Equipment_Register!$F:$F,,2),NA()),IFERROR(IF(AND($L355&lt;&gt;"",$L355&lt;&gt;"N/A"),_xlfn.XLOOKUP($L355,Equipment_Register!$F:$F,Equipment_Register!$F:$F),NA()),""))))),IF(OR(_xlpm.v="",_xlpm.v=0),"",_xlpm.v))</f>
        <v>N/A</v>
      </c>
    </row>
    <row r="356" spans="1:29" ht="48">
      <c r="A356" s="125"/>
      <c r="B356" s="130">
        <v>46223</v>
      </c>
      <c r="C356" s="126"/>
      <c r="D356" s="125"/>
      <c r="E356" s="125"/>
      <c r="F356" s="213">
        <v>45295</v>
      </c>
      <c r="G356" s="125"/>
      <c r="H356" s="125" t="s">
        <v>976</v>
      </c>
      <c r="I356" s="226"/>
      <c r="J356" s="125"/>
      <c r="K356" s="125" t="s">
        <v>1095</v>
      </c>
      <c r="L356" s="125"/>
      <c r="M356" s="125"/>
      <c r="N356" s="125" t="s">
        <v>978</v>
      </c>
      <c r="O356" s="125" t="s">
        <v>1096</v>
      </c>
      <c r="P356" s="127"/>
      <c r="Q356" s="125" t="s">
        <v>941</v>
      </c>
      <c r="R356" s="117" t="s">
        <v>957</v>
      </c>
      <c r="S356" s="194"/>
      <c r="T356" s="125"/>
      <c r="U356" s="125" t="s">
        <v>980</v>
      </c>
      <c r="V356" s="125"/>
      <c r="W356" s="117" t="s">
        <v>944</v>
      </c>
      <c r="X356" s="117" t="str">
        <f>IF($W356="Duyệt",Setting!$H$2,"")</f>
        <v>Nguyễn Lĩnh</v>
      </c>
      <c r="Y356" s="231" t="str" cm="1">
        <f t="array" ref="Y356">_xlfn.LET(_xlpm.v,IFERROR(IF($I356&lt;&gt;"",_xlfn.XLOOKUP($I356,Equipment_Register!$C:$C,Equipment_Register!$G:$G),NA()),IFERROR(IF($J356&lt;&gt;"",_xlfn.XLOOKUP($J356,Equipment_Register!$D:$D,Equipment_Register!$G:$G),NA()),IFERROR(IF($K356&lt;&gt;"",_xlfn.XLOOKUP($K356,Equipment_Register!$E:$E,Equipment_Register!$G:$G),NA()),IFERROR(IF($K356&lt;&gt;"",_xlfn.XLOOKUP("*"&amp;$K356&amp;"*",Equipment_Register!$E:$E,Equipment_Register!$G:$G,,2),NA()),IFERROR(IF(AND($L356&lt;&gt;"",$L356&lt;&gt;"N/A"),_xlfn.XLOOKUP($L356,Equipment_Register!$F:$F,Equipment_Register!$G:$G),NA()),""))))),IF(OR(_xlpm.v="",_xlpm.v=0),"",_xlpm.v))</f>
        <v/>
      </c>
      <c r="Z356" s="231" t="str" cm="1">
        <f t="array" ref="Z356">_xlfn.LET(_xlpm.v,IFERROR(IF($I356&lt;&gt;"",_xlfn.XLOOKUP($I356,Equipment_Register!$C:$C,Equipment_Register!$C:$C),NA()),IFERROR(IF($J356&lt;&gt;"",_xlfn.XLOOKUP($J356,Equipment_Register!$D:$D,Equipment_Register!$C:$C),NA()),IFERROR(IF($K356&lt;&gt;"",_xlfn.XLOOKUP($K356,Equipment_Register!$E:$E,Equipment_Register!$C:$C),NA()),IFERROR(IF($K356&lt;&gt;"",_xlfn.XLOOKUP("*"&amp;$K356&amp;"*",Equipment_Register!$E:$E,Equipment_Register!$C:$C,,2),NA()),IFERROR(IF(AND($L356&lt;&gt;"",$L356&lt;&gt;"N/A"),_xlfn.XLOOKUP($L356,Equipment_Register!$F:$F,Equipment_Register!$C:$C),NA()),""))))),IF(OR(_xlpm.v="",_xlpm.v=0),"",_xlpm.v))</f>
        <v>2112000229-0</v>
      </c>
      <c r="AA356" s="231" t="str" cm="1">
        <f t="array" ref="AA356">_xlfn.LET(_xlpm.v,IFERROR(IF($I356&lt;&gt;"",_xlfn.XLOOKUP($I356,Equipment_Register!$C:$C,Equipment_Register!$D:$D),NA()),IFERROR(IF($J356&lt;&gt;"",_xlfn.XLOOKUP($J356,Equipment_Register!$D:$D,Equipment_Register!$D:$D),NA()),IFERROR(IF($K356&lt;&gt;"",_xlfn.XLOOKUP($K356,Equipment_Register!$E:$E,Equipment_Register!$D:$D),NA()),IFERROR(IF($K356&lt;&gt;"",_xlfn.XLOOKUP("*"&amp;$K356&amp;"*",Equipment_Register!$E:$E,Equipment_Register!$D:$D,,2),NA()),IFERROR(IF(AND($L356&lt;&gt;"",$L356&lt;&gt;"N/A"),_xlfn.XLOOKUP($L356,Equipment_Register!$F:$F,Equipment_Register!$D:$D),NA()),""))))),IF(OR(_xlpm.v="",_xlpm.v=0),"",_xlpm.v))</f>
        <v>Máy buồng co nhiệt model GPS-4525</v>
      </c>
      <c r="AB356" s="231" t="str" cm="1">
        <f t="array" ref="AB356">_xlfn.LET(_xlpm.v,IFERROR(IF($I356&lt;&gt;"",_xlfn.XLOOKUP($I356,Equipment_Register!$C:$C,Equipment_Register!$E:$E),NA()),IFERROR(IF($J356&lt;&gt;"",_xlfn.XLOOKUP($J356,Equipment_Register!$D:$D,Equipment_Register!$E:$E),NA()),IFERROR(IF($K356&lt;&gt;"",_xlfn.XLOOKUP($K356,Equipment_Register!$E:$E,Equipment_Register!$E:$E),NA()),IFERROR(IF($K356&lt;&gt;"",_xlfn.XLOOKUP("*"&amp;$K356&amp;"*",Equipment_Register!$E:$E,Equipment_Register!$E:$E,,2),NA()),IFERROR(IF(AND($L356&lt;&gt;"",$L356&lt;&gt;"N/A"),_xlfn.XLOOKUP($L356,Equipment_Register!$F:$F,Equipment_Register!$E:$E),NA()),""))))),IF(OR(_xlpm.v="",_xlpm.v=0),"",_xlpm.v))</f>
        <v>Máy co nhiệt
Heat shrink machine</v>
      </c>
      <c r="AC356" s="231" t="str" cm="1">
        <f t="array" ref="AC356">_xlfn.LET(_xlpm.v,IFERROR(IF($I356&lt;&gt;"",_xlfn.XLOOKUP($I356,Equipment_Register!$C:$C,Equipment_Register!$F:$F),NA()),IFERROR(IF($J356&lt;&gt;"",_xlfn.XLOOKUP($J356,Equipment_Register!$D:$D,Equipment_Register!$F:$F),NA()),IFERROR(IF($K356&lt;&gt;"",_xlfn.XLOOKUP($K356,Equipment_Register!$E:$E,Equipment_Register!$F:$F),NA()),IFERROR(IF($K356&lt;&gt;"",_xlfn.XLOOKUP("*"&amp;$K356&amp;"*",Equipment_Register!$E:$E,Equipment_Register!$F:$F,,2),NA()),IFERROR(IF(AND($L356&lt;&gt;"",$L356&lt;&gt;"N/A"),_xlfn.XLOOKUP($L356,Equipment_Register!$F:$F,Equipment_Register!$F:$F),NA()),""))))),IF(OR(_xlpm.v="",_xlpm.v=0),"",_xlpm.v))</f>
        <v>GPS-4525</v>
      </c>
    </row>
    <row r="357" spans="1:29" ht="48">
      <c r="A357" s="125"/>
      <c r="B357" s="130">
        <v>46223</v>
      </c>
      <c r="C357" s="126"/>
      <c r="D357" s="125"/>
      <c r="E357" s="125"/>
      <c r="F357" s="213">
        <v>45491</v>
      </c>
      <c r="G357" s="125"/>
      <c r="H357" s="125" t="s">
        <v>976</v>
      </c>
      <c r="I357" s="226"/>
      <c r="J357" s="125"/>
      <c r="K357" s="125" t="s">
        <v>1095</v>
      </c>
      <c r="L357" s="125"/>
      <c r="M357" s="125"/>
      <c r="N357" s="125" t="s">
        <v>978</v>
      </c>
      <c r="O357" s="125" t="s">
        <v>1097</v>
      </c>
      <c r="P357" s="127"/>
      <c r="Q357" s="125" t="s">
        <v>941</v>
      </c>
      <c r="R357" s="117" t="s">
        <v>957</v>
      </c>
      <c r="S357" s="194"/>
      <c r="T357" s="125"/>
      <c r="U357" s="125" t="s">
        <v>980</v>
      </c>
      <c r="V357" s="125"/>
      <c r="W357" s="117" t="s">
        <v>944</v>
      </c>
      <c r="X357" s="117" t="str">
        <f>IF($W357="Duyệt",Setting!$H$2,"")</f>
        <v>Nguyễn Lĩnh</v>
      </c>
      <c r="Y357" s="231" t="str" cm="1">
        <f t="array" ref="Y357">_xlfn.LET(_xlpm.v,IFERROR(IF($I357&lt;&gt;"",_xlfn.XLOOKUP($I357,Equipment_Register!$C:$C,Equipment_Register!$G:$G),NA()),IFERROR(IF($J357&lt;&gt;"",_xlfn.XLOOKUP($J357,Equipment_Register!$D:$D,Equipment_Register!$G:$G),NA()),IFERROR(IF($K357&lt;&gt;"",_xlfn.XLOOKUP($K357,Equipment_Register!$E:$E,Equipment_Register!$G:$G),NA()),IFERROR(IF($K357&lt;&gt;"",_xlfn.XLOOKUP("*"&amp;$K357&amp;"*",Equipment_Register!$E:$E,Equipment_Register!$G:$G,,2),NA()),IFERROR(IF(AND($L357&lt;&gt;"",$L357&lt;&gt;"N/A"),_xlfn.XLOOKUP($L357,Equipment_Register!$F:$F,Equipment_Register!$G:$G),NA()),""))))),IF(OR(_xlpm.v="",_xlpm.v=0),"",_xlpm.v))</f>
        <v/>
      </c>
      <c r="Z357" s="231" t="str" cm="1">
        <f t="array" ref="Z357">_xlfn.LET(_xlpm.v,IFERROR(IF($I357&lt;&gt;"",_xlfn.XLOOKUP($I357,Equipment_Register!$C:$C,Equipment_Register!$C:$C),NA()),IFERROR(IF($J357&lt;&gt;"",_xlfn.XLOOKUP($J357,Equipment_Register!$D:$D,Equipment_Register!$C:$C),NA()),IFERROR(IF($K357&lt;&gt;"",_xlfn.XLOOKUP($K357,Equipment_Register!$E:$E,Equipment_Register!$C:$C),NA()),IFERROR(IF($K357&lt;&gt;"",_xlfn.XLOOKUP("*"&amp;$K357&amp;"*",Equipment_Register!$E:$E,Equipment_Register!$C:$C,,2),NA()),IFERROR(IF(AND($L357&lt;&gt;"",$L357&lt;&gt;"N/A"),_xlfn.XLOOKUP($L357,Equipment_Register!$F:$F,Equipment_Register!$C:$C),NA()),""))))),IF(OR(_xlpm.v="",_xlpm.v=0),"",_xlpm.v))</f>
        <v>2112000229-0</v>
      </c>
      <c r="AA357" s="231" t="str" cm="1">
        <f t="array" ref="AA357">_xlfn.LET(_xlpm.v,IFERROR(IF($I357&lt;&gt;"",_xlfn.XLOOKUP($I357,Equipment_Register!$C:$C,Equipment_Register!$D:$D),NA()),IFERROR(IF($J357&lt;&gt;"",_xlfn.XLOOKUP($J357,Equipment_Register!$D:$D,Equipment_Register!$D:$D),NA()),IFERROR(IF($K357&lt;&gt;"",_xlfn.XLOOKUP($K357,Equipment_Register!$E:$E,Equipment_Register!$D:$D),NA()),IFERROR(IF($K357&lt;&gt;"",_xlfn.XLOOKUP("*"&amp;$K357&amp;"*",Equipment_Register!$E:$E,Equipment_Register!$D:$D,,2),NA()),IFERROR(IF(AND($L357&lt;&gt;"",$L357&lt;&gt;"N/A"),_xlfn.XLOOKUP($L357,Equipment_Register!$F:$F,Equipment_Register!$D:$D),NA()),""))))),IF(OR(_xlpm.v="",_xlpm.v=0),"",_xlpm.v))</f>
        <v>Máy buồng co nhiệt model GPS-4525</v>
      </c>
      <c r="AB357" s="231" t="str" cm="1">
        <f t="array" ref="AB357">_xlfn.LET(_xlpm.v,IFERROR(IF($I357&lt;&gt;"",_xlfn.XLOOKUP($I357,Equipment_Register!$C:$C,Equipment_Register!$E:$E),NA()),IFERROR(IF($J357&lt;&gt;"",_xlfn.XLOOKUP($J357,Equipment_Register!$D:$D,Equipment_Register!$E:$E),NA()),IFERROR(IF($K357&lt;&gt;"",_xlfn.XLOOKUP($K357,Equipment_Register!$E:$E,Equipment_Register!$E:$E),NA()),IFERROR(IF($K357&lt;&gt;"",_xlfn.XLOOKUP("*"&amp;$K357&amp;"*",Equipment_Register!$E:$E,Equipment_Register!$E:$E,,2),NA()),IFERROR(IF(AND($L357&lt;&gt;"",$L357&lt;&gt;"N/A"),_xlfn.XLOOKUP($L357,Equipment_Register!$F:$F,Equipment_Register!$E:$E),NA()),""))))),IF(OR(_xlpm.v="",_xlpm.v=0),"",_xlpm.v))</f>
        <v>Máy co nhiệt
Heat shrink machine</v>
      </c>
      <c r="AC357" s="231" t="str" cm="1">
        <f t="array" ref="AC357">_xlfn.LET(_xlpm.v,IFERROR(IF($I357&lt;&gt;"",_xlfn.XLOOKUP($I357,Equipment_Register!$C:$C,Equipment_Register!$F:$F),NA()),IFERROR(IF($J357&lt;&gt;"",_xlfn.XLOOKUP($J357,Equipment_Register!$D:$D,Equipment_Register!$F:$F),NA()),IFERROR(IF($K357&lt;&gt;"",_xlfn.XLOOKUP($K357,Equipment_Register!$E:$E,Equipment_Register!$F:$F),NA()),IFERROR(IF($K357&lt;&gt;"",_xlfn.XLOOKUP("*"&amp;$K357&amp;"*",Equipment_Register!$E:$E,Equipment_Register!$F:$F,,2),NA()),IFERROR(IF(AND($L357&lt;&gt;"",$L357&lt;&gt;"N/A"),_xlfn.XLOOKUP($L357,Equipment_Register!$F:$F,Equipment_Register!$F:$F),NA()),""))))),IF(OR(_xlpm.v="",_xlpm.v=0),"",_xlpm.v))</f>
        <v>GPS-4525</v>
      </c>
    </row>
    <row r="358" spans="1:29" ht="48">
      <c r="A358" s="125"/>
      <c r="B358" s="130">
        <v>46223</v>
      </c>
      <c r="C358" s="126"/>
      <c r="D358" s="125"/>
      <c r="E358" s="125"/>
      <c r="F358" s="213">
        <v>45843</v>
      </c>
      <c r="G358" s="125"/>
      <c r="H358" s="125" t="s">
        <v>976</v>
      </c>
      <c r="I358" s="226"/>
      <c r="J358" s="125"/>
      <c r="K358" s="125" t="s">
        <v>1095</v>
      </c>
      <c r="L358" s="125"/>
      <c r="M358" s="125"/>
      <c r="N358" s="125" t="s">
        <v>978</v>
      </c>
      <c r="O358" s="125" t="s">
        <v>1019</v>
      </c>
      <c r="P358" s="127"/>
      <c r="Q358" s="125" t="s">
        <v>1098</v>
      </c>
      <c r="R358" s="117" t="s">
        <v>957</v>
      </c>
      <c r="S358" s="194"/>
      <c r="T358" s="125"/>
      <c r="U358" s="125" t="s">
        <v>980</v>
      </c>
      <c r="V358" s="125"/>
      <c r="W358" s="117" t="s">
        <v>944</v>
      </c>
      <c r="X358" s="117" t="str">
        <f>IF($W358="Duyệt",Setting!$H$2,"")</f>
        <v>Nguyễn Lĩnh</v>
      </c>
      <c r="Y358" s="231" t="str" cm="1">
        <f t="array" ref="Y358">_xlfn.LET(_xlpm.v,IFERROR(IF($I358&lt;&gt;"",_xlfn.XLOOKUP($I358,Equipment_Register!$C:$C,Equipment_Register!$G:$G),NA()),IFERROR(IF($J358&lt;&gt;"",_xlfn.XLOOKUP($J358,Equipment_Register!$D:$D,Equipment_Register!$G:$G),NA()),IFERROR(IF($K358&lt;&gt;"",_xlfn.XLOOKUP($K358,Equipment_Register!$E:$E,Equipment_Register!$G:$G),NA()),IFERROR(IF($K358&lt;&gt;"",_xlfn.XLOOKUP("*"&amp;$K358&amp;"*",Equipment_Register!$E:$E,Equipment_Register!$G:$G,,2),NA()),IFERROR(IF(AND($L358&lt;&gt;"",$L358&lt;&gt;"N/A"),_xlfn.XLOOKUP($L358,Equipment_Register!$F:$F,Equipment_Register!$G:$G),NA()),""))))),IF(OR(_xlpm.v="",_xlpm.v=0),"",_xlpm.v))</f>
        <v/>
      </c>
      <c r="Z358" s="231" t="str" cm="1">
        <f t="array" ref="Z358">_xlfn.LET(_xlpm.v,IFERROR(IF($I358&lt;&gt;"",_xlfn.XLOOKUP($I358,Equipment_Register!$C:$C,Equipment_Register!$C:$C),NA()),IFERROR(IF($J358&lt;&gt;"",_xlfn.XLOOKUP($J358,Equipment_Register!$D:$D,Equipment_Register!$C:$C),NA()),IFERROR(IF($K358&lt;&gt;"",_xlfn.XLOOKUP($K358,Equipment_Register!$E:$E,Equipment_Register!$C:$C),NA()),IFERROR(IF($K358&lt;&gt;"",_xlfn.XLOOKUP("*"&amp;$K358&amp;"*",Equipment_Register!$E:$E,Equipment_Register!$C:$C,,2),NA()),IFERROR(IF(AND($L358&lt;&gt;"",$L358&lt;&gt;"N/A"),_xlfn.XLOOKUP($L358,Equipment_Register!$F:$F,Equipment_Register!$C:$C),NA()),""))))),IF(OR(_xlpm.v="",_xlpm.v=0),"",_xlpm.v))</f>
        <v>2112000229-0</v>
      </c>
      <c r="AA358" s="231" t="str" cm="1">
        <f t="array" ref="AA358">_xlfn.LET(_xlpm.v,IFERROR(IF($I358&lt;&gt;"",_xlfn.XLOOKUP($I358,Equipment_Register!$C:$C,Equipment_Register!$D:$D),NA()),IFERROR(IF($J358&lt;&gt;"",_xlfn.XLOOKUP($J358,Equipment_Register!$D:$D,Equipment_Register!$D:$D),NA()),IFERROR(IF($K358&lt;&gt;"",_xlfn.XLOOKUP($K358,Equipment_Register!$E:$E,Equipment_Register!$D:$D),NA()),IFERROR(IF($K358&lt;&gt;"",_xlfn.XLOOKUP("*"&amp;$K358&amp;"*",Equipment_Register!$E:$E,Equipment_Register!$D:$D,,2),NA()),IFERROR(IF(AND($L358&lt;&gt;"",$L358&lt;&gt;"N/A"),_xlfn.XLOOKUP($L358,Equipment_Register!$F:$F,Equipment_Register!$D:$D),NA()),""))))),IF(OR(_xlpm.v="",_xlpm.v=0),"",_xlpm.v))</f>
        <v>Máy buồng co nhiệt model GPS-4525</v>
      </c>
      <c r="AB358" s="231" t="str" cm="1">
        <f t="array" ref="AB358">_xlfn.LET(_xlpm.v,IFERROR(IF($I358&lt;&gt;"",_xlfn.XLOOKUP($I358,Equipment_Register!$C:$C,Equipment_Register!$E:$E),NA()),IFERROR(IF($J358&lt;&gt;"",_xlfn.XLOOKUP($J358,Equipment_Register!$D:$D,Equipment_Register!$E:$E),NA()),IFERROR(IF($K358&lt;&gt;"",_xlfn.XLOOKUP($K358,Equipment_Register!$E:$E,Equipment_Register!$E:$E),NA()),IFERROR(IF($K358&lt;&gt;"",_xlfn.XLOOKUP("*"&amp;$K358&amp;"*",Equipment_Register!$E:$E,Equipment_Register!$E:$E,,2),NA()),IFERROR(IF(AND($L358&lt;&gt;"",$L358&lt;&gt;"N/A"),_xlfn.XLOOKUP($L358,Equipment_Register!$F:$F,Equipment_Register!$E:$E),NA()),""))))),IF(OR(_xlpm.v="",_xlpm.v=0),"",_xlpm.v))</f>
        <v>Máy co nhiệt
Heat shrink machine</v>
      </c>
      <c r="AC358" s="231" t="str" cm="1">
        <f t="array" ref="AC358">_xlfn.LET(_xlpm.v,IFERROR(IF($I358&lt;&gt;"",_xlfn.XLOOKUP($I358,Equipment_Register!$C:$C,Equipment_Register!$F:$F),NA()),IFERROR(IF($J358&lt;&gt;"",_xlfn.XLOOKUP($J358,Equipment_Register!$D:$D,Equipment_Register!$F:$F),NA()),IFERROR(IF($K358&lt;&gt;"",_xlfn.XLOOKUP($K358,Equipment_Register!$E:$E,Equipment_Register!$F:$F),NA()),IFERROR(IF($K358&lt;&gt;"",_xlfn.XLOOKUP("*"&amp;$K358&amp;"*",Equipment_Register!$E:$E,Equipment_Register!$F:$F,,2),NA()),IFERROR(IF(AND($L358&lt;&gt;"",$L358&lt;&gt;"N/A"),_xlfn.XLOOKUP($L358,Equipment_Register!$F:$F,Equipment_Register!$F:$F),NA()),""))))),IF(OR(_xlpm.v="",_xlpm.v=0),"",_xlpm.v))</f>
        <v>GPS-4525</v>
      </c>
    </row>
    <row r="359" spans="1:29" ht="48">
      <c r="A359" s="125"/>
      <c r="B359" s="130">
        <v>46223</v>
      </c>
      <c r="C359" s="126"/>
      <c r="D359" s="125"/>
      <c r="E359" s="125"/>
      <c r="F359" s="213">
        <v>45955</v>
      </c>
      <c r="G359" s="125"/>
      <c r="H359" s="125" t="s">
        <v>976</v>
      </c>
      <c r="I359" s="226"/>
      <c r="J359" s="125"/>
      <c r="K359" s="125" t="s">
        <v>1095</v>
      </c>
      <c r="L359" s="125"/>
      <c r="M359" s="125"/>
      <c r="N359" s="125" t="s">
        <v>978</v>
      </c>
      <c r="O359" s="125" t="s">
        <v>1019</v>
      </c>
      <c r="P359" s="127"/>
      <c r="Q359" s="125" t="s">
        <v>1098</v>
      </c>
      <c r="R359" s="117" t="s">
        <v>957</v>
      </c>
      <c r="S359" s="194"/>
      <c r="T359" s="125"/>
      <c r="U359" s="125" t="s">
        <v>980</v>
      </c>
      <c r="V359" s="125"/>
      <c r="W359" s="117" t="s">
        <v>944</v>
      </c>
      <c r="X359" s="117" t="str">
        <f>IF($W359="Duyệt",Setting!$H$2,"")</f>
        <v>Nguyễn Lĩnh</v>
      </c>
      <c r="Y359" s="231" t="str" cm="1">
        <f t="array" ref="Y359">_xlfn.LET(_xlpm.v,IFERROR(IF($I359&lt;&gt;"",_xlfn.XLOOKUP($I359,Equipment_Register!$C:$C,Equipment_Register!$G:$G),NA()),IFERROR(IF($J359&lt;&gt;"",_xlfn.XLOOKUP($J359,Equipment_Register!$D:$D,Equipment_Register!$G:$G),NA()),IFERROR(IF($K359&lt;&gt;"",_xlfn.XLOOKUP($K359,Equipment_Register!$E:$E,Equipment_Register!$G:$G),NA()),IFERROR(IF($K359&lt;&gt;"",_xlfn.XLOOKUP("*"&amp;$K359&amp;"*",Equipment_Register!$E:$E,Equipment_Register!$G:$G,,2),NA()),IFERROR(IF(AND($L359&lt;&gt;"",$L359&lt;&gt;"N/A"),_xlfn.XLOOKUP($L359,Equipment_Register!$F:$F,Equipment_Register!$G:$G),NA()),""))))),IF(OR(_xlpm.v="",_xlpm.v=0),"",_xlpm.v))</f>
        <v/>
      </c>
      <c r="Z359" s="231" t="str" cm="1">
        <f t="array" ref="Z359">_xlfn.LET(_xlpm.v,IFERROR(IF($I359&lt;&gt;"",_xlfn.XLOOKUP($I359,Equipment_Register!$C:$C,Equipment_Register!$C:$C),NA()),IFERROR(IF($J359&lt;&gt;"",_xlfn.XLOOKUP($J359,Equipment_Register!$D:$D,Equipment_Register!$C:$C),NA()),IFERROR(IF($K359&lt;&gt;"",_xlfn.XLOOKUP($K359,Equipment_Register!$E:$E,Equipment_Register!$C:$C),NA()),IFERROR(IF($K359&lt;&gt;"",_xlfn.XLOOKUP("*"&amp;$K359&amp;"*",Equipment_Register!$E:$E,Equipment_Register!$C:$C,,2),NA()),IFERROR(IF(AND($L359&lt;&gt;"",$L359&lt;&gt;"N/A"),_xlfn.XLOOKUP($L359,Equipment_Register!$F:$F,Equipment_Register!$C:$C),NA()),""))))),IF(OR(_xlpm.v="",_xlpm.v=0),"",_xlpm.v))</f>
        <v>2112000229-0</v>
      </c>
      <c r="AA359" s="231" t="str" cm="1">
        <f t="array" ref="AA359">_xlfn.LET(_xlpm.v,IFERROR(IF($I359&lt;&gt;"",_xlfn.XLOOKUP($I359,Equipment_Register!$C:$C,Equipment_Register!$D:$D),NA()),IFERROR(IF($J359&lt;&gt;"",_xlfn.XLOOKUP($J359,Equipment_Register!$D:$D,Equipment_Register!$D:$D),NA()),IFERROR(IF($K359&lt;&gt;"",_xlfn.XLOOKUP($K359,Equipment_Register!$E:$E,Equipment_Register!$D:$D),NA()),IFERROR(IF($K359&lt;&gt;"",_xlfn.XLOOKUP("*"&amp;$K359&amp;"*",Equipment_Register!$E:$E,Equipment_Register!$D:$D,,2),NA()),IFERROR(IF(AND($L359&lt;&gt;"",$L359&lt;&gt;"N/A"),_xlfn.XLOOKUP($L359,Equipment_Register!$F:$F,Equipment_Register!$D:$D),NA()),""))))),IF(OR(_xlpm.v="",_xlpm.v=0),"",_xlpm.v))</f>
        <v>Máy buồng co nhiệt model GPS-4525</v>
      </c>
      <c r="AB359" s="231" t="str" cm="1">
        <f t="array" ref="AB359">_xlfn.LET(_xlpm.v,IFERROR(IF($I359&lt;&gt;"",_xlfn.XLOOKUP($I359,Equipment_Register!$C:$C,Equipment_Register!$E:$E),NA()),IFERROR(IF($J359&lt;&gt;"",_xlfn.XLOOKUP($J359,Equipment_Register!$D:$D,Equipment_Register!$E:$E),NA()),IFERROR(IF($K359&lt;&gt;"",_xlfn.XLOOKUP($K359,Equipment_Register!$E:$E,Equipment_Register!$E:$E),NA()),IFERROR(IF($K359&lt;&gt;"",_xlfn.XLOOKUP("*"&amp;$K359&amp;"*",Equipment_Register!$E:$E,Equipment_Register!$E:$E,,2),NA()),IFERROR(IF(AND($L359&lt;&gt;"",$L359&lt;&gt;"N/A"),_xlfn.XLOOKUP($L359,Equipment_Register!$F:$F,Equipment_Register!$E:$E),NA()),""))))),IF(OR(_xlpm.v="",_xlpm.v=0),"",_xlpm.v))</f>
        <v>Máy co nhiệt
Heat shrink machine</v>
      </c>
      <c r="AC359" s="231" t="str" cm="1">
        <f t="array" ref="AC359">_xlfn.LET(_xlpm.v,IFERROR(IF($I359&lt;&gt;"",_xlfn.XLOOKUP($I359,Equipment_Register!$C:$C,Equipment_Register!$F:$F),NA()),IFERROR(IF($J359&lt;&gt;"",_xlfn.XLOOKUP($J359,Equipment_Register!$D:$D,Equipment_Register!$F:$F),NA()),IFERROR(IF($K359&lt;&gt;"",_xlfn.XLOOKUP($K359,Equipment_Register!$E:$E,Equipment_Register!$F:$F),NA()),IFERROR(IF($K359&lt;&gt;"",_xlfn.XLOOKUP("*"&amp;$K359&amp;"*",Equipment_Register!$E:$E,Equipment_Register!$F:$F,,2),NA()),IFERROR(IF(AND($L359&lt;&gt;"",$L359&lt;&gt;"N/A"),_xlfn.XLOOKUP($L359,Equipment_Register!$F:$F,Equipment_Register!$F:$F),NA()),""))))),IF(OR(_xlpm.v="",_xlpm.v=0),"",_xlpm.v))</f>
        <v>GPS-4525</v>
      </c>
    </row>
    <row r="360" spans="1:29" ht="48">
      <c r="A360" s="125"/>
      <c r="B360" s="130">
        <v>46223</v>
      </c>
      <c r="C360" s="126"/>
      <c r="D360" s="125"/>
      <c r="E360" s="125"/>
      <c r="F360" s="213">
        <v>45779</v>
      </c>
      <c r="G360" s="125"/>
      <c r="H360" s="125" t="s">
        <v>976</v>
      </c>
      <c r="I360" s="226"/>
      <c r="J360" s="125"/>
      <c r="K360" s="125" t="s">
        <v>1099</v>
      </c>
      <c r="L360" s="125"/>
      <c r="M360" s="125"/>
      <c r="N360" s="125" t="s">
        <v>1061</v>
      </c>
      <c r="O360" s="125" t="s">
        <v>1100</v>
      </c>
      <c r="P360" s="127"/>
      <c r="Q360" s="125" t="s">
        <v>997</v>
      </c>
      <c r="R360" s="117" t="s">
        <v>957</v>
      </c>
      <c r="S360" s="194"/>
      <c r="T360" s="125"/>
      <c r="U360" s="125" t="s">
        <v>1101</v>
      </c>
      <c r="V360" s="125"/>
      <c r="W360" s="117" t="s">
        <v>944</v>
      </c>
      <c r="X360" s="117" t="str">
        <f>IF($W360="Duyệt",Setting!$H$2,"")</f>
        <v>Nguyễn Lĩnh</v>
      </c>
      <c r="Y360" s="231" t="str" cm="1">
        <f t="array" ref="Y360">_xlfn.LET(_xlpm.v,IFERROR(IF($I360&lt;&gt;"",_xlfn.XLOOKUP($I360,Equipment_Register!$C:$C,Equipment_Register!$G:$G),NA()),IFERROR(IF($J360&lt;&gt;"",_xlfn.XLOOKUP($J360,Equipment_Register!$D:$D,Equipment_Register!$G:$G),NA()),IFERROR(IF($K360&lt;&gt;"",_xlfn.XLOOKUP($K360,Equipment_Register!$E:$E,Equipment_Register!$G:$G),NA()),IFERROR(IF($K360&lt;&gt;"",_xlfn.XLOOKUP("*"&amp;$K360&amp;"*",Equipment_Register!$E:$E,Equipment_Register!$G:$G,,2),NA()),IFERROR(IF(AND($L360&lt;&gt;"",$L360&lt;&gt;"N/A"),_xlfn.XLOOKUP($L360,Equipment_Register!$F:$F,Equipment_Register!$G:$G),NA()),""))))),IF(OR(_xlpm.v="",_xlpm.v=0),"",_xlpm.v))</f>
        <v/>
      </c>
      <c r="Z360" s="231" t="str" cm="1">
        <f t="array" ref="Z360">_xlfn.LET(_xlpm.v,IFERROR(IF($I360&lt;&gt;"",_xlfn.XLOOKUP($I360,Equipment_Register!$C:$C,Equipment_Register!$C:$C),NA()),IFERROR(IF($J360&lt;&gt;"",_xlfn.XLOOKUP($J360,Equipment_Register!$D:$D,Equipment_Register!$C:$C),NA()),IFERROR(IF($K360&lt;&gt;"",_xlfn.XLOOKUP($K360,Equipment_Register!$E:$E,Equipment_Register!$C:$C),NA()),IFERROR(IF($K360&lt;&gt;"",_xlfn.XLOOKUP("*"&amp;$K360&amp;"*",Equipment_Register!$E:$E,Equipment_Register!$C:$C,,2),NA()),IFERROR(IF(AND($L360&lt;&gt;"",$L360&lt;&gt;"N/A"),_xlfn.XLOOKUP($L360,Equipment_Register!$F:$F,Equipment_Register!$C:$C),NA()),""))))),IF(OR(_xlpm.v="",_xlpm.v=0),"",_xlpm.v))</f>
        <v>2112000228-0</v>
      </c>
      <c r="AA360" s="231" t="str" cm="1">
        <f t="array" ref="AA360">_xlfn.LET(_xlpm.v,IFERROR(IF($I360&lt;&gt;"",_xlfn.XLOOKUP($I360,Equipment_Register!$C:$C,Equipment_Register!$D:$D),NA()),IFERROR(IF($J360&lt;&gt;"",_xlfn.XLOOKUP($J360,Equipment_Register!$D:$D,Equipment_Register!$D:$D),NA()),IFERROR(IF($K360&lt;&gt;"",_xlfn.XLOOKUP($K360,Equipment_Register!$E:$E,Equipment_Register!$D:$D),NA()),IFERROR(IF($K360&lt;&gt;"",_xlfn.XLOOKUP("*"&amp;$K360&amp;"*",Equipment_Register!$E:$E,Equipment_Register!$D:$D,,2),NA()),IFERROR(IF(AND($L360&lt;&gt;"",$L360&lt;&gt;"N/A"),_xlfn.XLOOKUP($L360,Equipment_Register!$F:$F,Equipment_Register!$D:$D),NA()),""))))),IF(OR(_xlpm.v="",_xlpm.v=0),"",_xlpm.v))</f>
        <v>Máy khắc logo Kim Loại 20W</v>
      </c>
      <c r="AB360" s="231" t="str" cm="1">
        <f t="array" ref="AB360">_xlfn.LET(_xlpm.v,IFERROR(IF($I360&lt;&gt;"",_xlfn.XLOOKUP($I360,Equipment_Register!$C:$C,Equipment_Register!$E:$E),NA()),IFERROR(IF($J360&lt;&gt;"",_xlfn.XLOOKUP($J360,Equipment_Register!$D:$D,Equipment_Register!$E:$E),NA()),IFERROR(IF($K360&lt;&gt;"",_xlfn.XLOOKUP($K360,Equipment_Register!$E:$E,Equipment_Register!$E:$E),NA()),IFERROR(IF($K360&lt;&gt;"",_xlfn.XLOOKUP("*"&amp;$K360&amp;"*",Equipment_Register!$E:$E,Equipment_Register!$E:$E,,2),NA()),IFERROR(IF(AND($L360&lt;&gt;"",$L360&lt;&gt;"N/A"),_xlfn.XLOOKUP($L360,Equipment_Register!$F:$F,Equipment_Register!$E:$E),NA()),""))))),IF(OR(_xlpm.v="",_xlpm.v=0),"",_xlpm.v))</f>
        <v>Máy in laser 1
Fiber laser marking machine 1</v>
      </c>
      <c r="AC360" s="231" t="str" cm="1">
        <f t="array" ref="AC360">_xlfn.LET(_xlpm.v,IFERROR(IF($I360&lt;&gt;"",_xlfn.XLOOKUP($I360,Equipment_Register!$C:$C,Equipment_Register!$F:$F),NA()),IFERROR(IF($J360&lt;&gt;"",_xlfn.XLOOKUP($J360,Equipment_Register!$D:$D,Equipment_Register!$F:$F),NA()),IFERROR(IF($K360&lt;&gt;"",_xlfn.XLOOKUP($K360,Equipment_Register!$E:$E,Equipment_Register!$F:$F),NA()),IFERROR(IF($K360&lt;&gt;"",_xlfn.XLOOKUP("*"&amp;$K360&amp;"*",Equipment_Register!$E:$E,Equipment_Register!$F:$F,,2),NA()),IFERROR(IF(AND($L360&lt;&gt;"",$L360&lt;&gt;"N/A"),_xlfn.XLOOKUP($L360,Equipment_Register!$F:$F,Equipment_Register!$F:$F),NA()),""))))),IF(OR(_xlpm.v="",_xlpm.v=0),"",_xlpm.v))</f>
        <v>N/A</v>
      </c>
    </row>
    <row r="361" spans="1:29" ht="48">
      <c r="A361" s="125"/>
      <c r="B361" s="130">
        <v>46223</v>
      </c>
      <c r="C361" s="126"/>
      <c r="D361" s="125"/>
      <c r="E361" s="125"/>
      <c r="F361" s="213">
        <v>45779</v>
      </c>
      <c r="G361" s="125"/>
      <c r="H361" s="125" t="s">
        <v>976</v>
      </c>
      <c r="I361" s="226"/>
      <c r="J361" s="125"/>
      <c r="K361" s="125" t="s">
        <v>1102</v>
      </c>
      <c r="L361" s="125"/>
      <c r="M361" s="125"/>
      <c r="N361" s="125" t="s">
        <v>1061</v>
      </c>
      <c r="O361" s="125" t="s">
        <v>1100</v>
      </c>
      <c r="P361" s="127"/>
      <c r="Q361" s="125" t="s">
        <v>997</v>
      </c>
      <c r="R361" s="117" t="s">
        <v>957</v>
      </c>
      <c r="S361" s="194"/>
      <c r="T361" s="125"/>
      <c r="U361" s="125" t="s">
        <v>1101</v>
      </c>
      <c r="V361" s="125"/>
      <c r="W361" s="117" t="s">
        <v>944</v>
      </c>
      <c r="X361" s="117" t="str">
        <f>IF($W361="Duyệt",Setting!$H$2,"")</f>
        <v>Nguyễn Lĩnh</v>
      </c>
      <c r="Y361" s="231" t="str" cm="1">
        <f t="array" ref="Y361">_xlfn.LET(_xlpm.v,IFERROR(IF($I361&lt;&gt;"",_xlfn.XLOOKUP($I361,Equipment_Register!$C:$C,Equipment_Register!$G:$G),NA()),IFERROR(IF($J361&lt;&gt;"",_xlfn.XLOOKUP($J361,Equipment_Register!$D:$D,Equipment_Register!$G:$G),NA()),IFERROR(IF($K361&lt;&gt;"",_xlfn.XLOOKUP($K361,Equipment_Register!$E:$E,Equipment_Register!$G:$G),NA()),IFERROR(IF($K361&lt;&gt;"",_xlfn.XLOOKUP("*"&amp;$K361&amp;"*",Equipment_Register!$E:$E,Equipment_Register!$G:$G,,2),NA()),IFERROR(IF(AND($L361&lt;&gt;"",$L361&lt;&gt;"N/A"),_xlfn.XLOOKUP($L361,Equipment_Register!$F:$F,Equipment_Register!$G:$G),NA()),""))))),IF(OR(_xlpm.v="",_xlpm.v=0),"",_xlpm.v))</f>
        <v/>
      </c>
      <c r="Z361" s="231" t="str" cm="1">
        <f t="array" ref="Z361">_xlfn.LET(_xlpm.v,IFERROR(IF($I361&lt;&gt;"",_xlfn.XLOOKUP($I361,Equipment_Register!$C:$C,Equipment_Register!$C:$C),NA()),IFERROR(IF($J361&lt;&gt;"",_xlfn.XLOOKUP($J361,Equipment_Register!$D:$D,Equipment_Register!$C:$C),NA()),IFERROR(IF($K361&lt;&gt;"",_xlfn.XLOOKUP($K361,Equipment_Register!$E:$E,Equipment_Register!$C:$C),NA()),IFERROR(IF($K361&lt;&gt;"",_xlfn.XLOOKUP("*"&amp;$K361&amp;"*",Equipment_Register!$E:$E,Equipment_Register!$C:$C,,2),NA()),IFERROR(IF(AND($L361&lt;&gt;"",$L361&lt;&gt;"N/A"),_xlfn.XLOOKUP($L361,Equipment_Register!$F:$F,Equipment_Register!$C:$C),NA()),""))))),IF(OR(_xlpm.v="",_xlpm.v=0),"",_xlpm.v))</f>
        <v>2112000251-0</v>
      </c>
      <c r="AA361" s="231" t="str" cm="1">
        <f t="array" ref="AA361">_xlfn.LET(_xlpm.v,IFERROR(IF($I361&lt;&gt;"",_xlfn.XLOOKUP($I361,Equipment_Register!$C:$C,Equipment_Register!$D:$D),NA()),IFERROR(IF($J361&lt;&gt;"",_xlfn.XLOOKUP($J361,Equipment_Register!$D:$D,Equipment_Register!$D:$D),NA()),IFERROR(IF($K361&lt;&gt;"",_xlfn.XLOOKUP($K361,Equipment_Register!$E:$E,Equipment_Register!$D:$D),NA()),IFERROR(IF($K361&lt;&gt;"",_xlfn.XLOOKUP("*"&amp;$K361&amp;"*",Equipment_Register!$E:$E,Equipment_Register!$D:$D,,2),NA()),IFERROR(IF(AND($L361&lt;&gt;"",$L361&lt;&gt;"N/A"),_xlfn.XLOOKUP($L361,Equipment_Register!$F:$F,Equipment_Register!$D:$D),NA()),""))))),IF(OR(_xlpm.v="",_xlpm.v=0),"",_xlpm.v))</f>
        <v>Máy in Laser fiber 20W (Máy khắc kim loại 20W)</v>
      </c>
      <c r="AB361" s="231" t="str" cm="1">
        <f t="array" ref="AB361">_xlfn.LET(_xlpm.v,IFERROR(IF($I361&lt;&gt;"",_xlfn.XLOOKUP($I361,Equipment_Register!$C:$C,Equipment_Register!$E:$E),NA()),IFERROR(IF($J361&lt;&gt;"",_xlfn.XLOOKUP($J361,Equipment_Register!$D:$D,Equipment_Register!$E:$E),NA()),IFERROR(IF($K361&lt;&gt;"",_xlfn.XLOOKUP($K361,Equipment_Register!$E:$E,Equipment_Register!$E:$E),NA()),IFERROR(IF($K361&lt;&gt;"",_xlfn.XLOOKUP("*"&amp;$K361&amp;"*",Equipment_Register!$E:$E,Equipment_Register!$E:$E,,2),NA()),IFERROR(IF(AND($L361&lt;&gt;"",$L361&lt;&gt;"N/A"),_xlfn.XLOOKUP($L361,Equipment_Register!$F:$F,Equipment_Register!$E:$E),NA()),""))))),IF(OR(_xlpm.v="",_xlpm.v=0),"",_xlpm.v))</f>
        <v>Máy in laser 2
Fiber laser marking machine 2</v>
      </c>
      <c r="AC361" s="231" t="str" cm="1">
        <f t="array" ref="AC361">_xlfn.LET(_xlpm.v,IFERROR(IF($I361&lt;&gt;"",_xlfn.XLOOKUP($I361,Equipment_Register!$C:$C,Equipment_Register!$F:$F),NA()),IFERROR(IF($J361&lt;&gt;"",_xlfn.XLOOKUP($J361,Equipment_Register!$D:$D,Equipment_Register!$F:$F),NA()),IFERROR(IF($K361&lt;&gt;"",_xlfn.XLOOKUP($K361,Equipment_Register!$E:$E,Equipment_Register!$F:$F),NA()),IFERROR(IF($K361&lt;&gt;"",_xlfn.XLOOKUP("*"&amp;$K361&amp;"*",Equipment_Register!$E:$E,Equipment_Register!$F:$F,,2),NA()),IFERROR(IF(AND($L361&lt;&gt;"",$L361&lt;&gt;"N/A"),_xlfn.XLOOKUP($L361,Equipment_Register!$F:$F,Equipment_Register!$F:$F),NA()),""))))),IF(OR(_xlpm.v="",_xlpm.v=0),"",_xlpm.v))</f>
        <v>N/A</v>
      </c>
    </row>
    <row r="362" spans="1:29" ht="48">
      <c r="A362" s="125"/>
      <c r="B362" s="130">
        <v>46223</v>
      </c>
      <c r="C362" s="126"/>
      <c r="D362" s="125"/>
      <c r="E362" s="125"/>
      <c r="F362" s="213">
        <v>45517</v>
      </c>
      <c r="G362" s="125"/>
      <c r="H362" s="125" t="s">
        <v>976</v>
      </c>
      <c r="I362" s="226"/>
      <c r="J362" s="125"/>
      <c r="K362" s="125" t="s">
        <v>1103</v>
      </c>
      <c r="L362" s="125"/>
      <c r="M362" s="125"/>
      <c r="N362" s="125" t="s">
        <v>1056</v>
      </c>
      <c r="O362" s="125" t="s">
        <v>1104</v>
      </c>
      <c r="P362" s="127"/>
      <c r="Q362" s="125" t="s">
        <v>997</v>
      </c>
      <c r="R362" s="117" t="s">
        <v>957</v>
      </c>
      <c r="S362" s="194"/>
      <c r="T362" s="125"/>
      <c r="U362" s="125" t="s">
        <v>1101</v>
      </c>
      <c r="V362" s="125"/>
      <c r="W362" s="117" t="s">
        <v>944</v>
      </c>
      <c r="X362" s="117" t="str">
        <f>IF($W362="Duyệt",Setting!$H$2,"")</f>
        <v>Nguyễn Lĩnh</v>
      </c>
      <c r="Y362" s="231" t="str" cm="1">
        <f t="array" ref="Y362">_xlfn.LET(_xlpm.v,IFERROR(IF($I362&lt;&gt;"",_xlfn.XLOOKUP($I362,Equipment_Register!$C:$C,Equipment_Register!$G:$G),NA()),IFERROR(IF($J362&lt;&gt;"",_xlfn.XLOOKUP($J362,Equipment_Register!$D:$D,Equipment_Register!$G:$G),NA()),IFERROR(IF($K362&lt;&gt;"",_xlfn.XLOOKUP($K362,Equipment_Register!$E:$E,Equipment_Register!$G:$G),NA()),IFERROR(IF($K362&lt;&gt;"",_xlfn.XLOOKUP("*"&amp;$K362&amp;"*",Equipment_Register!$E:$E,Equipment_Register!$G:$G,,2),NA()),IFERROR(IF(AND($L362&lt;&gt;"",$L362&lt;&gt;"N/A"),_xlfn.XLOOKUP($L362,Equipment_Register!$F:$F,Equipment_Register!$G:$G),NA()),""))))),IF(OR(_xlpm.v="",_xlpm.v=0),"",_xlpm.v))</f>
        <v/>
      </c>
      <c r="Z362" s="231" t="str" cm="1">
        <f t="array" ref="Z362">_xlfn.LET(_xlpm.v,IFERROR(IF($I362&lt;&gt;"",_xlfn.XLOOKUP($I362,Equipment_Register!$C:$C,Equipment_Register!$C:$C),NA()),IFERROR(IF($J362&lt;&gt;"",_xlfn.XLOOKUP($J362,Equipment_Register!$D:$D,Equipment_Register!$C:$C),NA()),IFERROR(IF($K362&lt;&gt;"",_xlfn.XLOOKUP($K362,Equipment_Register!$E:$E,Equipment_Register!$C:$C),NA()),IFERROR(IF($K362&lt;&gt;"",_xlfn.XLOOKUP("*"&amp;$K362&amp;"*",Equipment_Register!$E:$E,Equipment_Register!$C:$C,,2),NA()),IFERROR(IF(AND($L362&lt;&gt;"",$L362&lt;&gt;"N/A"),_xlfn.XLOOKUP($L362,Equipment_Register!$F:$F,Equipment_Register!$C:$C),NA()),""))))),IF(OR(_xlpm.v="",_xlpm.v=0),"",_xlpm.v))</f>
        <v>2112000414-0</v>
      </c>
      <c r="AA362" s="231" t="str" cm="1">
        <f t="array" ref="AA362">_xlfn.LET(_xlpm.v,IFERROR(IF($I362&lt;&gt;"",_xlfn.XLOOKUP($I362,Equipment_Register!$C:$C,Equipment_Register!$D:$D),NA()),IFERROR(IF($J362&lt;&gt;"",_xlfn.XLOOKUP($J362,Equipment_Register!$D:$D,Equipment_Register!$D:$D),NA()),IFERROR(IF($K362&lt;&gt;"",_xlfn.XLOOKUP($K362,Equipment_Register!$E:$E,Equipment_Register!$D:$D),NA()),IFERROR(IF($K362&lt;&gt;"",_xlfn.XLOOKUP("*"&amp;$K362&amp;"*",Equipment_Register!$E:$E,Equipment_Register!$D:$D,,2),NA()),IFERROR(IF(AND($L362&lt;&gt;"",$L362&lt;&gt;"N/A"),_xlfn.XLOOKUP($L362,Equipment_Register!$F:$F,Equipment_Register!$D:$D),NA()),""))))),IF(OR(_xlpm.v="",_xlpm.v=0),"",_xlpm.v))</f>
        <v>Máy in laser logo kim loại 20W</v>
      </c>
      <c r="AB362" s="231" t="str" cm="1">
        <f t="array" ref="AB362">_xlfn.LET(_xlpm.v,IFERROR(IF($I362&lt;&gt;"",_xlfn.XLOOKUP($I362,Equipment_Register!$C:$C,Equipment_Register!$E:$E),NA()),IFERROR(IF($J362&lt;&gt;"",_xlfn.XLOOKUP($J362,Equipment_Register!$D:$D,Equipment_Register!$E:$E),NA()),IFERROR(IF($K362&lt;&gt;"",_xlfn.XLOOKUP($K362,Equipment_Register!$E:$E,Equipment_Register!$E:$E),NA()),IFERROR(IF($K362&lt;&gt;"",_xlfn.XLOOKUP("*"&amp;$K362&amp;"*",Equipment_Register!$E:$E,Equipment_Register!$E:$E,,2),NA()),IFERROR(IF(AND($L362&lt;&gt;"",$L362&lt;&gt;"N/A"),_xlfn.XLOOKUP($L362,Equipment_Register!$F:$F,Equipment_Register!$E:$E),NA()),""))))),IF(OR(_xlpm.v="",_xlpm.v=0),"",_xlpm.v))</f>
        <v>Máy in laser 4
Fiber laser marking machine 4</v>
      </c>
      <c r="AC362" s="231" t="str" cm="1">
        <f t="array" ref="AC362">_xlfn.LET(_xlpm.v,IFERROR(IF($I362&lt;&gt;"",_xlfn.XLOOKUP($I362,Equipment_Register!$C:$C,Equipment_Register!$F:$F),NA()),IFERROR(IF($J362&lt;&gt;"",_xlfn.XLOOKUP($J362,Equipment_Register!$D:$D,Equipment_Register!$F:$F),NA()),IFERROR(IF($K362&lt;&gt;"",_xlfn.XLOOKUP($K362,Equipment_Register!$E:$E,Equipment_Register!$F:$F),NA()),IFERROR(IF($K362&lt;&gt;"",_xlfn.XLOOKUP("*"&amp;$K362&amp;"*",Equipment_Register!$E:$E,Equipment_Register!$F:$F,,2),NA()),IFERROR(IF(AND($L362&lt;&gt;"",$L362&lt;&gt;"N/A"),_xlfn.XLOOKUP($L362,Equipment_Register!$F:$F,Equipment_Register!$F:$F),NA()),""))))),IF(OR(_xlpm.v="",_xlpm.v=0),"",_xlpm.v))</f>
        <v>N/A</v>
      </c>
    </row>
    <row r="363" spans="1:29" ht="48">
      <c r="A363" s="125"/>
      <c r="B363" s="130">
        <v>46223</v>
      </c>
      <c r="C363" s="126"/>
      <c r="D363" s="125"/>
      <c r="E363" s="125"/>
      <c r="F363" s="213">
        <v>45779</v>
      </c>
      <c r="G363" s="125"/>
      <c r="H363" s="125" t="s">
        <v>976</v>
      </c>
      <c r="I363" s="226"/>
      <c r="J363" s="125"/>
      <c r="K363" s="125" t="s">
        <v>1103</v>
      </c>
      <c r="L363" s="125"/>
      <c r="M363" s="125"/>
      <c r="N363" s="125" t="s">
        <v>1061</v>
      </c>
      <c r="O363" s="125" t="s">
        <v>1100</v>
      </c>
      <c r="P363" s="127"/>
      <c r="Q363" s="125" t="s">
        <v>997</v>
      </c>
      <c r="R363" s="117" t="s">
        <v>957</v>
      </c>
      <c r="S363" s="194"/>
      <c r="T363" s="125"/>
      <c r="U363" s="125" t="s">
        <v>1101</v>
      </c>
      <c r="V363" s="125"/>
      <c r="W363" s="117" t="s">
        <v>944</v>
      </c>
      <c r="X363" s="117" t="str">
        <f>IF($W363="Duyệt",Setting!$H$2,"")</f>
        <v>Nguyễn Lĩnh</v>
      </c>
      <c r="Y363" s="231" t="str" cm="1">
        <f t="array" ref="Y363">_xlfn.LET(_xlpm.v,IFERROR(IF($I363&lt;&gt;"",_xlfn.XLOOKUP($I363,Equipment_Register!$C:$C,Equipment_Register!$G:$G),NA()),IFERROR(IF($J363&lt;&gt;"",_xlfn.XLOOKUP($J363,Equipment_Register!$D:$D,Equipment_Register!$G:$G),NA()),IFERROR(IF($K363&lt;&gt;"",_xlfn.XLOOKUP($K363,Equipment_Register!$E:$E,Equipment_Register!$G:$G),NA()),IFERROR(IF($K363&lt;&gt;"",_xlfn.XLOOKUP("*"&amp;$K363&amp;"*",Equipment_Register!$E:$E,Equipment_Register!$G:$G,,2),NA()),IFERROR(IF(AND($L363&lt;&gt;"",$L363&lt;&gt;"N/A"),_xlfn.XLOOKUP($L363,Equipment_Register!$F:$F,Equipment_Register!$G:$G),NA()),""))))),IF(OR(_xlpm.v="",_xlpm.v=0),"",_xlpm.v))</f>
        <v/>
      </c>
      <c r="Z363" s="231" t="str" cm="1">
        <f t="array" ref="Z363">_xlfn.LET(_xlpm.v,IFERROR(IF($I363&lt;&gt;"",_xlfn.XLOOKUP($I363,Equipment_Register!$C:$C,Equipment_Register!$C:$C),NA()),IFERROR(IF($J363&lt;&gt;"",_xlfn.XLOOKUP($J363,Equipment_Register!$D:$D,Equipment_Register!$C:$C),NA()),IFERROR(IF($K363&lt;&gt;"",_xlfn.XLOOKUP($K363,Equipment_Register!$E:$E,Equipment_Register!$C:$C),NA()),IFERROR(IF($K363&lt;&gt;"",_xlfn.XLOOKUP("*"&amp;$K363&amp;"*",Equipment_Register!$E:$E,Equipment_Register!$C:$C,,2),NA()),IFERROR(IF(AND($L363&lt;&gt;"",$L363&lt;&gt;"N/A"),_xlfn.XLOOKUP($L363,Equipment_Register!$F:$F,Equipment_Register!$C:$C),NA()),""))))),IF(OR(_xlpm.v="",_xlpm.v=0),"",_xlpm.v))</f>
        <v>2112000414-0</v>
      </c>
      <c r="AA363" s="231" t="str" cm="1">
        <f t="array" ref="AA363">_xlfn.LET(_xlpm.v,IFERROR(IF($I363&lt;&gt;"",_xlfn.XLOOKUP($I363,Equipment_Register!$C:$C,Equipment_Register!$D:$D),NA()),IFERROR(IF($J363&lt;&gt;"",_xlfn.XLOOKUP($J363,Equipment_Register!$D:$D,Equipment_Register!$D:$D),NA()),IFERROR(IF($K363&lt;&gt;"",_xlfn.XLOOKUP($K363,Equipment_Register!$E:$E,Equipment_Register!$D:$D),NA()),IFERROR(IF($K363&lt;&gt;"",_xlfn.XLOOKUP("*"&amp;$K363&amp;"*",Equipment_Register!$E:$E,Equipment_Register!$D:$D,,2),NA()),IFERROR(IF(AND($L363&lt;&gt;"",$L363&lt;&gt;"N/A"),_xlfn.XLOOKUP($L363,Equipment_Register!$F:$F,Equipment_Register!$D:$D),NA()),""))))),IF(OR(_xlpm.v="",_xlpm.v=0),"",_xlpm.v))</f>
        <v>Máy in laser logo kim loại 20W</v>
      </c>
      <c r="AB363" s="231" t="str" cm="1">
        <f t="array" ref="AB363">_xlfn.LET(_xlpm.v,IFERROR(IF($I363&lt;&gt;"",_xlfn.XLOOKUP($I363,Equipment_Register!$C:$C,Equipment_Register!$E:$E),NA()),IFERROR(IF($J363&lt;&gt;"",_xlfn.XLOOKUP($J363,Equipment_Register!$D:$D,Equipment_Register!$E:$E),NA()),IFERROR(IF($K363&lt;&gt;"",_xlfn.XLOOKUP($K363,Equipment_Register!$E:$E,Equipment_Register!$E:$E),NA()),IFERROR(IF($K363&lt;&gt;"",_xlfn.XLOOKUP("*"&amp;$K363&amp;"*",Equipment_Register!$E:$E,Equipment_Register!$E:$E,,2),NA()),IFERROR(IF(AND($L363&lt;&gt;"",$L363&lt;&gt;"N/A"),_xlfn.XLOOKUP($L363,Equipment_Register!$F:$F,Equipment_Register!$E:$E),NA()),""))))),IF(OR(_xlpm.v="",_xlpm.v=0),"",_xlpm.v))</f>
        <v>Máy in laser 4
Fiber laser marking machine 4</v>
      </c>
      <c r="AC363" s="231" t="str" cm="1">
        <f t="array" ref="AC363">_xlfn.LET(_xlpm.v,IFERROR(IF($I363&lt;&gt;"",_xlfn.XLOOKUP($I363,Equipment_Register!$C:$C,Equipment_Register!$F:$F),NA()),IFERROR(IF($J363&lt;&gt;"",_xlfn.XLOOKUP($J363,Equipment_Register!$D:$D,Equipment_Register!$F:$F),NA()),IFERROR(IF($K363&lt;&gt;"",_xlfn.XLOOKUP($K363,Equipment_Register!$E:$E,Equipment_Register!$F:$F),NA()),IFERROR(IF($K363&lt;&gt;"",_xlfn.XLOOKUP("*"&amp;$K363&amp;"*",Equipment_Register!$E:$E,Equipment_Register!$F:$F,,2),NA()),IFERROR(IF(AND($L363&lt;&gt;"",$L363&lt;&gt;"N/A"),_xlfn.XLOOKUP($L363,Equipment_Register!$F:$F,Equipment_Register!$F:$F),NA()),""))))),IF(OR(_xlpm.v="",_xlpm.v=0),"",_xlpm.v))</f>
        <v>N/A</v>
      </c>
    </row>
    <row r="364" spans="1:29" ht="48">
      <c r="A364" s="125"/>
      <c r="B364" s="130">
        <v>46223</v>
      </c>
      <c r="C364" s="126"/>
      <c r="D364" s="125"/>
      <c r="E364" s="125"/>
      <c r="F364" s="213">
        <v>45220</v>
      </c>
      <c r="G364" s="125"/>
      <c r="H364" s="125" t="s">
        <v>728</v>
      </c>
      <c r="I364" s="226"/>
      <c r="J364" s="125"/>
      <c r="K364" s="125" t="s">
        <v>1105</v>
      </c>
      <c r="L364" s="125"/>
      <c r="M364" s="125"/>
      <c r="N364" s="125" t="s">
        <v>978</v>
      </c>
      <c r="O364" s="125" t="s">
        <v>1106</v>
      </c>
      <c r="P364" s="127"/>
      <c r="Q364" s="125" t="s">
        <v>1107</v>
      </c>
      <c r="R364" s="117" t="s">
        <v>957</v>
      </c>
      <c r="S364" s="194"/>
      <c r="T364" s="125"/>
      <c r="U364" s="125" t="s">
        <v>980</v>
      </c>
      <c r="V364" s="125"/>
      <c r="W364" s="117" t="s">
        <v>944</v>
      </c>
      <c r="X364" s="117" t="str">
        <f>IF($W364="Duyệt",Setting!$H$2,"")</f>
        <v>Nguyễn Lĩnh</v>
      </c>
      <c r="Y364" s="231" t="str" cm="1">
        <f t="array" ref="Y364">_xlfn.LET(_xlpm.v,IFERROR(IF($I364&lt;&gt;"",_xlfn.XLOOKUP($I364,Equipment_Register!$C:$C,Equipment_Register!$G:$G),NA()),IFERROR(IF($J364&lt;&gt;"",_xlfn.XLOOKUP($J364,Equipment_Register!$D:$D,Equipment_Register!$G:$G),NA()),IFERROR(IF($K364&lt;&gt;"",_xlfn.XLOOKUP($K364,Equipment_Register!$E:$E,Equipment_Register!$G:$G),NA()),IFERROR(IF($K364&lt;&gt;"",_xlfn.XLOOKUP("*"&amp;$K364&amp;"*",Equipment_Register!$E:$E,Equipment_Register!$G:$G,,2),NA()),IFERROR(IF(AND($L364&lt;&gt;"",$L364&lt;&gt;"N/A"),_xlfn.XLOOKUP($L364,Equipment_Register!$F:$F,Equipment_Register!$G:$G),NA()),""))))),IF(OR(_xlpm.v="",_xlpm.v=0),"",_xlpm.v))</f>
        <v/>
      </c>
      <c r="Z364" s="231" t="str" cm="1">
        <f t="array" ref="Z364">_xlfn.LET(_xlpm.v,IFERROR(IF($I364&lt;&gt;"",_xlfn.XLOOKUP($I364,Equipment_Register!$C:$C,Equipment_Register!$C:$C),NA()),IFERROR(IF($J364&lt;&gt;"",_xlfn.XLOOKUP($J364,Equipment_Register!$D:$D,Equipment_Register!$C:$C),NA()),IFERROR(IF($K364&lt;&gt;"",_xlfn.XLOOKUP($K364,Equipment_Register!$E:$E,Equipment_Register!$C:$C),NA()),IFERROR(IF($K364&lt;&gt;"",_xlfn.XLOOKUP("*"&amp;$K364&amp;"*",Equipment_Register!$E:$E,Equipment_Register!$C:$C,,2),NA()),IFERROR(IF(AND($L364&lt;&gt;"",$L364&lt;&gt;"N/A"),_xlfn.XLOOKUP($L364,Equipment_Register!$F:$F,Equipment_Register!$C:$C),NA()),""))))),IF(OR(_xlpm.v="",_xlpm.v=0),"",_xlpm.v))</f>
        <v>2112000360-0</v>
      </c>
      <c r="AA364" s="231" t="str" cm="1">
        <f t="array" ref="AA364">_xlfn.LET(_xlpm.v,IFERROR(IF($I364&lt;&gt;"",_xlfn.XLOOKUP($I364,Equipment_Register!$C:$C,Equipment_Register!$D:$D),NA()),IFERROR(IF($J364&lt;&gt;"",_xlfn.XLOOKUP($J364,Equipment_Register!$D:$D,Equipment_Register!$D:$D),NA()),IFERROR(IF($K364&lt;&gt;"",_xlfn.XLOOKUP($K364,Equipment_Register!$E:$E,Equipment_Register!$D:$D),NA()),IFERROR(IF($K364&lt;&gt;"",_xlfn.XLOOKUP("*"&amp;$K364&amp;"*",Equipment_Register!$E:$E,Equipment_Register!$D:$D,,2),NA()),IFERROR(IF(AND($L364&lt;&gt;"",$L364&lt;&gt;"N/A"),_xlfn.XLOOKUP($L364,Equipment_Register!$F:$F,Equipment_Register!$D:$D),NA()),""))))),IF(OR(_xlpm.v="",_xlpm.v=0),"",_xlpm.v))</f>
        <v>Bộ nạp bo mạch. Model: SLD-120X</v>
      </c>
      <c r="AB364" s="231" t="str" cm="1">
        <f t="array" ref="AB364">_xlfn.LET(_xlpm.v,IFERROR(IF($I364&lt;&gt;"",_xlfn.XLOOKUP($I364,Equipment_Register!$C:$C,Equipment_Register!$E:$E),NA()),IFERROR(IF($J364&lt;&gt;"",_xlfn.XLOOKUP($J364,Equipment_Register!$D:$D,Equipment_Register!$E:$E),NA()),IFERROR(IF($K364&lt;&gt;"",_xlfn.XLOOKUP($K364,Equipment_Register!$E:$E,Equipment_Register!$E:$E),NA()),IFERROR(IF($K364&lt;&gt;"",_xlfn.XLOOKUP("*"&amp;$K364&amp;"*",Equipment_Register!$E:$E,Equipment_Register!$E:$E,,2),NA()),IFERROR(IF(AND($L364&lt;&gt;"",$L364&lt;&gt;"N/A"),_xlfn.XLOOKUP($L364,Equipment_Register!$F:$F,Equipment_Register!$E:$E),NA()),""))))),IF(OR(_xlpm.v="",_xlpm.v=0),"",_xlpm.v))</f>
        <v>Loader 1</v>
      </c>
      <c r="AC364" s="231" t="str" cm="1">
        <f t="array" ref="AC364">_xlfn.LET(_xlpm.v,IFERROR(IF($I364&lt;&gt;"",_xlfn.XLOOKUP($I364,Equipment_Register!$C:$C,Equipment_Register!$F:$F),NA()),IFERROR(IF($J364&lt;&gt;"",_xlfn.XLOOKUP($J364,Equipment_Register!$D:$D,Equipment_Register!$F:$F),NA()),IFERROR(IF($K364&lt;&gt;"",_xlfn.XLOOKUP($K364,Equipment_Register!$E:$E,Equipment_Register!$F:$F),NA()),IFERROR(IF($K364&lt;&gt;"",_xlfn.XLOOKUP("*"&amp;$K364&amp;"*",Equipment_Register!$E:$E,Equipment_Register!$F:$F,,2),NA()),IFERROR(IF(AND($L364&lt;&gt;"",$L364&lt;&gt;"N/A"),_xlfn.XLOOKUP($L364,Equipment_Register!$F:$F,Equipment_Register!$F:$F),NA()),""))))),IF(OR(_xlpm.v="",_xlpm.v=0),"",_xlpm.v))</f>
        <v>SLD-120X</v>
      </c>
    </row>
    <row r="365" spans="1:29" ht="48">
      <c r="A365" s="125"/>
      <c r="B365" s="130">
        <v>46223</v>
      </c>
      <c r="C365" s="126"/>
      <c r="D365" s="125"/>
      <c r="E365" s="125"/>
      <c r="F365" s="213">
        <v>45248</v>
      </c>
      <c r="G365" s="125"/>
      <c r="H365" s="125" t="s">
        <v>728</v>
      </c>
      <c r="I365" s="226"/>
      <c r="J365" s="125"/>
      <c r="K365" s="125" t="s">
        <v>1105</v>
      </c>
      <c r="L365" s="125"/>
      <c r="M365" s="125"/>
      <c r="N365" s="125" t="s">
        <v>978</v>
      </c>
      <c r="O365" s="125" t="s">
        <v>1106</v>
      </c>
      <c r="P365" s="127"/>
      <c r="Q365" s="125" t="s">
        <v>1107</v>
      </c>
      <c r="R365" s="117" t="s">
        <v>957</v>
      </c>
      <c r="S365" s="194"/>
      <c r="T365" s="125"/>
      <c r="U365" s="125" t="s">
        <v>980</v>
      </c>
      <c r="V365" s="125"/>
      <c r="W365" s="117" t="s">
        <v>944</v>
      </c>
      <c r="X365" s="117" t="str">
        <f>IF($W365="Duyệt",Setting!$H$2,"")</f>
        <v>Nguyễn Lĩnh</v>
      </c>
      <c r="Y365" s="231" t="str" cm="1">
        <f t="array" ref="Y365">_xlfn.LET(_xlpm.v,IFERROR(IF($I365&lt;&gt;"",_xlfn.XLOOKUP($I365,Equipment_Register!$C:$C,Equipment_Register!$G:$G),NA()),IFERROR(IF($J365&lt;&gt;"",_xlfn.XLOOKUP($J365,Equipment_Register!$D:$D,Equipment_Register!$G:$G),NA()),IFERROR(IF($K365&lt;&gt;"",_xlfn.XLOOKUP($K365,Equipment_Register!$E:$E,Equipment_Register!$G:$G),NA()),IFERROR(IF($K365&lt;&gt;"",_xlfn.XLOOKUP("*"&amp;$K365&amp;"*",Equipment_Register!$E:$E,Equipment_Register!$G:$G,,2),NA()),IFERROR(IF(AND($L365&lt;&gt;"",$L365&lt;&gt;"N/A"),_xlfn.XLOOKUP($L365,Equipment_Register!$F:$F,Equipment_Register!$G:$G),NA()),""))))),IF(OR(_xlpm.v="",_xlpm.v=0),"",_xlpm.v))</f>
        <v/>
      </c>
      <c r="Z365" s="231" t="str" cm="1">
        <f t="array" ref="Z365">_xlfn.LET(_xlpm.v,IFERROR(IF($I365&lt;&gt;"",_xlfn.XLOOKUP($I365,Equipment_Register!$C:$C,Equipment_Register!$C:$C),NA()),IFERROR(IF($J365&lt;&gt;"",_xlfn.XLOOKUP($J365,Equipment_Register!$D:$D,Equipment_Register!$C:$C),NA()),IFERROR(IF($K365&lt;&gt;"",_xlfn.XLOOKUP($K365,Equipment_Register!$E:$E,Equipment_Register!$C:$C),NA()),IFERROR(IF($K365&lt;&gt;"",_xlfn.XLOOKUP("*"&amp;$K365&amp;"*",Equipment_Register!$E:$E,Equipment_Register!$C:$C,,2),NA()),IFERROR(IF(AND($L365&lt;&gt;"",$L365&lt;&gt;"N/A"),_xlfn.XLOOKUP($L365,Equipment_Register!$F:$F,Equipment_Register!$C:$C),NA()),""))))),IF(OR(_xlpm.v="",_xlpm.v=0),"",_xlpm.v))</f>
        <v>2112000360-0</v>
      </c>
      <c r="AA365" s="231" t="str" cm="1">
        <f t="array" ref="AA365">_xlfn.LET(_xlpm.v,IFERROR(IF($I365&lt;&gt;"",_xlfn.XLOOKUP($I365,Equipment_Register!$C:$C,Equipment_Register!$D:$D),NA()),IFERROR(IF($J365&lt;&gt;"",_xlfn.XLOOKUP($J365,Equipment_Register!$D:$D,Equipment_Register!$D:$D),NA()),IFERROR(IF($K365&lt;&gt;"",_xlfn.XLOOKUP($K365,Equipment_Register!$E:$E,Equipment_Register!$D:$D),NA()),IFERROR(IF($K365&lt;&gt;"",_xlfn.XLOOKUP("*"&amp;$K365&amp;"*",Equipment_Register!$E:$E,Equipment_Register!$D:$D,,2),NA()),IFERROR(IF(AND($L365&lt;&gt;"",$L365&lt;&gt;"N/A"),_xlfn.XLOOKUP($L365,Equipment_Register!$F:$F,Equipment_Register!$D:$D),NA()),""))))),IF(OR(_xlpm.v="",_xlpm.v=0),"",_xlpm.v))</f>
        <v>Bộ nạp bo mạch. Model: SLD-120X</v>
      </c>
      <c r="AB365" s="231" t="str" cm="1">
        <f t="array" ref="AB365">_xlfn.LET(_xlpm.v,IFERROR(IF($I365&lt;&gt;"",_xlfn.XLOOKUP($I365,Equipment_Register!$C:$C,Equipment_Register!$E:$E),NA()),IFERROR(IF($J365&lt;&gt;"",_xlfn.XLOOKUP($J365,Equipment_Register!$D:$D,Equipment_Register!$E:$E),NA()),IFERROR(IF($K365&lt;&gt;"",_xlfn.XLOOKUP($K365,Equipment_Register!$E:$E,Equipment_Register!$E:$E),NA()),IFERROR(IF($K365&lt;&gt;"",_xlfn.XLOOKUP("*"&amp;$K365&amp;"*",Equipment_Register!$E:$E,Equipment_Register!$E:$E,,2),NA()),IFERROR(IF(AND($L365&lt;&gt;"",$L365&lt;&gt;"N/A"),_xlfn.XLOOKUP($L365,Equipment_Register!$F:$F,Equipment_Register!$E:$E),NA()),""))))),IF(OR(_xlpm.v="",_xlpm.v=0),"",_xlpm.v))</f>
        <v>Loader 1</v>
      </c>
      <c r="AC365" s="231" t="str" cm="1">
        <f t="array" ref="AC365">_xlfn.LET(_xlpm.v,IFERROR(IF($I365&lt;&gt;"",_xlfn.XLOOKUP($I365,Equipment_Register!$C:$C,Equipment_Register!$F:$F),NA()),IFERROR(IF($J365&lt;&gt;"",_xlfn.XLOOKUP($J365,Equipment_Register!$D:$D,Equipment_Register!$F:$F),NA()),IFERROR(IF($K365&lt;&gt;"",_xlfn.XLOOKUP($K365,Equipment_Register!$E:$E,Equipment_Register!$F:$F),NA()),IFERROR(IF($K365&lt;&gt;"",_xlfn.XLOOKUP("*"&amp;$K365&amp;"*",Equipment_Register!$E:$E,Equipment_Register!$F:$F,,2),NA()),IFERROR(IF(AND($L365&lt;&gt;"",$L365&lt;&gt;"N/A"),_xlfn.XLOOKUP($L365,Equipment_Register!$F:$F,Equipment_Register!$F:$F),NA()),""))))),IF(OR(_xlpm.v="",_xlpm.v=0),"",_xlpm.v))</f>
        <v>SLD-120X</v>
      </c>
    </row>
    <row r="366" spans="1:29" ht="48">
      <c r="A366" s="125"/>
      <c r="B366" s="130">
        <v>46223</v>
      </c>
      <c r="C366" s="126"/>
      <c r="D366" s="125"/>
      <c r="E366" s="125"/>
      <c r="F366" s="213">
        <v>45290</v>
      </c>
      <c r="G366" s="125"/>
      <c r="H366" s="125" t="s">
        <v>728</v>
      </c>
      <c r="I366" s="226"/>
      <c r="J366" s="125"/>
      <c r="K366" s="125" t="s">
        <v>1105</v>
      </c>
      <c r="L366" s="125"/>
      <c r="M366" s="125"/>
      <c r="N366" s="125" t="s">
        <v>978</v>
      </c>
      <c r="O366" s="125" t="s">
        <v>1108</v>
      </c>
      <c r="P366" s="127"/>
      <c r="Q366" s="125" t="s">
        <v>1107</v>
      </c>
      <c r="R366" s="117" t="s">
        <v>957</v>
      </c>
      <c r="S366" s="194"/>
      <c r="T366" s="125"/>
      <c r="U366" s="125" t="s">
        <v>980</v>
      </c>
      <c r="V366" s="125"/>
      <c r="W366" s="117" t="s">
        <v>944</v>
      </c>
      <c r="X366" s="117" t="str">
        <f>IF($W366="Duyệt",Setting!$H$2,"")</f>
        <v>Nguyễn Lĩnh</v>
      </c>
      <c r="Y366" s="231" t="str" cm="1">
        <f t="array" ref="Y366">_xlfn.LET(_xlpm.v,IFERROR(IF($I366&lt;&gt;"",_xlfn.XLOOKUP($I366,Equipment_Register!$C:$C,Equipment_Register!$G:$G),NA()),IFERROR(IF($J366&lt;&gt;"",_xlfn.XLOOKUP($J366,Equipment_Register!$D:$D,Equipment_Register!$G:$G),NA()),IFERROR(IF($K366&lt;&gt;"",_xlfn.XLOOKUP($K366,Equipment_Register!$E:$E,Equipment_Register!$G:$G),NA()),IFERROR(IF($K366&lt;&gt;"",_xlfn.XLOOKUP("*"&amp;$K366&amp;"*",Equipment_Register!$E:$E,Equipment_Register!$G:$G,,2),NA()),IFERROR(IF(AND($L366&lt;&gt;"",$L366&lt;&gt;"N/A"),_xlfn.XLOOKUP($L366,Equipment_Register!$F:$F,Equipment_Register!$G:$G),NA()),""))))),IF(OR(_xlpm.v="",_xlpm.v=0),"",_xlpm.v))</f>
        <v/>
      </c>
      <c r="Z366" s="231" t="str" cm="1">
        <f t="array" ref="Z366">_xlfn.LET(_xlpm.v,IFERROR(IF($I366&lt;&gt;"",_xlfn.XLOOKUP($I366,Equipment_Register!$C:$C,Equipment_Register!$C:$C),NA()),IFERROR(IF($J366&lt;&gt;"",_xlfn.XLOOKUP($J366,Equipment_Register!$D:$D,Equipment_Register!$C:$C),NA()),IFERROR(IF($K366&lt;&gt;"",_xlfn.XLOOKUP($K366,Equipment_Register!$E:$E,Equipment_Register!$C:$C),NA()),IFERROR(IF($K366&lt;&gt;"",_xlfn.XLOOKUP("*"&amp;$K366&amp;"*",Equipment_Register!$E:$E,Equipment_Register!$C:$C,,2),NA()),IFERROR(IF(AND($L366&lt;&gt;"",$L366&lt;&gt;"N/A"),_xlfn.XLOOKUP($L366,Equipment_Register!$F:$F,Equipment_Register!$C:$C),NA()),""))))),IF(OR(_xlpm.v="",_xlpm.v=0),"",_xlpm.v))</f>
        <v>2112000360-0</v>
      </c>
      <c r="AA366" s="231" t="str" cm="1">
        <f t="array" ref="AA366">_xlfn.LET(_xlpm.v,IFERROR(IF($I366&lt;&gt;"",_xlfn.XLOOKUP($I366,Equipment_Register!$C:$C,Equipment_Register!$D:$D),NA()),IFERROR(IF($J366&lt;&gt;"",_xlfn.XLOOKUP($J366,Equipment_Register!$D:$D,Equipment_Register!$D:$D),NA()),IFERROR(IF($K366&lt;&gt;"",_xlfn.XLOOKUP($K366,Equipment_Register!$E:$E,Equipment_Register!$D:$D),NA()),IFERROR(IF($K366&lt;&gt;"",_xlfn.XLOOKUP("*"&amp;$K366&amp;"*",Equipment_Register!$E:$E,Equipment_Register!$D:$D,,2),NA()),IFERROR(IF(AND($L366&lt;&gt;"",$L366&lt;&gt;"N/A"),_xlfn.XLOOKUP($L366,Equipment_Register!$F:$F,Equipment_Register!$D:$D),NA()),""))))),IF(OR(_xlpm.v="",_xlpm.v=0),"",_xlpm.v))</f>
        <v>Bộ nạp bo mạch. Model: SLD-120X</v>
      </c>
      <c r="AB366" s="231" t="str" cm="1">
        <f t="array" ref="AB366">_xlfn.LET(_xlpm.v,IFERROR(IF($I366&lt;&gt;"",_xlfn.XLOOKUP($I366,Equipment_Register!$C:$C,Equipment_Register!$E:$E),NA()),IFERROR(IF($J366&lt;&gt;"",_xlfn.XLOOKUP($J366,Equipment_Register!$D:$D,Equipment_Register!$E:$E),NA()),IFERROR(IF($K366&lt;&gt;"",_xlfn.XLOOKUP($K366,Equipment_Register!$E:$E,Equipment_Register!$E:$E),NA()),IFERROR(IF($K366&lt;&gt;"",_xlfn.XLOOKUP("*"&amp;$K366&amp;"*",Equipment_Register!$E:$E,Equipment_Register!$E:$E,,2),NA()),IFERROR(IF(AND($L366&lt;&gt;"",$L366&lt;&gt;"N/A"),_xlfn.XLOOKUP($L366,Equipment_Register!$F:$F,Equipment_Register!$E:$E),NA()),""))))),IF(OR(_xlpm.v="",_xlpm.v=0),"",_xlpm.v))</f>
        <v>Loader 1</v>
      </c>
      <c r="AC366" s="231" t="str" cm="1">
        <f t="array" ref="AC366">_xlfn.LET(_xlpm.v,IFERROR(IF($I366&lt;&gt;"",_xlfn.XLOOKUP($I366,Equipment_Register!$C:$C,Equipment_Register!$F:$F),NA()),IFERROR(IF($J366&lt;&gt;"",_xlfn.XLOOKUP($J366,Equipment_Register!$D:$D,Equipment_Register!$F:$F),NA()),IFERROR(IF($K366&lt;&gt;"",_xlfn.XLOOKUP($K366,Equipment_Register!$E:$E,Equipment_Register!$F:$F),NA()),IFERROR(IF($K366&lt;&gt;"",_xlfn.XLOOKUP("*"&amp;$K366&amp;"*",Equipment_Register!$E:$E,Equipment_Register!$F:$F,,2),NA()),IFERROR(IF(AND($L366&lt;&gt;"",$L366&lt;&gt;"N/A"),_xlfn.XLOOKUP($L366,Equipment_Register!$F:$F,Equipment_Register!$F:$F),NA()),""))))),IF(OR(_xlpm.v="",_xlpm.v=0),"",_xlpm.v))</f>
        <v>SLD-120X</v>
      </c>
    </row>
    <row r="367" spans="1:29" ht="48">
      <c r="A367" s="125"/>
      <c r="B367" s="130">
        <v>46223</v>
      </c>
      <c r="C367" s="126"/>
      <c r="D367" s="125"/>
      <c r="E367" s="125"/>
      <c r="F367" s="213">
        <v>45318</v>
      </c>
      <c r="G367" s="125"/>
      <c r="H367" s="125" t="s">
        <v>728</v>
      </c>
      <c r="I367" s="226"/>
      <c r="J367" s="125"/>
      <c r="K367" s="125" t="s">
        <v>1105</v>
      </c>
      <c r="L367" s="125"/>
      <c r="M367" s="125"/>
      <c r="N367" s="125" t="s">
        <v>978</v>
      </c>
      <c r="O367" s="125" t="s">
        <v>1109</v>
      </c>
      <c r="P367" s="127"/>
      <c r="Q367" s="125" t="s">
        <v>961</v>
      </c>
      <c r="R367" s="117" t="s">
        <v>957</v>
      </c>
      <c r="S367" s="194"/>
      <c r="T367" s="125"/>
      <c r="U367" s="125" t="s">
        <v>980</v>
      </c>
      <c r="V367" s="125"/>
      <c r="W367" s="117" t="s">
        <v>944</v>
      </c>
      <c r="X367" s="117" t="str">
        <f>IF($W367="Duyệt",Setting!$H$2,"")</f>
        <v>Nguyễn Lĩnh</v>
      </c>
      <c r="Y367" s="231" t="str" cm="1">
        <f t="array" ref="Y367">_xlfn.LET(_xlpm.v,IFERROR(IF($I367&lt;&gt;"",_xlfn.XLOOKUP($I367,Equipment_Register!$C:$C,Equipment_Register!$G:$G),NA()),IFERROR(IF($J367&lt;&gt;"",_xlfn.XLOOKUP($J367,Equipment_Register!$D:$D,Equipment_Register!$G:$G),NA()),IFERROR(IF($K367&lt;&gt;"",_xlfn.XLOOKUP($K367,Equipment_Register!$E:$E,Equipment_Register!$G:$G),NA()),IFERROR(IF($K367&lt;&gt;"",_xlfn.XLOOKUP("*"&amp;$K367&amp;"*",Equipment_Register!$E:$E,Equipment_Register!$G:$G,,2),NA()),IFERROR(IF(AND($L367&lt;&gt;"",$L367&lt;&gt;"N/A"),_xlfn.XLOOKUP($L367,Equipment_Register!$F:$F,Equipment_Register!$G:$G),NA()),""))))),IF(OR(_xlpm.v="",_xlpm.v=0),"",_xlpm.v))</f>
        <v/>
      </c>
      <c r="Z367" s="231" t="str" cm="1">
        <f t="array" ref="Z367">_xlfn.LET(_xlpm.v,IFERROR(IF($I367&lt;&gt;"",_xlfn.XLOOKUP($I367,Equipment_Register!$C:$C,Equipment_Register!$C:$C),NA()),IFERROR(IF($J367&lt;&gt;"",_xlfn.XLOOKUP($J367,Equipment_Register!$D:$D,Equipment_Register!$C:$C),NA()),IFERROR(IF($K367&lt;&gt;"",_xlfn.XLOOKUP($K367,Equipment_Register!$E:$E,Equipment_Register!$C:$C),NA()),IFERROR(IF($K367&lt;&gt;"",_xlfn.XLOOKUP("*"&amp;$K367&amp;"*",Equipment_Register!$E:$E,Equipment_Register!$C:$C,,2),NA()),IFERROR(IF(AND($L367&lt;&gt;"",$L367&lt;&gt;"N/A"),_xlfn.XLOOKUP($L367,Equipment_Register!$F:$F,Equipment_Register!$C:$C),NA()),""))))),IF(OR(_xlpm.v="",_xlpm.v=0),"",_xlpm.v))</f>
        <v>2112000360-0</v>
      </c>
      <c r="AA367" s="231" t="str" cm="1">
        <f t="array" ref="AA367">_xlfn.LET(_xlpm.v,IFERROR(IF($I367&lt;&gt;"",_xlfn.XLOOKUP($I367,Equipment_Register!$C:$C,Equipment_Register!$D:$D),NA()),IFERROR(IF($J367&lt;&gt;"",_xlfn.XLOOKUP($J367,Equipment_Register!$D:$D,Equipment_Register!$D:$D),NA()),IFERROR(IF($K367&lt;&gt;"",_xlfn.XLOOKUP($K367,Equipment_Register!$E:$E,Equipment_Register!$D:$D),NA()),IFERROR(IF($K367&lt;&gt;"",_xlfn.XLOOKUP("*"&amp;$K367&amp;"*",Equipment_Register!$E:$E,Equipment_Register!$D:$D,,2),NA()),IFERROR(IF(AND($L367&lt;&gt;"",$L367&lt;&gt;"N/A"),_xlfn.XLOOKUP($L367,Equipment_Register!$F:$F,Equipment_Register!$D:$D),NA()),""))))),IF(OR(_xlpm.v="",_xlpm.v=0),"",_xlpm.v))</f>
        <v>Bộ nạp bo mạch. Model: SLD-120X</v>
      </c>
      <c r="AB367" s="231" t="str" cm="1">
        <f t="array" ref="AB367">_xlfn.LET(_xlpm.v,IFERROR(IF($I367&lt;&gt;"",_xlfn.XLOOKUP($I367,Equipment_Register!$C:$C,Equipment_Register!$E:$E),NA()),IFERROR(IF($J367&lt;&gt;"",_xlfn.XLOOKUP($J367,Equipment_Register!$D:$D,Equipment_Register!$E:$E),NA()),IFERROR(IF($K367&lt;&gt;"",_xlfn.XLOOKUP($K367,Equipment_Register!$E:$E,Equipment_Register!$E:$E),NA()),IFERROR(IF($K367&lt;&gt;"",_xlfn.XLOOKUP("*"&amp;$K367&amp;"*",Equipment_Register!$E:$E,Equipment_Register!$E:$E,,2),NA()),IFERROR(IF(AND($L367&lt;&gt;"",$L367&lt;&gt;"N/A"),_xlfn.XLOOKUP($L367,Equipment_Register!$F:$F,Equipment_Register!$E:$E),NA()),""))))),IF(OR(_xlpm.v="",_xlpm.v=0),"",_xlpm.v))</f>
        <v>Loader 1</v>
      </c>
      <c r="AC367" s="231" t="str" cm="1">
        <f t="array" ref="AC367">_xlfn.LET(_xlpm.v,IFERROR(IF($I367&lt;&gt;"",_xlfn.XLOOKUP($I367,Equipment_Register!$C:$C,Equipment_Register!$F:$F),NA()),IFERROR(IF($J367&lt;&gt;"",_xlfn.XLOOKUP($J367,Equipment_Register!$D:$D,Equipment_Register!$F:$F),NA()),IFERROR(IF($K367&lt;&gt;"",_xlfn.XLOOKUP($K367,Equipment_Register!$E:$E,Equipment_Register!$F:$F),NA()),IFERROR(IF($K367&lt;&gt;"",_xlfn.XLOOKUP("*"&amp;$K367&amp;"*",Equipment_Register!$E:$E,Equipment_Register!$F:$F,,2),NA()),IFERROR(IF(AND($L367&lt;&gt;"",$L367&lt;&gt;"N/A"),_xlfn.XLOOKUP($L367,Equipment_Register!$F:$F,Equipment_Register!$F:$F),NA()),""))))),IF(OR(_xlpm.v="",_xlpm.v=0),"",_xlpm.v))</f>
        <v>SLD-120X</v>
      </c>
    </row>
    <row r="368" spans="1:29" ht="48">
      <c r="A368" s="125"/>
      <c r="B368" s="130">
        <v>46223</v>
      </c>
      <c r="C368" s="126"/>
      <c r="D368" s="125"/>
      <c r="E368" s="125"/>
      <c r="F368" s="213">
        <v>45346</v>
      </c>
      <c r="G368" s="125"/>
      <c r="H368" s="125" t="s">
        <v>728</v>
      </c>
      <c r="I368" s="226"/>
      <c r="J368" s="125"/>
      <c r="K368" s="125" t="s">
        <v>1105</v>
      </c>
      <c r="L368" s="125"/>
      <c r="M368" s="125"/>
      <c r="N368" s="125" t="s">
        <v>978</v>
      </c>
      <c r="O368" s="125" t="s">
        <v>1097</v>
      </c>
      <c r="P368" s="127"/>
      <c r="Q368" s="125" t="s">
        <v>1110</v>
      </c>
      <c r="R368" s="117" t="s">
        <v>957</v>
      </c>
      <c r="S368" s="194"/>
      <c r="T368" s="125"/>
      <c r="U368" s="125" t="s">
        <v>980</v>
      </c>
      <c r="V368" s="125"/>
      <c r="W368" s="117" t="s">
        <v>944</v>
      </c>
      <c r="X368" s="117" t="str">
        <f>IF($W368="Duyệt",Setting!$H$2,"")</f>
        <v>Nguyễn Lĩnh</v>
      </c>
      <c r="Y368" s="231" t="str" cm="1">
        <f t="array" ref="Y368">_xlfn.LET(_xlpm.v,IFERROR(IF($I368&lt;&gt;"",_xlfn.XLOOKUP($I368,Equipment_Register!$C:$C,Equipment_Register!$G:$G),NA()),IFERROR(IF($J368&lt;&gt;"",_xlfn.XLOOKUP($J368,Equipment_Register!$D:$D,Equipment_Register!$G:$G),NA()),IFERROR(IF($K368&lt;&gt;"",_xlfn.XLOOKUP($K368,Equipment_Register!$E:$E,Equipment_Register!$G:$G),NA()),IFERROR(IF($K368&lt;&gt;"",_xlfn.XLOOKUP("*"&amp;$K368&amp;"*",Equipment_Register!$E:$E,Equipment_Register!$G:$G,,2),NA()),IFERROR(IF(AND($L368&lt;&gt;"",$L368&lt;&gt;"N/A"),_xlfn.XLOOKUP($L368,Equipment_Register!$F:$F,Equipment_Register!$G:$G),NA()),""))))),IF(OR(_xlpm.v="",_xlpm.v=0),"",_xlpm.v))</f>
        <v/>
      </c>
      <c r="Z368" s="231" t="str" cm="1">
        <f t="array" ref="Z368">_xlfn.LET(_xlpm.v,IFERROR(IF($I368&lt;&gt;"",_xlfn.XLOOKUP($I368,Equipment_Register!$C:$C,Equipment_Register!$C:$C),NA()),IFERROR(IF($J368&lt;&gt;"",_xlfn.XLOOKUP($J368,Equipment_Register!$D:$D,Equipment_Register!$C:$C),NA()),IFERROR(IF($K368&lt;&gt;"",_xlfn.XLOOKUP($K368,Equipment_Register!$E:$E,Equipment_Register!$C:$C),NA()),IFERROR(IF($K368&lt;&gt;"",_xlfn.XLOOKUP("*"&amp;$K368&amp;"*",Equipment_Register!$E:$E,Equipment_Register!$C:$C,,2),NA()),IFERROR(IF(AND($L368&lt;&gt;"",$L368&lt;&gt;"N/A"),_xlfn.XLOOKUP($L368,Equipment_Register!$F:$F,Equipment_Register!$C:$C),NA()),""))))),IF(OR(_xlpm.v="",_xlpm.v=0),"",_xlpm.v))</f>
        <v>2112000360-0</v>
      </c>
      <c r="AA368" s="231" t="str" cm="1">
        <f t="array" ref="AA368">_xlfn.LET(_xlpm.v,IFERROR(IF($I368&lt;&gt;"",_xlfn.XLOOKUP($I368,Equipment_Register!$C:$C,Equipment_Register!$D:$D),NA()),IFERROR(IF($J368&lt;&gt;"",_xlfn.XLOOKUP($J368,Equipment_Register!$D:$D,Equipment_Register!$D:$D),NA()),IFERROR(IF($K368&lt;&gt;"",_xlfn.XLOOKUP($K368,Equipment_Register!$E:$E,Equipment_Register!$D:$D),NA()),IFERROR(IF($K368&lt;&gt;"",_xlfn.XLOOKUP("*"&amp;$K368&amp;"*",Equipment_Register!$E:$E,Equipment_Register!$D:$D,,2),NA()),IFERROR(IF(AND($L368&lt;&gt;"",$L368&lt;&gt;"N/A"),_xlfn.XLOOKUP($L368,Equipment_Register!$F:$F,Equipment_Register!$D:$D),NA()),""))))),IF(OR(_xlpm.v="",_xlpm.v=0),"",_xlpm.v))</f>
        <v>Bộ nạp bo mạch. Model: SLD-120X</v>
      </c>
      <c r="AB368" s="231" t="str" cm="1">
        <f t="array" ref="AB368">_xlfn.LET(_xlpm.v,IFERROR(IF($I368&lt;&gt;"",_xlfn.XLOOKUP($I368,Equipment_Register!$C:$C,Equipment_Register!$E:$E),NA()),IFERROR(IF($J368&lt;&gt;"",_xlfn.XLOOKUP($J368,Equipment_Register!$D:$D,Equipment_Register!$E:$E),NA()),IFERROR(IF($K368&lt;&gt;"",_xlfn.XLOOKUP($K368,Equipment_Register!$E:$E,Equipment_Register!$E:$E),NA()),IFERROR(IF($K368&lt;&gt;"",_xlfn.XLOOKUP("*"&amp;$K368&amp;"*",Equipment_Register!$E:$E,Equipment_Register!$E:$E,,2),NA()),IFERROR(IF(AND($L368&lt;&gt;"",$L368&lt;&gt;"N/A"),_xlfn.XLOOKUP($L368,Equipment_Register!$F:$F,Equipment_Register!$E:$E),NA()),""))))),IF(OR(_xlpm.v="",_xlpm.v=0),"",_xlpm.v))</f>
        <v>Loader 1</v>
      </c>
      <c r="AC368" s="231" t="str" cm="1">
        <f t="array" ref="AC368">_xlfn.LET(_xlpm.v,IFERROR(IF($I368&lt;&gt;"",_xlfn.XLOOKUP($I368,Equipment_Register!$C:$C,Equipment_Register!$F:$F),NA()),IFERROR(IF($J368&lt;&gt;"",_xlfn.XLOOKUP($J368,Equipment_Register!$D:$D,Equipment_Register!$F:$F),NA()),IFERROR(IF($K368&lt;&gt;"",_xlfn.XLOOKUP($K368,Equipment_Register!$E:$E,Equipment_Register!$F:$F),NA()),IFERROR(IF($K368&lt;&gt;"",_xlfn.XLOOKUP("*"&amp;$K368&amp;"*",Equipment_Register!$E:$E,Equipment_Register!$F:$F,,2),NA()),IFERROR(IF(AND($L368&lt;&gt;"",$L368&lt;&gt;"N/A"),_xlfn.XLOOKUP($L368,Equipment_Register!$F:$F,Equipment_Register!$F:$F),NA()),""))))),IF(OR(_xlpm.v="",_xlpm.v=0),"",_xlpm.v))</f>
        <v>SLD-120X</v>
      </c>
    </row>
    <row r="369" spans="1:29" ht="48">
      <c r="A369" s="125"/>
      <c r="B369" s="130">
        <v>46223</v>
      </c>
      <c r="C369" s="126"/>
      <c r="D369" s="125"/>
      <c r="E369" s="125"/>
      <c r="F369" s="213">
        <v>45374</v>
      </c>
      <c r="G369" s="125"/>
      <c r="H369" s="125" t="s">
        <v>728</v>
      </c>
      <c r="I369" s="226"/>
      <c r="J369" s="125"/>
      <c r="K369" s="125" t="s">
        <v>1105</v>
      </c>
      <c r="L369" s="125"/>
      <c r="M369" s="125"/>
      <c r="N369" s="125" t="s">
        <v>978</v>
      </c>
      <c r="O369" s="125" t="s">
        <v>1111</v>
      </c>
      <c r="P369" s="127"/>
      <c r="Q369" s="125" t="s">
        <v>1110</v>
      </c>
      <c r="R369" s="117" t="s">
        <v>957</v>
      </c>
      <c r="S369" s="194"/>
      <c r="T369" s="125"/>
      <c r="U369" s="125" t="s">
        <v>980</v>
      </c>
      <c r="V369" s="125"/>
      <c r="W369" s="117" t="s">
        <v>944</v>
      </c>
      <c r="X369" s="117" t="str">
        <f>IF($W369="Duyệt",Setting!$H$2,"")</f>
        <v>Nguyễn Lĩnh</v>
      </c>
      <c r="Y369" s="231" t="str" cm="1">
        <f t="array" ref="Y369">_xlfn.LET(_xlpm.v,IFERROR(IF($I369&lt;&gt;"",_xlfn.XLOOKUP($I369,Equipment_Register!$C:$C,Equipment_Register!$G:$G),NA()),IFERROR(IF($J369&lt;&gt;"",_xlfn.XLOOKUP($J369,Equipment_Register!$D:$D,Equipment_Register!$G:$G),NA()),IFERROR(IF($K369&lt;&gt;"",_xlfn.XLOOKUP($K369,Equipment_Register!$E:$E,Equipment_Register!$G:$G),NA()),IFERROR(IF($K369&lt;&gt;"",_xlfn.XLOOKUP("*"&amp;$K369&amp;"*",Equipment_Register!$E:$E,Equipment_Register!$G:$G,,2),NA()),IFERROR(IF(AND($L369&lt;&gt;"",$L369&lt;&gt;"N/A"),_xlfn.XLOOKUP($L369,Equipment_Register!$F:$F,Equipment_Register!$G:$G),NA()),""))))),IF(OR(_xlpm.v="",_xlpm.v=0),"",_xlpm.v))</f>
        <v/>
      </c>
      <c r="Z369" s="231" t="str" cm="1">
        <f t="array" ref="Z369">_xlfn.LET(_xlpm.v,IFERROR(IF($I369&lt;&gt;"",_xlfn.XLOOKUP($I369,Equipment_Register!$C:$C,Equipment_Register!$C:$C),NA()),IFERROR(IF($J369&lt;&gt;"",_xlfn.XLOOKUP($J369,Equipment_Register!$D:$D,Equipment_Register!$C:$C),NA()),IFERROR(IF($K369&lt;&gt;"",_xlfn.XLOOKUP($K369,Equipment_Register!$E:$E,Equipment_Register!$C:$C),NA()),IFERROR(IF($K369&lt;&gt;"",_xlfn.XLOOKUP("*"&amp;$K369&amp;"*",Equipment_Register!$E:$E,Equipment_Register!$C:$C,,2),NA()),IFERROR(IF(AND($L369&lt;&gt;"",$L369&lt;&gt;"N/A"),_xlfn.XLOOKUP($L369,Equipment_Register!$F:$F,Equipment_Register!$C:$C),NA()),""))))),IF(OR(_xlpm.v="",_xlpm.v=0),"",_xlpm.v))</f>
        <v>2112000360-0</v>
      </c>
      <c r="AA369" s="231" t="str" cm="1">
        <f t="array" ref="AA369">_xlfn.LET(_xlpm.v,IFERROR(IF($I369&lt;&gt;"",_xlfn.XLOOKUP($I369,Equipment_Register!$C:$C,Equipment_Register!$D:$D),NA()),IFERROR(IF($J369&lt;&gt;"",_xlfn.XLOOKUP($J369,Equipment_Register!$D:$D,Equipment_Register!$D:$D),NA()),IFERROR(IF($K369&lt;&gt;"",_xlfn.XLOOKUP($K369,Equipment_Register!$E:$E,Equipment_Register!$D:$D),NA()),IFERROR(IF($K369&lt;&gt;"",_xlfn.XLOOKUP("*"&amp;$K369&amp;"*",Equipment_Register!$E:$E,Equipment_Register!$D:$D,,2),NA()),IFERROR(IF(AND($L369&lt;&gt;"",$L369&lt;&gt;"N/A"),_xlfn.XLOOKUP($L369,Equipment_Register!$F:$F,Equipment_Register!$D:$D),NA()),""))))),IF(OR(_xlpm.v="",_xlpm.v=0),"",_xlpm.v))</f>
        <v>Bộ nạp bo mạch. Model: SLD-120X</v>
      </c>
      <c r="AB369" s="231" t="str" cm="1">
        <f t="array" ref="AB369">_xlfn.LET(_xlpm.v,IFERROR(IF($I369&lt;&gt;"",_xlfn.XLOOKUP($I369,Equipment_Register!$C:$C,Equipment_Register!$E:$E),NA()),IFERROR(IF($J369&lt;&gt;"",_xlfn.XLOOKUP($J369,Equipment_Register!$D:$D,Equipment_Register!$E:$E),NA()),IFERROR(IF($K369&lt;&gt;"",_xlfn.XLOOKUP($K369,Equipment_Register!$E:$E,Equipment_Register!$E:$E),NA()),IFERROR(IF($K369&lt;&gt;"",_xlfn.XLOOKUP("*"&amp;$K369&amp;"*",Equipment_Register!$E:$E,Equipment_Register!$E:$E,,2),NA()),IFERROR(IF(AND($L369&lt;&gt;"",$L369&lt;&gt;"N/A"),_xlfn.XLOOKUP($L369,Equipment_Register!$F:$F,Equipment_Register!$E:$E),NA()),""))))),IF(OR(_xlpm.v="",_xlpm.v=0),"",_xlpm.v))</f>
        <v>Loader 1</v>
      </c>
      <c r="AC369" s="231" t="str" cm="1">
        <f t="array" ref="AC369">_xlfn.LET(_xlpm.v,IFERROR(IF($I369&lt;&gt;"",_xlfn.XLOOKUP($I369,Equipment_Register!$C:$C,Equipment_Register!$F:$F),NA()),IFERROR(IF($J369&lt;&gt;"",_xlfn.XLOOKUP($J369,Equipment_Register!$D:$D,Equipment_Register!$F:$F),NA()),IFERROR(IF($K369&lt;&gt;"",_xlfn.XLOOKUP($K369,Equipment_Register!$E:$E,Equipment_Register!$F:$F),NA()),IFERROR(IF($K369&lt;&gt;"",_xlfn.XLOOKUP("*"&amp;$K369&amp;"*",Equipment_Register!$E:$E,Equipment_Register!$F:$F,,2),NA()),IFERROR(IF(AND($L369&lt;&gt;"",$L369&lt;&gt;"N/A"),_xlfn.XLOOKUP($L369,Equipment_Register!$F:$F,Equipment_Register!$F:$F),NA()),""))))),IF(OR(_xlpm.v="",_xlpm.v=0),"",_xlpm.v))</f>
        <v>SLD-120X</v>
      </c>
    </row>
    <row r="370" spans="1:29" ht="48">
      <c r="A370" s="125"/>
      <c r="B370" s="130">
        <v>46223</v>
      </c>
      <c r="C370" s="126"/>
      <c r="D370" s="125"/>
      <c r="E370" s="125"/>
      <c r="F370" s="213">
        <v>45409</v>
      </c>
      <c r="G370" s="125"/>
      <c r="H370" s="125" t="s">
        <v>728</v>
      </c>
      <c r="I370" s="226"/>
      <c r="J370" s="125"/>
      <c r="K370" s="125" t="s">
        <v>1105</v>
      </c>
      <c r="L370" s="125"/>
      <c r="M370" s="125"/>
      <c r="N370" s="125" t="s">
        <v>978</v>
      </c>
      <c r="O370" s="125" t="s">
        <v>1111</v>
      </c>
      <c r="P370" s="127"/>
      <c r="Q370" s="125" t="s">
        <v>1110</v>
      </c>
      <c r="R370" s="117" t="s">
        <v>957</v>
      </c>
      <c r="S370" s="194"/>
      <c r="T370" s="125"/>
      <c r="U370" s="125" t="s">
        <v>980</v>
      </c>
      <c r="V370" s="125"/>
      <c r="W370" s="117" t="s">
        <v>944</v>
      </c>
      <c r="X370" s="117" t="str">
        <f>IF($W370="Duyệt",Setting!$H$2,"")</f>
        <v>Nguyễn Lĩnh</v>
      </c>
      <c r="Y370" s="231" t="str" cm="1">
        <f t="array" ref="Y370">_xlfn.LET(_xlpm.v,IFERROR(IF($I370&lt;&gt;"",_xlfn.XLOOKUP($I370,Equipment_Register!$C:$C,Equipment_Register!$G:$G),NA()),IFERROR(IF($J370&lt;&gt;"",_xlfn.XLOOKUP($J370,Equipment_Register!$D:$D,Equipment_Register!$G:$G),NA()),IFERROR(IF($K370&lt;&gt;"",_xlfn.XLOOKUP($K370,Equipment_Register!$E:$E,Equipment_Register!$G:$G),NA()),IFERROR(IF($K370&lt;&gt;"",_xlfn.XLOOKUP("*"&amp;$K370&amp;"*",Equipment_Register!$E:$E,Equipment_Register!$G:$G,,2),NA()),IFERROR(IF(AND($L370&lt;&gt;"",$L370&lt;&gt;"N/A"),_xlfn.XLOOKUP($L370,Equipment_Register!$F:$F,Equipment_Register!$G:$G),NA()),""))))),IF(OR(_xlpm.v="",_xlpm.v=0),"",_xlpm.v))</f>
        <v/>
      </c>
      <c r="Z370" s="231" t="str" cm="1">
        <f t="array" ref="Z370">_xlfn.LET(_xlpm.v,IFERROR(IF($I370&lt;&gt;"",_xlfn.XLOOKUP($I370,Equipment_Register!$C:$C,Equipment_Register!$C:$C),NA()),IFERROR(IF($J370&lt;&gt;"",_xlfn.XLOOKUP($J370,Equipment_Register!$D:$D,Equipment_Register!$C:$C),NA()),IFERROR(IF($K370&lt;&gt;"",_xlfn.XLOOKUP($K370,Equipment_Register!$E:$E,Equipment_Register!$C:$C),NA()),IFERROR(IF($K370&lt;&gt;"",_xlfn.XLOOKUP("*"&amp;$K370&amp;"*",Equipment_Register!$E:$E,Equipment_Register!$C:$C,,2),NA()),IFERROR(IF(AND($L370&lt;&gt;"",$L370&lt;&gt;"N/A"),_xlfn.XLOOKUP($L370,Equipment_Register!$F:$F,Equipment_Register!$C:$C),NA()),""))))),IF(OR(_xlpm.v="",_xlpm.v=0),"",_xlpm.v))</f>
        <v>2112000360-0</v>
      </c>
      <c r="AA370" s="231" t="str" cm="1">
        <f t="array" ref="AA370">_xlfn.LET(_xlpm.v,IFERROR(IF($I370&lt;&gt;"",_xlfn.XLOOKUP($I370,Equipment_Register!$C:$C,Equipment_Register!$D:$D),NA()),IFERROR(IF($J370&lt;&gt;"",_xlfn.XLOOKUP($J370,Equipment_Register!$D:$D,Equipment_Register!$D:$D),NA()),IFERROR(IF($K370&lt;&gt;"",_xlfn.XLOOKUP($K370,Equipment_Register!$E:$E,Equipment_Register!$D:$D),NA()),IFERROR(IF($K370&lt;&gt;"",_xlfn.XLOOKUP("*"&amp;$K370&amp;"*",Equipment_Register!$E:$E,Equipment_Register!$D:$D,,2),NA()),IFERROR(IF(AND($L370&lt;&gt;"",$L370&lt;&gt;"N/A"),_xlfn.XLOOKUP($L370,Equipment_Register!$F:$F,Equipment_Register!$D:$D),NA()),""))))),IF(OR(_xlpm.v="",_xlpm.v=0),"",_xlpm.v))</f>
        <v>Bộ nạp bo mạch. Model: SLD-120X</v>
      </c>
      <c r="AB370" s="231" t="str" cm="1">
        <f t="array" ref="AB370">_xlfn.LET(_xlpm.v,IFERROR(IF($I370&lt;&gt;"",_xlfn.XLOOKUP($I370,Equipment_Register!$C:$C,Equipment_Register!$E:$E),NA()),IFERROR(IF($J370&lt;&gt;"",_xlfn.XLOOKUP($J370,Equipment_Register!$D:$D,Equipment_Register!$E:$E),NA()),IFERROR(IF($K370&lt;&gt;"",_xlfn.XLOOKUP($K370,Equipment_Register!$E:$E,Equipment_Register!$E:$E),NA()),IFERROR(IF($K370&lt;&gt;"",_xlfn.XLOOKUP("*"&amp;$K370&amp;"*",Equipment_Register!$E:$E,Equipment_Register!$E:$E,,2),NA()),IFERROR(IF(AND($L370&lt;&gt;"",$L370&lt;&gt;"N/A"),_xlfn.XLOOKUP($L370,Equipment_Register!$F:$F,Equipment_Register!$E:$E),NA()),""))))),IF(OR(_xlpm.v="",_xlpm.v=0),"",_xlpm.v))</f>
        <v>Loader 1</v>
      </c>
      <c r="AC370" s="231" t="str" cm="1">
        <f t="array" ref="AC370">_xlfn.LET(_xlpm.v,IFERROR(IF($I370&lt;&gt;"",_xlfn.XLOOKUP($I370,Equipment_Register!$C:$C,Equipment_Register!$F:$F),NA()),IFERROR(IF($J370&lt;&gt;"",_xlfn.XLOOKUP($J370,Equipment_Register!$D:$D,Equipment_Register!$F:$F),NA()),IFERROR(IF($K370&lt;&gt;"",_xlfn.XLOOKUP($K370,Equipment_Register!$E:$E,Equipment_Register!$F:$F),NA()),IFERROR(IF($K370&lt;&gt;"",_xlfn.XLOOKUP("*"&amp;$K370&amp;"*",Equipment_Register!$E:$E,Equipment_Register!$F:$F,,2),NA()),IFERROR(IF(AND($L370&lt;&gt;"",$L370&lt;&gt;"N/A"),_xlfn.XLOOKUP($L370,Equipment_Register!$F:$F,Equipment_Register!$F:$F),NA()),""))))),IF(OR(_xlpm.v="",_xlpm.v=0),"",_xlpm.v))</f>
        <v>SLD-120X</v>
      </c>
    </row>
    <row r="371" spans="1:29" ht="48">
      <c r="A371" s="125"/>
      <c r="B371" s="130">
        <v>46223</v>
      </c>
      <c r="C371" s="126"/>
      <c r="D371" s="125"/>
      <c r="E371" s="125"/>
      <c r="F371" s="213">
        <v>45440</v>
      </c>
      <c r="G371" s="125"/>
      <c r="H371" s="125" t="s">
        <v>728</v>
      </c>
      <c r="I371" s="226"/>
      <c r="J371" s="125"/>
      <c r="K371" s="125" t="s">
        <v>1105</v>
      </c>
      <c r="L371" s="125"/>
      <c r="M371" s="125"/>
      <c r="N371" s="125" t="s">
        <v>978</v>
      </c>
      <c r="O371" s="125" t="s">
        <v>1111</v>
      </c>
      <c r="P371" s="127"/>
      <c r="Q371" s="125" t="s">
        <v>1110</v>
      </c>
      <c r="R371" s="117" t="s">
        <v>957</v>
      </c>
      <c r="S371" s="194"/>
      <c r="T371" s="125"/>
      <c r="U371" s="125" t="s">
        <v>980</v>
      </c>
      <c r="V371" s="125"/>
      <c r="W371" s="117" t="s">
        <v>944</v>
      </c>
      <c r="X371" s="117" t="str">
        <f>IF($W371="Duyệt",Setting!$H$2,"")</f>
        <v>Nguyễn Lĩnh</v>
      </c>
      <c r="Y371" s="231" t="str" cm="1">
        <f t="array" ref="Y371">_xlfn.LET(_xlpm.v,IFERROR(IF($I371&lt;&gt;"",_xlfn.XLOOKUP($I371,Equipment_Register!$C:$C,Equipment_Register!$G:$G),NA()),IFERROR(IF($J371&lt;&gt;"",_xlfn.XLOOKUP($J371,Equipment_Register!$D:$D,Equipment_Register!$G:$G),NA()),IFERROR(IF($K371&lt;&gt;"",_xlfn.XLOOKUP($K371,Equipment_Register!$E:$E,Equipment_Register!$G:$G),NA()),IFERROR(IF($K371&lt;&gt;"",_xlfn.XLOOKUP("*"&amp;$K371&amp;"*",Equipment_Register!$E:$E,Equipment_Register!$G:$G,,2),NA()),IFERROR(IF(AND($L371&lt;&gt;"",$L371&lt;&gt;"N/A"),_xlfn.XLOOKUP($L371,Equipment_Register!$F:$F,Equipment_Register!$G:$G),NA()),""))))),IF(OR(_xlpm.v="",_xlpm.v=0),"",_xlpm.v))</f>
        <v/>
      </c>
      <c r="Z371" s="231" t="str" cm="1">
        <f t="array" ref="Z371">_xlfn.LET(_xlpm.v,IFERROR(IF($I371&lt;&gt;"",_xlfn.XLOOKUP($I371,Equipment_Register!$C:$C,Equipment_Register!$C:$C),NA()),IFERROR(IF($J371&lt;&gt;"",_xlfn.XLOOKUP($J371,Equipment_Register!$D:$D,Equipment_Register!$C:$C),NA()),IFERROR(IF($K371&lt;&gt;"",_xlfn.XLOOKUP($K371,Equipment_Register!$E:$E,Equipment_Register!$C:$C),NA()),IFERROR(IF($K371&lt;&gt;"",_xlfn.XLOOKUP("*"&amp;$K371&amp;"*",Equipment_Register!$E:$E,Equipment_Register!$C:$C,,2),NA()),IFERROR(IF(AND($L371&lt;&gt;"",$L371&lt;&gt;"N/A"),_xlfn.XLOOKUP($L371,Equipment_Register!$F:$F,Equipment_Register!$C:$C),NA()),""))))),IF(OR(_xlpm.v="",_xlpm.v=0),"",_xlpm.v))</f>
        <v>2112000360-0</v>
      </c>
      <c r="AA371" s="231" t="str" cm="1">
        <f t="array" ref="AA371">_xlfn.LET(_xlpm.v,IFERROR(IF($I371&lt;&gt;"",_xlfn.XLOOKUP($I371,Equipment_Register!$C:$C,Equipment_Register!$D:$D),NA()),IFERROR(IF($J371&lt;&gt;"",_xlfn.XLOOKUP($J371,Equipment_Register!$D:$D,Equipment_Register!$D:$D),NA()),IFERROR(IF($K371&lt;&gt;"",_xlfn.XLOOKUP($K371,Equipment_Register!$E:$E,Equipment_Register!$D:$D),NA()),IFERROR(IF($K371&lt;&gt;"",_xlfn.XLOOKUP("*"&amp;$K371&amp;"*",Equipment_Register!$E:$E,Equipment_Register!$D:$D,,2),NA()),IFERROR(IF(AND($L371&lt;&gt;"",$L371&lt;&gt;"N/A"),_xlfn.XLOOKUP($L371,Equipment_Register!$F:$F,Equipment_Register!$D:$D),NA()),""))))),IF(OR(_xlpm.v="",_xlpm.v=0),"",_xlpm.v))</f>
        <v>Bộ nạp bo mạch. Model: SLD-120X</v>
      </c>
      <c r="AB371" s="231" t="str" cm="1">
        <f t="array" ref="AB371">_xlfn.LET(_xlpm.v,IFERROR(IF($I371&lt;&gt;"",_xlfn.XLOOKUP($I371,Equipment_Register!$C:$C,Equipment_Register!$E:$E),NA()),IFERROR(IF($J371&lt;&gt;"",_xlfn.XLOOKUP($J371,Equipment_Register!$D:$D,Equipment_Register!$E:$E),NA()),IFERROR(IF($K371&lt;&gt;"",_xlfn.XLOOKUP($K371,Equipment_Register!$E:$E,Equipment_Register!$E:$E),NA()),IFERROR(IF($K371&lt;&gt;"",_xlfn.XLOOKUP("*"&amp;$K371&amp;"*",Equipment_Register!$E:$E,Equipment_Register!$E:$E,,2),NA()),IFERROR(IF(AND($L371&lt;&gt;"",$L371&lt;&gt;"N/A"),_xlfn.XLOOKUP($L371,Equipment_Register!$F:$F,Equipment_Register!$E:$E),NA()),""))))),IF(OR(_xlpm.v="",_xlpm.v=0),"",_xlpm.v))</f>
        <v>Loader 1</v>
      </c>
      <c r="AC371" s="231" t="str" cm="1">
        <f t="array" ref="AC371">_xlfn.LET(_xlpm.v,IFERROR(IF($I371&lt;&gt;"",_xlfn.XLOOKUP($I371,Equipment_Register!$C:$C,Equipment_Register!$F:$F),NA()),IFERROR(IF($J371&lt;&gt;"",_xlfn.XLOOKUP($J371,Equipment_Register!$D:$D,Equipment_Register!$F:$F),NA()),IFERROR(IF($K371&lt;&gt;"",_xlfn.XLOOKUP($K371,Equipment_Register!$E:$E,Equipment_Register!$F:$F),NA()),IFERROR(IF($K371&lt;&gt;"",_xlfn.XLOOKUP("*"&amp;$K371&amp;"*",Equipment_Register!$E:$E,Equipment_Register!$F:$F,,2),NA()),IFERROR(IF(AND($L371&lt;&gt;"",$L371&lt;&gt;"N/A"),_xlfn.XLOOKUP($L371,Equipment_Register!$F:$F,Equipment_Register!$F:$F),NA()),""))))),IF(OR(_xlpm.v="",_xlpm.v=0),"",_xlpm.v))</f>
        <v>SLD-120X</v>
      </c>
    </row>
    <row r="372" spans="1:29" ht="48">
      <c r="A372" s="125"/>
      <c r="B372" s="130">
        <v>46223</v>
      </c>
      <c r="C372" s="126"/>
      <c r="D372" s="125"/>
      <c r="E372" s="125"/>
      <c r="F372" s="213">
        <v>45472</v>
      </c>
      <c r="G372" s="125"/>
      <c r="H372" s="125" t="s">
        <v>728</v>
      </c>
      <c r="I372" s="226"/>
      <c r="J372" s="125"/>
      <c r="K372" s="125" t="s">
        <v>1105</v>
      </c>
      <c r="L372" s="125"/>
      <c r="M372" s="125"/>
      <c r="N372" s="125" t="s">
        <v>978</v>
      </c>
      <c r="O372" s="125" t="s">
        <v>1080</v>
      </c>
      <c r="P372" s="127"/>
      <c r="Q372" s="125" t="s">
        <v>941</v>
      </c>
      <c r="R372" s="117" t="s">
        <v>957</v>
      </c>
      <c r="S372" s="194"/>
      <c r="T372" s="125"/>
      <c r="U372" s="125" t="s">
        <v>980</v>
      </c>
      <c r="V372" s="125"/>
      <c r="W372" s="117" t="s">
        <v>944</v>
      </c>
      <c r="X372" s="117" t="str">
        <f>IF($W372="Duyệt",Setting!$H$2,"")</f>
        <v>Nguyễn Lĩnh</v>
      </c>
      <c r="Y372" s="231" t="str" cm="1">
        <f t="array" ref="Y372">_xlfn.LET(_xlpm.v,IFERROR(IF($I372&lt;&gt;"",_xlfn.XLOOKUP($I372,Equipment_Register!$C:$C,Equipment_Register!$G:$G),NA()),IFERROR(IF($J372&lt;&gt;"",_xlfn.XLOOKUP($J372,Equipment_Register!$D:$D,Equipment_Register!$G:$G),NA()),IFERROR(IF($K372&lt;&gt;"",_xlfn.XLOOKUP($K372,Equipment_Register!$E:$E,Equipment_Register!$G:$G),NA()),IFERROR(IF($K372&lt;&gt;"",_xlfn.XLOOKUP("*"&amp;$K372&amp;"*",Equipment_Register!$E:$E,Equipment_Register!$G:$G,,2),NA()),IFERROR(IF(AND($L372&lt;&gt;"",$L372&lt;&gt;"N/A"),_xlfn.XLOOKUP($L372,Equipment_Register!$F:$F,Equipment_Register!$G:$G),NA()),""))))),IF(OR(_xlpm.v="",_xlpm.v=0),"",_xlpm.v))</f>
        <v/>
      </c>
      <c r="Z372" s="231" t="str" cm="1">
        <f t="array" ref="Z372">_xlfn.LET(_xlpm.v,IFERROR(IF($I372&lt;&gt;"",_xlfn.XLOOKUP($I372,Equipment_Register!$C:$C,Equipment_Register!$C:$C),NA()),IFERROR(IF($J372&lt;&gt;"",_xlfn.XLOOKUP($J372,Equipment_Register!$D:$D,Equipment_Register!$C:$C),NA()),IFERROR(IF($K372&lt;&gt;"",_xlfn.XLOOKUP($K372,Equipment_Register!$E:$E,Equipment_Register!$C:$C),NA()),IFERROR(IF($K372&lt;&gt;"",_xlfn.XLOOKUP("*"&amp;$K372&amp;"*",Equipment_Register!$E:$E,Equipment_Register!$C:$C,,2),NA()),IFERROR(IF(AND($L372&lt;&gt;"",$L372&lt;&gt;"N/A"),_xlfn.XLOOKUP($L372,Equipment_Register!$F:$F,Equipment_Register!$C:$C),NA()),""))))),IF(OR(_xlpm.v="",_xlpm.v=0),"",_xlpm.v))</f>
        <v>2112000360-0</v>
      </c>
      <c r="AA372" s="231" t="str" cm="1">
        <f t="array" ref="AA372">_xlfn.LET(_xlpm.v,IFERROR(IF($I372&lt;&gt;"",_xlfn.XLOOKUP($I372,Equipment_Register!$C:$C,Equipment_Register!$D:$D),NA()),IFERROR(IF($J372&lt;&gt;"",_xlfn.XLOOKUP($J372,Equipment_Register!$D:$D,Equipment_Register!$D:$D),NA()),IFERROR(IF($K372&lt;&gt;"",_xlfn.XLOOKUP($K372,Equipment_Register!$E:$E,Equipment_Register!$D:$D),NA()),IFERROR(IF($K372&lt;&gt;"",_xlfn.XLOOKUP("*"&amp;$K372&amp;"*",Equipment_Register!$E:$E,Equipment_Register!$D:$D,,2),NA()),IFERROR(IF(AND($L372&lt;&gt;"",$L372&lt;&gt;"N/A"),_xlfn.XLOOKUP($L372,Equipment_Register!$F:$F,Equipment_Register!$D:$D),NA()),""))))),IF(OR(_xlpm.v="",_xlpm.v=0),"",_xlpm.v))</f>
        <v>Bộ nạp bo mạch. Model: SLD-120X</v>
      </c>
      <c r="AB372" s="231" t="str" cm="1">
        <f t="array" ref="AB372">_xlfn.LET(_xlpm.v,IFERROR(IF($I372&lt;&gt;"",_xlfn.XLOOKUP($I372,Equipment_Register!$C:$C,Equipment_Register!$E:$E),NA()),IFERROR(IF($J372&lt;&gt;"",_xlfn.XLOOKUP($J372,Equipment_Register!$D:$D,Equipment_Register!$E:$E),NA()),IFERROR(IF($K372&lt;&gt;"",_xlfn.XLOOKUP($K372,Equipment_Register!$E:$E,Equipment_Register!$E:$E),NA()),IFERROR(IF($K372&lt;&gt;"",_xlfn.XLOOKUP("*"&amp;$K372&amp;"*",Equipment_Register!$E:$E,Equipment_Register!$E:$E,,2),NA()),IFERROR(IF(AND($L372&lt;&gt;"",$L372&lt;&gt;"N/A"),_xlfn.XLOOKUP($L372,Equipment_Register!$F:$F,Equipment_Register!$E:$E),NA()),""))))),IF(OR(_xlpm.v="",_xlpm.v=0),"",_xlpm.v))</f>
        <v>Loader 1</v>
      </c>
      <c r="AC372" s="231" t="str" cm="1">
        <f t="array" ref="AC372">_xlfn.LET(_xlpm.v,IFERROR(IF($I372&lt;&gt;"",_xlfn.XLOOKUP($I372,Equipment_Register!$C:$C,Equipment_Register!$F:$F),NA()),IFERROR(IF($J372&lt;&gt;"",_xlfn.XLOOKUP($J372,Equipment_Register!$D:$D,Equipment_Register!$F:$F),NA()),IFERROR(IF($K372&lt;&gt;"",_xlfn.XLOOKUP($K372,Equipment_Register!$E:$E,Equipment_Register!$F:$F),NA()),IFERROR(IF($K372&lt;&gt;"",_xlfn.XLOOKUP("*"&amp;$K372&amp;"*",Equipment_Register!$E:$E,Equipment_Register!$F:$F,,2),NA()),IFERROR(IF(AND($L372&lt;&gt;"",$L372&lt;&gt;"N/A"),_xlfn.XLOOKUP($L372,Equipment_Register!$F:$F,Equipment_Register!$F:$F),NA()),""))))),IF(OR(_xlpm.v="",_xlpm.v=0),"",_xlpm.v))</f>
        <v>SLD-120X</v>
      </c>
    </row>
    <row r="373" spans="1:29" ht="48">
      <c r="A373" s="125"/>
      <c r="B373" s="130">
        <v>46223</v>
      </c>
      <c r="C373" s="126"/>
      <c r="D373" s="125"/>
      <c r="E373" s="125"/>
      <c r="F373" s="213">
        <v>45500</v>
      </c>
      <c r="G373" s="125"/>
      <c r="H373" s="125" t="s">
        <v>728</v>
      </c>
      <c r="I373" s="226"/>
      <c r="J373" s="125"/>
      <c r="K373" s="125" t="s">
        <v>1105</v>
      </c>
      <c r="L373" s="125"/>
      <c r="M373" s="125"/>
      <c r="N373" s="125" t="s">
        <v>978</v>
      </c>
      <c r="O373" s="125" t="s">
        <v>1109</v>
      </c>
      <c r="P373" s="127"/>
      <c r="Q373" s="125" t="s">
        <v>941</v>
      </c>
      <c r="R373" s="117" t="s">
        <v>957</v>
      </c>
      <c r="S373" s="194"/>
      <c r="T373" s="125"/>
      <c r="U373" s="125" t="s">
        <v>980</v>
      </c>
      <c r="V373" s="125"/>
      <c r="W373" s="117" t="s">
        <v>944</v>
      </c>
      <c r="X373" s="117" t="str">
        <f>IF($W373="Duyệt",Setting!$H$2,"")</f>
        <v>Nguyễn Lĩnh</v>
      </c>
      <c r="Y373" s="231" t="str" cm="1">
        <f t="array" ref="Y373">_xlfn.LET(_xlpm.v,IFERROR(IF($I373&lt;&gt;"",_xlfn.XLOOKUP($I373,Equipment_Register!$C:$C,Equipment_Register!$G:$G),NA()),IFERROR(IF($J373&lt;&gt;"",_xlfn.XLOOKUP($J373,Equipment_Register!$D:$D,Equipment_Register!$G:$G),NA()),IFERROR(IF($K373&lt;&gt;"",_xlfn.XLOOKUP($K373,Equipment_Register!$E:$E,Equipment_Register!$G:$G),NA()),IFERROR(IF($K373&lt;&gt;"",_xlfn.XLOOKUP("*"&amp;$K373&amp;"*",Equipment_Register!$E:$E,Equipment_Register!$G:$G,,2),NA()),IFERROR(IF(AND($L373&lt;&gt;"",$L373&lt;&gt;"N/A"),_xlfn.XLOOKUP($L373,Equipment_Register!$F:$F,Equipment_Register!$G:$G),NA()),""))))),IF(OR(_xlpm.v="",_xlpm.v=0),"",_xlpm.v))</f>
        <v/>
      </c>
      <c r="Z373" s="231" t="str" cm="1">
        <f t="array" ref="Z373">_xlfn.LET(_xlpm.v,IFERROR(IF($I373&lt;&gt;"",_xlfn.XLOOKUP($I373,Equipment_Register!$C:$C,Equipment_Register!$C:$C),NA()),IFERROR(IF($J373&lt;&gt;"",_xlfn.XLOOKUP($J373,Equipment_Register!$D:$D,Equipment_Register!$C:$C),NA()),IFERROR(IF($K373&lt;&gt;"",_xlfn.XLOOKUP($K373,Equipment_Register!$E:$E,Equipment_Register!$C:$C),NA()),IFERROR(IF($K373&lt;&gt;"",_xlfn.XLOOKUP("*"&amp;$K373&amp;"*",Equipment_Register!$E:$E,Equipment_Register!$C:$C,,2),NA()),IFERROR(IF(AND($L373&lt;&gt;"",$L373&lt;&gt;"N/A"),_xlfn.XLOOKUP($L373,Equipment_Register!$F:$F,Equipment_Register!$C:$C),NA()),""))))),IF(OR(_xlpm.v="",_xlpm.v=0),"",_xlpm.v))</f>
        <v>2112000360-0</v>
      </c>
      <c r="AA373" s="231" t="str" cm="1">
        <f t="array" ref="AA373">_xlfn.LET(_xlpm.v,IFERROR(IF($I373&lt;&gt;"",_xlfn.XLOOKUP($I373,Equipment_Register!$C:$C,Equipment_Register!$D:$D),NA()),IFERROR(IF($J373&lt;&gt;"",_xlfn.XLOOKUP($J373,Equipment_Register!$D:$D,Equipment_Register!$D:$D),NA()),IFERROR(IF($K373&lt;&gt;"",_xlfn.XLOOKUP($K373,Equipment_Register!$E:$E,Equipment_Register!$D:$D),NA()),IFERROR(IF($K373&lt;&gt;"",_xlfn.XLOOKUP("*"&amp;$K373&amp;"*",Equipment_Register!$E:$E,Equipment_Register!$D:$D,,2),NA()),IFERROR(IF(AND($L373&lt;&gt;"",$L373&lt;&gt;"N/A"),_xlfn.XLOOKUP($L373,Equipment_Register!$F:$F,Equipment_Register!$D:$D),NA()),""))))),IF(OR(_xlpm.v="",_xlpm.v=0),"",_xlpm.v))</f>
        <v>Bộ nạp bo mạch. Model: SLD-120X</v>
      </c>
      <c r="AB373" s="231" t="str" cm="1">
        <f t="array" ref="AB373">_xlfn.LET(_xlpm.v,IFERROR(IF($I373&lt;&gt;"",_xlfn.XLOOKUP($I373,Equipment_Register!$C:$C,Equipment_Register!$E:$E),NA()),IFERROR(IF($J373&lt;&gt;"",_xlfn.XLOOKUP($J373,Equipment_Register!$D:$D,Equipment_Register!$E:$E),NA()),IFERROR(IF($K373&lt;&gt;"",_xlfn.XLOOKUP($K373,Equipment_Register!$E:$E,Equipment_Register!$E:$E),NA()),IFERROR(IF($K373&lt;&gt;"",_xlfn.XLOOKUP("*"&amp;$K373&amp;"*",Equipment_Register!$E:$E,Equipment_Register!$E:$E,,2),NA()),IFERROR(IF(AND($L373&lt;&gt;"",$L373&lt;&gt;"N/A"),_xlfn.XLOOKUP($L373,Equipment_Register!$F:$F,Equipment_Register!$E:$E),NA()),""))))),IF(OR(_xlpm.v="",_xlpm.v=0),"",_xlpm.v))</f>
        <v>Loader 1</v>
      </c>
      <c r="AC373" s="231" t="str" cm="1">
        <f t="array" ref="AC373">_xlfn.LET(_xlpm.v,IFERROR(IF($I373&lt;&gt;"",_xlfn.XLOOKUP($I373,Equipment_Register!$C:$C,Equipment_Register!$F:$F),NA()),IFERROR(IF($J373&lt;&gt;"",_xlfn.XLOOKUP($J373,Equipment_Register!$D:$D,Equipment_Register!$F:$F),NA()),IFERROR(IF($K373&lt;&gt;"",_xlfn.XLOOKUP($K373,Equipment_Register!$E:$E,Equipment_Register!$F:$F),NA()),IFERROR(IF($K373&lt;&gt;"",_xlfn.XLOOKUP("*"&amp;$K373&amp;"*",Equipment_Register!$E:$E,Equipment_Register!$F:$F,,2),NA()),IFERROR(IF(AND($L373&lt;&gt;"",$L373&lt;&gt;"N/A"),_xlfn.XLOOKUP($L373,Equipment_Register!$F:$F,Equipment_Register!$F:$F),NA()),""))))),IF(OR(_xlpm.v="",_xlpm.v=0),"",_xlpm.v))</f>
        <v>SLD-120X</v>
      </c>
    </row>
    <row r="374" spans="1:29" ht="48">
      <c r="A374" s="125"/>
      <c r="B374" s="130">
        <v>46223</v>
      </c>
      <c r="C374" s="126"/>
      <c r="D374" s="125"/>
      <c r="E374" s="125"/>
      <c r="F374" s="213">
        <v>45528</v>
      </c>
      <c r="G374" s="125"/>
      <c r="H374" s="125" t="s">
        <v>728</v>
      </c>
      <c r="I374" s="226"/>
      <c r="J374" s="125"/>
      <c r="K374" s="125" t="s">
        <v>1105</v>
      </c>
      <c r="L374" s="125"/>
      <c r="M374" s="125"/>
      <c r="N374" s="125" t="s">
        <v>978</v>
      </c>
      <c r="O374" s="125" t="s">
        <v>1109</v>
      </c>
      <c r="P374" s="127"/>
      <c r="Q374" s="125" t="s">
        <v>941</v>
      </c>
      <c r="R374" s="117" t="s">
        <v>957</v>
      </c>
      <c r="S374" s="194"/>
      <c r="T374" s="125"/>
      <c r="U374" s="125" t="s">
        <v>980</v>
      </c>
      <c r="V374" s="125"/>
      <c r="W374" s="117" t="s">
        <v>944</v>
      </c>
      <c r="X374" s="117" t="str">
        <f>IF($W374="Duyệt",Setting!$H$2,"")</f>
        <v>Nguyễn Lĩnh</v>
      </c>
      <c r="Y374" s="231" t="str" cm="1">
        <f t="array" ref="Y374">_xlfn.LET(_xlpm.v,IFERROR(IF($I374&lt;&gt;"",_xlfn.XLOOKUP($I374,Equipment_Register!$C:$C,Equipment_Register!$G:$G),NA()),IFERROR(IF($J374&lt;&gt;"",_xlfn.XLOOKUP($J374,Equipment_Register!$D:$D,Equipment_Register!$G:$G),NA()),IFERROR(IF($K374&lt;&gt;"",_xlfn.XLOOKUP($K374,Equipment_Register!$E:$E,Equipment_Register!$G:$G),NA()),IFERROR(IF($K374&lt;&gt;"",_xlfn.XLOOKUP("*"&amp;$K374&amp;"*",Equipment_Register!$E:$E,Equipment_Register!$G:$G,,2),NA()),IFERROR(IF(AND($L374&lt;&gt;"",$L374&lt;&gt;"N/A"),_xlfn.XLOOKUP($L374,Equipment_Register!$F:$F,Equipment_Register!$G:$G),NA()),""))))),IF(OR(_xlpm.v="",_xlpm.v=0),"",_xlpm.v))</f>
        <v/>
      </c>
      <c r="Z374" s="231" t="str" cm="1">
        <f t="array" ref="Z374">_xlfn.LET(_xlpm.v,IFERROR(IF($I374&lt;&gt;"",_xlfn.XLOOKUP($I374,Equipment_Register!$C:$C,Equipment_Register!$C:$C),NA()),IFERROR(IF($J374&lt;&gt;"",_xlfn.XLOOKUP($J374,Equipment_Register!$D:$D,Equipment_Register!$C:$C),NA()),IFERROR(IF($K374&lt;&gt;"",_xlfn.XLOOKUP($K374,Equipment_Register!$E:$E,Equipment_Register!$C:$C),NA()),IFERROR(IF($K374&lt;&gt;"",_xlfn.XLOOKUP("*"&amp;$K374&amp;"*",Equipment_Register!$E:$E,Equipment_Register!$C:$C,,2),NA()),IFERROR(IF(AND($L374&lt;&gt;"",$L374&lt;&gt;"N/A"),_xlfn.XLOOKUP($L374,Equipment_Register!$F:$F,Equipment_Register!$C:$C),NA()),""))))),IF(OR(_xlpm.v="",_xlpm.v=0),"",_xlpm.v))</f>
        <v>2112000360-0</v>
      </c>
      <c r="AA374" s="231" t="str" cm="1">
        <f t="array" ref="AA374">_xlfn.LET(_xlpm.v,IFERROR(IF($I374&lt;&gt;"",_xlfn.XLOOKUP($I374,Equipment_Register!$C:$C,Equipment_Register!$D:$D),NA()),IFERROR(IF($J374&lt;&gt;"",_xlfn.XLOOKUP($J374,Equipment_Register!$D:$D,Equipment_Register!$D:$D),NA()),IFERROR(IF($K374&lt;&gt;"",_xlfn.XLOOKUP($K374,Equipment_Register!$E:$E,Equipment_Register!$D:$D),NA()),IFERROR(IF($K374&lt;&gt;"",_xlfn.XLOOKUP("*"&amp;$K374&amp;"*",Equipment_Register!$E:$E,Equipment_Register!$D:$D,,2),NA()),IFERROR(IF(AND($L374&lt;&gt;"",$L374&lt;&gt;"N/A"),_xlfn.XLOOKUP($L374,Equipment_Register!$F:$F,Equipment_Register!$D:$D),NA()),""))))),IF(OR(_xlpm.v="",_xlpm.v=0),"",_xlpm.v))</f>
        <v>Bộ nạp bo mạch. Model: SLD-120X</v>
      </c>
      <c r="AB374" s="231" t="str" cm="1">
        <f t="array" ref="AB374">_xlfn.LET(_xlpm.v,IFERROR(IF($I374&lt;&gt;"",_xlfn.XLOOKUP($I374,Equipment_Register!$C:$C,Equipment_Register!$E:$E),NA()),IFERROR(IF($J374&lt;&gt;"",_xlfn.XLOOKUP($J374,Equipment_Register!$D:$D,Equipment_Register!$E:$E),NA()),IFERROR(IF($K374&lt;&gt;"",_xlfn.XLOOKUP($K374,Equipment_Register!$E:$E,Equipment_Register!$E:$E),NA()),IFERROR(IF($K374&lt;&gt;"",_xlfn.XLOOKUP("*"&amp;$K374&amp;"*",Equipment_Register!$E:$E,Equipment_Register!$E:$E,,2),NA()),IFERROR(IF(AND($L374&lt;&gt;"",$L374&lt;&gt;"N/A"),_xlfn.XLOOKUP($L374,Equipment_Register!$F:$F,Equipment_Register!$E:$E),NA()),""))))),IF(OR(_xlpm.v="",_xlpm.v=0),"",_xlpm.v))</f>
        <v>Loader 1</v>
      </c>
      <c r="AC374" s="231" t="str" cm="1">
        <f t="array" ref="AC374">_xlfn.LET(_xlpm.v,IFERROR(IF($I374&lt;&gt;"",_xlfn.XLOOKUP($I374,Equipment_Register!$C:$C,Equipment_Register!$F:$F),NA()),IFERROR(IF($J374&lt;&gt;"",_xlfn.XLOOKUP($J374,Equipment_Register!$D:$D,Equipment_Register!$F:$F),NA()),IFERROR(IF($K374&lt;&gt;"",_xlfn.XLOOKUP($K374,Equipment_Register!$E:$E,Equipment_Register!$F:$F),NA()),IFERROR(IF($K374&lt;&gt;"",_xlfn.XLOOKUP("*"&amp;$K374&amp;"*",Equipment_Register!$E:$E,Equipment_Register!$F:$F,,2),NA()),IFERROR(IF(AND($L374&lt;&gt;"",$L374&lt;&gt;"N/A"),_xlfn.XLOOKUP($L374,Equipment_Register!$F:$F,Equipment_Register!$F:$F),NA()),""))))),IF(OR(_xlpm.v="",_xlpm.v=0),"",_xlpm.v))</f>
        <v>SLD-120X</v>
      </c>
    </row>
    <row r="375" spans="1:29" ht="48">
      <c r="A375" s="125"/>
      <c r="B375" s="130">
        <v>46223</v>
      </c>
      <c r="C375" s="126"/>
      <c r="D375" s="125"/>
      <c r="E375" s="125"/>
      <c r="F375" s="213">
        <v>45563</v>
      </c>
      <c r="G375" s="125"/>
      <c r="H375" s="125" t="s">
        <v>728</v>
      </c>
      <c r="I375" s="226"/>
      <c r="J375" s="125"/>
      <c r="K375" s="125" t="s">
        <v>1105</v>
      </c>
      <c r="L375" s="125"/>
      <c r="M375" s="125"/>
      <c r="N375" s="125" t="s">
        <v>978</v>
      </c>
      <c r="O375" s="125" t="s">
        <v>1109</v>
      </c>
      <c r="P375" s="127"/>
      <c r="Q375" s="125" t="s">
        <v>997</v>
      </c>
      <c r="R375" s="117" t="s">
        <v>957</v>
      </c>
      <c r="S375" s="194"/>
      <c r="T375" s="125"/>
      <c r="U375" s="125" t="s">
        <v>980</v>
      </c>
      <c r="V375" s="125"/>
      <c r="W375" s="117" t="s">
        <v>944</v>
      </c>
      <c r="X375" s="117" t="str">
        <f>IF($W375="Duyệt",Setting!$H$2,"")</f>
        <v>Nguyễn Lĩnh</v>
      </c>
      <c r="Y375" s="231" t="str" cm="1">
        <f t="array" ref="Y375">_xlfn.LET(_xlpm.v,IFERROR(IF($I375&lt;&gt;"",_xlfn.XLOOKUP($I375,Equipment_Register!$C:$C,Equipment_Register!$G:$G),NA()),IFERROR(IF($J375&lt;&gt;"",_xlfn.XLOOKUP($J375,Equipment_Register!$D:$D,Equipment_Register!$G:$G),NA()),IFERROR(IF($K375&lt;&gt;"",_xlfn.XLOOKUP($K375,Equipment_Register!$E:$E,Equipment_Register!$G:$G),NA()),IFERROR(IF($K375&lt;&gt;"",_xlfn.XLOOKUP("*"&amp;$K375&amp;"*",Equipment_Register!$E:$E,Equipment_Register!$G:$G,,2),NA()),IFERROR(IF(AND($L375&lt;&gt;"",$L375&lt;&gt;"N/A"),_xlfn.XLOOKUP($L375,Equipment_Register!$F:$F,Equipment_Register!$G:$G),NA()),""))))),IF(OR(_xlpm.v="",_xlpm.v=0),"",_xlpm.v))</f>
        <v/>
      </c>
      <c r="Z375" s="231" t="str" cm="1">
        <f t="array" ref="Z375">_xlfn.LET(_xlpm.v,IFERROR(IF($I375&lt;&gt;"",_xlfn.XLOOKUP($I375,Equipment_Register!$C:$C,Equipment_Register!$C:$C),NA()),IFERROR(IF($J375&lt;&gt;"",_xlfn.XLOOKUP($J375,Equipment_Register!$D:$D,Equipment_Register!$C:$C),NA()),IFERROR(IF($K375&lt;&gt;"",_xlfn.XLOOKUP($K375,Equipment_Register!$E:$E,Equipment_Register!$C:$C),NA()),IFERROR(IF($K375&lt;&gt;"",_xlfn.XLOOKUP("*"&amp;$K375&amp;"*",Equipment_Register!$E:$E,Equipment_Register!$C:$C,,2),NA()),IFERROR(IF(AND($L375&lt;&gt;"",$L375&lt;&gt;"N/A"),_xlfn.XLOOKUP($L375,Equipment_Register!$F:$F,Equipment_Register!$C:$C),NA()),""))))),IF(OR(_xlpm.v="",_xlpm.v=0),"",_xlpm.v))</f>
        <v>2112000360-0</v>
      </c>
      <c r="AA375" s="231" t="str" cm="1">
        <f t="array" ref="AA375">_xlfn.LET(_xlpm.v,IFERROR(IF($I375&lt;&gt;"",_xlfn.XLOOKUP($I375,Equipment_Register!$C:$C,Equipment_Register!$D:$D),NA()),IFERROR(IF($J375&lt;&gt;"",_xlfn.XLOOKUP($J375,Equipment_Register!$D:$D,Equipment_Register!$D:$D),NA()),IFERROR(IF($K375&lt;&gt;"",_xlfn.XLOOKUP($K375,Equipment_Register!$E:$E,Equipment_Register!$D:$D),NA()),IFERROR(IF($K375&lt;&gt;"",_xlfn.XLOOKUP("*"&amp;$K375&amp;"*",Equipment_Register!$E:$E,Equipment_Register!$D:$D,,2),NA()),IFERROR(IF(AND($L375&lt;&gt;"",$L375&lt;&gt;"N/A"),_xlfn.XLOOKUP($L375,Equipment_Register!$F:$F,Equipment_Register!$D:$D),NA()),""))))),IF(OR(_xlpm.v="",_xlpm.v=0),"",_xlpm.v))</f>
        <v>Bộ nạp bo mạch. Model: SLD-120X</v>
      </c>
      <c r="AB375" s="231" t="str" cm="1">
        <f t="array" ref="AB375">_xlfn.LET(_xlpm.v,IFERROR(IF($I375&lt;&gt;"",_xlfn.XLOOKUP($I375,Equipment_Register!$C:$C,Equipment_Register!$E:$E),NA()),IFERROR(IF($J375&lt;&gt;"",_xlfn.XLOOKUP($J375,Equipment_Register!$D:$D,Equipment_Register!$E:$E),NA()),IFERROR(IF($K375&lt;&gt;"",_xlfn.XLOOKUP($K375,Equipment_Register!$E:$E,Equipment_Register!$E:$E),NA()),IFERROR(IF($K375&lt;&gt;"",_xlfn.XLOOKUP("*"&amp;$K375&amp;"*",Equipment_Register!$E:$E,Equipment_Register!$E:$E,,2),NA()),IFERROR(IF(AND($L375&lt;&gt;"",$L375&lt;&gt;"N/A"),_xlfn.XLOOKUP($L375,Equipment_Register!$F:$F,Equipment_Register!$E:$E),NA()),""))))),IF(OR(_xlpm.v="",_xlpm.v=0),"",_xlpm.v))</f>
        <v>Loader 1</v>
      </c>
      <c r="AC375" s="231" t="str" cm="1">
        <f t="array" ref="AC375">_xlfn.LET(_xlpm.v,IFERROR(IF($I375&lt;&gt;"",_xlfn.XLOOKUP($I375,Equipment_Register!$C:$C,Equipment_Register!$F:$F),NA()),IFERROR(IF($J375&lt;&gt;"",_xlfn.XLOOKUP($J375,Equipment_Register!$D:$D,Equipment_Register!$F:$F),NA()),IFERROR(IF($K375&lt;&gt;"",_xlfn.XLOOKUP($K375,Equipment_Register!$E:$E,Equipment_Register!$F:$F),NA()),IFERROR(IF($K375&lt;&gt;"",_xlfn.XLOOKUP("*"&amp;$K375&amp;"*",Equipment_Register!$E:$E,Equipment_Register!$F:$F,,2),NA()),IFERROR(IF(AND($L375&lt;&gt;"",$L375&lt;&gt;"N/A"),_xlfn.XLOOKUP($L375,Equipment_Register!$F:$F,Equipment_Register!$F:$F),NA()),""))))),IF(OR(_xlpm.v="",_xlpm.v=0),"",_xlpm.v))</f>
        <v>SLD-120X</v>
      </c>
    </row>
    <row r="376" spans="1:29" ht="48">
      <c r="A376" s="125"/>
      <c r="B376" s="130">
        <v>46223</v>
      </c>
      <c r="C376" s="126"/>
      <c r="D376" s="125"/>
      <c r="E376" s="125"/>
      <c r="F376" s="213">
        <v>45585</v>
      </c>
      <c r="G376" s="125"/>
      <c r="H376" s="125" t="s">
        <v>728</v>
      </c>
      <c r="I376" s="226"/>
      <c r="J376" s="125"/>
      <c r="K376" s="125" t="s">
        <v>1105</v>
      </c>
      <c r="L376" s="125"/>
      <c r="M376" s="125"/>
      <c r="N376" s="125" t="s">
        <v>978</v>
      </c>
      <c r="O376" s="125" t="s">
        <v>1112</v>
      </c>
      <c r="P376" s="127"/>
      <c r="Q376" s="125" t="s">
        <v>1003</v>
      </c>
      <c r="R376" s="117" t="s">
        <v>957</v>
      </c>
      <c r="S376" s="194"/>
      <c r="T376" s="125"/>
      <c r="U376" s="125" t="s">
        <v>980</v>
      </c>
      <c r="V376" s="125"/>
      <c r="W376" s="117" t="s">
        <v>944</v>
      </c>
      <c r="X376" s="117" t="str">
        <f>IF($W376="Duyệt",Setting!$H$2,"")</f>
        <v>Nguyễn Lĩnh</v>
      </c>
      <c r="Y376" s="231" t="str" cm="1">
        <f t="array" ref="Y376">_xlfn.LET(_xlpm.v,IFERROR(IF($I376&lt;&gt;"",_xlfn.XLOOKUP($I376,Equipment_Register!$C:$C,Equipment_Register!$G:$G),NA()),IFERROR(IF($J376&lt;&gt;"",_xlfn.XLOOKUP($J376,Equipment_Register!$D:$D,Equipment_Register!$G:$G),NA()),IFERROR(IF($K376&lt;&gt;"",_xlfn.XLOOKUP($K376,Equipment_Register!$E:$E,Equipment_Register!$G:$G),NA()),IFERROR(IF($K376&lt;&gt;"",_xlfn.XLOOKUP("*"&amp;$K376&amp;"*",Equipment_Register!$E:$E,Equipment_Register!$G:$G,,2),NA()),IFERROR(IF(AND($L376&lt;&gt;"",$L376&lt;&gt;"N/A"),_xlfn.XLOOKUP($L376,Equipment_Register!$F:$F,Equipment_Register!$G:$G),NA()),""))))),IF(OR(_xlpm.v="",_xlpm.v=0),"",_xlpm.v))</f>
        <v/>
      </c>
      <c r="Z376" s="231" t="str" cm="1">
        <f t="array" ref="Z376">_xlfn.LET(_xlpm.v,IFERROR(IF($I376&lt;&gt;"",_xlfn.XLOOKUP($I376,Equipment_Register!$C:$C,Equipment_Register!$C:$C),NA()),IFERROR(IF($J376&lt;&gt;"",_xlfn.XLOOKUP($J376,Equipment_Register!$D:$D,Equipment_Register!$C:$C),NA()),IFERROR(IF($K376&lt;&gt;"",_xlfn.XLOOKUP($K376,Equipment_Register!$E:$E,Equipment_Register!$C:$C),NA()),IFERROR(IF($K376&lt;&gt;"",_xlfn.XLOOKUP("*"&amp;$K376&amp;"*",Equipment_Register!$E:$E,Equipment_Register!$C:$C,,2),NA()),IFERROR(IF(AND($L376&lt;&gt;"",$L376&lt;&gt;"N/A"),_xlfn.XLOOKUP($L376,Equipment_Register!$F:$F,Equipment_Register!$C:$C),NA()),""))))),IF(OR(_xlpm.v="",_xlpm.v=0),"",_xlpm.v))</f>
        <v>2112000360-0</v>
      </c>
      <c r="AA376" s="231" t="str" cm="1">
        <f t="array" ref="AA376">_xlfn.LET(_xlpm.v,IFERROR(IF($I376&lt;&gt;"",_xlfn.XLOOKUP($I376,Equipment_Register!$C:$C,Equipment_Register!$D:$D),NA()),IFERROR(IF($J376&lt;&gt;"",_xlfn.XLOOKUP($J376,Equipment_Register!$D:$D,Equipment_Register!$D:$D),NA()),IFERROR(IF($K376&lt;&gt;"",_xlfn.XLOOKUP($K376,Equipment_Register!$E:$E,Equipment_Register!$D:$D),NA()),IFERROR(IF($K376&lt;&gt;"",_xlfn.XLOOKUP("*"&amp;$K376&amp;"*",Equipment_Register!$E:$E,Equipment_Register!$D:$D,,2),NA()),IFERROR(IF(AND($L376&lt;&gt;"",$L376&lt;&gt;"N/A"),_xlfn.XLOOKUP($L376,Equipment_Register!$F:$F,Equipment_Register!$D:$D),NA()),""))))),IF(OR(_xlpm.v="",_xlpm.v=0),"",_xlpm.v))</f>
        <v>Bộ nạp bo mạch. Model: SLD-120X</v>
      </c>
      <c r="AB376" s="231" t="str" cm="1">
        <f t="array" ref="AB376">_xlfn.LET(_xlpm.v,IFERROR(IF($I376&lt;&gt;"",_xlfn.XLOOKUP($I376,Equipment_Register!$C:$C,Equipment_Register!$E:$E),NA()),IFERROR(IF($J376&lt;&gt;"",_xlfn.XLOOKUP($J376,Equipment_Register!$D:$D,Equipment_Register!$E:$E),NA()),IFERROR(IF($K376&lt;&gt;"",_xlfn.XLOOKUP($K376,Equipment_Register!$E:$E,Equipment_Register!$E:$E),NA()),IFERROR(IF($K376&lt;&gt;"",_xlfn.XLOOKUP("*"&amp;$K376&amp;"*",Equipment_Register!$E:$E,Equipment_Register!$E:$E,,2),NA()),IFERROR(IF(AND($L376&lt;&gt;"",$L376&lt;&gt;"N/A"),_xlfn.XLOOKUP($L376,Equipment_Register!$F:$F,Equipment_Register!$E:$E),NA()),""))))),IF(OR(_xlpm.v="",_xlpm.v=0),"",_xlpm.v))</f>
        <v>Loader 1</v>
      </c>
      <c r="AC376" s="231" t="str" cm="1">
        <f t="array" ref="AC376">_xlfn.LET(_xlpm.v,IFERROR(IF($I376&lt;&gt;"",_xlfn.XLOOKUP($I376,Equipment_Register!$C:$C,Equipment_Register!$F:$F),NA()),IFERROR(IF($J376&lt;&gt;"",_xlfn.XLOOKUP($J376,Equipment_Register!$D:$D,Equipment_Register!$F:$F),NA()),IFERROR(IF($K376&lt;&gt;"",_xlfn.XLOOKUP($K376,Equipment_Register!$E:$E,Equipment_Register!$F:$F),NA()),IFERROR(IF($K376&lt;&gt;"",_xlfn.XLOOKUP("*"&amp;$K376&amp;"*",Equipment_Register!$E:$E,Equipment_Register!$F:$F,,2),NA()),IFERROR(IF(AND($L376&lt;&gt;"",$L376&lt;&gt;"N/A"),_xlfn.XLOOKUP($L376,Equipment_Register!$F:$F,Equipment_Register!$F:$F),NA()),""))))),IF(OR(_xlpm.v="",_xlpm.v=0),"",_xlpm.v))</f>
        <v>SLD-120X</v>
      </c>
    </row>
    <row r="377" spans="1:29" ht="48">
      <c r="A377" s="125"/>
      <c r="B377" s="130">
        <v>46223</v>
      </c>
      <c r="C377" s="126"/>
      <c r="D377" s="125"/>
      <c r="E377" s="125"/>
      <c r="F377" s="213">
        <v>45623</v>
      </c>
      <c r="G377" s="125"/>
      <c r="H377" s="125" t="s">
        <v>728</v>
      </c>
      <c r="I377" s="226"/>
      <c r="J377" s="125"/>
      <c r="K377" s="125" t="s">
        <v>1105</v>
      </c>
      <c r="L377" s="125"/>
      <c r="M377" s="125"/>
      <c r="N377" s="125" t="s">
        <v>978</v>
      </c>
      <c r="O377" s="125" t="s">
        <v>1112</v>
      </c>
      <c r="P377" s="127"/>
      <c r="Q377" s="125" t="s">
        <v>1110</v>
      </c>
      <c r="R377" s="117" t="s">
        <v>957</v>
      </c>
      <c r="S377" s="194"/>
      <c r="T377" s="125"/>
      <c r="U377" s="125" t="s">
        <v>980</v>
      </c>
      <c r="V377" s="125"/>
      <c r="W377" s="117" t="s">
        <v>944</v>
      </c>
      <c r="X377" s="117" t="str">
        <f>IF($W377="Duyệt",Setting!$H$2,"")</f>
        <v>Nguyễn Lĩnh</v>
      </c>
      <c r="Y377" s="231" t="str" cm="1">
        <f t="array" ref="Y377">_xlfn.LET(_xlpm.v,IFERROR(IF($I377&lt;&gt;"",_xlfn.XLOOKUP($I377,Equipment_Register!$C:$C,Equipment_Register!$G:$G),NA()),IFERROR(IF($J377&lt;&gt;"",_xlfn.XLOOKUP($J377,Equipment_Register!$D:$D,Equipment_Register!$G:$G),NA()),IFERROR(IF($K377&lt;&gt;"",_xlfn.XLOOKUP($K377,Equipment_Register!$E:$E,Equipment_Register!$G:$G),NA()),IFERROR(IF($K377&lt;&gt;"",_xlfn.XLOOKUP("*"&amp;$K377&amp;"*",Equipment_Register!$E:$E,Equipment_Register!$G:$G,,2),NA()),IFERROR(IF(AND($L377&lt;&gt;"",$L377&lt;&gt;"N/A"),_xlfn.XLOOKUP($L377,Equipment_Register!$F:$F,Equipment_Register!$G:$G),NA()),""))))),IF(OR(_xlpm.v="",_xlpm.v=0),"",_xlpm.v))</f>
        <v/>
      </c>
      <c r="Z377" s="231" t="str" cm="1">
        <f t="array" ref="Z377">_xlfn.LET(_xlpm.v,IFERROR(IF($I377&lt;&gt;"",_xlfn.XLOOKUP($I377,Equipment_Register!$C:$C,Equipment_Register!$C:$C),NA()),IFERROR(IF($J377&lt;&gt;"",_xlfn.XLOOKUP($J377,Equipment_Register!$D:$D,Equipment_Register!$C:$C),NA()),IFERROR(IF($K377&lt;&gt;"",_xlfn.XLOOKUP($K377,Equipment_Register!$E:$E,Equipment_Register!$C:$C),NA()),IFERROR(IF($K377&lt;&gt;"",_xlfn.XLOOKUP("*"&amp;$K377&amp;"*",Equipment_Register!$E:$E,Equipment_Register!$C:$C,,2),NA()),IFERROR(IF(AND($L377&lt;&gt;"",$L377&lt;&gt;"N/A"),_xlfn.XLOOKUP($L377,Equipment_Register!$F:$F,Equipment_Register!$C:$C),NA()),""))))),IF(OR(_xlpm.v="",_xlpm.v=0),"",_xlpm.v))</f>
        <v>2112000360-0</v>
      </c>
      <c r="AA377" s="231" t="str" cm="1">
        <f t="array" ref="AA377">_xlfn.LET(_xlpm.v,IFERROR(IF($I377&lt;&gt;"",_xlfn.XLOOKUP($I377,Equipment_Register!$C:$C,Equipment_Register!$D:$D),NA()),IFERROR(IF($J377&lt;&gt;"",_xlfn.XLOOKUP($J377,Equipment_Register!$D:$D,Equipment_Register!$D:$D),NA()),IFERROR(IF($K377&lt;&gt;"",_xlfn.XLOOKUP($K377,Equipment_Register!$E:$E,Equipment_Register!$D:$D),NA()),IFERROR(IF($K377&lt;&gt;"",_xlfn.XLOOKUP("*"&amp;$K377&amp;"*",Equipment_Register!$E:$E,Equipment_Register!$D:$D,,2),NA()),IFERROR(IF(AND($L377&lt;&gt;"",$L377&lt;&gt;"N/A"),_xlfn.XLOOKUP($L377,Equipment_Register!$F:$F,Equipment_Register!$D:$D),NA()),""))))),IF(OR(_xlpm.v="",_xlpm.v=0),"",_xlpm.v))</f>
        <v>Bộ nạp bo mạch. Model: SLD-120X</v>
      </c>
      <c r="AB377" s="231" t="str" cm="1">
        <f t="array" ref="AB377">_xlfn.LET(_xlpm.v,IFERROR(IF($I377&lt;&gt;"",_xlfn.XLOOKUP($I377,Equipment_Register!$C:$C,Equipment_Register!$E:$E),NA()),IFERROR(IF($J377&lt;&gt;"",_xlfn.XLOOKUP($J377,Equipment_Register!$D:$D,Equipment_Register!$E:$E),NA()),IFERROR(IF($K377&lt;&gt;"",_xlfn.XLOOKUP($K377,Equipment_Register!$E:$E,Equipment_Register!$E:$E),NA()),IFERROR(IF($K377&lt;&gt;"",_xlfn.XLOOKUP("*"&amp;$K377&amp;"*",Equipment_Register!$E:$E,Equipment_Register!$E:$E,,2),NA()),IFERROR(IF(AND($L377&lt;&gt;"",$L377&lt;&gt;"N/A"),_xlfn.XLOOKUP($L377,Equipment_Register!$F:$F,Equipment_Register!$E:$E),NA()),""))))),IF(OR(_xlpm.v="",_xlpm.v=0),"",_xlpm.v))</f>
        <v>Loader 1</v>
      </c>
      <c r="AC377" s="231" t="str" cm="1">
        <f t="array" ref="AC377">_xlfn.LET(_xlpm.v,IFERROR(IF($I377&lt;&gt;"",_xlfn.XLOOKUP($I377,Equipment_Register!$C:$C,Equipment_Register!$F:$F),NA()),IFERROR(IF($J377&lt;&gt;"",_xlfn.XLOOKUP($J377,Equipment_Register!$D:$D,Equipment_Register!$F:$F),NA()),IFERROR(IF($K377&lt;&gt;"",_xlfn.XLOOKUP($K377,Equipment_Register!$E:$E,Equipment_Register!$F:$F),NA()),IFERROR(IF($K377&lt;&gt;"",_xlfn.XLOOKUP("*"&amp;$K377&amp;"*",Equipment_Register!$E:$E,Equipment_Register!$F:$F,,2),NA()),IFERROR(IF(AND($L377&lt;&gt;"",$L377&lt;&gt;"N/A"),_xlfn.XLOOKUP($L377,Equipment_Register!$F:$F,Equipment_Register!$F:$F),NA()),""))))),IF(OR(_xlpm.v="",_xlpm.v=0),"",_xlpm.v))</f>
        <v>SLD-120X</v>
      </c>
    </row>
    <row r="378" spans="1:29" ht="48">
      <c r="A378" s="125"/>
      <c r="B378" s="130">
        <v>46223</v>
      </c>
      <c r="C378" s="126"/>
      <c r="D378" s="125"/>
      <c r="E378" s="125"/>
      <c r="F378" s="213">
        <v>45654</v>
      </c>
      <c r="G378" s="125"/>
      <c r="H378" s="125" t="s">
        <v>728</v>
      </c>
      <c r="I378" s="226"/>
      <c r="J378" s="125"/>
      <c r="K378" s="125" t="s">
        <v>1105</v>
      </c>
      <c r="L378" s="125"/>
      <c r="M378" s="125"/>
      <c r="N378" s="125" t="s">
        <v>978</v>
      </c>
      <c r="O378" s="125" t="s">
        <v>1112</v>
      </c>
      <c r="P378" s="127"/>
      <c r="Q378" s="125" t="s">
        <v>1003</v>
      </c>
      <c r="R378" s="117" t="s">
        <v>957</v>
      </c>
      <c r="S378" s="194"/>
      <c r="T378" s="125"/>
      <c r="U378" s="125" t="s">
        <v>980</v>
      </c>
      <c r="V378" s="125"/>
      <c r="W378" s="117" t="s">
        <v>944</v>
      </c>
      <c r="X378" s="117" t="str">
        <f>IF($W378="Duyệt",Setting!$H$2,"")</f>
        <v>Nguyễn Lĩnh</v>
      </c>
      <c r="Y378" s="231" t="str" cm="1">
        <f t="array" ref="Y378">_xlfn.LET(_xlpm.v,IFERROR(IF($I378&lt;&gt;"",_xlfn.XLOOKUP($I378,Equipment_Register!$C:$C,Equipment_Register!$G:$G),NA()),IFERROR(IF($J378&lt;&gt;"",_xlfn.XLOOKUP($J378,Equipment_Register!$D:$D,Equipment_Register!$G:$G),NA()),IFERROR(IF($K378&lt;&gt;"",_xlfn.XLOOKUP($K378,Equipment_Register!$E:$E,Equipment_Register!$G:$G),NA()),IFERROR(IF($K378&lt;&gt;"",_xlfn.XLOOKUP("*"&amp;$K378&amp;"*",Equipment_Register!$E:$E,Equipment_Register!$G:$G,,2),NA()),IFERROR(IF(AND($L378&lt;&gt;"",$L378&lt;&gt;"N/A"),_xlfn.XLOOKUP($L378,Equipment_Register!$F:$F,Equipment_Register!$G:$G),NA()),""))))),IF(OR(_xlpm.v="",_xlpm.v=0),"",_xlpm.v))</f>
        <v/>
      </c>
      <c r="Z378" s="231" t="str" cm="1">
        <f t="array" ref="Z378">_xlfn.LET(_xlpm.v,IFERROR(IF($I378&lt;&gt;"",_xlfn.XLOOKUP($I378,Equipment_Register!$C:$C,Equipment_Register!$C:$C),NA()),IFERROR(IF($J378&lt;&gt;"",_xlfn.XLOOKUP($J378,Equipment_Register!$D:$D,Equipment_Register!$C:$C),NA()),IFERROR(IF($K378&lt;&gt;"",_xlfn.XLOOKUP($K378,Equipment_Register!$E:$E,Equipment_Register!$C:$C),NA()),IFERROR(IF($K378&lt;&gt;"",_xlfn.XLOOKUP("*"&amp;$K378&amp;"*",Equipment_Register!$E:$E,Equipment_Register!$C:$C,,2),NA()),IFERROR(IF(AND($L378&lt;&gt;"",$L378&lt;&gt;"N/A"),_xlfn.XLOOKUP($L378,Equipment_Register!$F:$F,Equipment_Register!$C:$C),NA()),""))))),IF(OR(_xlpm.v="",_xlpm.v=0),"",_xlpm.v))</f>
        <v>2112000360-0</v>
      </c>
      <c r="AA378" s="231" t="str" cm="1">
        <f t="array" ref="AA378">_xlfn.LET(_xlpm.v,IFERROR(IF($I378&lt;&gt;"",_xlfn.XLOOKUP($I378,Equipment_Register!$C:$C,Equipment_Register!$D:$D),NA()),IFERROR(IF($J378&lt;&gt;"",_xlfn.XLOOKUP($J378,Equipment_Register!$D:$D,Equipment_Register!$D:$D),NA()),IFERROR(IF($K378&lt;&gt;"",_xlfn.XLOOKUP($K378,Equipment_Register!$E:$E,Equipment_Register!$D:$D),NA()),IFERROR(IF($K378&lt;&gt;"",_xlfn.XLOOKUP("*"&amp;$K378&amp;"*",Equipment_Register!$E:$E,Equipment_Register!$D:$D,,2),NA()),IFERROR(IF(AND($L378&lt;&gt;"",$L378&lt;&gt;"N/A"),_xlfn.XLOOKUP($L378,Equipment_Register!$F:$F,Equipment_Register!$D:$D),NA()),""))))),IF(OR(_xlpm.v="",_xlpm.v=0),"",_xlpm.v))</f>
        <v>Bộ nạp bo mạch. Model: SLD-120X</v>
      </c>
      <c r="AB378" s="231" t="str" cm="1">
        <f t="array" ref="AB378">_xlfn.LET(_xlpm.v,IFERROR(IF($I378&lt;&gt;"",_xlfn.XLOOKUP($I378,Equipment_Register!$C:$C,Equipment_Register!$E:$E),NA()),IFERROR(IF($J378&lt;&gt;"",_xlfn.XLOOKUP($J378,Equipment_Register!$D:$D,Equipment_Register!$E:$E),NA()),IFERROR(IF($K378&lt;&gt;"",_xlfn.XLOOKUP($K378,Equipment_Register!$E:$E,Equipment_Register!$E:$E),NA()),IFERROR(IF($K378&lt;&gt;"",_xlfn.XLOOKUP("*"&amp;$K378&amp;"*",Equipment_Register!$E:$E,Equipment_Register!$E:$E,,2),NA()),IFERROR(IF(AND($L378&lt;&gt;"",$L378&lt;&gt;"N/A"),_xlfn.XLOOKUP($L378,Equipment_Register!$F:$F,Equipment_Register!$E:$E),NA()),""))))),IF(OR(_xlpm.v="",_xlpm.v=0),"",_xlpm.v))</f>
        <v>Loader 1</v>
      </c>
      <c r="AC378" s="231" t="str" cm="1">
        <f t="array" ref="AC378">_xlfn.LET(_xlpm.v,IFERROR(IF($I378&lt;&gt;"",_xlfn.XLOOKUP($I378,Equipment_Register!$C:$C,Equipment_Register!$F:$F),NA()),IFERROR(IF($J378&lt;&gt;"",_xlfn.XLOOKUP($J378,Equipment_Register!$D:$D,Equipment_Register!$F:$F),NA()),IFERROR(IF($K378&lt;&gt;"",_xlfn.XLOOKUP($K378,Equipment_Register!$E:$E,Equipment_Register!$F:$F),NA()),IFERROR(IF($K378&lt;&gt;"",_xlfn.XLOOKUP("*"&amp;$K378&amp;"*",Equipment_Register!$E:$E,Equipment_Register!$F:$F,,2),NA()),IFERROR(IF(AND($L378&lt;&gt;"",$L378&lt;&gt;"N/A"),_xlfn.XLOOKUP($L378,Equipment_Register!$F:$F,Equipment_Register!$F:$F),NA()),""))))),IF(OR(_xlpm.v="",_xlpm.v=0),"",_xlpm.v))</f>
        <v>SLD-120X</v>
      </c>
    </row>
    <row r="379" spans="1:29" ht="48">
      <c r="A379" s="125"/>
      <c r="B379" s="130">
        <v>46223</v>
      </c>
      <c r="C379" s="126"/>
      <c r="D379" s="125"/>
      <c r="E379" s="125"/>
      <c r="F379" s="213">
        <v>45675</v>
      </c>
      <c r="G379" s="125"/>
      <c r="H379" s="125" t="s">
        <v>728</v>
      </c>
      <c r="I379" s="226"/>
      <c r="J379" s="125"/>
      <c r="K379" s="125" t="s">
        <v>1105</v>
      </c>
      <c r="L379" s="125"/>
      <c r="M379" s="125"/>
      <c r="N379" s="125" t="s">
        <v>978</v>
      </c>
      <c r="O379" s="125" t="s">
        <v>1112</v>
      </c>
      <c r="P379" s="127"/>
      <c r="Q379" s="125" t="s">
        <v>997</v>
      </c>
      <c r="R379" s="117" t="s">
        <v>957</v>
      </c>
      <c r="S379" s="194"/>
      <c r="T379" s="125"/>
      <c r="U379" s="125" t="s">
        <v>980</v>
      </c>
      <c r="V379" s="125"/>
      <c r="W379" s="117" t="s">
        <v>944</v>
      </c>
      <c r="X379" s="117" t="str">
        <f>IF($W379="Duyệt",Setting!$H$2,"")</f>
        <v>Nguyễn Lĩnh</v>
      </c>
      <c r="Y379" s="231" t="str" cm="1">
        <f t="array" ref="Y379">_xlfn.LET(_xlpm.v,IFERROR(IF($I379&lt;&gt;"",_xlfn.XLOOKUP($I379,Equipment_Register!$C:$C,Equipment_Register!$G:$G),NA()),IFERROR(IF($J379&lt;&gt;"",_xlfn.XLOOKUP($J379,Equipment_Register!$D:$D,Equipment_Register!$G:$G),NA()),IFERROR(IF($K379&lt;&gt;"",_xlfn.XLOOKUP($K379,Equipment_Register!$E:$E,Equipment_Register!$G:$G),NA()),IFERROR(IF($K379&lt;&gt;"",_xlfn.XLOOKUP("*"&amp;$K379&amp;"*",Equipment_Register!$E:$E,Equipment_Register!$G:$G,,2),NA()),IFERROR(IF(AND($L379&lt;&gt;"",$L379&lt;&gt;"N/A"),_xlfn.XLOOKUP($L379,Equipment_Register!$F:$F,Equipment_Register!$G:$G),NA()),""))))),IF(OR(_xlpm.v="",_xlpm.v=0),"",_xlpm.v))</f>
        <v/>
      </c>
      <c r="Z379" s="231" t="str" cm="1">
        <f t="array" ref="Z379">_xlfn.LET(_xlpm.v,IFERROR(IF($I379&lt;&gt;"",_xlfn.XLOOKUP($I379,Equipment_Register!$C:$C,Equipment_Register!$C:$C),NA()),IFERROR(IF($J379&lt;&gt;"",_xlfn.XLOOKUP($J379,Equipment_Register!$D:$D,Equipment_Register!$C:$C),NA()),IFERROR(IF($K379&lt;&gt;"",_xlfn.XLOOKUP($K379,Equipment_Register!$E:$E,Equipment_Register!$C:$C),NA()),IFERROR(IF($K379&lt;&gt;"",_xlfn.XLOOKUP("*"&amp;$K379&amp;"*",Equipment_Register!$E:$E,Equipment_Register!$C:$C,,2),NA()),IFERROR(IF(AND($L379&lt;&gt;"",$L379&lt;&gt;"N/A"),_xlfn.XLOOKUP($L379,Equipment_Register!$F:$F,Equipment_Register!$C:$C),NA()),""))))),IF(OR(_xlpm.v="",_xlpm.v=0),"",_xlpm.v))</f>
        <v>2112000360-0</v>
      </c>
      <c r="AA379" s="231" t="str" cm="1">
        <f t="array" ref="AA379">_xlfn.LET(_xlpm.v,IFERROR(IF($I379&lt;&gt;"",_xlfn.XLOOKUP($I379,Equipment_Register!$C:$C,Equipment_Register!$D:$D),NA()),IFERROR(IF($J379&lt;&gt;"",_xlfn.XLOOKUP($J379,Equipment_Register!$D:$D,Equipment_Register!$D:$D),NA()),IFERROR(IF($K379&lt;&gt;"",_xlfn.XLOOKUP($K379,Equipment_Register!$E:$E,Equipment_Register!$D:$D),NA()),IFERROR(IF($K379&lt;&gt;"",_xlfn.XLOOKUP("*"&amp;$K379&amp;"*",Equipment_Register!$E:$E,Equipment_Register!$D:$D,,2),NA()),IFERROR(IF(AND($L379&lt;&gt;"",$L379&lt;&gt;"N/A"),_xlfn.XLOOKUP($L379,Equipment_Register!$F:$F,Equipment_Register!$D:$D),NA()),""))))),IF(OR(_xlpm.v="",_xlpm.v=0),"",_xlpm.v))</f>
        <v>Bộ nạp bo mạch. Model: SLD-120X</v>
      </c>
      <c r="AB379" s="231" t="str" cm="1">
        <f t="array" ref="AB379">_xlfn.LET(_xlpm.v,IFERROR(IF($I379&lt;&gt;"",_xlfn.XLOOKUP($I379,Equipment_Register!$C:$C,Equipment_Register!$E:$E),NA()),IFERROR(IF($J379&lt;&gt;"",_xlfn.XLOOKUP($J379,Equipment_Register!$D:$D,Equipment_Register!$E:$E),NA()),IFERROR(IF($K379&lt;&gt;"",_xlfn.XLOOKUP($K379,Equipment_Register!$E:$E,Equipment_Register!$E:$E),NA()),IFERROR(IF($K379&lt;&gt;"",_xlfn.XLOOKUP("*"&amp;$K379&amp;"*",Equipment_Register!$E:$E,Equipment_Register!$E:$E,,2),NA()),IFERROR(IF(AND($L379&lt;&gt;"",$L379&lt;&gt;"N/A"),_xlfn.XLOOKUP($L379,Equipment_Register!$F:$F,Equipment_Register!$E:$E),NA()),""))))),IF(OR(_xlpm.v="",_xlpm.v=0),"",_xlpm.v))</f>
        <v>Loader 1</v>
      </c>
      <c r="AC379" s="231" t="str" cm="1">
        <f t="array" ref="AC379">_xlfn.LET(_xlpm.v,IFERROR(IF($I379&lt;&gt;"",_xlfn.XLOOKUP($I379,Equipment_Register!$C:$C,Equipment_Register!$F:$F),NA()),IFERROR(IF($J379&lt;&gt;"",_xlfn.XLOOKUP($J379,Equipment_Register!$D:$D,Equipment_Register!$F:$F),NA()),IFERROR(IF($K379&lt;&gt;"",_xlfn.XLOOKUP($K379,Equipment_Register!$E:$E,Equipment_Register!$F:$F),NA()),IFERROR(IF($K379&lt;&gt;"",_xlfn.XLOOKUP("*"&amp;$K379&amp;"*",Equipment_Register!$E:$E,Equipment_Register!$F:$F,,2),NA()),IFERROR(IF(AND($L379&lt;&gt;"",$L379&lt;&gt;"N/A"),_xlfn.XLOOKUP($L379,Equipment_Register!$F:$F,Equipment_Register!$F:$F),NA()),""))))),IF(OR(_xlpm.v="",_xlpm.v=0),"",_xlpm.v))</f>
        <v>SLD-120X</v>
      </c>
    </row>
    <row r="380" spans="1:29" ht="48">
      <c r="A380" s="125"/>
      <c r="B380" s="130">
        <v>46223</v>
      </c>
      <c r="C380" s="126"/>
      <c r="D380" s="125"/>
      <c r="E380" s="125"/>
      <c r="F380" s="213">
        <v>45702</v>
      </c>
      <c r="G380" s="125"/>
      <c r="H380" s="125" t="s">
        <v>728</v>
      </c>
      <c r="I380" s="226"/>
      <c r="J380" s="125"/>
      <c r="K380" s="125" t="s">
        <v>1105</v>
      </c>
      <c r="L380" s="125"/>
      <c r="M380" s="125"/>
      <c r="N380" s="125" t="s">
        <v>978</v>
      </c>
      <c r="O380" s="125" t="s">
        <v>1112</v>
      </c>
      <c r="P380" s="127"/>
      <c r="Q380" s="125" t="s">
        <v>1003</v>
      </c>
      <c r="R380" s="117" t="s">
        <v>957</v>
      </c>
      <c r="S380" s="194"/>
      <c r="T380" s="125"/>
      <c r="U380" s="125" t="s">
        <v>980</v>
      </c>
      <c r="V380" s="125"/>
      <c r="W380" s="117" t="s">
        <v>944</v>
      </c>
      <c r="X380" s="117" t="str">
        <f>IF($W380="Duyệt",Setting!$H$2,"")</f>
        <v>Nguyễn Lĩnh</v>
      </c>
      <c r="Y380" s="231" t="str" cm="1">
        <f t="array" ref="Y380">_xlfn.LET(_xlpm.v,IFERROR(IF($I380&lt;&gt;"",_xlfn.XLOOKUP($I380,Equipment_Register!$C:$C,Equipment_Register!$G:$G),NA()),IFERROR(IF($J380&lt;&gt;"",_xlfn.XLOOKUP($J380,Equipment_Register!$D:$D,Equipment_Register!$G:$G),NA()),IFERROR(IF($K380&lt;&gt;"",_xlfn.XLOOKUP($K380,Equipment_Register!$E:$E,Equipment_Register!$G:$G),NA()),IFERROR(IF($K380&lt;&gt;"",_xlfn.XLOOKUP("*"&amp;$K380&amp;"*",Equipment_Register!$E:$E,Equipment_Register!$G:$G,,2),NA()),IFERROR(IF(AND($L380&lt;&gt;"",$L380&lt;&gt;"N/A"),_xlfn.XLOOKUP($L380,Equipment_Register!$F:$F,Equipment_Register!$G:$G),NA()),""))))),IF(OR(_xlpm.v="",_xlpm.v=0),"",_xlpm.v))</f>
        <v/>
      </c>
      <c r="Z380" s="231" t="str" cm="1">
        <f t="array" ref="Z380">_xlfn.LET(_xlpm.v,IFERROR(IF($I380&lt;&gt;"",_xlfn.XLOOKUP($I380,Equipment_Register!$C:$C,Equipment_Register!$C:$C),NA()),IFERROR(IF($J380&lt;&gt;"",_xlfn.XLOOKUP($J380,Equipment_Register!$D:$D,Equipment_Register!$C:$C),NA()),IFERROR(IF($K380&lt;&gt;"",_xlfn.XLOOKUP($K380,Equipment_Register!$E:$E,Equipment_Register!$C:$C),NA()),IFERROR(IF($K380&lt;&gt;"",_xlfn.XLOOKUP("*"&amp;$K380&amp;"*",Equipment_Register!$E:$E,Equipment_Register!$C:$C,,2),NA()),IFERROR(IF(AND($L380&lt;&gt;"",$L380&lt;&gt;"N/A"),_xlfn.XLOOKUP($L380,Equipment_Register!$F:$F,Equipment_Register!$C:$C),NA()),""))))),IF(OR(_xlpm.v="",_xlpm.v=0),"",_xlpm.v))</f>
        <v>2112000360-0</v>
      </c>
      <c r="AA380" s="231" t="str" cm="1">
        <f t="array" ref="AA380">_xlfn.LET(_xlpm.v,IFERROR(IF($I380&lt;&gt;"",_xlfn.XLOOKUP($I380,Equipment_Register!$C:$C,Equipment_Register!$D:$D),NA()),IFERROR(IF($J380&lt;&gt;"",_xlfn.XLOOKUP($J380,Equipment_Register!$D:$D,Equipment_Register!$D:$D),NA()),IFERROR(IF($K380&lt;&gt;"",_xlfn.XLOOKUP($K380,Equipment_Register!$E:$E,Equipment_Register!$D:$D),NA()),IFERROR(IF($K380&lt;&gt;"",_xlfn.XLOOKUP("*"&amp;$K380&amp;"*",Equipment_Register!$E:$E,Equipment_Register!$D:$D,,2),NA()),IFERROR(IF(AND($L380&lt;&gt;"",$L380&lt;&gt;"N/A"),_xlfn.XLOOKUP($L380,Equipment_Register!$F:$F,Equipment_Register!$D:$D),NA()),""))))),IF(OR(_xlpm.v="",_xlpm.v=0),"",_xlpm.v))</f>
        <v>Bộ nạp bo mạch. Model: SLD-120X</v>
      </c>
      <c r="AB380" s="231" t="str" cm="1">
        <f t="array" ref="AB380">_xlfn.LET(_xlpm.v,IFERROR(IF($I380&lt;&gt;"",_xlfn.XLOOKUP($I380,Equipment_Register!$C:$C,Equipment_Register!$E:$E),NA()),IFERROR(IF($J380&lt;&gt;"",_xlfn.XLOOKUP($J380,Equipment_Register!$D:$D,Equipment_Register!$E:$E),NA()),IFERROR(IF($K380&lt;&gt;"",_xlfn.XLOOKUP($K380,Equipment_Register!$E:$E,Equipment_Register!$E:$E),NA()),IFERROR(IF($K380&lt;&gt;"",_xlfn.XLOOKUP("*"&amp;$K380&amp;"*",Equipment_Register!$E:$E,Equipment_Register!$E:$E,,2),NA()),IFERROR(IF(AND($L380&lt;&gt;"",$L380&lt;&gt;"N/A"),_xlfn.XLOOKUP($L380,Equipment_Register!$F:$F,Equipment_Register!$E:$E),NA()),""))))),IF(OR(_xlpm.v="",_xlpm.v=0),"",_xlpm.v))</f>
        <v>Loader 1</v>
      </c>
      <c r="AC380" s="231" t="str" cm="1">
        <f t="array" ref="AC380">_xlfn.LET(_xlpm.v,IFERROR(IF($I380&lt;&gt;"",_xlfn.XLOOKUP($I380,Equipment_Register!$C:$C,Equipment_Register!$F:$F),NA()),IFERROR(IF($J380&lt;&gt;"",_xlfn.XLOOKUP($J380,Equipment_Register!$D:$D,Equipment_Register!$F:$F),NA()),IFERROR(IF($K380&lt;&gt;"",_xlfn.XLOOKUP($K380,Equipment_Register!$E:$E,Equipment_Register!$F:$F),NA()),IFERROR(IF($K380&lt;&gt;"",_xlfn.XLOOKUP("*"&amp;$K380&amp;"*",Equipment_Register!$E:$E,Equipment_Register!$F:$F,,2),NA()),IFERROR(IF(AND($L380&lt;&gt;"",$L380&lt;&gt;"N/A"),_xlfn.XLOOKUP($L380,Equipment_Register!$F:$F,Equipment_Register!$F:$F),NA()),""))))),IF(OR(_xlpm.v="",_xlpm.v=0),"",_xlpm.v))</f>
        <v>SLD-120X</v>
      </c>
    </row>
    <row r="381" spans="1:29" ht="48">
      <c r="A381" s="125"/>
      <c r="B381" s="130">
        <v>46223</v>
      </c>
      <c r="C381" s="126"/>
      <c r="D381" s="125"/>
      <c r="E381" s="125"/>
      <c r="F381" s="213">
        <v>45731</v>
      </c>
      <c r="G381" s="125"/>
      <c r="H381" s="125" t="s">
        <v>728</v>
      </c>
      <c r="I381" s="226"/>
      <c r="J381" s="125"/>
      <c r="K381" s="125" t="s">
        <v>1105</v>
      </c>
      <c r="L381" s="125"/>
      <c r="M381" s="125"/>
      <c r="N381" s="125" t="s">
        <v>978</v>
      </c>
      <c r="O381" s="125" t="s">
        <v>1112</v>
      </c>
      <c r="P381" s="127"/>
      <c r="Q381" s="125" t="s">
        <v>1110</v>
      </c>
      <c r="R381" s="117" t="s">
        <v>957</v>
      </c>
      <c r="S381" s="194"/>
      <c r="T381" s="125"/>
      <c r="U381" s="125" t="s">
        <v>980</v>
      </c>
      <c r="V381" s="125"/>
      <c r="W381" s="117" t="s">
        <v>944</v>
      </c>
      <c r="X381" s="117" t="str">
        <f>IF($W381="Duyệt",Setting!$H$2,"")</f>
        <v>Nguyễn Lĩnh</v>
      </c>
      <c r="Y381" s="231" t="str" cm="1">
        <f t="array" ref="Y381">_xlfn.LET(_xlpm.v,IFERROR(IF($I381&lt;&gt;"",_xlfn.XLOOKUP($I381,Equipment_Register!$C:$C,Equipment_Register!$G:$G),NA()),IFERROR(IF($J381&lt;&gt;"",_xlfn.XLOOKUP($J381,Equipment_Register!$D:$D,Equipment_Register!$G:$G),NA()),IFERROR(IF($K381&lt;&gt;"",_xlfn.XLOOKUP($K381,Equipment_Register!$E:$E,Equipment_Register!$G:$G),NA()),IFERROR(IF($K381&lt;&gt;"",_xlfn.XLOOKUP("*"&amp;$K381&amp;"*",Equipment_Register!$E:$E,Equipment_Register!$G:$G,,2),NA()),IFERROR(IF(AND($L381&lt;&gt;"",$L381&lt;&gt;"N/A"),_xlfn.XLOOKUP($L381,Equipment_Register!$F:$F,Equipment_Register!$G:$G),NA()),""))))),IF(OR(_xlpm.v="",_xlpm.v=0),"",_xlpm.v))</f>
        <v/>
      </c>
      <c r="Z381" s="231" t="str" cm="1">
        <f t="array" ref="Z381">_xlfn.LET(_xlpm.v,IFERROR(IF($I381&lt;&gt;"",_xlfn.XLOOKUP($I381,Equipment_Register!$C:$C,Equipment_Register!$C:$C),NA()),IFERROR(IF($J381&lt;&gt;"",_xlfn.XLOOKUP($J381,Equipment_Register!$D:$D,Equipment_Register!$C:$C),NA()),IFERROR(IF($K381&lt;&gt;"",_xlfn.XLOOKUP($K381,Equipment_Register!$E:$E,Equipment_Register!$C:$C),NA()),IFERROR(IF($K381&lt;&gt;"",_xlfn.XLOOKUP("*"&amp;$K381&amp;"*",Equipment_Register!$E:$E,Equipment_Register!$C:$C,,2),NA()),IFERROR(IF(AND($L381&lt;&gt;"",$L381&lt;&gt;"N/A"),_xlfn.XLOOKUP($L381,Equipment_Register!$F:$F,Equipment_Register!$C:$C),NA()),""))))),IF(OR(_xlpm.v="",_xlpm.v=0),"",_xlpm.v))</f>
        <v>2112000360-0</v>
      </c>
      <c r="AA381" s="231" t="str" cm="1">
        <f t="array" ref="AA381">_xlfn.LET(_xlpm.v,IFERROR(IF($I381&lt;&gt;"",_xlfn.XLOOKUP($I381,Equipment_Register!$C:$C,Equipment_Register!$D:$D),NA()),IFERROR(IF($J381&lt;&gt;"",_xlfn.XLOOKUP($J381,Equipment_Register!$D:$D,Equipment_Register!$D:$D),NA()),IFERROR(IF($K381&lt;&gt;"",_xlfn.XLOOKUP($K381,Equipment_Register!$E:$E,Equipment_Register!$D:$D),NA()),IFERROR(IF($K381&lt;&gt;"",_xlfn.XLOOKUP("*"&amp;$K381&amp;"*",Equipment_Register!$E:$E,Equipment_Register!$D:$D,,2),NA()),IFERROR(IF(AND($L381&lt;&gt;"",$L381&lt;&gt;"N/A"),_xlfn.XLOOKUP($L381,Equipment_Register!$F:$F,Equipment_Register!$D:$D),NA()),""))))),IF(OR(_xlpm.v="",_xlpm.v=0),"",_xlpm.v))</f>
        <v>Bộ nạp bo mạch. Model: SLD-120X</v>
      </c>
      <c r="AB381" s="231" t="str" cm="1">
        <f t="array" ref="AB381">_xlfn.LET(_xlpm.v,IFERROR(IF($I381&lt;&gt;"",_xlfn.XLOOKUP($I381,Equipment_Register!$C:$C,Equipment_Register!$E:$E),NA()),IFERROR(IF($J381&lt;&gt;"",_xlfn.XLOOKUP($J381,Equipment_Register!$D:$D,Equipment_Register!$E:$E),NA()),IFERROR(IF($K381&lt;&gt;"",_xlfn.XLOOKUP($K381,Equipment_Register!$E:$E,Equipment_Register!$E:$E),NA()),IFERROR(IF($K381&lt;&gt;"",_xlfn.XLOOKUP("*"&amp;$K381&amp;"*",Equipment_Register!$E:$E,Equipment_Register!$E:$E,,2),NA()),IFERROR(IF(AND($L381&lt;&gt;"",$L381&lt;&gt;"N/A"),_xlfn.XLOOKUP($L381,Equipment_Register!$F:$F,Equipment_Register!$E:$E),NA()),""))))),IF(OR(_xlpm.v="",_xlpm.v=0),"",_xlpm.v))</f>
        <v>Loader 1</v>
      </c>
      <c r="AC381" s="231" t="str" cm="1">
        <f t="array" ref="AC381">_xlfn.LET(_xlpm.v,IFERROR(IF($I381&lt;&gt;"",_xlfn.XLOOKUP($I381,Equipment_Register!$C:$C,Equipment_Register!$F:$F),NA()),IFERROR(IF($J381&lt;&gt;"",_xlfn.XLOOKUP($J381,Equipment_Register!$D:$D,Equipment_Register!$F:$F),NA()),IFERROR(IF($K381&lt;&gt;"",_xlfn.XLOOKUP($K381,Equipment_Register!$E:$E,Equipment_Register!$F:$F),NA()),IFERROR(IF($K381&lt;&gt;"",_xlfn.XLOOKUP("*"&amp;$K381&amp;"*",Equipment_Register!$E:$E,Equipment_Register!$F:$F,,2),NA()),IFERROR(IF(AND($L381&lt;&gt;"",$L381&lt;&gt;"N/A"),_xlfn.XLOOKUP($L381,Equipment_Register!$F:$F,Equipment_Register!$F:$F),NA()),""))))),IF(OR(_xlpm.v="",_xlpm.v=0),"",_xlpm.v))</f>
        <v>SLD-120X</v>
      </c>
    </row>
    <row r="382" spans="1:29" ht="48">
      <c r="A382" s="125"/>
      <c r="B382" s="130">
        <v>46223</v>
      </c>
      <c r="C382" s="126"/>
      <c r="D382" s="125"/>
      <c r="E382" s="125"/>
      <c r="F382" s="213">
        <v>45766</v>
      </c>
      <c r="G382" s="125"/>
      <c r="H382" s="125" t="s">
        <v>728</v>
      </c>
      <c r="I382" s="226"/>
      <c r="J382" s="125"/>
      <c r="K382" s="125" t="s">
        <v>1105</v>
      </c>
      <c r="L382" s="125"/>
      <c r="M382" s="125"/>
      <c r="N382" s="125" t="s">
        <v>978</v>
      </c>
      <c r="O382" s="125" t="s">
        <v>1112</v>
      </c>
      <c r="P382" s="127"/>
      <c r="Q382" s="125" t="s">
        <v>1003</v>
      </c>
      <c r="R382" s="117" t="s">
        <v>957</v>
      </c>
      <c r="S382" s="194"/>
      <c r="T382" s="125"/>
      <c r="U382" s="125" t="s">
        <v>980</v>
      </c>
      <c r="V382" s="125"/>
      <c r="W382" s="117" t="s">
        <v>944</v>
      </c>
      <c r="X382" s="117" t="str">
        <f>IF($W382="Duyệt",Setting!$H$2,"")</f>
        <v>Nguyễn Lĩnh</v>
      </c>
      <c r="Y382" s="231" t="str" cm="1">
        <f t="array" ref="Y382">_xlfn.LET(_xlpm.v,IFERROR(IF($I382&lt;&gt;"",_xlfn.XLOOKUP($I382,Equipment_Register!$C:$C,Equipment_Register!$G:$G),NA()),IFERROR(IF($J382&lt;&gt;"",_xlfn.XLOOKUP($J382,Equipment_Register!$D:$D,Equipment_Register!$G:$G),NA()),IFERROR(IF($K382&lt;&gt;"",_xlfn.XLOOKUP($K382,Equipment_Register!$E:$E,Equipment_Register!$G:$G),NA()),IFERROR(IF($K382&lt;&gt;"",_xlfn.XLOOKUP("*"&amp;$K382&amp;"*",Equipment_Register!$E:$E,Equipment_Register!$G:$G,,2),NA()),IFERROR(IF(AND($L382&lt;&gt;"",$L382&lt;&gt;"N/A"),_xlfn.XLOOKUP($L382,Equipment_Register!$F:$F,Equipment_Register!$G:$G),NA()),""))))),IF(OR(_xlpm.v="",_xlpm.v=0),"",_xlpm.v))</f>
        <v/>
      </c>
      <c r="Z382" s="231" t="str" cm="1">
        <f t="array" ref="Z382">_xlfn.LET(_xlpm.v,IFERROR(IF($I382&lt;&gt;"",_xlfn.XLOOKUP($I382,Equipment_Register!$C:$C,Equipment_Register!$C:$C),NA()),IFERROR(IF($J382&lt;&gt;"",_xlfn.XLOOKUP($J382,Equipment_Register!$D:$D,Equipment_Register!$C:$C),NA()),IFERROR(IF($K382&lt;&gt;"",_xlfn.XLOOKUP($K382,Equipment_Register!$E:$E,Equipment_Register!$C:$C),NA()),IFERROR(IF($K382&lt;&gt;"",_xlfn.XLOOKUP("*"&amp;$K382&amp;"*",Equipment_Register!$E:$E,Equipment_Register!$C:$C,,2),NA()),IFERROR(IF(AND($L382&lt;&gt;"",$L382&lt;&gt;"N/A"),_xlfn.XLOOKUP($L382,Equipment_Register!$F:$F,Equipment_Register!$C:$C),NA()),""))))),IF(OR(_xlpm.v="",_xlpm.v=0),"",_xlpm.v))</f>
        <v>2112000360-0</v>
      </c>
      <c r="AA382" s="231" t="str" cm="1">
        <f t="array" ref="AA382">_xlfn.LET(_xlpm.v,IFERROR(IF($I382&lt;&gt;"",_xlfn.XLOOKUP($I382,Equipment_Register!$C:$C,Equipment_Register!$D:$D),NA()),IFERROR(IF($J382&lt;&gt;"",_xlfn.XLOOKUP($J382,Equipment_Register!$D:$D,Equipment_Register!$D:$D),NA()),IFERROR(IF($K382&lt;&gt;"",_xlfn.XLOOKUP($K382,Equipment_Register!$E:$E,Equipment_Register!$D:$D),NA()),IFERROR(IF($K382&lt;&gt;"",_xlfn.XLOOKUP("*"&amp;$K382&amp;"*",Equipment_Register!$E:$E,Equipment_Register!$D:$D,,2),NA()),IFERROR(IF(AND($L382&lt;&gt;"",$L382&lt;&gt;"N/A"),_xlfn.XLOOKUP($L382,Equipment_Register!$F:$F,Equipment_Register!$D:$D),NA()),""))))),IF(OR(_xlpm.v="",_xlpm.v=0),"",_xlpm.v))</f>
        <v>Bộ nạp bo mạch. Model: SLD-120X</v>
      </c>
      <c r="AB382" s="231" t="str" cm="1">
        <f t="array" ref="AB382">_xlfn.LET(_xlpm.v,IFERROR(IF($I382&lt;&gt;"",_xlfn.XLOOKUP($I382,Equipment_Register!$C:$C,Equipment_Register!$E:$E),NA()),IFERROR(IF($J382&lt;&gt;"",_xlfn.XLOOKUP($J382,Equipment_Register!$D:$D,Equipment_Register!$E:$E),NA()),IFERROR(IF($K382&lt;&gt;"",_xlfn.XLOOKUP($K382,Equipment_Register!$E:$E,Equipment_Register!$E:$E),NA()),IFERROR(IF($K382&lt;&gt;"",_xlfn.XLOOKUP("*"&amp;$K382&amp;"*",Equipment_Register!$E:$E,Equipment_Register!$E:$E,,2),NA()),IFERROR(IF(AND($L382&lt;&gt;"",$L382&lt;&gt;"N/A"),_xlfn.XLOOKUP($L382,Equipment_Register!$F:$F,Equipment_Register!$E:$E),NA()),""))))),IF(OR(_xlpm.v="",_xlpm.v=0),"",_xlpm.v))</f>
        <v>Loader 1</v>
      </c>
      <c r="AC382" s="231" t="str" cm="1">
        <f t="array" ref="AC382">_xlfn.LET(_xlpm.v,IFERROR(IF($I382&lt;&gt;"",_xlfn.XLOOKUP($I382,Equipment_Register!$C:$C,Equipment_Register!$F:$F),NA()),IFERROR(IF($J382&lt;&gt;"",_xlfn.XLOOKUP($J382,Equipment_Register!$D:$D,Equipment_Register!$F:$F),NA()),IFERROR(IF($K382&lt;&gt;"",_xlfn.XLOOKUP($K382,Equipment_Register!$E:$E,Equipment_Register!$F:$F),NA()),IFERROR(IF($K382&lt;&gt;"",_xlfn.XLOOKUP("*"&amp;$K382&amp;"*",Equipment_Register!$E:$E,Equipment_Register!$F:$F,,2),NA()),IFERROR(IF(AND($L382&lt;&gt;"",$L382&lt;&gt;"N/A"),_xlfn.XLOOKUP($L382,Equipment_Register!$F:$F,Equipment_Register!$F:$F),NA()),""))))),IF(OR(_xlpm.v="",_xlpm.v=0),"",_xlpm.v))</f>
        <v>SLD-120X</v>
      </c>
    </row>
    <row r="383" spans="1:29" ht="48">
      <c r="A383" s="125"/>
      <c r="B383" s="130">
        <v>46223</v>
      </c>
      <c r="C383" s="126"/>
      <c r="D383" s="125"/>
      <c r="E383" s="125"/>
      <c r="F383" s="213">
        <v>45805</v>
      </c>
      <c r="G383" s="125"/>
      <c r="H383" s="125" t="s">
        <v>728</v>
      </c>
      <c r="I383" s="226"/>
      <c r="J383" s="125"/>
      <c r="K383" s="125" t="s">
        <v>1105</v>
      </c>
      <c r="L383" s="125"/>
      <c r="M383" s="125"/>
      <c r="N383" s="125" t="s">
        <v>978</v>
      </c>
      <c r="O383" s="125" t="s">
        <v>1112</v>
      </c>
      <c r="P383" s="127"/>
      <c r="Q383" s="125" t="s">
        <v>1003</v>
      </c>
      <c r="R383" s="117" t="s">
        <v>957</v>
      </c>
      <c r="S383" s="194"/>
      <c r="T383" s="125"/>
      <c r="U383" s="125" t="s">
        <v>980</v>
      </c>
      <c r="V383" s="125"/>
      <c r="W383" s="117" t="s">
        <v>944</v>
      </c>
      <c r="X383" s="117" t="str">
        <f>IF($W383="Duyệt",Setting!$H$2,"")</f>
        <v>Nguyễn Lĩnh</v>
      </c>
      <c r="Y383" s="231" t="str" cm="1">
        <f t="array" ref="Y383">_xlfn.LET(_xlpm.v,IFERROR(IF($I383&lt;&gt;"",_xlfn.XLOOKUP($I383,Equipment_Register!$C:$C,Equipment_Register!$G:$G),NA()),IFERROR(IF($J383&lt;&gt;"",_xlfn.XLOOKUP($J383,Equipment_Register!$D:$D,Equipment_Register!$G:$G),NA()),IFERROR(IF($K383&lt;&gt;"",_xlfn.XLOOKUP($K383,Equipment_Register!$E:$E,Equipment_Register!$G:$G),NA()),IFERROR(IF($K383&lt;&gt;"",_xlfn.XLOOKUP("*"&amp;$K383&amp;"*",Equipment_Register!$E:$E,Equipment_Register!$G:$G,,2),NA()),IFERROR(IF(AND($L383&lt;&gt;"",$L383&lt;&gt;"N/A"),_xlfn.XLOOKUP($L383,Equipment_Register!$F:$F,Equipment_Register!$G:$G),NA()),""))))),IF(OR(_xlpm.v="",_xlpm.v=0),"",_xlpm.v))</f>
        <v/>
      </c>
      <c r="Z383" s="231" t="str" cm="1">
        <f t="array" ref="Z383">_xlfn.LET(_xlpm.v,IFERROR(IF($I383&lt;&gt;"",_xlfn.XLOOKUP($I383,Equipment_Register!$C:$C,Equipment_Register!$C:$C),NA()),IFERROR(IF($J383&lt;&gt;"",_xlfn.XLOOKUP($J383,Equipment_Register!$D:$D,Equipment_Register!$C:$C),NA()),IFERROR(IF($K383&lt;&gt;"",_xlfn.XLOOKUP($K383,Equipment_Register!$E:$E,Equipment_Register!$C:$C),NA()),IFERROR(IF($K383&lt;&gt;"",_xlfn.XLOOKUP("*"&amp;$K383&amp;"*",Equipment_Register!$E:$E,Equipment_Register!$C:$C,,2),NA()),IFERROR(IF(AND($L383&lt;&gt;"",$L383&lt;&gt;"N/A"),_xlfn.XLOOKUP($L383,Equipment_Register!$F:$F,Equipment_Register!$C:$C),NA()),""))))),IF(OR(_xlpm.v="",_xlpm.v=0),"",_xlpm.v))</f>
        <v>2112000360-0</v>
      </c>
      <c r="AA383" s="231" t="str" cm="1">
        <f t="array" ref="AA383">_xlfn.LET(_xlpm.v,IFERROR(IF($I383&lt;&gt;"",_xlfn.XLOOKUP($I383,Equipment_Register!$C:$C,Equipment_Register!$D:$D),NA()),IFERROR(IF($J383&lt;&gt;"",_xlfn.XLOOKUP($J383,Equipment_Register!$D:$D,Equipment_Register!$D:$D),NA()),IFERROR(IF($K383&lt;&gt;"",_xlfn.XLOOKUP($K383,Equipment_Register!$E:$E,Equipment_Register!$D:$D),NA()),IFERROR(IF($K383&lt;&gt;"",_xlfn.XLOOKUP("*"&amp;$K383&amp;"*",Equipment_Register!$E:$E,Equipment_Register!$D:$D,,2),NA()),IFERROR(IF(AND($L383&lt;&gt;"",$L383&lt;&gt;"N/A"),_xlfn.XLOOKUP($L383,Equipment_Register!$F:$F,Equipment_Register!$D:$D),NA()),""))))),IF(OR(_xlpm.v="",_xlpm.v=0),"",_xlpm.v))</f>
        <v>Bộ nạp bo mạch. Model: SLD-120X</v>
      </c>
      <c r="AB383" s="231" t="str" cm="1">
        <f t="array" ref="AB383">_xlfn.LET(_xlpm.v,IFERROR(IF($I383&lt;&gt;"",_xlfn.XLOOKUP($I383,Equipment_Register!$C:$C,Equipment_Register!$E:$E),NA()),IFERROR(IF($J383&lt;&gt;"",_xlfn.XLOOKUP($J383,Equipment_Register!$D:$D,Equipment_Register!$E:$E),NA()),IFERROR(IF($K383&lt;&gt;"",_xlfn.XLOOKUP($K383,Equipment_Register!$E:$E,Equipment_Register!$E:$E),NA()),IFERROR(IF($K383&lt;&gt;"",_xlfn.XLOOKUP("*"&amp;$K383&amp;"*",Equipment_Register!$E:$E,Equipment_Register!$E:$E,,2),NA()),IFERROR(IF(AND($L383&lt;&gt;"",$L383&lt;&gt;"N/A"),_xlfn.XLOOKUP($L383,Equipment_Register!$F:$F,Equipment_Register!$E:$E),NA()),""))))),IF(OR(_xlpm.v="",_xlpm.v=0),"",_xlpm.v))</f>
        <v>Loader 1</v>
      </c>
      <c r="AC383" s="231" t="str" cm="1">
        <f t="array" ref="AC383">_xlfn.LET(_xlpm.v,IFERROR(IF($I383&lt;&gt;"",_xlfn.XLOOKUP($I383,Equipment_Register!$C:$C,Equipment_Register!$F:$F),NA()),IFERROR(IF($J383&lt;&gt;"",_xlfn.XLOOKUP($J383,Equipment_Register!$D:$D,Equipment_Register!$F:$F),NA()),IFERROR(IF($K383&lt;&gt;"",_xlfn.XLOOKUP($K383,Equipment_Register!$E:$E,Equipment_Register!$F:$F),NA()),IFERROR(IF($K383&lt;&gt;"",_xlfn.XLOOKUP("*"&amp;$K383&amp;"*",Equipment_Register!$E:$E,Equipment_Register!$F:$F,,2),NA()),IFERROR(IF(AND($L383&lt;&gt;"",$L383&lt;&gt;"N/A"),_xlfn.XLOOKUP($L383,Equipment_Register!$F:$F,Equipment_Register!$F:$F),NA()),""))))),IF(OR(_xlpm.v="",_xlpm.v=0),"",_xlpm.v))</f>
        <v>SLD-120X</v>
      </c>
    </row>
    <row r="384" spans="1:29" ht="48">
      <c r="A384" s="125"/>
      <c r="B384" s="130">
        <v>46223</v>
      </c>
      <c r="C384" s="126"/>
      <c r="D384" s="125"/>
      <c r="E384" s="125"/>
      <c r="F384" s="213">
        <v>45834</v>
      </c>
      <c r="G384" s="125"/>
      <c r="H384" s="125" t="s">
        <v>728</v>
      </c>
      <c r="I384" s="226"/>
      <c r="J384" s="125"/>
      <c r="K384" s="125" t="s">
        <v>1105</v>
      </c>
      <c r="L384" s="125"/>
      <c r="M384" s="125"/>
      <c r="N384" s="125" t="s">
        <v>978</v>
      </c>
      <c r="O384" s="125" t="s">
        <v>1112</v>
      </c>
      <c r="P384" s="127"/>
      <c r="Q384" s="125" t="s">
        <v>1003</v>
      </c>
      <c r="R384" s="117" t="s">
        <v>957</v>
      </c>
      <c r="S384" s="194"/>
      <c r="T384" s="125"/>
      <c r="U384" s="125" t="s">
        <v>980</v>
      </c>
      <c r="V384" s="125"/>
      <c r="W384" s="117" t="s">
        <v>944</v>
      </c>
      <c r="X384" s="117" t="str">
        <f>IF($W384="Duyệt",Setting!$H$2,"")</f>
        <v>Nguyễn Lĩnh</v>
      </c>
      <c r="Y384" s="231" t="str" cm="1">
        <f t="array" ref="Y384">_xlfn.LET(_xlpm.v,IFERROR(IF($I384&lt;&gt;"",_xlfn.XLOOKUP($I384,Equipment_Register!$C:$C,Equipment_Register!$G:$G),NA()),IFERROR(IF($J384&lt;&gt;"",_xlfn.XLOOKUP($J384,Equipment_Register!$D:$D,Equipment_Register!$G:$G),NA()),IFERROR(IF($K384&lt;&gt;"",_xlfn.XLOOKUP($K384,Equipment_Register!$E:$E,Equipment_Register!$G:$G),NA()),IFERROR(IF($K384&lt;&gt;"",_xlfn.XLOOKUP("*"&amp;$K384&amp;"*",Equipment_Register!$E:$E,Equipment_Register!$G:$G,,2),NA()),IFERROR(IF(AND($L384&lt;&gt;"",$L384&lt;&gt;"N/A"),_xlfn.XLOOKUP($L384,Equipment_Register!$F:$F,Equipment_Register!$G:$G),NA()),""))))),IF(OR(_xlpm.v="",_xlpm.v=0),"",_xlpm.v))</f>
        <v/>
      </c>
      <c r="Z384" s="231" t="str" cm="1">
        <f t="array" ref="Z384">_xlfn.LET(_xlpm.v,IFERROR(IF($I384&lt;&gt;"",_xlfn.XLOOKUP($I384,Equipment_Register!$C:$C,Equipment_Register!$C:$C),NA()),IFERROR(IF($J384&lt;&gt;"",_xlfn.XLOOKUP($J384,Equipment_Register!$D:$D,Equipment_Register!$C:$C),NA()),IFERROR(IF($K384&lt;&gt;"",_xlfn.XLOOKUP($K384,Equipment_Register!$E:$E,Equipment_Register!$C:$C),NA()),IFERROR(IF($K384&lt;&gt;"",_xlfn.XLOOKUP("*"&amp;$K384&amp;"*",Equipment_Register!$E:$E,Equipment_Register!$C:$C,,2),NA()),IFERROR(IF(AND($L384&lt;&gt;"",$L384&lt;&gt;"N/A"),_xlfn.XLOOKUP($L384,Equipment_Register!$F:$F,Equipment_Register!$C:$C),NA()),""))))),IF(OR(_xlpm.v="",_xlpm.v=0),"",_xlpm.v))</f>
        <v>2112000360-0</v>
      </c>
      <c r="AA384" s="231" t="str" cm="1">
        <f t="array" ref="AA384">_xlfn.LET(_xlpm.v,IFERROR(IF($I384&lt;&gt;"",_xlfn.XLOOKUP($I384,Equipment_Register!$C:$C,Equipment_Register!$D:$D),NA()),IFERROR(IF($J384&lt;&gt;"",_xlfn.XLOOKUP($J384,Equipment_Register!$D:$D,Equipment_Register!$D:$D),NA()),IFERROR(IF($K384&lt;&gt;"",_xlfn.XLOOKUP($K384,Equipment_Register!$E:$E,Equipment_Register!$D:$D),NA()),IFERROR(IF($K384&lt;&gt;"",_xlfn.XLOOKUP("*"&amp;$K384&amp;"*",Equipment_Register!$E:$E,Equipment_Register!$D:$D,,2),NA()),IFERROR(IF(AND($L384&lt;&gt;"",$L384&lt;&gt;"N/A"),_xlfn.XLOOKUP($L384,Equipment_Register!$F:$F,Equipment_Register!$D:$D),NA()),""))))),IF(OR(_xlpm.v="",_xlpm.v=0),"",_xlpm.v))</f>
        <v>Bộ nạp bo mạch. Model: SLD-120X</v>
      </c>
      <c r="AB384" s="231" t="str" cm="1">
        <f t="array" ref="AB384">_xlfn.LET(_xlpm.v,IFERROR(IF($I384&lt;&gt;"",_xlfn.XLOOKUP($I384,Equipment_Register!$C:$C,Equipment_Register!$E:$E),NA()),IFERROR(IF($J384&lt;&gt;"",_xlfn.XLOOKUP($J384,Equipment_Register!$D:$D,Equipment_Register!$E:$E),NA()),IFERROR(IF($K384&lt;&gt;"",_xlfn.XLOOKUP($K384,Equipment_Register!$E:$E,Equipment_Register!$E:$E),NA()),IFERROR(IF($K384&lt;&gt;"",_xlfn.XLOOKUP("*"&amp;$K384&amp;"*",Equipment_Register!$E:$E,Equipment_Register!$E:$E,,2),NA()),IFERROR(IF(AND($L384&lt;&gt;"",$L384&lt;&gt;"N/A"),_xlfn.XLOOKUP($L384,Equipment_Register!$F:$F,Equipment_Register!$E:$E),NA()),""))))),IF(OR(_xlpm.v="",_xlpm.v=0),"",_xlpm.v))</f>
        <v>Loader 1</v>
      </c>
      <c r="AC384" s="231" t="str" cm="1">
        <f t="array" ref="AC384">_xlfn.LET(_xlpm.v,IFERROR(IF($I384&lt;&gt;"",_xlfn.XLOOKUP($I384,Equipment_Register!$C:$C,Equipment_Register!$F:$F),NA()),IFERROR(IF($J384&lt;&gt;"",_xlfn.XLOOKUP($J384,Equipment_Register!$D:$D,Equipment_Register!$F:$F),NA()),IFERROR(IF($K384&lt;&gt;"",_xlfn.XLOOKUP($K384,Equipment_Register!$E:$E,Equipment_Register!$F:$F),NA()),IFERROR(IF($K384&lt;&gt;"",_xlfn.XLOOKUP("*"&amp;$K384&amp;"*",Equipment_Register!$E:$E,Equipment_Register!$F:$F,,2),NA()),IFERROR(IF(AND($L384&lt;&gt;"",$L384&lt;&gt;"N/A"),_xlfn.XLOOKUP($L384,Equipment_Register!$F:$F,Equipment_Register!$F:$F),NA()),""))))),IF(OR(_xlpm.v="",_xlpm.v=0),"",_xlpm.v))</f>
        <v>SLD-120X</v>
      </c>
    </row>
    <row r="385" spans="1:29" ht="48">
      <c r="A385" s="125"/>
      <c r="B385" s="130">
        <v>46223</v>
      </c>
      <c r="C385" s="126"/>
      <c r="D385" s="125"/>
      <c r="E385" s="125"/>
      <c r="F385" s="213">
        <v>45854</v>
      </c>
      <c r="G385" s="125"/>
      <c r="H385" s="125" t="s">
        <v>728</v>
      </c>
      <c r="I385" s="226"/>
      <c r="J385" s="125"/>
      <c r="K385" s="125" t="s">
        <v>1105</v>
      </c>
      <c r="L385" s="125"/>
      <c r="M385" s="125"/>
      <c r="N385" s="125" t="s">
        <v>978</v>
      </c>
      <c r="O385" s="125" t="s">
        <v>1112</v>
      </c>
      <c r="P385" s="127"/>
      <c r="Q385" s="125" t="s">
        <v>1003</v>
      </c>
      <c r="R385" s="117" t="s">
        <v>957</v>
      </c>
      <c r="S385" s="194"/>
      <c r="T385" s="125"/>
      <c r="U385" s="125" t="s">
        <v>980</v>
      </c>
      <c r="V385" s="125"/>
      <c r="W385" s="117" t="s">
        <v>944</v>
      </c>
      <c r="X385" s="117" t="str">
        <f>IF($W385="Duyệt",Setting!$H$2,"")</f>
        <v>Nguyễn Lĩnh</v>
      </c>
      <c r="Y385" s="231" t="str" cm="1">
        <f t="array" ref="Y385">_xlfn.LET(_xlpm.v,IFERROR(IF($I385&lt;&gt;"",_xlfn.XLOOKUP($I385,Equipment_Register!$C:$C,Equipment_Register!$G:$G),NA()),IFERROR(IF($J385&lt;&gt;"",_xlfn.XLOOKUP($J385,Equipment_Register!$D:$D,Equipment_Register!$G:$G),NA()),IFERROR(IF($K385&lt;&gt;"",_xlfn.XLOOKUP($K385,Equipment_Register!$E:$E,Equipment_Register!$G:$G),NA()),IFERROR(IF($K385&lt;&gt;"",_xlfn.XLOOKUP("*"&amp;$K385&amp;"*",Equipment_Register!$E:$E,Equipment_Register!$G:$G,,2),NA()),IFERROR(IF(AND($L385&lt;&gt;"",$L385&lt;&gt;"N/A"),_xlfn.XLOOKUP($L385,Equipment_Register!$F:$F,Equipment_Register!$G:$G),NA()),""))))),IF(OR(_xlpm.v="",_xlpm.v=0),"",_xlpm.v))</f>
        <v/>
      </c>
      <c r="Z385" s="231" t="str" cm="1">
        <f t="array" ref="Z385">_xlfn.LET(_xlpm.v,IFERROR(IF($I385&lt;&gt;"",_xlfn.XLOOKUP($I385,Equipment_Register!$C:$C,Equipment_Register!$C:$C),NA()),IFERROR(IF($J385&lt;&gt;"",_xlfn.XLOOKUP($J385,Equipment_Register!$D:$D,Equipment_Register!$C:$C),NA()),IFERROR(IF($K385&lt;&gt;"",_xlfn.XLOOKUP($K385,Equipment_Register!$E:$E,Equipment_Register!$C:$C),NA()),IFERROR(IF($K385&lt;&gt;"",_xlfn.XLOOKUP("*"&amp;$K385&amp;"*",Equipment_Register!$E:$E,Equipment_Register!$C:$C,,2),NA()),IFERROR(IF(AND($L385&lt;&gt;"",$L385&lt;&gt;"N/A"),_xlfn.XLOOKUP($L385,Equipment_Register!$F:$F,Equipment_Register!$C:$C),NA()),""))))),IF(OR(_xlpm.v="",_xlpm.v=0),"",_xlpm.v))</f>
        <v>2112000360-0</v>
      </c>
      <c r="AA385" s="231" t="str" cm="1">
        <f t="array" ref="AA385">_xlfn.LET(_xlpm.v,IFERROR(IF($I385&lt;&gt;"",_xlfn.XLOOKUP($I385,Equipment_Register!$C:$C,Equipment_Register!$D:$D),NA()),IFERROR(IF($J385&lt;&gt;"",_xlfn.XLOOKUP($J385,Equipment_Register!$D:$D,Equipment_Register!$D:$D),NA()),IFERROR(IF($K385&lt;&gt;"",_xlfn.XLOOKUP($K385,Equipment_Register!$E:$E,Equipment_Register!$D:$D),NA()),IFERROR(IF($K385&lt;&gt;"",_xlfn.XLOOKUP("*"&amp;$K385&amp;"*",Equipment_Register!$E:$E,Equipment_Register!$D:$D,,2),NA()),IFERROR(IF(AND($L385&lt;&gt;"",$L385&lt;&gt;"N/A"),_xlfn.XLOOKUP($L385,Equipment_Register!$F:$F,Equipment_Register!$D:$D),NA()),""))))),IF(OR(_xlpm.v="",_xlpm.v=0),"",_xlpm.v))</f>
        <v>Bộ nạp bo mạch. Model: SLD-120X</v>
      </c>
      <c r="AB385" s="231" t="str" cm="1">
        <f t="array" ref="AB385">_xlfn.LET(_xlpm.v,IFERROR(IF($I385&lt;&gt;"",_xlfn.XLOOKUP($I385,Equipment_Register!$C:$C,Equipment_Register!$E:$E),NA()),IFERROR(IF($J385&lt;&gt;"",_xlfn.XLOOKUP($J385,Equipment_Register!$D:$D,Equipment_Register!$E:$E),NA()),IFERROR(IF($K385&lt;&gt;"",_xlfn.XLOOKUP($K385,Equipment_Register!$E:$E,Equipment_Register!$E:$E),NA()),IFERROR(IF($K385&lt;&gt;"",_xlfn.XLOOKUP("*"&amp;$K385&amp;"*",Equipment_Register!$E:$E,Equipment_Register!$E:$E,,2),NA()),IFERROR(IF(AND($L385&lt;&gt;"",$L385&lt;&gt;"N/A"),_xlfn.XLOOKUP($L385,Equipment_Register!$F:$F,Equipment_Register!$E:$E),NA()),""))))),IF(OR(_xlpm.v="",_xlpm.v=0),"",_xlpm.v))</f>
        <v>Loader 1</v>
      </c>
      <c r="AC385" s="231" t="str" cm="1">
        <f t="array" ref="AC385">_xlfn.LET(_xlpm.v,IFERROR(IF($I385&lt;&gt;"",_xlfn.XLOOKUP($I385,Equipment_Register!$C:$C,Equipment_Register!$F:$F),NA()),IFERROR(IF($J385&lt;&gt;"",_xlfn.XLOOKUP($J385,Equipment_Register!$D:$D,Equipment_Register!$F:$F),NA()),IFERROR(IF($K385&lt;&gt;"",_xlfn.XLOOKUP($K385,Equipment_Register!$E:$E,Equipment_Register!$F:$F),NA()),IFERROR(IF($K385&lt;&gt;"",_xlfn.XLOOKUP("*"&amp;$K385&amp;"*",Equipment_Register!$E:$E,Equipment_Register!$F:$F,,2),NA()),IFERROR(IF(AND($L385&lt;&gt;"",$L385&lt;&gt;"N/A"),_xlfn.XLOOKUP($L385,Equipment_Register!$F:$F,Equipment_Register!$F:$F),NA()),""))))),IF(OR(_xlpm.v="",_xlpm.v=0),"",_xlpm.v))</f>
        <v>SLD-120X</v>
      </c>
    </row>
    <row r="386" spans="1:29" ht="48">
      <c r="A386" s="125"/>
      <c r="B386" s="130">
        <v>46223</v>
      </c>
      <c r="C386" s="126"/>
      <c r="D386" s="125"/>
      <c r="E386" s="125"/>
      <c r="F386" s="213">
        <v>45890</v>
      </c>
      <c r="G386" s="125"/>
      <c r="H386" s="125" t="s">
        <v>728</v>
      </c>
      <c r="I386" s="226"/>
      <c r="J386" s="125"/>
      <c r="K386" s="125" t="s">
        <v>1105</v>
      </c>
      <c r="L386" s="125"/>
      <c r="M386" s="125"/>
      <c r="N386" s="125" t="s">
        <v>978</v>
      </c>
      <c r="O386" s="125" t="s">
        <v>1112</v>
      </c>
      <c r="P386" s="127"/>
      <c r="Q386" s="125" t="s">
        <v>1003</v>
      </c>
      <c r="R386" s="117" t="s">
        <v>957</v>
      </c>
      <c r="S386" s="194"/>
      <c r="T386" s="125"/>
      <c r="U386" s="125" t="s">
        <v>980</v>
      </c>
      <c r="V386" s="125"/>
      <c r="W386" s="117" t="s">
        <v>944</v>
      </c>
      <c r="X386" s="117" t="str">
        <f>IF($W386="Duyệt",Setting!$H$2,"")</f>
        <v>Nguyễn Lĩnh</v>
      </c>
      <c r="Y386" s="231" t="str" cm="1">
        <f t="array" ref="Y386">_xlfn.LET(_xlpm.v,IFERROR(IF($I386&lt;&gt;"",_xlfn.XLOOKUP($I386,Equipment_Register!$C:$C,Equipment_Register!$G:$G),NA()),IFERROR(IF($J386&lt;&gt;"",_xlfn.XLOOKUP($J386,Equipment_Register!$D:$D,Equipment_Register!$G:$G),NA()),IFERROR(IF($K386&lt;&gt;"",_xlfn.XLOOKUP($K386,Equipment_Register!$E:$E,Equipment_Register!$G:$G),NA()),IFERROR(IF($K386&lt;&gt;"",_xlfn.XLOOKUP("*"&amp;$K386&amp;"*",Equipment_Register!$E:$E,Equipment_Register!$G:$G,,2),NA()),IFERROR(IF(AND($L386&lt;&gt;"",$L386&lt;&gt;"N/A"),_xlfn.XLOOKUP($L386,Equipment_Register!$F:$F,Equipment_Register!$G:$G),NA()),""))))),IF(OR(_xlpm.v="",_xlpm.v=0),"",_xlpm.v))</f>
        <v/>
      </c>
      <c r="Z386" s="231" t="str" cm="1">
        <f t="array" ref="Z386">_xlfn.LET(_xlpm.v,IFERROR(IF($I386&lt;&gt;"",_xlfn.XLOOKUP($I386,Equipment_Register!$C:$C,Equipment_Register!$C:$C),NA()),IFERROR(IF($J386&lt;&gt;"",_xlfn.XLOOKUP($J386,Equipment_Register!$D:$D,Equipment_Register!$C:$C),NA()),IFERROR(IF($K386&lt;&gt;"",_xlfn.XLOOKUP($K386,Equipment_Register!$E:$E,Equipment_Register!$C:$C),NA()),IFERROR(IF($K386&lt;&gt;"",_xlfn.XLOOKUP("*"&amp;$K386&amp;"*",Equipment_Register!$E:$E,Equipment_Register!$C:$C,,2),NA()),IFERROR(IF(AND($L386&lt;&gt;"",$L386&lt;&gt;"N/A"),_xlfn.XLOOKUP($L386,Equipment_Register!$F:$F,Equipment_Register!$C:$C),NA()),""))))),IF(OR(_xlpm.v="",_xlpm.v=0),"",_xlpm.v))</f>
        <v>2112000360-0</v>
      </c>
      <c r="AA386" s="231" t="str" cm="1">
        <f t="array" ref="AA386">_xlfn.LET(_xlpm.v,IFERROR(IF($I386&lt;&gt;"",_xlfn.XLOOKUP($I386,Equipment_Register!$C:$C,Equipment_Register!$D:$D),NA()),IFERROR(IF($J386&lt;&gt;"",_xlfn.XLOOKUP($J386,Equipment_Register!$D:$D,Equipment_Register!$D:$D),NA()),IFERROR(IF($K386&lt;&gt;"",_xlfn.XLOOKUP($K386,Equipment_Register!$E:$E,Equipment_Register!$D:$D),NA()),IFERROR(IF($K386&lt;&gt;"",_xlfn.XLOOKUP("*"&amp;$K386&amp;"*",Equipment_Register!$E:$E,Equipment_Register!$D:$D,,2),NA()),IFERROR(IF(AND($L386&lt;&gt;"",$L386&lt;&gt;"N/A"),_xlfn.XLOOKUP($L386,Equipment_Register!$F:$F,Equipment_Register!$D:$D),NA()),""))))),IF(OR(_xlpm.v="",_xlpm.v=0),"",_xlpm.v))</f>
        <v>Bộ nạp bo mạch. Model: SLD-120X</v>
      </c>
      <c r="AB386" s="231" t="str" cm="1">
        <f t="array" ref="AB386">_xlfn.LET(_xlpm.v,IFERROR(IF($I386&lt;&gt;"",_xlfn.XLOOKUP($I386,Equipment_Register!$C:$C,Equipment_Register!$E:$E),NA()),IFERROR(IF($J386&lt;&gt;"",_xlfn.XLOOKUP($J386,Equipment_Register!$D:$D,Equipment_Register!$E:$E),NA()),IFERROR(IF($K386&lt;&gt;"",_xlfn.XLOOKUP($K386,Equipment_Register!$E:$E,Equipment_Register!$E:$E),NA()),IFERROR(IF($K386&lt;&gt;"",_xlfn.XLOOKUP("*"&amp;$K386&amp;"*",Equipment_Register!$E:$E,Equipment_Register!$E:$E,,2),NA()),IFERROR(IF(AND($L386&lt;&gt;"",$L386&lt;&gt;"N/A"),_xlfn.XLOOKUP($L386,Equipment_Register!$F:$F,Equipment_Register!$E:$E),NA()),""))))),IF(OR(_xlpm.v="",_xlpm.v=0),"",_xlpm.v))</f>
        <v>Loader 1</v>
      </c>
      <c r="AC386" s="231" t="str" cm="1">
        <f t="array" ref="AC386">_xlfn.LET(_xlpm.v,IFERROR(IF($I386&lt;&gt;"",_xlfn.XLOOKUP($I386,Equipment_Register!$C:$C,Equipment_Register!$F:$F),NA()),IFERROR(IF($J386&lt;&gt;"",_xlfn.XLOOKUP($J386,Equipment_Register!$D:$D,Equipment_Register!$F:$F),NA()),IFERROR(IF($K386&lt;&gt;"",_xlfn.XLOOKUP($K386,Equipment_Register!$E:$E,Equipment_Register!$F:$F),NA()),IFERROR(IF($K386&lt;&gt;"",_xlfn.XLOOKUP("*"&amp;$K386&amp;"*",Equipment_Register!$E:$E,Equipment_Register!$F:$F,,2),NA()),IFERROR(IF(AND($L386&lt;&gt;"",$L386&lt;&gt;"N/A"),_xlfn.XLOOKUP($L386,Equipment_Register!$F:$F,Equipment_Register!$F:$F),NA()),""))))),IF(OR(_xlpm.v="",_xlpm.v=0),"",_xlpm.v))</f>
        <v>SLD-120X</v>
      </c>
    </row>
    <row r="387" spans="1:29" ht="48">
      <c r="A387" s="125"/>
      <c r="B387" s="130">
        <v>46223</v>
      </c>
      <c r="C387" s="126"/>
      <c r="D387" s="125"/>
      <c r="E387" s="125"/>
      <c r="F387" s="213">
        <v>45927</v>
      </c>
      <c r="G387" s="125"/>
      <c r="H387" s="125" t="s">
        <v>728</v>
      </c>
      <c r="I387" s="226"/>
      <c r="J387" s="125"/>
      <c r="K387" s="125" t="s">
        <v>1105</v>
      </c>
      <c r="L387" s="125"/>
      <c r="M387" s="125"/>
      <c r="N387" s="125" t="s">
        <v>978</v>
      </c>
      <c r="O387" s="125" t="s">
        <v>1112</v>
      </c>
      <c r="P387" s="127"/>
      <c r="Q387" s="125" t="s">
        <v>1003</v>
      </c>
      <c r="R387" s="117" t="s">
        <v>957</v>
      </c>
      <c r="S387" s="194"/>
      <c r="T387" s="125"/>
      <c r="U387" s="125" t="s">
        <v>980</v>
      </c>
      <c r="V387" s="125"/>
      <c r="W387" s="117" t="s">
        <v>944</v>
      </c>
      <c r="X387" s="117" t="str">
        <f>IF($W387="Duyệt",Setting!$H$2,"")</f>
        <v>Nguyễn Lĩnh</v>
      </c>
      <c r="Y387" s="231" t="str" cm="1">
        <f t="array" ref="Y387">_xlfn.LET(_xlpm.v,IFERROR(IF($I387&lt;&gt;"",_xlfn.XLOOKUP($I387,Equipment_Register!$C:$C,Equipment_Register!$G:$G),NA()),IFERROR(IF($J387&lt;&gt;"",_xlfn.XLOOKUP($J387,Equipment_Register!$D:$D,Equipment_Register!$G:$G),NA()),IFERROR(IF($K387&lt;&gt;"",_xlfn.XLOOKUP($K387,Equipment_Register!$E:$E,Equipment_Register!$G:$G),NA()),IFERROR(IF($K387&lt;&gt;"",_xlfn.XLOOKUP("*"&amp;$K387&amp;"*",Equipment_Register!$E:$E,Equipment_Register!$G:$G,,2),NA()),IFERROR(IF(AND($L387&lt;&gt;"",$L387&lt;&gt;"N/A"),_xlfn.XLOOKUP($L387,Equipment_Register!$F:$F,Equipment_Register!$G:$G),NA()),""))))),IF(OR(_xlpm.v="",_xlpm.v=0),"",_xlpm.v))</f>
        <v/>
      </c>
      <c r="Z387" s="231" t="str" cm="1">
        <f t="array" ref="Z387">_xlfn.LET(_xlpm.v,IFERROR(IF($I387&lt;&gt;"",_xlfn.XLOOKUP($I387,Equipment_Register!$C:$C,Equipment_Register!$C:$C),NA()),IFERROR(IF($J387&lt;&gt;"",_xlfn.XLOOKUP($J387,Equipment_Register!$D:$D,Equipment_Register!$C:$C),NA()),IFERROR(IF($K387&lt;&gt;"",_xlfn.XLOOKUP($K387,Equipment_Register!$E:$E,Equipment_Register!$C:$C),NA()),IFERROR(IF($K387&lt;&gt;"",_xlfn.XLOOKUP("*"&amp;$K387&amp;"*",Equipment_Register!$E:$E,Equipment_Register!$C:$C,,2),NA()),IFERROR(IF(AND($L387&lt;&gt;"",$L387&lt;&gt;"N/A"),_xlfn.XLOOKUP($L387,Equipment_Register!$F:$F,Equipment_Register!$C:$C),NA()),""))))),IF(OR(_xlpm.v="",_xlpm.v=0),"",_xlpm.v))</f>
        <v>2112000360-0</v>
      </c>
      <c r="AA387" s="231" t="str" cm="1">
        <f t="array" ref="AA387">_xlfn.LET(_xlpm.v,IFERROR(IF($I387&lt;&gt;"",_xlfn.XLOOKUP($I387,Equipment_Register!$C:$C,Equipment_Register!$D:$D),NA()),IFERROR(IF($J387&lt;&gt;"",_xlfn.XLOOKUP($J387,Equipment_Register!$D:$D,Equipment_Register!$D:$D),NA()),IFERROR(IF($K387&lt;&gt;"",_xlfn.XLOOKUP($K387,Equipment_Register!$E:$E,Equipment_Register!$D:$D),NA()),IFERROR(IF($K387&lt;&gt;"",_xlfn.XLOOKUP("*"&amp;$K387&amp;"*",Equipment_Register!$E:$E,Equipment_Register!$D:$D,,2),NA()),IFERROR(IF(AND($L387&lt;&gt;"",$L387&lt;&gt;"N/A"),_xlfn.XLOOKUP($L387,Equipment_Register!$F:$F,Equipment_Register!$D:$D),NA()),""))))),IF(OR(_xlpm.v="",_xlpm.v=0),"",_xlpm.v))</f>
        <v>Bộ nạp bo mạch. Model: SLD-120X</v>
      </c>
      <c r="AB387" s="231" t="str" cm="1">
        <f t="array" ref="AB387">_xlfn.LET(_xlpm.v,IFERROR(IF($I387&lt;&gt;"",_xlfn.XLOOKUP($I387,Equipment_Register!$C:$C,Equipment_Register!$E:$E),NA()),IFERROR(IF($J387&lt;&gt;"",_xlfn.XLOOKUP($J387,Equipment_Register!$D:$D,Equipment_Register!$E:$E),NA()),IFERROR(IF($K387&lt;&gt;"",_xlfn.XLOOKUP($K387,Equipment_Register!$E:$E,Equipment_Register!$E:$E),NA()),IFERROR(IF($K387&lt;&gt;"",_xlfn.XLOOKUP("*"&amp;$K387&amp;"*",Equipment_Register!$E:$E,Equipment_Register!$E:$E,,2),NA()),IFERROR(IF(AND($L387&lt;&gt;"",$L387&lt;&gt;"N/A"),_xlfn.XLOOKUP($L387,Equipment_Register!$F:$F,Equipment_Register!$E:$E),NA()),""))))),IF(OR(_xlpm.v="",_xlpm.v=0),"",_xlpm.v))</f>
        <v>Loader 1</v>
      </c>
      <c r="AC387" s="231" t="str" cm="1">
        <f t="array" ref="AC387">_xlfn.LET(_xlpm.v,IFERROR(IF($I387&lt;&gt;"",_xlfn.XLOOKUP($I387,Equipment_Register!$C:$C,Equipment_Register!$F:$F),NA()),IFERROR(IF($J387&lt;&gt;"",_xlfn.XLOOKUP($J387,Equipment_Register!$D:$D,Equipment_Register!$F:$F),NA()),IFERROR(IF($K387&lt;&gt;"",_xlfn.XLOOKUP($K387,Equipment_Register!$E:$E,Equipment_Register!$F:$F),NA()),IFERROR(IF($K387&lt;&gt;"",_xlfn.XLOOKUP("*"&amp;$K387&amp;"*",Equipment_Register!$E:$E,Equipment_Register!$F:$F,,2),NA()),IFERROR(IF(AND($L387&lt;&gt;"",$L387&lt;&gt;"N/A"),_xlfn.XLOOKUP($L387,Equipment_Register!$F:$F,Equipment_Register!$F:$F),NA()),""))))),IF(OR(_xlpm.v="",_xlpm.v=0),"",_xlpm.v))</f>
        <v>SLD-120X</v>
      </c>
    </row>
    <row r="388" spans="1:29" ht="48">
      <c r="A388" s="125"/>
      <c r="B388" s="130">
        <v>46223</v>
      </c>
      <c r="C388" s="126"/>
      <c r="D388" s="125"/>
      <c r="E388" s="125"/>
      <c r="F388" s="213">
        <v>45956</v>
      </c>
      <c r="G388" s="125"/>
      <c r="H388" s="125" t="s">
        <v>728</v>
      </c>
      <c r="I388" s="226"/>
      <c r="J388" s="125"/>
      <c r="K388" s="125" t="s">
        <v>1105</v>
      </c>
      <c r="L388" s="125"/>
      <c r="M388" s="125"/>
      <c r="N388" s="125" t="s">
        <v>978</v>
      </c>
      <c r="O388" s="125" t="s">
        <v>1112</v>
      </c>
      <c r="P388" s="127"/>
      <c r="Q388" s="125" t="s">
        <v>997</v>
      </c>
      <c r="R388" s="117" t="s">
        <v>957</v>
      </c>
      <c r="S388" s="194"/>
      <c r="T388" s="125"/>
      <c r="U388" s="125" t="s">
        <v>980</v>
      </c>
      <c r="V388" s="125"/>
      <c r="W388" s="117" t="s">
        <v>944</v>
      </c>
      <c r="X388" s="117" t="str">
        <f>IF($W388="Duyệt",Setting!$H$2,"")</f>
        <v>Nguyễn Lĩnh</v>
      </c>
      <c r="Y388" s="231" t="str" cm="1">
        <f t="array" ref="Y388">_xlfn.LET(_xlpm.v,IFERROR(IF($I388&lt;&gt;"",_xlfn.XLOOKUP($I388,Equipment_Register!$C:$C,Equipment_Register!$G:$G),NA()),IFERROR(IF($J388&lt;&gt;"",_xlfn.XLOOKUP($J388,Equipment_Register!$D:$D,Equipment_Register!$G:$G),NA()),IFERROR(IF($K388&lt;&gt;"",_xlfn.XLOOKUP($K388,Equipment_Register!$E:$E,Equipment_Register!$G:$G),NA()),IFERROR(IF($K388&lt;&gt;"",_xlfn.XLOOKUP("*"&amp;$K388&amp;"*",Equipment_Register!$E:$E,Equipment_Register!$G:$G,,2),NA()),IFERROR(IF(AND($L388&lt;&gt;"",$L388&lt;&gt;"N/A"),_xlfn.XLOOKUP($L388,Equipment_Register!$F:$F,Equipment_Register!$G:$G),NA()),""))))),IF(OR(_xlpm.v="",_xlpm.v=0),"",_xlpm.v))</f>
        <v/>
      </c>
      <c r="Z388" s="231" t="str" cm="1">
        <f t="array" ref="Z388">_xlfn.LET(_xlpm.v,IFERROR(IF($I388&lt;&gt;"",_xlfn.XLOOKUP($I388,Equipment_Register!$C:$C,Equipment_Register!$C:$C),NA()),IFERROR(IF($J388&lt;&gt;"",_xlfn.XLOOKUP($J388,Equipment_Register!$D:$D,Equipment_Register!$C:$C),NA()),IFERROR(IF($K388&lt;&gt;"",_xlfn.XLOOKUP($K388,Equipment_Register!$E:$E,Equipment_Register!$C:$C),NA()),IFERROR(IF($K388&lt;&gt;"",_xlfn.XLOOKUP("*"&amp;$K388&amp;"*",Equipment_Register!$E:$E,Equipment_Register!$C:$C,,2),NA()),IFERROR(IF(AND($L388&lt;&gt;"",$L388&lt;&gt;"N/A"),_xlfn.XLOOKUP($L388,Equipment_Register!$F:$F,Equipment_Register!$C:$C),NA()),""))))),IF(OR(_xlpm.v="",_xlpm.v=0),"",_xlpm.v))</f>
        <v>2112000360-0</v>
      </c>
      <c r="AA388" s="231" t="str" cm="1">
        <f t="array" ref="AA388">_xlfn.LET(_xlpm.v,IFERROR(IF($I388&lt;&gt;"",_xlfn.XLOOKUP($I388,Equipment_Register!$C:$C,Equipment_Register!$D:$D),NA()),IFERROR(IF($J388&lt;&gt;"",_xlfn.XLOOKUP($J388,Equipment_Register!$D:$D,Equipment_Register!$D:$D),NA()),IFERROR(IF($K388&lt;&gt;"",_xlfn.XLOOKUP($K388,Equipment_Register!$E:$E,Equipment_Register!$D:$D),NA()),IFERROR(IF($K388&lt;&gt;"",_xlfn.XLOOKUP("*"&amp;$K388&amp;"*",Equipment_Register!$E:$E,Equipment_Register!$D:$D,,2),NA()),IFERROR(IF(AND($L388&lt;&gt;"",$L388&lt;&gt;"N/A"),_xlfn.XLOOKUP($L388,Equipment_Register!$F:$F,Equipment_Register!$D:$D),NA()),""))))),IF(OR(_xlpm.v="",_xlpm.v=0),"",_xlpm.v))</f>
        <v>Bộ nạp bo mạch. Model: SLD-120X</v>
      </c>
      <c r="AB388" s="231" t="str" cm="1">
        <f t="array" ref="AB388">_xlfn.LET(_xlpm.v,IFERROR(IF($I388&lt;&gt;"",_xlfn.XLOOKUP($I388,Equipment_Register!$C:$C,Equipment_Register!$E:$E),NA()),IFERROR(IF($J388&lt;&gt;"",_xlfn.XLOOKUP($J388,Equipment_Register!$D:$D,Equipment_Register!$E:$E),NA()),IFERROR(IF($K388&lt;&gt;"",_xlfn.XLOOKUP($K388,Equipment_Register!$E:$E,Equipment_Register!$E:$E),NA()),IFERROR(IF($K388&lt;&gt;"",_xlfn.XLOOKUP("*"&amp;$K388&amp;"*",Equipment_Register!$E:$E,Equipment_Register!$E:$E,,2),NA()),IFERROR(IF(AND($L388&lt;&gt;"",$L388&lt;&gt;"N/A"),_xlfn.XLOOKUP($L388,Equipment_Register!$F:$F,Equipment_Register!$E:$E),NA()),""))))),IF(OR(_xlpm.v="",_xlpm.v=0),"",_xlpm.v))</f>
        <v>Loader 1</v>
      </c>
      <c r="AC388" s="231" t="str" cm="1">
        <f t="array" ref="AC388">_xlfn.LET(_xlpm.v,IFERROR(IF($I388&lt;&gt;"",_xlfn.XLOOKUP($I388,Equipment_Register!$C:$C,Equipment_Register!$F:$F),NA()),IFERROR(IF($J388&lt;&gt;"",_xlfn.XLOOKUP($J388,Equipment_Register!$D:$D,Equipment_Register!$F:$F),NA()),IFERROR(IF($K388&lt;&gt;"",_xlfn.XLOOKUP($K388,Equipment_Register!$E:$E,Equipment_Register!$F:$F),NA()),IFERROR(IF($K388&lt;&gt;"",_xlfn.XLOOKUP("*"&amp;$K388&amp;"*",Equipment_Register!$E:$E,Equipment_Register!$F:$F,,2),NA()),IFERROR(IF(AND($L388&lt;&gt;"",$L388&lt;&gt;"N/A"),_xlfn.XLOOKUP($L388,Equipment_Register!$F:$F,Equipment_Register!$F:$F),NA()),""))))),IF(OR(_xlpm.v="",_xlpm.v=0),"",_xlpm.v))</f>
        <v>SLD-120X</v>
      </c>
    </row>
    <row r="389" spans="1:29" ht="48">
      <c r="A389" s="125"/>
      <c r="B389" s="130">
        <v>46223</v>
      </c>
      <c r="C389" s="126"/>
      <c r="D389" s="125"/>
      <c r="E389" s="125"/>
      <c r="F389" s="213">
        <v>46015</v>
      </c>
      <c r="G389" s="125"/>
      <c r="H389" s="125" t="s">
        <v>728</v>
      </c>
      <c r="I389" s="226"/>
      <c r="J389" s="125"/>
      <c r="K389" s="125" t="s">
        <v>1105</v>
      </c>
      <c r="L389" s="125"/>
      <c r="M389" s="125"/>
      <c r="N389" s="125" t="s">
        <v>978</v>
      </c>
      <c r="O389" s="125" t="s">
        <v>1112</v>
      </c>
      <c r="P389" s="127"/>
      <c r="Q389" s="125" t="s">
        <v>997</v>
      </c>
      <c r="R389" s="117" t="s">
        <v>957</v>
      </c>
      <c r="S389" s="194"/>
      <c r="T389" s="125"/>
      <c r="U389" s="125" t="s">
        <v>980</v>
      </c>
      <c r="V389" s="125"/>
      <c r="W389" s="117" t="s">
        <v>944</v>
      </c>
      <c r="X389" s="117" t="str">
        <f>IF($W389="Duyệt",Setting!$H$2,"")</f>
        <v>Nguyễn Lĩnh</v>
      </c>
      <c r="Y389" s="231" t="str" cm="1">
        <f t="array" ref="Y389">_xlfn.LET(_xlpm.v,IFERROR(IF($I389&lt;&gt;"",_xlfn.XLOOKUP($I389,Equipment_Register!$C:$C,Equipment_Register!$G:$G),NA()),IFERROR(IF($J389&lt;&gt;"",_xlfn.XLOOKUP($J389,Equipment_Register!$D:$D,Equipment_Register!$G:$G),NA()),IFERROR(IF($K389&lt;&gt;"",_xlfn.XLOOKUP($K389,Equipment_Register!$E:$E,Equipment_Register!$G:$G),NA()),IFERROR(IF($K389&lt;&gt;"",_xlfn.XLOOKUP("*"&amp;$K389&amp;"*",Equipment_Register!$E:$E,Equipment_Register!$G:$G,,2),NA()),IFERROR(IF(AND($L389&lt;&gt;"",$L389&lt;&gt;"N/A"),_xlfn.XLOOKUP($L389,Equipment_Register!$F:$F,Equipment_Register!$G:$G),NA()),""))))),IF(OR(_xlpm.v="",_xlpm.v=0),"",_xlpm.v))</f>
        <v/>
      </c>
      <c r="Z389" s="231" t="str" cm="1">
        <f t="array" ref="Z389">_xlfn.LET(_xlpm.v,IFERROR(IF($I389&lt;&gt;"",_xlfn.XLOOKUP($I389,Equipment_Register!$C:$C,Equipment_Register!$C:$C),NA()),IFERROR(IF($J389&lt;&gt;"",_xlfn.XLOOKUP($J389,Equipment_Register!$D:$D,Equipment_Register!$C:$C),NA()),IFERROR(IF($K389&lt;&gt;"",_xlfn.XLOOKUP($K389,Equipment_Register!$E:$E,Equipment_Register!$C:$C),NA()),IFERROR(IF($K389&lt;&gt;"",_xlfn.XLOOKUP("*"&amp;$K389&amp;"*",Equipment_Register!$E:$E,Equipment_Register!$C:$C,,2),NA()),IFERROR(IF(AND($L389&lt;&gt;"",$L389&lt;&gt;"N/A"),_xlfn.XLOOKUP($L389,Equipment_Register!$F:$F,Equipment_Register!$C:$C),NA()),""))))),IF(OR(_xlpm.v="",_xlpm.v=0),"",_xlpm.v))</f>
        <v>2112000360-0</v>
      </c>
      <c r="AA389" s="231" t="str" cm="1">
        <f t="array" ref="AA389">_xlfn.LET(_xlpm.v,IFERROR(IF($I389&lt;&gt;"",_xlfn.XLOOKUP($I389,Equipment_Register!$C:$C,Equipment_Register!$D:$D),NA()),IFERROR(IF($J389&lt;&gt;"",_xlfn.XLOOKUP($J389,Equipment_Register!$D:$D,Equipment_Register!$D:$D),NA()),IFERROR(IF($K389&lt;&gt;"",_xlfn.XLOOKUP($K389,Equipment_Register!$E:$E,Equipment_Register!$D:$D),NA()),IFERROR(IF($K389&lt;&gt;"",_xlfn.XLOOKUP("*"&amp;$K389&amp;"*",Equipment_Register!$E:$E,Equipment_Register!$D:$D,,2),NA()),IFERROR(IF(AND($L389&lt;&gt;"",$L389&lt;&gt;"N/A"),_xlfn.XLOOKUP($L389,Equipment_Register!$F:$F,Equipment_Register!$D:$D),NA()),""))))),IF(OR(_xlpm.v="",_xlpm.v=0),"",_xlpm.v))</f>
        <v>Bộ nạp bo mạch. Model: SLD-120X</v>
      </c>
      <c r="AB389" s="231" t="str" cm="1">
        <f t="array" ref="AB389">_xlfn.LET(_xlpm.v,IFERROR(IF($I389&lt;&gt;"",_xlfn.XLOOKUP($I389,Equipment_Register!$C:$C,Equipment_Register!$E:$E),NA()),IFERROR(IF($J389&lt;&gt;"",_xlfn.XLOOKUP($J389,Equipment_Register!$D:$D,Equipment_Register!$E:$E),NA()),IFERROR(IF($K389&lt;&gt;"",_xlfn.XLOOKUP($K389,Equipment_Register!$E:$E,Equipment_Register!$E:$E),NA()),IFERROR(IF($K389&lt;&gt;"",_xlfn.XLOOKUP("*"&amp;$K389&amp;"*",Equipment_Register!$E:$E,Equipment_Register!$E:$E,,2),NA()),IFERROR(IF(AND($L389&lt;&gt;"",$L389&lt;&gt;"N/A"),_xlfn.XLOOKUP($L389,Equipment_Register!$F:$F,Equipment_Register!$E:$E),NA()),""))))),IF(OR(_xlpm.v="",_xlpm.v=0),"",_xlpm.v))</f>
        <v>Loader 1</v>
      </c>
      <c r="AC389" s="231" t="str" cm="1">
        <f t="array" ref="AC389">_xlfn.LET(_xlpm.v,IFERROR(IF($I389&lt;&gt;"",_xlfn.XLOOKUP($I389,Equipment_Register!$C:$C,Equipment_Register!$F:$F),NA()),IFERROR(IF($J389&lt;&gt;"",_xlfn.XLOOKUP($J389,Equipment_Register!$D:$D,Equipment_Register!$F:$F),NA()),IFERROR(IF($K389&lt;&gt;"",_xlfn.XLOOKUP($K389,Equipment_Register!$E:$E,Equipment_Register!$F:$F),NA()),IFERROR(IF($K389&lt;&gt;"",_xlfn.XLOOKUP("*"&amp;$K389&amp;"*",Equipment_Register!$E:$E,Equipment_Register!$F:$F,,2),NA()),IFERROR(IF(AND($L389&lt;&gt;"",$L389&lt;&gt;"N/A"),_xlfn.XLOOKUP($L389,Equipment_Register!$F:$F,Equipment_Register!$F:$F),NA()),""))))),IF(OR(_xlpm.v="",_xlpm.v=0),"",_xlpm.v))</f>
        <v>SLD-120X</v>
      </c>
    </row>
    <row r="390" spans="1:29" ht="48">
      <c r="A390" s="125"/>
      <c r="B390" s="130">
        <v>46223</v>
      </c>
      <c r="C390" s="126"/>
      <c r="D390" s="125"/>
      <c r="E390" s="125"/>
      <c r="F390" s="213">
        <v>46027</v>
      </c>
      <c r="G390" s="125"/>
      <c r="H390" s="125" t="s">
        <v>728</v>
      </c>
      <c r="I390" s="226"/>
      <c r="J390" s="125"/>
      <c r="K390" s="125" t="s">
        <v>1105</v>
      </c>
      <c r="L390" s="125"/>
      <c r="M390" s="125"/>
      <c r="N390" s="125" t="s">
        <v>978</v>
      </c>
      <c r="O390" s="125" t="s">
        <v>1112</v>
      </c>
      <c r="P390" s="127"/>
      <c r="Q390" s="125" t="s">
        <v>1113</v>
      </c>
      <c r="R390" s="117" t="s">
        <v>957</v>
      </c>
      <c r="S390" s="194"/>
      <c r="T390" s="125"/>
      <c r="U390" s="125" t="s">
        <v>980</v>
      </c>
      <c r="V390" s="125"/>
      <c r="W390" s="117" t="s">
        <v>944</v>
      </c>
      <c r="X390" s="117" t="str">
        <f>IF($W390="Duyệt",Setting!$H$2,"")</f>
        <v>Nguyễn Lĩnh</v>
      </c>
      <c r="Y390" s="231" t="str" cm="1">
        <f t="array" ref="Y390">_xlfn.LET(_xlpm.v,IFERROR(IF($I390&lt;&gt;"",_xlfn.XLOOKUP($I390,Equipment_Register!$C:$C,Equipment_Register!$G:$G),NA()),IFERROR(IF($J390&lt;&gt;"",_xlfn.XLOOKUP($J390,Equipment_Register!$D:$D,Equipment_Register!$G:$G),NA()),IFERROR(IF($K390&lt;&gt;"",_xlfn.XLOOKUP($K390,Equipment_Register!$E:$E,Equipment_Register!$G:$G),NA()),IFERROR(IF($K390&lt;&gt;"",_xlfn.XLOOKUP("*"&amp;$K390&amp;"*",Equipment_Register!$E:$E,Equipment_Register!$G:$G,,2),NA()),IFERROR(IF(AND($L390&lt;&gt;"",$L390&lt;&gt;"N/A"),_xlfn.XLOOKUP($L390,Equipment_Register!$F:$F,Equipment_Register!$G:$G),NA()),""))))),IF(OR(_xlpm.v="",_xlpm.v=0),"",_xlpm.v))</f>
        <v/>
      </c>
      <c r="Z390" s="231" t="str" cm="1">
        <f t="array" ref="Z390">_xlfn.LET(_xlpm.v,IFERROR(IF($I390&lt;&gt;"",_xlfn.XLOOKUP($I390,Equipment_Register!$C:$C,Equipment_Register!$C:$C),NA()),IFERROR(IF($J390&lt;&gt;"",_xlfn.XLOOKUP($J390,Equipment_Register!$D:$D,Equipment_Register!$C:$C),NA()),IFERROR(IF($K390&lt;&gt;"",_xlfn.XLOOKUP($K390,Equipment_Register!$E:$E,Equipment_Register!$C:$C),NA()),IFERROR(IF($K390&lt;&gt;"",_xlfn.XLOOKUP("*"&amp;$K390&amp;"*",Equipment_Register!$E:$E,Equipment_Register!$C:$C,,2),NA()),IFERROR(IF(AND($L390&lt;&gt;"",$L390&lt;&gt;"N/A"),_xlfn.XLOOKUP($L390,Equipment_Register!$F:$F,Equipment_Register!$C:$C),NA()),""))))),IF(OR(_xlpm.v="",_xlpm.v=0),"",_xlpm.v))</f>
        <v>2112000360-0</v>
      </c>
      <c r="AA390" s="231" t="str" cm="1">
        <f t="array" ref="AA390">_xlfn.LET(_xlpm.v,IFERROR(IF($I390&lt;&gt;"",_xlfn.XLOOKUP($I390,Equipment_Register!$C:$C,Equipment_Register!$D:$D),NA()),IFERROR(IF($J390&lt;&gt;"",_xlfn.XLOOKUP($J390,Equipment_Register!$D:$D,Equipment_Register!$D:$D),NA()),IFERROR(IF($K390&lt;&gt;"",_xlfn.XLOOKUP($K390,Equipment_Register!$E:$E,Equipment_Register!$D:$D),NA()),IFERROR(IF($K390&lt;&gt;"",_xlfn.XLOOKUP("*"&amp;$K390&amp;"*",Equipment_Register!$E:$E,Equipment_Register!$D:$D,,2),NA()),IFERROR(IF(AND($L390&lt;&gt;"",$L390&lt;&gt;"N/A"),_xlfn.XLOOKUP($L390,Equipment_Register!$F:$F,Equipment_Register!$D:$D),NA()),""))))),IF(OR(_xlpm.v="",_xlpm.v=0),"",_xlpm.v))</f>
        <v>Bộ nạp bo mạch. Model: SLD-120X</v>
      </c>
      <c r="AB390" s="231" t="str" cm="1">
        <f t="array" ref="AB390">_xlfn.LET(_xlpm.v,IFERROR(IF($I390&lt;&gt;"",_xlfn.XLOOKUP($I390,Equipment_Register!$C:$C,Equipment_Register!$E:$E),NA()),IFERROR(IF($J390&lt;&gt;"",_xlfn.XLOOKUP($J390,Equipment_Register!$D:$D,Equipment_Register!$E:$E),NA()),IFERROR(IF($K390&lt;&gt;"",_xlfn.XLOOKUP($K390,Equipment_Register!$E:$E,Equipment_Register!$E:$E),NA()),IFERROR(IF($K390&lt;&gt;"",_xlfn.XLOOKUP("*"&amp;$K390&amp;"*",Equipment_Register!$E:$E,Equipment_Register!$E:$E,,2),NA()),IFERROR(IF(AND($L390&lt;&gt;"",$L390&lt;&gt;"N/A"),_xlfn.XLOOKUP($L390,Equipment_Register!$F:$F,Equipment_Register!$E:$E),NA()),""))))),IF(OR(_xlpm.v="",_xlpm.v=0),"",_xlpm.v))</f>
        <v>Loader 1</v>
      </c>
      <c r="AC390" s="231" t="str" cm="1">
        <f t="array" ref="AC390">_xlfn.LET(_xlpm.v,IFERROR(IF($I390&lt;&gt;"",_xlfn.XLOOKUP($I390,Equipment_Register!$C:$C,Equipment_Register!$F:$F),NA()),IFERROR(IF($J390&lt;&gt;"",_xlfn.XLOOKUP($J390,Equipment_Register!$D:$D,Equipment_Register!$F:$F),NA()),IFERROR(IF($K390&lt;&gt;"",_xlfn.XLOOKUP($K390,Equipment_Register!$E:$E,Equipment_Register!$F:$F),NA()),IFERROR(IF($K390&lt;&gt;"",_xlfn.XLOOKUP("*"&amp;$K390&amp;"*",Equipment_Register!$E:$E,Equipment_Register!$F:$F,,2),NA()),IFERROR(IF(AND($L390&lt;&gt;"",$L390&lt;&gt;"N/A"),_xlfn.XLOOKUP($L390,Equipment_Register!$F:$F,Equipment_Register!$F:$F),NA()),""))))),IF(OR(_xlpm.v="",_xlpm.v=0),"",_xlpm.v))</f>
        <v>SLD-120X</v>
      </c>
    </row>
    <row r="391" spans="1:29" ht="48">
      <c r="A391" s="125"/>
      <c r="B391" s="130">
        <v>46223</v>
      </c>
      <c r="C391" s="126"/>
      <c r="D391" s="125"/>
      <c r="E391" s="125"/>
      <c r="F391" s="213">
        <v>46124</v>
      </c>
      <c r="G391" s="125"/>
      <c r="H391" s="125" t="s">
        <v>728</v>
      </c>
      <c r="I391" s="226"/>
      <c r="J391" s="125"/>
      <c r="K391" s="125" t="s">
        <v>1105</v>
      </c>
      <c r="L391" s="125"/>
      <c r="M391" s="125"/>
      <c r="N391" s="125" t="s">
        <v>978</v>
      </c>
      <c r="O391" s="125" t="s">
        <v>1019</v>
      </c>
      <c r="P391" s="127"/>
      <c r="Q391" s="125" t="s">
        <v>945</v>
      </c>
      <c r="R391" s="117" t="s">
        <v>957</v>
      </c>
      <c r="S391" s="194"/>
      <c r="T391" s="125"/>
      <c r="U391" s="125" t="s">
        <v>980</v>
      </c>
      <c r="V391" s="125"/>
      <c r="W391" s="117" t="s">
        <v>944</v>
      </c>
      <c r="X391" s="117" t="str">
        <f>IF($W391="Duyệt",Setting!$H$2,"")</f>
        <v>Nguyễn Lĩnh</v>
      </c>
      <c r="Y391" s="231" t="str" cm="1">
        <f t="array" ref="Y391">_xlfn.LET(_xlpm.v,IFERROR(IF($I391&lt;&gt;"",_xlfn.XLOOKUP($I391,Equipment_Register!$C:$C,Equipment_Register!$G:$G),NA()),IFERROR(IF($J391&lt;&gt;"",_xlfn.XLOOKUP($J391,Equipment_Register!$D:$D,Equipment_Register!$G:$G),NA()),IFERROR(IF($K391&lt;&gt;"",_xlfn.XLOOKUP($K391,Equipment_Register!$E:$E,Equipment_Register!$G:$G),NA()),IFERROR(IF($K391&lt;&gt;"",_xlfn.XLOOKUP("*"&amp;$K391&amp;"*",Equipment_Register!$E:$E,Equipment_Register!$G:$G,,2),NA()),IFERROR(IF(AND($L391&lt;&gt;"",$L391&lt;&gt;"N/A"),_xlfn.XLOOKUP($L391,Equipment_Register!$F:$F,Equipment_Register!$G:$G),NA()),""))))),IF(OR(_xlpm.v="",_xlpm.v=0),"",_xlpm.v))</f>
        <v/>
      </c>
      <c r="Z391" s="231" t="str" cm="1">
        <f t="array" ref="Z391">_xlfn.LET(_xlpm.v,IFERROR(IF($I391&lt;&gt;"",_xlfn.XLOOKUP($I391,Equipment_Register!$C:$C,Equipment_Register!$C:$C),NA()),IFERROR(IF($J391&lt;&gt;"",_xlfn.XLOOKUP($J391,Equipment_Register!$D:$D,Equipment_Register!$C:$C),NA()),IFERROR(IF($K391&lt;&gt;"",_xlfn.XLOOKUP($K391,Equipment_Register!$E:$E,Equipment_Register!$C:$C),NA()),IFERROR(IF($K391&lt;&gt;"",_xlfn.XLOOKUP("*"&amp;$K391&amp;"*",Equipment_Register!$E:$E,Equipment_Register!$C:$C,,2),NA()),IFERROR(IF(AND($L391&lt;&gt;"",$L391&lt;&gt;"N/A"),_xlfn.XLOOKUP($L391,Equipment_Register!$F:$F,Equipment_Register!$C:$C),NA()),""))))),IF(OR(_xlpm.v="",_xlpm.v=0),"",_xlpm.v))</f>
        <v>2112000360-0</v>
      </c>
      <c r="AA391" s="231" t="str" cm="1">
        <f t="array" ref="AA391">_xlfn.LET(_xlpm.v,IFERROR(IF($I391&lt;&gt;"",_xlfn.XLOOKUP($I391,Equipment_Register!$C:$C,Equipment_Register!$D:$D),NA()),IFERROR(IF($J391&lt;&gt;"",_xlfn.XLOOKUP($J391,Equipment_Register!$D:$D,Equipment_Register!$D:$D),NA()),IFERROR(IF($K391&lt;&gt;"",_xlfn.XLOOKUP($K391,Equipment_Register!$E:$E,Equipment_Register!$D:$D),NA()),IFERROR(IF($K391&lt;&gt;"",_xlfn.XLOOKUP("*"&amp;$K391&amp;"*",Equipment_Register!$E:$E,Equipment_Register!$D:$D,,2),NA()),IFERROR(IF(AND($L391&lt;&gt;"",$L391&lt;&gt;"N/A"),_xlfn.XLOOKUP($L391,Equipment_Register!$F:$F,Equipment_Register!$D:$D),NA()),""))))),IF(OR(_xlpm.v="",_xlpm.v=0),"",_xlpm.v))</f>
        <v>Bộ nạp bo mạch. Model: SLD-120X</v>
      </c>
      <c r="AB391" s="231" t="str" cm="1">
        <f t="array" ref="AB391">_xlfn.LET(_xlpm.v,IFERROR(IF($I391&lt;&gt;"",_xlfn.XLOOKUP($I391,Equipment_Register!$C:$C,Equipment_Register!$E:$E),NA()),IFERROR(IF($J391&lt;&gt;"",_xlfn.XLOOKUP($J391,Equipment_Register!$D:$D,Equipment_Register!$E:$E),NA()),IFERROR(IF($K391&lt;&gt;"",_xlfn.XLOOKUP($K391,Equipment_Register!$E:$E,Equipment_Register!$E:$E),NA()),IFERROR(IF($K391&lt;&gt;"",_xlfn.XLOOKUP("*"&amp;$K391&amp;"*",Equipment_Register!$E:$E,Equipment_Register!$E:$E,,2),NA()),IFERROR(IF(AND($L391&lt;&gt;"",$L391&lt;&gt;"N/A"),_xlfn.XLOOKUP($L391,Equipment_Register!$F:$F,Equipment_Register!$E:$E),NA()),""))))),IF(OR(_xlpm.v="",_xlpm.v=0),"",_xlpm.v))</f>
        <v>Loader 1</v>
      </c>
      <c r="AC391" s="231" t="str" cm="1">
        <f t="array" ref="AC391">_xlfn.LET(_xlpm.v,IFERROR(IF($I391&lt;&gt;"",_xlfn.XLOOKUP($I391,Equipment_Register!$C:$C,Equipment_Register!$F:$F),NA()),IFERROR(IF($J391&lt;&gt;"",_xlfn.XLOOKUP($J391,Equipment_Register!$D:$D,Equipment_Register!$F:$F),NA()),IFERROR(IF($K391&lt;&gt;"",_xlfn.XLOOKUP($K391,Equipment_Register!$E:$E,Equipment_Register!$F:$F),NA()),IFERROR(IF($K391&lt;&gt;"",_xlfn.XLOOKUP("*"&amp;$K391&amp;"*",Equipment_Register!$E:$E,Equipment_Register!$F:$F,,2),NA()),IFERROR(IF(AND($L391&lt;&gt;"",$L391&lt;&gt;"N/A"),_xlfn.XLOOKUP($L391,Equipment_Register!$F:$F,Equipment_Register!$F:$F),NA()),""))))),IF(OR(_xlpm.v="",_xlpm.v=0),"",_xlpm.v))</f>
        <v>SLD-120X</v>
      </c>
    </row>
    <row r="392" spans="1:29" ht="48">
      <c r="A392" s="125"/>
      <c r="B392" s="130">
        <v>46223</v>
      </c>
      <c r="C392" s="126"/>
      <c r="D392" s="125"/>
      <c r="E392" s="125"/>
      <c r="F392" s="213">
        <v>46214</v>
      </c>
      <c r="G392" s="125"/>
      <c r="H392" s="125" t="s">
        <v>728</v>
      </c>
      <c r="I392" s="226"/>
      <c r="J392" s="125"/>
      <c r="K392" s="125" t="s">
        <v>1105</v>
      </c>
      <c r="L392" s="125"/>
      <c r="M392" s="125"/>
      <c r="N392" s="125" t="s">
        <v>978</v>
      </c>
      <c r="O392" s="125" t="s">
        <v>1019</v>
      </c>
      <c r="P392" s="127"/>
      <c r="Q392" s="125" t="s">
        <v>945</v>
      </c>
      <c r="R392" s="117" t="s">
        <v>957</v>
      </c>
      <c r="S392" s="194"/>
      <c r="T392" s="125"/>
      <c r="U392" s="125" t="s">
        <v>980</v>
      </c>
      <c r="V392" s="125"/>
      <c r="W392" s="117" t="s">
        <v>944</v>
      </c>
      <c r="X392" s="117" t="str">
        <f>IF($W392="Duyệt",Setting!$H$2,"")</f>
        <v>Nguyễn Lĩnh</v>
      </c>
      <c r="Y392" s="231" t="str" cm="1">
        <f t="array" ref="Y392">_xlfn.LET(_xlpm.v,IFERROR(IF($I392&lt;&gt;"",_xlfn.XLOOKUP($I392,Equipment_Register!$C:$C,Equipment_Register!$G:$G),NA()),IFERROR(IF($J392&lt;&gt;"",_xlfn.XLOOKUP($J392,Equipment_Register!$D:$D,Equipment_Register!$G:$G),NA()),IFERROR(IF($K392&lt;&gt;"",_xlfn.XLOOKUP($K392,Equipment_Register!$E:$E,Equipment_Register!$G:$G),NA()),IFERROR(IF($K392&lt;&gt;"",_xlfn.XLOOKUP("*"&amp;$K392&amp;"*",Equipment_Register!$E:$E,Equipment_Register!$G:$G,,2),NA()),IFERROR(IF(AND($L392&lt;&gt;"",$L392&lt;&gt;"N/A"),_xlfn.XLOOKUP($L392,Equipment_Register!$F:$F,Equipment_Register!$G:$G),NA()),""))))),IF(OR(_xlpm.v="",_xlpm.v=0),"",_xlpm.v))</f>
        <v/>
      </c>
      <c r="Z392" s="231" t="str" cm="1">
        <f t="array" ref="Z392">_xlfn.LET(_xlpm.v,IFERROR(IF($I392&lt;&gt;"",_xlfn.XLOOKUP($I392,Equipment_Register!$C:$C,Equipment_Register!$C:$C),NA()),IFERROR(IF($J392&lt;&gt;"",_xlfn.XLOOKUP($J392,Equipment_Register!$D:$D,Equipment_Register!$C:$C),NA()),IFERROR(IF($K392&lt;&gt;"",_xlfn.XLOOKUP($K392,Equipment_Register!$E:$E,Equipment_Register!$C:$C),NA()),IFERROR(IF($K392&lt;&gt;"",_xlfn.XLOOKUP("*"&amp;$K392&amp;"*",Equipment_Register!$E:$E,Equipment_Register!$C:$C,,2),NA()),IFERROR(IF(AND($L392&lt;&gt;"",$L392&lt;&gt;"N/A"),_xlfn.XLOOKUP($L392,Equipment_Register!$F:$F,Equipment_Register!$C:$C),NA()),""))))),IF(OR(_xlpm.v="",_xlpm.v=0),"",_xlpm.v))</f>
        <v>2112000360-0</v>
      </c>
      <c r="AA392" s="231" t="str" cm="1">
        <f t="array" ref="AA392">_xlfn.LET(_xlpm.v,IFERROR(IF($I392&lt;&gt;"",_xlfn.XLOOKUP($I392,Equipment_Register!$C:$C,Equipment_Register!$D:$D),NA()),IFERROR(IF($J392&lt;&gt;"",_xlfn.XLOOKUP($J392,Equipment_Register!$D:$D,Equipment_Register!$D:$D),NA()),IFERROR(IF($K392&lt;&gt;"",_xlfn.XLOOKUP($K392,Equipment_Register!$E:$E,Equipment_Register!$D:$D),NA()),IFERROR(IF($K392&lt;&gt;"",_xlfn.XLOOKUP("*"&amp;$K392&amp;"*",Equipment_Register!$E:$E,Equipment_Register!$D:$D,,2),NA()),IFERROR(IF(AND($L392&lt;&gt;"",$L392&lt;&gt;"N/A"),_xlfn.XLOOKUP($L392,Equipment_Register!$F:$F,Equipment_Register!$D:$D),NA()),""))))),IF(OR(_xlpm.v="",_xlpm.v=0),"",_xlpm.v))</f>
        <v>Bộ nạp bo mạch. Model: SLD-120X</v>
      </c>
      <c r="AB392" s="231" t="str" cm="1">
        <f t="array" ref="AB392">_xlfn.LET(_xlpm.v,IFERROR(IF($I392&lt;&gt;"",_xlfn.XLOOKUP($I392,Equipment_Register!$C:$C,Equipment_Register!$E:$E),NA()),IFERROR(IF($J392&lt;&gt;"",_xlfn.XLOOKUP($J392,Equipment_Register!$D:$D,Equipment_Register!$E:$E),NA()),IFERROR(IF($K392&lt;&gt;"",_xlfn.XLOOKUP($K392,Equipment_Register!$E:$E,Equipment_Register!$E:$E),NA()),IFERROR(IF($K392&lt;&gt;"",_xlfn.XLOOKUP("*"&amp;$K392&amp;"*",Equipment_Register!$E:$E,Equipment_Register!$E:$E,,2),NA()),IFERROR(IF(AND($L392&lt;&gt;"",$L392&lt;&gt;"N/A"),_xlfn.XLOOKUP($L392,Equipment_Register!$F:$F,Equipment_Register!$E:$E),NA()),""))))),IF(OR(_xlpm.v="",_xlpm.v=0),"",_xlpm.v))</f>
        <v>Loader 1</v>
      </c>
      <c r="AC392" s="231" t="str" cm="1">
        <f t="array" ref="AC392">_xlfn.LET(_xlpm.v,IFERROR(IF($I392&lt;&gt;"",_xlfn.XLOOKUP($I392,Equipment_Register!$C:$C,Equipment_Register!$F:$F),NA()),IFERROR(IF($J392&lt;&gt;"",_xlfn.XLOOKUP($J392,Equipment_Register!$D:$D,Equipment_Register!$F:$F),NA()),IFERROR(IF($K392&lt;&gt;"",_xlfn.XLOOKUP($K392,Equipment_Register!$E:$E,Equipment_Register!$F:$F),NA()),IFERROR(IF($K392&lt;&gt;"",_xlfn.XLOOKUP("*"&amp;$K392&amp;"*",Equipment_Register!$E:$E,Equipment_Register!$F:$F,,2),NA()),IFERROR(IF(AND($L392&lt;&gt;"",$L392&lt;&gt;"N/A"),_xlfn.XLOOKUP($L392,Equipment_Register!$F:$F,Equipment_Register!$F:$F),NA()),""))))),IF(OR(_xlpm.v="",_xlpm.v=0),"",_xlpm.v))</f>
        <v>SLD-120X</v>
      </c>
    </row>
    <row r="393" spans="1:29" ht="48">
      <c r="A393" s="125"/>
      <c r="B393" s="130">
        <v>46223</v>
      </c>
      <c r="C393" s="126"/>
      <c r="D393" s="125"/>
      <c r="E393" s="125"/>
      <c r="F393" s="213">
        <v>45220</v>
      </c>
      <c r="G393" s="125"/>
      <c r="H393" s="125" t="s">
        <v>728</v>
      </c>
      <c r="I393" s="226"/>
      <c r="J393" s="125"/>
      <c r="K393" s="125" t="s">
        <v>1114</v>
      </c>
      <c r="L393" s="125"/>
      <c r="M393" s="125"/>
      <c r="N393" s="125" t="s">
        <v>978</v>
      </c>
      <c r="O393" s="125" t="s">
        <v>1106</v>
      </c>
      <c r="P393" s="127"/>
      <c r="Q393" s="125" t="s">
        <v>1107</v>
      </c>
      <c r="R393" s="117" t="s">
        <v>957</v>
      </c>
      <c r="S393" s="194"/>
      <c r="T393" s="125"/>
      <c r="U393" s="125" t="s">
        <v>980</v>
      </c>
      <c r="V393" s="125"/>
      <c r="W393" s="117" t="s">
        <v>944</v>
      </c>
      <c r="X393" s="117" t="str">
        <f>IF($W393="Duyệt",Setting!$H$2,"")</f>
        <v>Nguyễn Lĩnh</v>
      </c>
      <c r="Y393" s="231" t="str" cm="1">
        <f t="array" ref="Y393">_xlfn.LET(_xlpm.v,IFERROR(IF($I393&lt;&gt;"",_xlfn.XLOOKUP($I393,Equipment_Register!$C:$C,Equipment_Register!$G:$G),NA()),IFERROR(IF($J393&lt;&gt;"",_xlfn.XLOOKUP($J393,Equipment_Register!$D:$D,Equipment_Register!$G:$G),NA()),IFERROR(IF($K393&lt;&gt;"",_xlfn.XLOOKUP($K393,Equipment_Register!$E:$E,Equipment_Register!$G:$G),NA()),IFERROR(IF($K393&lt;&gt;"",_xlfn.XLOOKUP("*"&amp;$K393&amp;"*",Equipment_Register!$E:$E,Equipment_Register!$G:$G,,2),NA()),IFERROR(IF(AND($L393&lt;&gt;"",$L393&lt;&gt;"N/A"),_xlfn.XLOOKUP($L393,Equipment_Register!$F:$F,Equipment_Register!$G:$G),NA()),""))))),IF(OR(_xlpm.v="",_xlpm.v=0),"",_xlpm.v))</f>
        <v/>
      </c>
      <c r="Z393" s="231" t="str" cm="1">
        <f t="array" ref="Z393">_xlfn.LET(_xlpm.v,IFERROR(IF($I393&lt;&gt;"",_xlfn.XLOOKUP($I393,Equipment_Register!$C:$C,Equipment_Register!$C:$C),NA()),IFERROR(IF($J393&lt;&gt;"",_xlfn.XLOOKUP($J393,Equipment_Register!$D:$D,Equipment_Register!$C:$C),NA()),IFERROR(IF($K393&lt;&gt;"",_xlfn.XLOOKUP($K393,Equipment_Register!$E:$E,Equipment_Register!$C:$C),NA()),IFERROR(IF($K393&lt;&gt;"",_xlfn.XLOOKUP("*"&amp;$K393&amp;"*",Equipment_Register!$E:$E,Equipment_Register!$C:$C,,2),NA()),IFERROR(IF(AND($L393&lt;&gt;"",$L393&lt;&gt;"N/A"),_xlfn.XLOOKUP($L393,Equipment_Register!$F:$F,Equipment_Register!$C:$C),NA()),""))))),IF(OR(_xlpm.v="",_xlpm.v=0),"",_xlpm.v))</f>
        <v>2112000358-0</v>
      </c>
      <c r="AA393" s="231" t="str" cm="1">
        <f t="array" ref="AA393">_xlfn.LET(_xlpm.v,IFERROR(IF($I393&lt;&gt;"",_xlfn.XLOOKUP($I393,Equipment_Register!$C:$C,Equipment_Register!$D:$D),NA()),IFERROR(IF($J393&lt;&gt;"",_xlfn.XLOOKUP($J393,Equipment_Register!$D:$D,Equipment_Register!$D:$D),NA()),IFERROR(IF($K393&lt;&gt;"",_xlfn.XLOOKUP($K393,Equipment_Register!$E:$E,Equipment_Register!$D:$D),NA()),IFERROR(IF($K393&lt;&gt;"",_xlfn.XLOOKUP("*"&amp;$K393&amp;"*",Equipment_Register!$E:$E,Equipment_Register!$D:$D,,2),NA()),IFERROR(IF(AND($L393&lt;&gt;"",$L393&lt;&gt;"N/A"),_xlfn.XLOOKUP($L393,Equipment_Register!$F:$F,Equipment_Register!$D:$D),NA()),""))))),IF(OR(_xlpm.v="",_xlpm.v=0),"",_xlpm.v))</f>
        <v>Bộ nạp bo hút chân không. Model: SBSF-1300X</v>
      </c>
      <c r="AB393" s="231" t="str" cm="1">
        <f t="array" ref="AB393">_xlfn.LET(_xlpm.v,IFERROR(IF($I393&lt;&gt;"",_xlfn.XLOOKUP($I393,Equipment_Register!$C:$C,Equipment_Register!$E:$E),NA()),IFERROR(IF($J393&lt;&gt;"",_xlfn.XLOOKUP($J393,Equipment_Register!$D:$D,Equipment_Register!$E:$E),NA()),IFERROR(IF($K393&lt;&gt;"",_xlfn.XLOOKUP($K393,Equipment_Register!$E:$E,Equipment_Register!$E:$E),NA()),IFERROR(IF($K393&lt;&gt;"",_xlfn.XLOOKUP("*"&amp;$K393&amp;"*",Equipment_Register!$E:$E,Equipment_Register!$E:$E,,2),NA()),IFERROR(IF(AND($L393&lt;&gt;"",$L393&lt;&gt;"N/A"),_xlfn.XLOOKUP($L393,Equipment_Register!$F:$F,Equipment_Register!$E:$E),NA()),""))))),IF(OR(_xlpm.v="",_xlpm.v=0),"",_xlpm.v))</f>
        <v>Vacuum loader 1</v>
      </c>
      <c r="AC393" s="231" t="str" cm="1">
        <f t="array" ref="AC393">_xlfn.LET(_xlpm.v,IFERROR(IF($I393&lt;&gt;"",_xlfn.XLOOKUP($I393,Equipment_Register!$C:$C,Equipment_Register!$F:$F),NA()),IFERROR(IF($J393&lt;&gt;"",_xlfn.XLOOKUP($J393,Equipment_Register!$D:$D,Equipment_Register!$F:$F),NA()),IFERROR(IF($K393&lt;&gt;"",_xlfn.XLOOKUP($K393,Equipment_Register!$E:$E,Equipment_Register!$F:$F),NA()),IFERROR(IF($K393&lt;&gt;"",_xlfn.XLOOKUP("*"&amp;$K393&amp;"*",Equipment_Register!$E:$E,Equipment_Register!$F:$F,,2),NA()),IFERROR(IF(AND($L393&lt;&gt;"",$L393&lt;&gt;"N/A"),_xlfn.XLOOKUP($L393,Equipment_Register!$F:$F,Equipment_Register!$F:$F),NA()),""))))),IF(OR(_xlpm.v="",_xlpm.v=0),"",_xlpm.v))</f>
        <v>SBSF-1300X</v>
      </c>
    </row>
    <row r="394" spans="1:29" ht="48">
      <c r="A394" s="125"/>
      <c r="B394" s="130">
        <v>46223</v>
      </c>
      <c r="C394" s="126"/>
      <c r="D394" s="125"/>
      <c r="E394" s="125"/>
      <c r="F394" s="213">
        <v>45248</v>
      </c>
      <c r="G394" s="125"/>
      <c r="H394" s="125" t="s">
        <v>728</v>
      </c>
      <c r="I394" s="226"/>
      <c r="J394" s="125"/>
      <c r="K394" s="125" t="s">
        <v>1114</v>
      </c>
      <c r="L394" s="125"/>
      <c r="M394" s="125"/>
      <c r="N394" s="125" t="s">
        <v>978</v>
      </c>
      <c r="O394" s="125" t="s">
        <v>1106</v>
      </c>
      <c r="P394" s="127"/>
      <c r="Q394" s="125" t="s">
        <v>1107</v>
      </c>
      <c r="R394" s="117" t="s">
        <v>957</v>
      </c>
      <c r="S394" s="194"/>
      <c r="T394" s="125"/>
      <c r="U394" s="125" t="s">
        <v>980</v>
      </c>
      <c r="V394" s="125"/>
      <c r="W394" s="117" t="s">
        <v>944</v>
      </c>
      <c r="X394" s="117" t="str">
        <f>IF($W394="Duyệt",Setting!$H$2,"")</f>
        <v>Nguyễn Lĩnh</v>
      </c>
      <c r="Y394" s="231" t="str" cm="1">
        <f t="array" ref="Y394">_xlfn.LET(_xlpm.v,IFERROR(IF($I394&lt;&gt;"",_xlfn.XLOOKUP($I394,Equipment_Register!$C:$C,Equipment_Register!$G:$G),NA()),IFERROR(IF($J394&lt;&gt;"",_xlfn.XLOOKUP($J394,Equipment_Register!$D:$D,Equipment_Register!$G:$G),NA()),IFERROR(IF($K394&lt;&gt;"",_xlfn.XLOOKUP($K394,Equipment_Register!$E:$E,Equipment_Register!$G:$G),NA()),IFERROR(IF($K394&lt;&gt;"",_xlfn.XLOOKUP("*"&amp;$K394&amp;"*",Equipment_Register!$E:$E,Equipment_Register!$G:$G,,2),NA()),IFERROR(IF(AND($L394&lt;&gt;"",$L394&lt;&gt;"N/A"),_xlfn.XLOOKUP($L394,Equipment_Register!$F:$F,Equipment_Register!$G:$G),NA()),""))))),IF(OR(_xlpm.v="",_xlpm.v=0),"",_xlpm.v))</f>
        <v/>
      </c>
      <c r="Z394" s="231" t="str" cm="1">
        <f t="array" ref="Z394">_xlfn.LET(_xlpm.v,IFERROR(IF($I394&lt;&gt;"",_xlfn.XLOOKUP($I394,Equipment_Register!$C:$C,Equipment_Register!$C:$C),NA()),IFERROR(IF($J394&lt;&gt;"",_xlfn.XLOOKUP($J394,Equipment_Register!$D:$D,Equipment_Register!$C:$C),NA()),IFERROR(IF($K394&lt;&gt;"",_xlfn.XLOOKUP($K394,Equipment_Register!$E:$E,Equipment_Register!$C:$C),NA()),IFERROR(IF($K394&lt;&gt;"",_xlfn.XLOOKUP("*"&amp;$K394&amp;"*",Equipment_Register!$E:$E,Equipment_Register!$C:$C,,2),NA()),IFERROR(IF(AND($L394&lt;&gt;"",$L394&lt;&gt;"N/A"),_xlfn.XLOOKUP($L394,Equipment_Register!$F:$F,Equipment_Register!$C:$C),NA()),""))))),IF(OR(_xlpm.v="",_xlpm.v=0),"",_xlpm.v))</f>
        <v>2112000358-0</v>
      </c>
      <c r="AA394" s="231" t="str" cm="1">
        <f t="array" ref="AA394">_xlfn.LET(_xlpm.v,IFERROR(IF($I394&lt;&gt;"",_xlfn.XLOOKUP($I394,Equipment_Register!$C:$C,Equipment_Register!$D:$D),NA()),IFERROR(IF($J394&lt;&gt;"",_xlfn.XLOOKUP($J394,Equipment_Register!$D:$D,Equipment_Register!$D:$D),NA()),IFERROR(IF($K394&lt;&gt;"",_xlfn.XLOOKUP($K394,Equipment_Register!$E:$E,Equipment_Register!$D:$D),NA()),IFERROR(IF($K394&lt;&gt;"",_xlfn.XLOOKUP("*"&amp;$K394&amp;"*",Equipment_Register!$E:$E,Equipment_Register!$D:$D,,2),NA()),IFERROR(IF(AND($L394&lt;&gt;"",$L394&lt;&gt;"N/A"),_xlfn.XLOOKUP($L394,Equipment_Register!$F:$F,Equipment_Register!$D:$D),NA()),""))))),IF(OR(_xlpm.v="",_xlpm.v=0),"",_xlpm.v))</f>
        <v>Bộ nạp bo hút chân không. Model: SBSF-1300X</v>
      </c>
      <c r="AB394" s="231" t="str" cm="1">
        <f t="array" ref="AB394">_xlfn.LET(_xlpm.v,IFERROR(IF($I394&lt;&gt;"",_xlfn.XLOOKUP($I394,Equipment_Register!$C:$C,Equipment_Register!$E:$E),NA()),IFERROR(IF($J394&lt;&gt;"",_xlfn.XLOOKUP($J394,Equipment_Register!$D:$D,Equipment_Register!$E:$E),NA()),IFERROR(IF($K394&lt;&gt;"",_xlfn.XLOOKUP($K394,Equipment_Register!$E:$E,Equipment_Register!$E:$E),NA()),IFERROR(IF($K394&lt;&gt;"",_xlfn.XLOOKUP("*"&amp;$K394&amp;"*",Equipment_Register!$E:$E,Equipment_Register!$E:$E,,2),NA()),IFERROR(IF(AND($L394&lt;&gt;"",$L394&lt;&gt;"N/A"),_xlfn.XLOOKUP($L394,Equipment_Register!$F:$F,Equipment_Register!$E:$E),NA()),""))))),IF(OR(_xlpm.v="",_xlpm.v=0),"",_xlpm.v))</f>
        <v>Vacuum loader 1</v>
      </c>
      <c r="AC394" s="231" t="str" cm="1">
        <f t="array" ref="AC394">_xlfn.LET(_xlpm.v,IFERROR(IF($I394&lt;&gt;"",_xlfn.XLOOKUP($I394,Equipment_Register!$C:$C,Equipment_Register!$F:$F),NA()),IFERROR(IF($J394&lt;&gt;"",_xlfn.XLOOKUP($J394,Equipment_Register!$D:$D,Equipment_Register!$F:$F),NA()),IFERROR(IF($K394&lt;&gt;"",_xlfn.XLOOKUP($K394,Equipment_Register!$E:$E,Equipment_Register!$F:$F),NA()),IFERROR(IF($K394&lt;&gt;"",_xlfn.XLOOKUP("*"&amp;$K394&amp;"*",Equipment_Register!$E:$E,Equipment_Register!$F:$F,,2),NA()),IFERROR(IF(AND($L394&lt;&gt;"",$L394&lt;&gt;"N/A"),_xlfn.XLOOKUP($L394,Equipment_Register!$F:$F,Equipment_Register!$F:$F),NA()),""))))),IF(OR(_xlpm.v="",_xlpm.v=0),"",_xlpm.v))</f>
        <v>SBSF-1300X</v>
      </c>
    </row>
    <row r="395" spans="1:29" ht="48">
      <c r="A395" s="125"/>
      <c r="B395" s="130">
        <v>46223</v>
      </c>
      <c r="C395" s="126"/>
      <c r="D395" s="125"/>
      <c r="E395" s="125"/>
      <c r="F395" s="213">
        <v>45290</v>
      </c>
      <c r="G395" s="125"/>
      <c r="H395" s="125" t="s">
        <v>728</v>
      </c>
      <c r="I395" s="226"/>
      <c r="J395" s="125"/>
      <c r="K395" s="125" t="s">
        <v>1114</v>
      </c>
      <c r="L395" s="125"/>
      <c r="M395" s="125"/>
      <c r="N395" s="125" t="s">
        <v>978</v>
      </c>
      <c r="O395" s="125" t="s">
        <v>1108</v>
      </c>
      <c r="P395" s="127"/>
      <c r="Q395" s="125" t="s">
        <v>1107</v>
      </c>
      <c r="R395" s="117" t="s">
        <v>957</v>
      </c>
      <c r="S395" s="194"/>
      <c r="T395" s="125"/>
      <c r="U395" s="125" t="s">
        <v>980</v>
      </c>
      <c r="V395" s="125"/>
      <c r="W395" s="117" t="s">
        <v>944</v>
      </c>
      <c r="X395" s="117" t="str">
        <f>IF($W395="Duyệt",Setting!$H$2,"")</f>
        <v>Nguyễn Lĩnh</v>
      </c>
      <c r="Y395" s="231" t="str" cm="1">
        <f t="array" ref="Y395">_xlfn.LET(_xlpm.v,IFERROR(IF($I395&lt;&gt;"",_xlfn.XLOOKUP($I395,Equipment_Register!$C:$C,Equipment_Register!$G:$G),NA()),IFERROR(IF($J395&lt;&gt;"",_xlfn.XLOOKUP($J395,Equipment_Register!$D:$D,Equipment_Register!$G:$G),NA()),IFERROR(IF($K395&lt;&gt;"",_xlfn.XLOOKUP($K395,Equipment_Register!$E:$E,Equipment_Register!$G:$G),NA()),IFERROR(IF($K395&lt;&gt;"",_xlfn.XLOOKUP("*"&amp;$K395&amp;"*",Equipment_Register!$E:$E,Equipment_Register!$G:$G,,2),NA()),IFERROR(IF(AND($L395&lt;&gt;"",$L395&lt;&gt;"N/A"),_xlfn.XLOOKUP($L395,Equipment_Register!$F:$F,Equipment_Register!$G:$G),NA()),""))))),IF(OR(_xlpm.v="",_xlpm.v=0),"",_xlpm.v))</f>
        <v/>
      </c>
      <c r="Z395" s="231" t="str" cm="1">
        <f t="array" ref="Z395">_xlfn.LET(_xlpm.v,IFERROR(IF($I395&lt;&gt;"",_xlfn.XLOOKUP($I395,Equipment_Register!$C:$C,Equipment_Register!$C:$C),NA()),IFERROR(IF($J395&lt;&gt;"",_xlfn.XLOOKUP($J395,Equipment_Register!$D:$D,Equipment_Register!$C:$C),NA()),IFERROR(IF($K395&lt;&gt;"",_xlfn.XLOOKUP($K395,Equipment_Register!$E:$E,Equipment_Register!$C:$C),NA()),IFERROR(IF($K395&lt;&gt;"",_xlfn.XLOOKUP("*"&amp;$K395&amp;"*",Equipment_Register!$E:$E,Equipment_Register!$C:$C,,2),NA()),IFERROR(IF(AND($L395&lt;&gt;"",$L395&lt;&gt;"N/A"),_xlfn.XLOOKUP($L395,Equipment_Register!$F:$F,Equipment_Register!$C:$C),NA()),""))))),IF(OR(_xlpm.v="",_xlpm.v=0),"",_xlpm.v))</f>
        <v>2112000358-0</v>
      </c>
      <c r="AA395" s="231" t="str" cm="1">
        <f t="array" ref="AA395">_xlfn.LET(_xlpm.v,IFERROR(IF($I395&lt;&gt;"",_xlfn.XLOOKUP($I395,Equipment_Register!$C:$C,Equipment_Register!$D:$D),NA()),IFERROR(IF($J395&lt;&gt;"",_xlfn.XLOOKUP($J395,Equipment_Register!$D:$D,Equipment_Register!$D:$D),NA()),IFERROR(IF($K395&lt;&gt;"",_xlfn.XLOOKUP($K395,Equipment_Register!$E:$E,Equipment_Register!$D:$D),NA()),IFERROR(IF($K395&lt;&gt;"",_xlfn.XLOOKUP("*"&amp;$K395&amp;"*",Equipment_Register!$E:$E,Equipment_Register!$D:$D,,2),NA()),IFERROR(IF(AND($L395&lt;&gt;"",$L395&lt;&gt;"N/A"),_xlfn.XLOOKUP($L395,Equipment_Register!$F:$F,Equipment_Register!$D:$D),NA()),""))))),IF(OR(_xlpm.v="",_xlpm.v=0),"",_xlpm.v))</f>
        <v>Bộ nạp bo hút chân không. Model: SBSF-1300X</v>
      </c>
      <c r="AB395" s="231" t="str" cm="1">
        <f t="array" ref="AB395">_xlfn.LET(_xlpm.v,IFERROR(IF($I395&lt;&gt;"",_xlfn.XLOOKUP($I395,Equipment_Register!$C:$C,Equipment_Register!$E:$E),NA()),IFERROR(IF($J395&lt;&gt;"",_xlfn.XLOOKUP($J395,Equipment_Register!$D:$D,Equipment_Register!$E:$E),NA()),IFERROR(IF($K395&lt;&gt;"",_xlfn.XLOOKUP($K395,Equipment_Register!$E:$E,Equipment_Register!$E:$E),NA()),IFERROR(IF($K395&lt;&gt;"",_xlfn.XLOOKUP("*"&amp;$K395&amp;"*",Equipment_Register!$E:$E,Equipment_Register!$E:$E,,2),NA()),IFERROR(IF(AND($L395&lt;&gt;"",$L395&lt;&gt;"N/A"),_xlfn.XLOOKUP($L395,Equipment_Register!$F:$F,Equipment_Register!$E:$E),NA()),""))))),IF(OR(_xlpm.v="",_xlpm.v=0),"",_xlpm.v))</f>
        <v>Vacuum loader 1</v>
      </c>
      <c r="AC395" s="231" t="str" cm="1">
        <f t="array" ref="AC395">_xlfn.LET(_xlpm.v,IFERROR(IF($I395&lt;&gt;"",_xlfn.XLOOKUP($I395,Equipment_Register!$C:$C,Equipment_Register!$F:$F),NA()),IFERROR(IF($J395&lt;&gt;"",_xlfn.XLOOKUP($J395,Equipment_Register!$D:$D,Equipment_Register!$F:$F),NA()),IFERROR(IF($K395&lt;&gt;"",_xlfn.XLOOKUP($K395,Equipment_Register!$E:$E,Equipment_Register!$F:$F),NA()),IFERROR(IF($K395&lt;&gt;"",_xlfn.XLOOKUP("*"&amp;$K395&amp;"*",Equipment_Register!$E:$E,Equipment_Register!$F:$F,,2),NA()),IFERROR(IF(AND($L395&lt;&gt;"",$L395&lt;&gt;"N/A"),_xlfn.XLOOKUP($L395,Equipment_Register!$F:$F,Equipment_Register!$F:$F),NA()),""))))),IF(OR(_xlpm.v="",_xlpm.v=0),"",_xlpm.v))</f>
        <v>SBSF-1300X</v>
      </c>
    </row>
    <row r="396" spans="1:29" ht="48">
      <c r="A396" s="125"/>
      <c r="B396" s="130">
        <v>46223</v>
      </c>
      <c r="C396" s="126"/>
      <c r="D396" s="125"/>
      <c r="E396" s="125"/>
      <c r="F396" s="213">
        <v>45318</v>
      </c>
      <c r="G396" s="125"/>
      <c r="H396" s="125" t="s">
        <v>728</v>
      </c>
      <c r="I396" s="226"/>
      <c r="J396" s="125"/>
      <c r="K396" s="125" t="s">
        <v>1114</v>
      </c>
      <c r="L396" s="125"/>
      <c r="M396" s="125"/>
      <c r="N396" s="125" t="s">
        <v>978</v>
      </c>
      <c r="O396" s="125" t="s">
        <v>1109</v>
      </c>
      <c r="P396" s="127"/>
      <c r="Q396" s="125" t="s">
        <v>961</v>
      </c>
      <c r="R396" s="117" t="s">
        <v>957</v>
      </c>
      <c r="S396" s="194"/>
      <c r="T396" s="125"/>
      <c r="U396" s="125" t="s">
        <v>980</v>
      </c>
      <c r="V396" s="125"/>
      <c r="W396" s="117" t="s">
        <v>944</v>
      </c>
      <c r="X396" s="117" t="str">
        <f>IF($W396="Duyệt",Setting!$H$2,"")</f>
        <v>Nguyễn Lĩnh</v>
      </c>
      <c r="Y396" s="231" t="str" cm="1">
        <f t="array" ref="Y396">_xlfn.LET(_xlpm.v,IFERROR(IF($I396&lt;&gt;"",_xlfn.XLOOKUP($I396,Equipment_Register!$C:$C,Equipment_Register!$G:$G),NA()),IFERROR(IF($J396&lt;&gt;"",_xlfn.XLOOKUP($J396,Equipment_Register!$D:$D,Equipment_Register!$G:$G),NA()),IFERROR(IF($K396&lt;&gt;"",_xlfn.XLOOKUP($K396,Equipment_Register!$E:$E,Equipment_Register!$G:$G),NA()),IFERROR(IF($K396&lt;&gt;"",_xlfn.XLOOKUP("*"&amp;$K396&amp;"*",Equipment_Register!$E:$E,Equipment_Register!$G:$G,,2),NA()),IFERROR(IF(AND($L396&lt;&gt;"",$L396&lt;&gt;"N/A"),_xlfn.XLOOKUP($L396,Equipment_Register!$F:$F,Equipment_Register!$G:$G),NA()),""))))),IF(OR(_xlpm.v="",_xlpm.v=0),"",_xlpm.v))</f>
        <v/>
      </c>
      <c r="Z396" s="231" t="str" cm="1">
        <f t="array" ref="Z396">_xlfn.LET(_xlpm.v,IFERROR(IF($I396&lt;&gt;"",_xlfn.XLOOKUP($I396,Equipment_Register!$C:$C,Equipment_Register!$C:$C),NA()),IFERROR(IF($J396&lt;&gt;"",_xlfn.XLOOKUP($J396,Equipment_Register!$D:$D,Equipment_Register!$C:$C),NA()),IFERROR(IF($K396&lt;&gt;"",_xlfn.XLOOKUP($K396,Equipment_Register!$E:$E,Equipment_Register!$C:$C),NA()),IFERROR(IF($K396&lt;&gt;"",_xlfn.XLOOKUP("*"&amp;$K396&amp;"*",Equipment_Register!$E:$E,Equipment_Register!$C:$C,,2),NA()),IFERROR(IF(AND($L396&lt;&gt;"",$L396&lt;&gt;"N/A"),_xlfn.XLOOKUP($L396,Equipment_Register!$F:$F,Equipment_Register!$C:$C),NA()),""))))),IF(OR(_xlpm.v="",_xlpm.v=0),"",_xlpm.v))</f>
        <v>2112000358-0</v>
      </c>
      <c r="AA396" s="231" t="str" cm="1">
        <f t="array" ref="AA396">_xlfn.LET(_xlpm.v,IFERROR(IF($I396&lt;&gt;"",_xlfn.XLOOKUP($I396,Equipment_Register!$C:$C,Equipment_Register!$D:$D),NA()),IFERROR(IF($J396&lt;&gt;"",_xlfn.XLOOKUP($J396,Equipment_Register!$D:$D,Equipment_Register!$D:$D),NA()),IFERROR(IF($K396&lt;&gt;"",_xlfn.XLOOKUP($K396,Equipment_Register!$E:$E,Equipment_Register!$D:$D),NA()),IFERROR(IF($K396&lt;&gt;"",_xlfn.XLOOKUP("*"&amp;$K396&amp;"*",Equipment_Register!$E:$E,Equipment_Register!$D:$D,,2),NA()),IFERROR(IF(AND($L396&lt;&gt;"",$L396&lt;&gt;"N/A"),_xlfn.XLOOKUP($L396,Equipment_Register!$F:$F,Equipment_Register!$D:$D),NA()),""))))),IF(OR(_xlpm.v="",_xlpm.v=0),"",_xlpm.v))</f>
        <v>Bộ nạp bo hút chân không. Model: SBSF-1300X</v>
      </c>
      <c r="AB396" s="231" t="str" cm="1">
        <f t="array" ref="AB396">_xlfn.LET(_xlpm.v,IFERROR(IF($I396&lt;&gt;"",_xlfn.XLOOKUP($I396,Equipment_Register!$C:$C,Equipment_Register!$E:$E),NA()),IFERROR(IF($J396&lt;&gt;"",_xlfn.XLOOKUP($J396,Equipment_Register!$D:$D,Equipment_Register!$E:$E),NA()),IFERROR(IF($K396&lt;&gt;"",_xlfn.XLOOKUP($K396,Equipment_Register!$E:$E,Equipment_Register!$E:$E),NA()),IFERROR(IF($K396&lt;&gt;"",_xlfn.XLOOKUP("*"&amp;$K396&amp;"*",Equipment_Register!$E:$E,Equipment_Register!$E:$E,,2),NA()),IFERROR(IF(AND($L396&lt;&gt;"",$L396&lt;&gt;"N/A"),_xlfn.XLOOKUP($L396,Equipment_Register!$F:$F,Equipment_Register!$E:$E),NA()),""))))),IF(OR(_xlpm.v="",_xlpm.v=0),"",_xlpm.v))</f>
        <v>Vacuum loader 1</v>
      </c>
      <c r="AC396" s="231" t="str" cm="1">
        <f t="array" ref="AC396">_xlfn.LET(_xlpm.v,IFERROR(IF($I396&lt;&gt;"",_xlfn.XLOOKUP($I396,Equipment_Register!$C:$C,Equipment_Register!$F:$F),NA()),IFERROR(IF($J396&lt;&gt;"",_xlfn.XLOOKUP($J396,Equipment_Register!$D:$D,Equipment_Register!$F:$F),NA()),IFERROR(IF($K396&lt;&gt;"",_xlfn.XLOOKUP($K396,Equipment_Register!$E:$E,Equipment_Register!$F:$F),NA()),IFERROR(IF($K396&lt;&gt;"",_xlfn.XLOOKUP("*"&amp;$K396&amp;"*",Equipment_Register!$E:$E,Equipment_Register!$F:$F,,2),NA()),IFERROR(IF(AND($L396&lt;&gt;"",$L396&lt;&gt;"N/A"),_xlfn.XLOOKUP($L396,Equipment_Register!$F:$F,Equipment_Register!$F:$F),NA()),""))))),IF(OR(_xlpm.v="",_xlpm.v=0),"",_xlpm.v))</f>
        <v>SBSF-1300X</v>
      </c>
    </row>
    <row r="397" spans="1:29" ht="48">
      <c r="A397" s="125"/>
      <c r="B397" s="130">
        <v>46223</v>
      </c>
      <c r="C397" s="126"/>
      <c r="D397" s="125"/>
      <c r="E397" s="125"/>
      <c r="F397" s="213">
        <v>45346</v>
      </c>
      <c r="G397" s="125"/>
      <c r="H397" s="125" t="s">
        <v>728</v>
      </c>
      <c r="I397" s="226"/>
      <c r="J397" s="125"/>
      <c r="K397" s="125" t="s">
        <v>1114</v>
      </c>
      <c r="L397" s="125"/>
      <c r="M397" s="125"/>
      <c r="N397" s="125" t="s">
        <v>978</v>
      </c>
      <c r="O397" s="125" t="s">
        <v>1097</v>
      </c>
      <c r="P397" s="127"/>
      <c r="Q397" s="125" t="s">
        <v>1110</v>
      </c>
      <c r="R397" s="117" t="s">
        <v>957</v>
      </c>
      <c r="S397" s="194"/>
      <c r="T397" s="125"/>
      <c r="U397" s="125" t="s">
        <v>980</v>
      </c>
      <c r="V397" s="125"/>
      <c r="W397" s="117" t="s">
        <v>944</v>
      </c>
      <c r="X397" s="117" t="str">
        <f>IF($W397="Duyệt",Setting!$H$2,"")</f>
        <v>Nguyễn Lĩnh</v>
      </c>
      <c r="Y397" s="231" t="str" cm="1">
        <f t="array" ref="Y397">_xlfn.LET(_xlpm.v,IFERROR(IF($I397&lt;&gt;"",_xlfn.XLOOKUP($I397,Equipment_Register!$C:$C,Equipment_Register!$G:$G),NA()),IFERROR(IF($J397&lt;&gt;"",_xlfn.XLOOKUP($J397,Equipment_Register!$D:$D,Equipment_Register!$G:$G),NA()),IFERROR(IF($K397&lt;&gt;"",_xlfn.XLOOKUP($K397,Equipment_Register!$E:$E,Equipment_Register!$G:$G),NA()),IFERROR(IF($K397&lt;&gt;"",_xlfn.XLOOKUP("*"&amp;$K397&amp;"*",Equipment_Register!$E:$E,Equipment_Register!$G:$G,,2),NA()),IFERROR(IF(AND($L397&lt;&gt;"",$L397&lt;&gt;"N/A"),_xlfn.XLOOKUP($L397,Equipment_Register!$F:$F,Equipment_Register!$G:$G),NA()),""))))),IF(OR(_xlpm.v="",_xlpm.v=0),"",_xlpm.v))</f>
        <v/>
      </c>
      <c r="Z397" s="231" t="str" cm="1">
        <f t="array" ref="Z397">_xlfn.LET(_xlpm.v,IFERROR(IF($I397&lt;&gt;"",_xlfn.XLOOKUP($I397,Equipment_Register!$C:$C,Equipment_Register!$C:$C),NA()),IFERROR(IF($J397&lt;&gt;"",_xlfn.XLOOKUP($J397,Equipment_Register!$D:$D,Equipment_Register!$C:$C),NA()),IFERROR(IF($K397&lt;&gt;"",_xlfn.XLOOKUP($K397,Equipment_Register!$E:$E,Equipment_Register!$C:$C),NA()),IFERROR(IF($K397&lt;&gt;"",_xlfn.XLOOKUP("*"&amp;$K397&amp;"*",Equipment_Register!$E:$E,Equipment_Register!$C:$C,,2),NA()),IFERROR(IF(AND($L397&lt;&gt;"",$L397&lt;&gt;"N/A"),_xlfn.XLOOKUP($L397,Equipment_Register!$F:$F,Equipment_Register!$C:$C),NA()),""))))),IF(OR(_xlpm.v="",_xlpm.v=0),"",_xlpm.v))</f>
        <v>2112000358-0</v>
      </c>
      <c r="AA397" s="231" t="str" cm="1">
        <f t="array" ref="AA397">_xlfn.LET(_xlpm.v,IFERROR(IF($I397&lt;&gt;"",_xlfn.XLOOKUP($I397,Equipment_Register!$C:$C,Equipment_Register!$D:$D),NA()),IFERROR(IF($J397&lt;&gt;"",_xlfn.XLOOKUP($J397,Equipment_Register!$D:$D,Equipment_Register!$D:$D),NA()),IFERROR(IF($K397&lt;&gt;"",_xlfn.XLOOKUP($K397,Equipment_Register!$E:$E,Equipment_Register!$D:$D),NA()),IFERROR(IF($K397&lt;&gt;"",_xlfn.XLOOKUP("*"&amp;$K397&amp;"*",Equipment_Register!$E:$E,Equipment_Register!$D:$D,,2),NA()),IFERROR(IF(AND($L397&lt;&gt;"",$L397&lt;&gt;"N/A"),_xlfn.XLOOKUP($L397,Equipment_Register!$F:$F,Equipment_Register!$D:$D),NA()),""))))),IF(OR(_xlpm.v="",_xlpm.v=0),"",_xlpm.v))</f>
        <v>Bộ nạp bo hút chân không. Model: SBSF-1300X</v>
      </c>
      <c r="AB397" s="231" t="str" cm="1">
        <f t="array" ref="AB397">_xlfn.LET(_xlpm.v,IFERROR(IF($I397&lt;&gt;"",_xlfn.XLOOKUP($I397,Equipment_Register!$C:$C,Equipment_Register!$E:$E),NA()),IFERROR(IF($J397&lt;&gt;"",_xlfn.XLOOKUP($J397,Equipment_Register!$D:$D,Equipment_Register!$E:$E),NA()),IFERROR(IF($K397&lt;&gt;"",_xlfn.XLOOKUP($K397,Equipment_Register!$E:$E,Equipment_Register!$E:$E),NA()),IFERROR(IF($K397&lt;&gt;"",_xlfn.XLOOKUP("*"&amp;$K397&amp;"*",Equipment_Register!$E:$E,Equipment_Register!$E:$E,,2),NA()),IFERROR(IF(AND($L397&lt;&gt;"",$L397&lt;&gt;"N/A"),_xlfn.XLOOKUP($L397,Equipment_Register!$F:$F,Equipment_Register!$E:$E),NA()),""))))),IF(OR(_xlpm.v="",_xlpm.v=0),"",_xlpm.v))</f>
        <v>Vacuum loader 1</v>
      </c>
      <c r="AC397" s="231" t="str" cm="1">
        <f t="array" ref="AC397">_xlfn.LET(_xlpm.v,IFERROR(IF($I397&lt;&gt;"",_xlfn.XLOOKUP($I397,Equipment_Register!$C:$C,Equipment_Register!$F:$F),NA()),IFERROR(IF($J397&lt;&gt;"",_xlfn.XLOOKUP($J397,Equipment_Register!$D:$D,Equipment_Register!$F:$F),NA()),IFERROR(IF($K397&lt;&gt;"",_xlfn.XLOOKUP($K397,Equipment_Register!$E:$E,Equipment_Register!$F:$F),NA()),IFERROR(IF($K397&lt;&gt;"",_xlfn.XLOOKUP("*"&amp;$K397&amp;"*",Equipment_Register!$E:$E,Equipment_Register!$F:$F,,2),NA()),IFERROR(IF(AND($L397&lt;&gt;"",$L397&lt;&gt;"N/A"),_xlfn.XLOOKUP($L397,Equipment_Register!$F:$F,Equipment_Register!$F:$F),NA()),""))))),IF(OR(_xlpm.v="",_xlpm.v=0),"",_xlpm.v))</f>
        <v>SBSF-1300X</v>
      </c>
    </row>
    <row r="398" spans="1:29" ht="48">
      <c r="A398" s="125"/>
      <c r="B398" s="130">
        <v>46223</v>
      </c>
      <c r="C398" s="126"/>
      <c r="D398" s="125"/>
      <c r="E398" s="125"/>
      <c r="F398" s="213">
        <v>45374</v>
      </c>
      <c r="G398" s="125"/>
      <c r="H398" s="125" t="s">
        <v>728</v>
      </c>
      <c r="I398" s="226"/>
      <c r="J398" s="125"/>
      <c r="K398" s="125" t="s">
        <v>1114</v>
      </c>
      <c r="L398" s="125"/>
      <c r="M398" s="125"/>
      <c r="N398" s="125" t="s">
        <v>978</v>
      </c>
      <c r="O398" s="125" t="s">
        <v>1111</v>
      </c>
      <c r="P398" s="127"/>
      <c r="Q398" s="125" t="s">
        <v>1110</v>
      </c>
      <c r="R398" s="117" t="s">
        <v>957</v>
      </c>
      <c r="S398" s="194"/>
      <c r="T398" s="125"/>
      <c r="U398" s="125" t="s">
        <v>980</v>
      </c>
      <c r="V398" s="125"/>
      <c r="W398" s="117" t="s">
        <v>944</v>
      </c>
      <c r="X398" s="117" t="str">
        <f>IF($W398="Duyệt",Setting!$H$2,"")</f>
        <v>Nguyễn Lĩnh</v>
      </c>
      <c r="Y398" s="231" t="str" cm="1">
        <f t="array" ref="Y398">_xlfn.LET(_xlpm.v,IFERROR(IF($I398&lt;&gt;"",_xlfn.XLOOKUP($I398,Equipment_Register!$C:$C,Equipment_Register!$G:$G),NA()),IFERROR(IF($J398&lt;&gt;"",_xlfn.XLOOKUP($J398,Equipment_Register!$D:$D,Equipment_Register!$G:$G),NA()),IFERROR(IF($K398&lt;&gt;"",_xlfn.XLOOKUP($K398,Equipment_Register!$E:$E,Equipment_Register!$G:$G),NA()),IFERROR(IF($K398&lt;&gt;"",_xlfn.XLOOKUP("*"&amp;$K398&amp;"*",Equipment_Register!$E:$E,Equipment_Register!$G:$G,,2),NA()),IFERROR(IF(AND($L398&lt;&gt;"",$L398&lt;&gt;"N/A"),_xlfn.XLOOKUP($L398,Equipment_Register!$F:$F,Equipment_Register!$G:$G),NA()),""))))),IF(OR(_xlpm.v="",_xlpm.v=0),"",_xlpm.v))</f>
        <v/>
      </c>
      <c r="Z398" s="231" t="str" cm="1">
        <f t="array" ref="Z398">_xlfn.LET(_xlpm.v,IFERROR(IF($I398&lt;&gt;"",_xlfn.XLOOKUP($I398,Equipment_Register!$C:$C,Equipment_Register!$C:$C),NA()),IFERROR(IF($J398&lt;&gt;"",_xlfn.XLOOKUP($J398,Equipment_Register!$D:$D,Equipment_Register!$C:$C),NA()),IFERROR(IF($K398&lt;&gt;"",_xlfn.XLOOKUP($K398,Equipment_Register!$E:$E,Equipment_Register!$C:$C),NA()),IFERROR(IF($K398&lt;&gt;"",_xlfn.XLOOKUP("*"&amp;$K398&amp;"*",Equipment_Register!$E:$E,Equipment_Register!$C:$C,,2),NA()),IFERROR(IF(AND($L398&lt;&gt;"",$L398&lt;&gt;"N/A"),_xlfn.XLOOKUP($L398,Equipment_Register!$F:$F,Equipment_Register!$C:$C),NA()),""))))),IF(OR(_xlpm.v="",_xlpm.v=0),"",_xlpm.v))</f>
        <v>2112000358-0</v>
      </c>
      <c r="AA398" s="231" t="str" cm="1">
        <f t="array" ref="AA398">_xlfn.LET(_xlpm.v,IFERROR(IF($I398&lt;&gt;"",_xlfn.XLOOKUP($I398,Equipment_Register!$C:$C,Equipment_Register!$D:$D),NA()),IFERROR(IF($J398&lt;&gt;"",_xlfn.XLOOKUP($J398,Equipment_Register!$D:$D,Equipment_Register!$D:$D),NA()),IFERROR(IF($K398&lt;&gt;"",_xlfn.XLOOKUP($K398,Equipment_Register!$E:$E,Equipment_Register!$D:$D),NA()),IFERROR(IF($K398&lt;&gt;"",_xlfn.XLOOKUP("*"&amp;$K398&amp;"*",Equipment_Register!$E:$E,Equipment_Register!$D:$D,,2),NA()),IFERROR(IF(AND($L398&lt;&gt;"",$L398&lt;&gt;"N/A"),_xlfn.XLOOKUP($L398,Equipment_Register!$F:$F,Equipment_Register!$D:$D),NA()),""))))),IF(OR(_xlpm.v="",_xlpm.v=0),"",_xlpm.v))</f>
        <v>Bộ nạp bo hút chân không. Model: SBSF-1300X</v>
      </c>
      <c r="AB398" s="231" t="str" cm="1">
        <f t="array" ref="AB398">_xlfn.LET(_xlpm.v,IFERROR(IF($I398&lt;&gt;"",_xlfn.XLOOKUP($I398,Equipment_Register!$C:$C,Equipment_Register!$E:$E),NA()),IFERROR(IF($J398&lt;&gt;"",_xlfn.XLOOKUP($J398,Equipment_Register!$D:$D,Equipment_Register!$E:$E),NA()),IFERROR(IF($K398&lt;&gt;"",_xlfn.XLOOKUP($K398,Equipment_Register!$E:$E,Equipment_Register!$E:$E),NA()),IFERROR(IF($K398&lt;&gt;"",_xlfn.XLOOKUP("*"&amp;$K398&amp;"*",Equipment_Register!$E:$E,Equipment_Register!$E:$E,,2),NA()),IFERROR(IF(AND($L398&lt;&gt;"",$L398&lt;&gt;"N/A"),_xlfn.XLOOKUP($L398,Equipment_Register!$F:$F,Equipment_Register!$E:$E),NA()),""))))),IF(OR(_xlpm.v="",_xlpm.v=0),"",_xlpm.v))</f>
        <v>Vacuum loader 1</v>
      </c>
      <c r="AC398" s="231" t="str" cm="1">
        <f t="array" ref="AC398">_xlfn.LET(_xlpm.v,IFERROR(IF($I398&lt;&gt;"",_xlfn.XLOOKUP($I398,Equipment_Register!$C:$C,Equipment_Register!$F:$F),NA()),IFERROR(IF($J398&lt;&gt;"",_xlfn.XLOOKUP($J398,Equipment_Register!$D:$D,Equipment_Register!$F:$F),NA()),IFERROR(IF($K398&lt;&gt;"",_xlfn.XLOOKUP($K398,Equipment_Register!$E:$E,Equipment_Register!$F:$F),NA()),IFERROR(IF($K398&lt;&gt;"",_xlfn.XLOOKUP("*"&amp;$K398&amp;"*",Equipment_Register!$E:$E,Equipment_Register!$F:$F,,2),NA()),IFERROR(IF(AND($L398&lt;&gt;"",$L398&lt;&gt;"N/A"),_xlfn.XLOOKUP($L398,Equipment_Register!$F:$F,Equipment_Register!$F:$F),NA()),""))))),IF(OR(_xlpm.v="",_xlpm.v=0),"",_xlpm.v))</f>
        <v>SBSF-1300X</v>
      </c>
    </row>
    <row r="399" spans="1:29" ht="48">
      <c r="A399" s="125"/>
      <c r="B399" s="130">
        <v>46223</v>
      </c>
      <c r="C399" s="126"/>
      <c r="D399" s="125"/>
      <c r="E399" s="125"/>
      <c r="F399" s="213">
        <v>45409</v>
      </c>
      <c r="G399" s="125"/>
      <c r="H399" s="125" t="s">
        <v>728</v>
      </c>
      <c r="I399" s="226"/>
      <c r="J399" s="125"/>
      <c r="K399" s="125" t="s">
        <v>1114</v>
      </c>
      <c r="L399" s="125"/>
      <c r="M399" s="125"/>
      <c r="N399" s="125" t="s">
        <v>978</v>
      </c>
      <c r="O399" s="125" t="s">
        <v>1111</v>
      </c>
      <c r="P399" s="127"/>
      <c r="Q399" s="125" t="s">
        <v>1110</v>
      </c>
      <c r="R399" s="117" t="s">
        <v>957</v>
      </c>
      <c r="S399" s="194"/>
      <c r="T399" s="125"/>
      <c r="U399" s="125" t="s">
        <v>980</v>
      </c>
      <c r="V399" s="125"/>
      <c r="W399" s="117" t="s">
        <v>944</v>
      </c>
      <c r="X399" s="117" t="str">
        <f>IF($W399="Duyệt",Setting!$H$2,"")</f>
        <v>Nguyễn Lĩnh</v>
      </c>
      <c r="Y399" s="231" t="str" cm="1">
        <f t="array" ref="Y399">_xlfn.LET(_xlpm.v,IFERROR(IF($I399&lt;&gt;"",_xlfn.XLOOKUP($I399,Equipment_Register!$C:$C,Equipment_Register!$G:$G),NA()),IFERROR(IF($J399&lt;&gt;"",_xlfn.XLOOKUP($J399,Equipment_Register!$D:$D,Equipment_Register!$G:$G),NA()),IFERROR(IF($K399&lt;&gt;"",_xlfn.XLOOKUP($K399,Equipment_Register!$E:$E,Equipment_Register!$G:$G),NA()),IFERROR(IF($K399&lt;&gt;"",_xlfn.XLOOKUP("*"&amp;$K399&amp;"*",Equipment_Register!$E:$E,Equipment_Register!$G:$G,,2),NA()),IFERROR(IF(AND($L399&lt;&gt;"",$L399&lt;&gt;"N/A"),_xlfn.XLOOKUP($L399,Equipment_Register!$F:$F,Equipment_Register!$G:$G),NA()),""))))),IF(OR(_xlpm.v="",_xlpm.v=0),"",_xlpm.v))</f>
        <v/>
      </c>
      <c r="Z399" s="231" t="str" cm="1">
        <f t="array" ref="Z399">_xlfn.LET(_xlpm.v,IFERROR(IF($I399&lt;&gt;"",_xlfn.XLOOKUP($I399,Equipment_Register!$C:$C,Equipment_Register!$C:$C),NA()),IFERROR(IF($J399&lt;&gt;"",_xlfn.XLOOKUP($J399,Equipment_Register!$D:$D,Equipment_Register!$C:$C),NA()),IFERROR(IF($K399&lt;&gt;"",_xlfn.XLOOKUP($K399,Equipment_Register!$E:$E,Equipment_Register!$C:$C),NA()),IFERROR(IF($K399&lt;&gt;"",_xlfn.XLOOKUP("*"&amp;$K399&amp;"*",Equipment_Register!$E:$E,Equipment_Register!$C:$C,,2),NA()),IFERROR(IF(AND($L399&lt;&gt;"",$L399&lt;&gt;"N/A"),_xlfn.XLOOKUP($L399,Equipment_Register!$F:$F,Equipment_Register!$C:$C),NA()),""))))),IF(OR(_xlpm.v="",_xlpm.v=0),"",_xlpm.v))</f>
        <v>2112000358-0</v>
      </c>
      <c r="AA399" s="231" t="str" cm="1">
        <f t="array" ref="AA399">_xlfn.LET(_xlpm.v,IFERROR(IF($I399&lt;&gt;"",_xlfn.XLOOKUP($I399,Equipment_Register!$C:$C,Equipment_Register!$D:$D),NA()),IFERROR(IF($J399&lt;&gt;"",_xlfn.XLOOKUP($J399,Equipment_Register!$D:$D,Equipment_Register!$D:$D),NA()),IFERROR(IF($K399&lt;&gt;"",_xlfn.XLOOKUP($K399,Equipment_Register!$E:$E,Equipment_Register!$D:$D),NA()),IFERROR(IF($K399&lt;&gt;"",_xlfn.XLOOKUP("*"&amp;$K399&amp;"*",Equipment_Register!$E:$E,Equipment_Register!$D:$D,,2),NA()),IFERROR(IF(AND($L399&lt;&gt;"",$L399&lt;&gt;"N/A"),_xlfn.XLOOKUP($L399,Equipment_Register!$F:$F,Equipment_Register!$D:$D),NA()),""))))),IF(OR(_xlpm.v="",_xlpm.v=0),"",_xlpm.v))</f>
        <v>Bộ nạp bo hút chân không. Model: SBSF-1300X</v>
      </c>
      <c r="AB399" s="231" t="str" cm="1">
        <f t="array" ref="AB399">_xlfn.LET(_xlpm.v,IFERROR(IF($I399&lt;&gt;"",_xlfn.XLOOKUP($I399,Equipment_Register!$C:$C,Equipment_Register!$E:$E),NA()),IFERROR(IF($J399&lt;&gt;"",_xlfn.XLOOKUP($J399,Equipment_Register!$D:$D,Equipment_Register!$E:$E),NA()),IFERROR(IF($K399&lt;&gt;"",_xlfn.XLOOKUP($K399,Equipment_Register!$E:$E,Equipment_Register!$E:$E),NA()),IFERROR(IF($K399&lt;&gt;"",_xlfn.XLOOKUP("*"&amp;$K399&amp;"*",Equipment_Register!$E:$E,Equipment_Register!$E:$E,,2),NA()),IFERROR(IF(AND($L399&lt;&gt;"",$L399&lt;&gt;"N/A"),_xlfn.XLOOKUP($L399,Equipment_Register!$F:$F,Equipment_Register!$E:$E),NA()),""))))),IF(OR(_xlpm.v="",_xlpm.v=0),"",_xlpm.v))</f>
        <v>Vacuum loader 1</v>
      </c>
      <c r="AC399" s="231" t="str" cm="1">
        <f t="array" ref="AC399">_xlfn.LET(_xlpm.v,IFERROR(IF($I399&lt;&gt;"",_xlfn.XLOOKUP($I399,Equipment_Register!$C:$C,Equipment_Register!$F:$F),NA()),IFERROR(IF($J399&lt;&gt;"",_xlfn.XLOOKUP($J399,Equipment_Register!$D:$D,Equipment_Register!$F:$F),NA()),IFERROR(IF($K399&lt;&gt;"",_xlfn.XLOOKUP($K399,Equipment_Register!$E:$E,Equipment_Register!$F:$F),NA()),IFERROR(IF($K399&lt;&gt;"",_xlfn.XLOOKUP("*"&amp;$K399&amp;"*",Equipment_Register!$E:$E,Equipment_Register!$F:$F,,2),NA()),IFERROR(IF(AND($L399&lt;&gt;"",$L399&lt;&gt;"N/A"),_xlfn.XLOOKUP($L399,Equipment_Register!$F:$F,Equipment_Register!$F:$F),NA()),""))))),IF(OR(_xlpm.v="",_xlpm.v=0),"",_xlpm.v))</f>
        <v>SBSF-1300X</v>
      </c>
    </row>
    <row r="400" spans="1:29" ht="48">
      <c r="A400" s="125"/>
      <c r="B400" s="130">
        <v>46223</v>
      </c>
      <c r="C400" s="126"/>
      <c r="D400" s="125"/>
      <c r="E400" s="125"/>
      <c r="F400" s="213">
        <v>45438</v>
      </c>
      <c r="G400" s="125"/>
      <c r="H400" s="125" t="s">
        <v>728</v>
      </c>
      <c r="I400" s="226"/>
      <c r="J400" s="125"/>
      <c r="K400" s="125" t="s">
        <v>1114</v>
      </c>
      <c r="L400" s="125"/>
      <c r="M400" s="125"/>
      <c r="N400" s="125" t="s">
        <v>978</v>
      </c>
      <c r="O400" s="125" t="s">
        <v>1111</v>
      </c>
      <c r="P400" s="127"/>
      <c r="Q400" s="125" t="s">
        <v>1110</v>
      </c>
      <c r="R400" s="117" t="s">
        <v>957</v>
      </c>
      <c r="S400" s="194"/>
      <c r="T400" s="125"/>
      <c r="U400" s="125" t="s">
        <v>980</v>
      </c>
      <c r="V400" s="125"/>
      <c r="W400" s="117" t="s">
        <v>944</v>
      </c>
      <c r="X400" s="117" t="str">
        <f>IF($W400="Duyệt",Setting!$H$2,"")</f>
        <v>Nguyễn Lĩnh</v>
      </c>
      <c r="Y400" s="231" t="str" cm="1">
        <f t="array" ref="Y400">_xlfn.LET(_xlpm.v,IFERROR(IF($I400&lt;&gt;"",_xlfn.XLOOKUP($I400,Equipment_Register!$C:$C,Equipment_Register!$G:$G),NA()),IFERROR(IF($J400&lt;&gt;"",_xlfn.XLOOKUP($J400,Equipment_Register!$D:$D,Equipment_Register!$G:$G),NA()),IFERROR(IF($K400&lt;&gt;"",_xlfn.XLOOKUP($K400,Equipment_Register!$E:$E,Equipment_Register!$G:$G),NA()),IFERROR(IF($K400&lt;&gt;"",_xlfn.XLOOKUP("*"&amp;$K400&amp;"*",Equipment_Register!$E:$E,Equipment_Register!$G:$G,,2),NA()),IFERROR(IF(AND($L400&lt;&gt;"",$L400&lt;&gt;"N/A"),_xlfn.XLOOKUP($L400,Equipment_Register!$F:$F,Equipment_Register!$G:$G),NA()),""))))),IF(OR(_xlpm.v="",_xlpm.v=0),"",_xlpm.v))</f>
        <v/>
      </c>
      <c r="Z400" s="231" t="str" cm="1">
        <f t="array" ref="Z400">_xlfn.LET(_xlpm.v,IFERROR(IF($I400&lt;&gt;"",_xlfn.XLOOKUP($I400,Equipment_Register!$C:$C,Equipment_Register!$C:$C),NA()),IFERROR(IF($J400&lt;&gt;"",_xlfn.XLOOKUP($J400,Equipment_Register!$D:$D,Equipment_Register!$C:$C),NA()),IFERROR(IF($K400&lt;&gt;"",_xlfn.XLOOKUP($K400,Equipment_Register!$E:$E,Equipment_Register!$C:$C),NA()),IFERROR(IF($K400&lt;&gt;"",_xlfn.XLOOKUP("*"&amp;$K400&amp;"*",Equipment_Register!$E:$E,Equipment_Register!$C:$C,,2),NA()),IFERROR(IF(AND($L400&lt;&gt;"",$L400&lt;&gt;"N/A"),_xlfn.XLOOKUP($L400,Equipment_Register!$F:$F,Equipment_Register!$C:$C),NA()),""))))),IF(OR(_xlpm.v="",_xlpm.v=0),"",_xlpm.v))</f>
        <v>2112000358-0</v>
      </c>
      <c r="AA400" s="231" t="str" cm="1">
        <f t="array" ref="AA400">_xlfn.LET(_xlpm.v,IFERROR(IF($I400&lt;&gt;"",_xlfn.XLOOKUP($I400,Equipment_Register!$C:$C,Equipment_Register!$D:$D),NA()),IFERROR(IF($J400&lt;&gt;"",_xlfn.XLOOKUP($J400,Equipment_Register!$D:$D,Equipment_Register!$D:$D),NA()),IFERROR(IF($K400&lt;&gt;"",_xlfn.XLOOKUP($K400,Equipment_Register!$E:$E,Equipment_Register!$D:$D),NA()),IFERROR(IF($K400&lt;&gt;"",_xlfn.XLOOKUP("*"&amp;$K400&amp;"*",Equipment_Register!$E:$E,Equipment_Register!$D:$D,,2),NA()),IFERROR(IF(AND($L400&lt;&gt;"",$L400&lt;&gt;"N/A"),_xlfn.XLOOKUP($L400,Equipment_Register!$F:$F,Equipment_Register!$D:$D),NA()),""))))),IF(OR(_xlpm.v="",_xlpm.v=0),"",_xlpm.v))</f>
        <v>Bộ nạp bo hút chân không. Model: SBSF-1300X</v>
      </c>
      <c r="AB400" s="231" t="str" cm="1">
        <f t="array" ref="AB400">_xlfn.LET(_xlpm.v,IFERROR(IF($I400&lt;&gt;"",_xlfn.XLOOKUP($I400,Equipment_Register!$C:$C,Equipment_Register!$E:$E),NA()),IFERROR(IF($J400&lt;&gt;"",_xlfn.XLOOKUP($J400,Equipment_Register!$D:$D,Equipment_Register!$E:$E),NA()),IFERROR(IF($K400&lt;&gt;"",_xlfn.XLOOKUP($K400,Equipment_Register!$E:$E,Equipment_Register!$E:$E),NA()),IFERROR(IF($K400&lt;&gt;"",_xlfn.XLOOKUP("*"&amp;$K400&amp;"*",Equipment_Register!$E:$E,Equipment_Register!$E:$E,,2),NA()),IFERROR(IF(AND($L400&lt;&gt;"",$L400&lt;&gt;"N/A"),_xlfn.XLOOKUP($L400,Equipment_Register!$F:$F,Equipment_Register!$E:$E),NA()),""))))),IF(OR(_xlpm.v="",_xlpm.v=0),"",_xlpm.v))</f>
        <v>Vacuum loader 1</v>
      </c>
      <c r="AC400" s="231" t="str" cm="1">
        <f t="array" ref="AC400">_xlfn.LET(_xlpm.v,IFERROR(IF($I400&lt;&gt;"",_xlfn.XLOOKUP($I400,Equipment_Register!$C:$C,Equipment_Register!$F:$F),NA()),IFERROR(IF($J400&lt;&gt;"",_xlfn.XLOOKUP($J400,Equipment_Register!$D:$D,Equipment_Register!$F:$F),NA()),IFERROR(IF($K400&lt;&gt;"",_xlfn.XLOOKUP($K400,Equipment_Register!$E:$E,Equipment_Register!$F:$F),NA()),IFERROR(IF($K400&lt;&gt;"",_xlfn.XLOOKUP("*"&amp;$K400&amp;"*",Equipment_Register!$E:$E,Equipment_Register!$F:$F,,2),NA()),IFERROR(IF(AND($L400&lt;&gt;"",$L400&lt;&gt;"N/A"),_xlfn.XLOOKUP($L400,Equipment_Register!$F:$F,Equipment_Register!$F:$F),NA()),""))))),IF(OR(_xlpm.v="",_xlpm.v=0),"",_xlpm.v))</f>
        <v>SBSF-1300X</v>
      </c>
    </row>
    <row r="401" spans="1:29" ht="48">
      <c r="A401" s="125"/>
      <c r="B401" s="130">
        <v>46223</v>
      </c>
      <c r="C401" s="126"/>
      <c r="D401" s="125"/>
      <c r="E401" s="125"/>
      <c r="F401" s="213">
        <v>45472</v>
      </c>
      <c r="G401" s="125"/>
      <c r="H401" s="125" t="s">
        <v>728</v>
      </c>
      <c r="I401" s="226"/>
      <c r="J401" s="125"/>
      <c r="K401" s="125" t="s">
        <v>1114</v>
      </c>
      <c r="L401" s="125"/>
      <c r="M401" s="125"/>
      <c r="N401" s="125" t="s">
        <v>978</v>
      </c>
      <c r="O401" s="125" t="s">
        <v>1080</v>
      </c>
      <c r="P401" s="127"/>
      <c r="Q401" s="125" t="s">
        <v>941</v>
      </c>
      <c r="R401" s="117" t="s">
        <v>957</v>
      </c>
      <c r="S401" s="194"/>
      <c r="T401" s="125"/>
      <c r="U401" s="125" t="s">
        <v>980</v>
      </c>
      <c r="V401" s="125"/>
      <c r="W401" s="117" t="s">
        <v>944</v>
      </c>
      <c r="X401" s="117" t="str">
        <f>IF($W401="Duyệt",Setting!$H$2,"")</f>
        <v>Nguyễn Lĩnh</v>
      </c>
      <c r="Y401" s="231" t="str" cm="1">
        <f t="array" ref="Y401">_xlfn.LET(_xlpm.v,IFERROR(IF($I401&lt;&gt;"",_xlfn.XLOOKUP($I401,Equipment_Register!$C:$C,Equipment_Register!$G:$G),NA()),IFERROR(IF($J401&lt;&gt;"",_xlfn.XLOOKUP($J401,Equipment_Register!$D:$D,Equipment_Register!$G:$G),NA()),IFERROR(IF($K401&lt;&gt;"",_xlfn.XLOOKUP($K401,Equipment_Register!$E:$E,Equipment_Register!$G:$G),NA()),IFERROR(IF($K401&lt;&gt;"",_xlfn.XLOOKUP("*"&amp;$K401&amp;"*",Equipment_Register!$E:$E,Equipment_Register!$G:$G,,2),NA()),IFERROR(IF(AND($L401&lt;&gt;"",$L401&lt;&gt;"N/A"),_xlfn.XLOOKUP($L401,Equipment_Register!$F:$F,Equipment_Register!$G:$G),NA()),""))))),IF(OR(_xlpm.v="",_xlpm.v=0),"",_xlpm.v))</f>
        <v/>
      </c>
      <c r="Z401" s="231" t="str" cm="1">
        <f t="array" ref="Z401">_xlfn.LET(_xlpm.v,IFERROR(IF($I401&lt;&gt;"",_xlfn.XLOOKUP($I401,Equipment_Register!$C:$C,Equipment_Register!$C:$C),NA()),IFERROR(IF($J401&lt;&gt;"",_xlfn.XLOOKUP($J401,Equipment_Register!$D:$D,Equipment_Register!$C:$C),NA()),IFERROR(IF($K401&lt;&gt;"",_xlfn.XLOOKUP($K401,Equipment_Register!$E:$E,Equipment_Register!$C:$C),NA()),IFERROR(IF($K401&lt;&gt;"",_xlfn.XLOOKUP("*"&amp;$K401&amp;"*",Equipment_Register!$E:$E,Equipment_Register!$C:$C,,2),NA()),IFERROR(IF(AND($L401&lt;&gt;"",$L401&lt;&gt;"N/A"),_xlfn.XLOOKUP($L401,Equipment_Register!$F:$F,Equipment_Register!$C:$C),NA()),""))))),IF(OR(_xlpm.v="",_xlpm.v=0),"",_xlpm.v))</f>
        <v>2112000358-0</v>
      </c>
      <c r="AA401" s="231" t="str" cm="1">
        <f t="array" ref="AA401">_xlfn.LET(_xlpm.v,IFERROR(IF($I401&lt;&gt;"",_xlfn.XLOOKUP($I401,Equipment_Register!$C:$C,Equipment_Register!$D:$D),NA()),IFERROR(IF($J401&lt;&gt;"",_xlfn.XLOOKUP($J401,Equipment_Register!$D:$D,Equipment_Register!$D:$D),NA()),IFERROR(IF($K401&lt;&gt;"",_xlfn.XLOOKUP($K401,Equipment_Register!$E:$E,Equipment_Register!$D:$D),NA()),IFERROR(IF($K401&lt;&gt;"",_xlfn.XLOOKUP("*"&amp;$K401&amp;"*",Equipment_Register!$E:$E,Equipment_Register!$D:$D,,2),NA()),IFERROR(IF(AND($L401&lt;&gt;"",$L401&lt;&gt;"N/A"),_xlfn.XLOOKUP($L401,Equipment_Register!$F:$F,Equipment_Register!$D:$D),NA()),""))))),IF(OR(_xlpm.v="",_xlpm.v=0),"",_xlpm.v))</f>
        <v>Bộ nạp bo hút chân không. Model: SBSF-1300X</v>
      </c>
      <c r="AB401" s="231" t="str" cm="1">
        <f t="array" ref="AB401">_xlfn.LET(_xlpm.v,IFERROR(IF($I401&lt;&gt;"",_xlfn.XLOOKUP($I401,Equipment_Register!$C:$C,Equipment_Register!$E:$E),NA()),IFERROR(IF($J401&lt;&gt;"",_xlfn.XLOOKUP($J401,Equipment_Register!$D:$D,Equipment_Register!$E:$E),NA()),IFERROR(IF($K401&lt;&gt;"",_xlfn.XLOOKUP($K401,Equipment_Register!$E:$E,Equipment_Register!$E:$E),NA()),IFERROR(IF($K401&lt;&gt;"",_xlfn.XLOOKUP("*"&amp;$K401&amp;"*",Equipment_Register!$E:$E,Equipment_Register!$E:$E,,2),NA()),IFERROR(IF(AND($L401&lt;&gt;"",$L401&lt;&gt;"N/A"),_xlfn.XLOOKUP($L401,Equipment_Register!$F:$F,Equipment_Register!$E:$E),NA()),""))))),IF(OR(_xlpm.v="",_xlpm.v=0),"",_xlpm.v))</f>
        <v>Vacuum loader 1</v>
      </c>
      <c r="AC401" s="231" t="str" cm="1">
        <f t="array" ref="AC401">_xlfn.LET(_xlpm.v,IFERROR(IF($I401&lt;&gt;"",_xlfn.XLOOKUP($I401,Equipment_Register!$C:$C,Equipment_Register!$F:$F),NA()),IFERROR(IF($J401&lt;&gt;"",_xlfn.XLOOKUP($J401,Equipment_Register!$D:$D,Equipment_Register!$F:$F),NA()),IFERROR(IF($K401&lt;&gt;"",_xlfn.XLOOKUP($K401,Equipment_Register!$E:$E,Equipment_Register!$F:$F),NA()),IFERROR(IF($K401&lt;&gt;"",_xlfn.XLOOKUP("*"&amp;$K401&amp;"*",Equipment_Register!$E:$E,Equipment_Register!$F:$F,,2),NA()),IFERROR(IF(AND($L401&lt;&gt;"",$L401&lt;&gt;"N/A"),_xlfn.XLOOKUP($L401,Equipment_Register!$F:$F,Equipment_Register!$F:$F),NA()),""))))),IF(OR(_xlpm.v="",_xlpm.v=0),"",_xlpm.v))</f>
        <v>SBSF-1300X</v>
      </c>
    </row>
    <row r="402" spans="1:29" ht="48">
      <c r="A402" s="125"/>
      <c r="B402" s="130">
        <v>46223</v>
      </c>
      <c r="C402" s="126"/>
      <c r="D402" s="125"/>
      <c r="E402" s="125"/>
      <c r="F402" s="213">
        <v>45500</v>
      </c>
      <c r="G402" s="125"/>
      <c r="H402" s="125" t="s">
        <v>728</v>
      </c>
      <c r="I402" s="226"/>
      <c r="J402" s="125"/>
      <c r="K402" s="125" t="s">
        <v>1114</v>
      </c>
      <c r="L402" s="125"/>
      <c r="M402" s="125"/>
      <c r="N402" s="125" t="s">
        <v>978</v>
      </c>
      <c r="O402" s="125" t="s">
        <v>1109</v>
      </c>
      <c r="P402" s="127"/>
      <c r="Q402" s="125" t="s">
        <v>941</v>
      </c>
      <c r="R402" s="117" t="s">
        <v>957</v>
      </c>
      <c r="S402" s="194"/>
      <c r="T402" s="125"/>
      <c r="U402" s="125" t="s">
        <v>980</v>
      </c>
      <c r="V402" s="125"/>
      <c r="W402" s="117" t="s">
        <v>944</v>
      </c>
      <c r="X402" s="117" t="str">
        <f>IF($W402="Duyệt",Setting!$H$2,"")</f>
        <v>Nguyễn Lĩnh</v>
      </c>
      <c r="Y402" s="231" t="str" cm="1">
        <f t="array" ref="Y402">_xlfn.LET(_xlpm.v,IFERROR(IF($I402&lt;&gt;"",_xlfn.XLOOKUP($I402,Equipment_Register!$C:$C,Equipment_Register!$G:$G),NA()),IFERROR(IF($J402&lt;&gt;"",_xlfn.XLOOKUP($J402,Equipment_Register!$D:$D,Equipment_Register!$G:$G),NA()),IFERROR(IF($K402&lt;&gt;"",_xlfn.XLOOKUP($K402,Equipment_Register!$E:$E,Equipment_Register!$G:$G),NA()),IFERROR(IF($K402&lt;&gt;"",_xlfn.XLOOKUP("*"&amp;$K402&amp;"*",Equipment_Register!$E:$E,Equipment_Register!$G:$G,,2),NA()),IFERROR(IF(AND($L402&lt;&gt;"",$L402&lt;&gt;"N/A"),_xlfn.XLOOKUP($L402,Equipment_Register!$F:$F,Equipment_Register!$G:$G),NA()),""))))),IF(OR(_xlpm.v="",_xlpm.v=0),"",_xlpm.v))</f>
        <v/>
      </c>
      <c r="Z402" s="231" t="str" cm="1">
        <f t="array" ref="Z402">_xlfn.LET(_xlpm.v,IFERROR(IF($I402&lt;&gt;"",_xlfn.XLOOKUP($I402,Equipment_Register!$C:$C,Equipment_Register!$C:$C),NA()),IFERROR(IF($J402&lt;&gt;"",_xlfn.XLOOKUP($J402,Equipment_Register!$D:$D,Equipment_Register!$C:$C),NA()),IFERROR(IF($K402&lt;&gt;"",_xlfn.XLOOKUP($K402,Equipment_Register!$E:$E,Equipment_Register!$C:$C),NA()),IFERROR(IF($K402&lt;&gt;"",_xlfn.XLOOKUP("*"&amp;$K402&amp;"*",Equipment_Register!$E:$E,Equipment_Register!$C:$C,,2),NA()),IFERROR(IF(AND($L402&lt;&gt;"",$L402&lt;&gt;"N/A"),_xlfn.XLOOKUP($L402,Equipment_Register!$F:$F,Equipment_Register!$C:$C),NA()),""))))),IF(OR(_xlpm.v="",_xlpm.v=0),"",_xlpm.v))</f>
        <v>2112000358-0</v>
      </c>
      <c r="AA402" s="231" t="str" cm="1">
        <f t="array" ref="AA402">_xlfn.LET(_xlpm.v,IFERROR(IF($I402&lt;&gt;"",_xlfn.XLOOKUP($I402,Equipment_Register!$C:$C,Equipment_Register!$D:$D),NA()),IFERROR(IF($J402&lt;&gt;"",_xlfn.XLOOKUP($J402,Equipment_Register!$D:$D,Equipment_Register!$D:$D),NA()),IFERROR(IF($K402&lt;&gt;"",_xlfn.XLOOKUP($K402,Equipment_Register!$E:$E,Equipment_Register!$D:$D),NA()),IFERROR(IF($K402&lt;&gt;"",_xlfn.XLOOKUP("*"&amp;$K402&amp;"*",Equipment_Register!$E:$E,Equipment_Register!$D:$D,,2),NA()),IFERROR(IF(AND($L402&lt;&gt;"",$L402&lt;&gt;"N/A"),_xlfn.XLOOKUP($L402,Equipment_Register!$F:$F,Equipment_Register!$D:$D),NA()),""))))),IF(OR(_xlpm.v="",_xlpm.v=0),"",_xlpm.v))</f>
        <v>Bộ nạp bo hút chân không. Model: SBSF-1300X</v>
      </c>
      <c r="AB402" s="231" t="str" cm="1">
        <f t="array" ref="AB402">_xlfn.LET(_xlpm.v,IFERROR(IF($I402&lt;&gt;"",_xlfn.XLOOKUP($I402,Equipment_Register!$C:$C,Equipment_Register!$E:$E),NA()),IFERROR(IF($J402&lt;&gt;"",_xlfn.XLOOKUP($J402,Equipment_Register!$D:$D,Equipment_Register!$E:$E),NA()),IFERROR(IF($K402&lt;&gt;"",_xlfn.XLOOKUP($K402,Equipment_Register!$E:$E,Equipment_Register!$E:$E),NA()),IFERROR(IF($K402&lt;&gt;"",_xlfn.XLOOKUP("*"&amp;$K402&amp;"*",Equipment_Register!$E:$E,Equipment_Register!$E:$E,,2),NA()),IFERROR(IF(AND($L402&lt;&gt;"",$L402&lt;&gt;"N/A"),_xlfn.XLOOKUP($L402,Equipment_Register!$F:$F,Equipment_Register!$E:$E),NA()),""))))),IF(OR(_xlpm.v="",_xlpm.v=0),"",_xlpm.v))</f>
        <v>Vacuum loader 1</v>
      </c>
      <c r="AC402" s="231" t="str" cm="1">
        <f t="array" ref="AC402">_xlfn.LET(_xlpm.v,IFERROR(IF($I402&lt;&gt;"",_xlfn.XLOOKUP($I402,Equipment_Register!$C:$C,Equipment_Register!$F:$F),NA()),IFERROR(IF($J402&lt;&gt;"",_xlfn.XLOOKUP($J402,Equipment_Register!$D:$D,Equipment_Register!$F:$F),NA()),IFERROR(IF($K402&lt;&gt;"",_xlfn.XLOOKUP($K402,Equipment_Register!$E:$E,Equipment_Register!$F:$F),NA()),IFERROR(IF($K402&lt;&gt;"",_xlfn.XLOOKUP("*"&amp;$K402&amp;"*",Equipment_Register!$E:$E,Equipment_Register!$F:$F,,2),NA()),IFERROR(IF(AND($L402&lt;&gt;"",$L402&lt;&gt;"N/A"),_xlfn.XLOOKUP($L402,Equipment_Register!$F:$F,Equipment_Register!$F:$F),NA()),""))))),IF(OR(_xlpm.v="",_xlpm.v=0),"",_xlpm.v))</f>
        <v>SBSF-1300X</v>
      </c>
    </row>
    <row r="403" spans="1:29" ht="48">
      <c r="A403" s="125"/>
      <c r="B403" s="130">
        <v>46223</v>
      </c>
      <c r="C403" s="126"/>
      <c r="D403" s="125"/>
      <c r="E403" s="125"/>
      <c r="F403" s="213">
        <v>45528</v>
      </c>
      <c r="G403" s="125"/>
      <c r="H403" s="125" t="s">
        <v>728</v>
      </c>
      <c r="I403" s="226"/>
      <c r="J403" s="125"/>
      <c r="K403" s="125" t="s">
        <v>1114</v>
      </c>
      <c r="L403" s="125"/>
      <c r="M403" s="125"/>
      <c r="N403" s="125" t="s">
        <v>978</v>
      </c>
      <c r="O403" s="125" t="s">
        <v>1109</v>
      </c>
      <c r="P403" s="127"/>
      <c r="Q403" s="125" t="s">
        <v>941</v>
      </c>
      <c r="R403" s="117" t="s">
        <v>957</v>
      </c>
      <c r="S403" s="194"/>
      <c r="T403" s="125"/>
      <c r="U403" s="125" t="s">
        <v>980</v>
      </c>
      <c r="V403" s="125"/>
      <c r="W403" s="117" t="s">
        <v>944</v>
      </c>
      <c r="X403" s="117" t="str">
        <f>IF($W403="Duyệt",Setting!$H$2,"")</f>
        <v>Nguyễn Lĩnh</v>
      </c>
      <c r="Y403" s="231" t="str" cm="1">
        <f t="array" ref="Y403">_xlfn.LET(_xlpm.v,IFERROR(IF($I403&lt;&gt;"",_xlfn.XLOOKUP($I403,Equipment_Register!$C:$C,Equipment_Register!$G:$G),NA()),IFERROR(IF($J403&lt;&gt;"",_xlfn.XLOOKUP($J403,Equipment_Register!$D:$D,Equipment_Register!$G:$G),NA()),IFERROR(IF($K403&lt;&gt;"",_xlfn.XLOOKUP($K403,Equipment_Register!$E:$E,Equipment_Register!$G:$G),NA()),IFERROR(IF($K403&lt;&gt;"",_xlfn.XLOOKUP("*"&amp;$K403&amp;"*",Equipment_Register!$E:$E,Equipment_Register!$G:$G,,2),NA()),IFERROR(IF(AND($L403&lt;&gt;"",$L403&lt;&gt;"N/A"),_xlfn.XLOOKUP($L403,Equipment_Register!$F:$F,Equipment_Register!$G:$G),NA()),""))))),IF(OR(_xlpm.v="",_xlpm.v=0),"",_xlpm.v))</f>
        <v/>
      </c>
      <c r="Z403" s="231" t="str" cm="1">
        <f t="array" ref="Z403">_xlfn.LET(_xlpm.v,IFERROR(IF($I403&lt;&gt;"",_xlfn.XLOOKUP($I403,Equipment_Register!$C:$C,Equipment_Register!$C:$C),NA()),IFERROR(IF($J403&lt;&gt;"",_xlfn.XLOOKUP($J403,Equipment_Register!$D:$D,Equipment_Register!$C:$C),NA()),IFERROR(IF($K403&lt;&gt;"",_xlfn.XLOOKUP($K403,Equipment_Register!$E:$E,Equipment_Register!$C:$C),NA()),IFERROR(IF($K403&lt;&gt;"",_xlfn.XLOOKUP("*"&amp;$K403&amp;"*",Equipment_Register!$E:$E,Equipment_Register!$C:$C,,2),NA()),IFERROR(IF(AND($L403&lt;&gt;"",$L403&lt;&gt;"N/A"),_xlfn.XLOOKUP($L403,Equipment_Register!$F:$F,Equipment_Register!$C:$C),NA()),""))))),IF(OR(_xlpm.v="",_xlpm.v=0),"",_xlpm.v))</f>
        <v>2112000358-0</v>
      </c>
      <c r="AA403" s="231" t="str" cm="1">
        <f t="array" ref="AA403">_xlfn.LET(_xlpm.v,IFERROR(IF($I403&lt;&gt;"",_xlfn.XLOOKUP($I403,Equipment_Register!$C:$C,Equipment_Register!$D:$D),NA()),IFERROR(IF($J403&lt;&gt;"",_xlfn.XLOOKUP($J403,Equipment_Register!$D:$D,Equipment_Register!$D:$D),NA()),IFERROR(IF($K403&lt;&gt;"",_xlfn.XLOOKUP($K403,Equipment_Register!$E:$E,Equipment_Register!$D:$D),NA()),IFERROR(IF($K403&lt;&gt;"",_xlfn.XLOOKUP("*"&amp;$K403&amp;"*",Equipment_Register!$E:$E,Equipment_Register!$D:$D,,2),NA()),IFERROR(IF(AND($L403&lt;&gt;"",$L403&lt;&gt;"N/A"),_xlfn.XLOOKUP($L403,Equipment_Register!$F:$F,Equipment_Register!$D:$D),NA()),""))))),IF(OR(_xlpm.v="",_xlpm.v=0),"",_xlpm.v))</f>
        <v>Bộ nạp bo hút chân không. Model: SBSF-1300X</v>
      </c>
      <c r="AB403" s="231" t="str" cm="1">
        <f t="array" ref="AB403">_xlfn.LET(_xlpm.v,IFERROR(IF($I403&lt;&gt;"",_xlfn.XLOOKUP($I403,Equipment_Register!$C:$C,Equipment_Register!$E:$E),NA()),IFERROR(IF($J403&lt;&gt;"",_xlfn.XLOOKUP($J403,Equipment_Register!$D:$D,Equipment_Register!$E:$E),NA()),IFERROR(IF($K403&lt;&gt;"",_xlfn.XLOOKUP($K403,Equipment_Register!$E:$E,Equipment_Register!$E:$E),NA()),IFERROR(IF($K403&lt;&gt;"",_xlfn.XLOOKUP("*"&amp;$K403&amp;"*",Equipment_Register!$E:$E,Equipment_Register!$E:$E,,2),NA()),IFERROR(IF(AND($L403&lt;&gt;"",$L403&lt;&gt;"N/A"),_xlfn.XLOOKUP($L403,Equipment_Register!$F:$F,Equipment_Register!$E:$E),NA()),""))))),IF(OR(_xlpm.v="",_xlpm.v=0),"",_xlpm.v))</f>
        <v>Vacuum loader 1</v>
      </c>
      <c r="AC403" s="231" t="str" cm="1">
        <f t="array" ref="AC403">_xlfn.LET(_xlpm.v,IFERROR(IF($I403&lt;&gt;"",_xlfn.XLOOKUP($I403,Equipment_Register!$C:$C,Equipment_Register!$F:$F),NA()),IFERROR(IF($J403&lt;&gt;"",_xlfn.XLOOKUP($J403,Equipment_Register!$D:$D,Equipment_Register!$F:$F),NA()),IFERROR(IF($K403&lt;&gt;"",_xlfn.XLOOKUP($K403,Equipment_Register!$E:$E,Equipment_Register!$F:$F),NA()),IFERROR(IF($K403&lt;&gt;"",_xlfn.XLOOKUP("*"&amp;$K403&amp;"*",Equipment_Register!$E:$E,Equipment_Register!$F:$F,,2),NA()),IFERROR(IF(AND($L403&lt;&gt;"",$L403&lt;&gt;"N/A"),_xlfn.XLOOKUP($L403,Equipment_Register!$F:$F,Equipment_Register!$F:$F),NA()),""))))),IF(OR(_xlpm.v="",_xlpm.v=0),"",_xlpm.v))</f>
        <v>SBSF-1300X</v>
      </c>
    </row>
    <row r="404" spans="1:29" ht="48">
      <c r="A404" s="125"/>
      <c r="B404" s="130">
        <v>46223</v>
      </c>
      <c r="C404" s="126"/>
      <c r="D404" s="125"/>
      <c r="E404" s="125"/>
      <c r="F404" s="213">
        <v>45563</v>
      </c>
      <c r="G404" s="125"/>
      <c r="H404" s="125" t="s">
        <v>728</v>
      </c>
      <c r="I404" s="226"/>
      <c r="J404" s="125"/>
      <c r="K404" s="125" t="s">
        <v>1114</v>
      </c>
      <c r="L404" s="125"/>
      <c r="M404" s="125"/>
      <c r="N404" s="125" t="s">
        <v>978</v>
      </c>
      <c r="O404" s="125" t="s">
        <v>1109</v>
      </c>
      <c r="P404" s="127"/>
      <c r="Q404" s="125" t="s">
        <v>997</v>
      </c>
      <c r="R404" s="117" t="s">
        <v>957</v>
      </c>
      <c r="S404" s="194"/>
      <c r="T404" s="125"/>
      <c r="U404" s="125" t="s">
        <v>980</v>
      </c>
      <c r="V404" s="125"/>
      <c r="W404" s="117" t="s">
        <v>944</v>
      </c>
      <c r="X404" s="117" t="str">
        <f>IF($W404="Duyệt",Setting!$H$2,"")</f>
        <v>Nguyễn Lĩnh</v>
      </c>
      <c r="Y404" s="231" t="str" cm="1">
        <f t="array" ref="Y404">_xlfn.LET(_xlpm.v,IFERROR(IF($I404&lt;&gt;"",_xlfn.XLOOKUP($I404,Equipment_Register!$C:$C,Equipment_Register!$G:$G),NA()),IFERROR(IF($J404&lt;&gt;"",_xlfn.XLOOKUP($J404,Equipment_Register!$D:$D,Equipment_Register!$G:$G),NA()),IFERROR(IF($K404&lt;&gt;"",_xlfn.XLOOKUP($K404,Equipment_Register!$E:$E,Equipment_Register!$G:$G),NA()),IFERROR(IF($K404&lt;&gt;"",_xlfn.XLOOKUP("*"&amp;$K404&amp;"*",Equipment_Register!$E:$E,Equipment_Register!$G:$G,,2),NA()),IFERROR(IF(AND($L404&lt;&gt;"",$L404&lt;&gt;"N/A"),_xlfn.XLOOKUP($L404,Equipment_Register!$F:$F,Equipment_Register!$G:$G),NA()),""))))),IF(OR(_xlpm.v="",_xlpm.v=0),"",_xlpm.v))</f>
        <v/>
      </c>
      <c r="Z404" s="231" t="str" cm="1">
        <f t="array" ref="Z404">_xlfn.LET(_xlpm.v,IFERROR(IF($I404&lt;&gt;"",_xlfn.XLOOKUP($I404,Equipment_Register!$C:$C,Equipment_Register!$C:$C),NA()),IFERROR(IF($J404&lt;&gt;"",_xlfn.XLOOKUP($J404,Equipment_Register!$D:$D,Equipment_Register!$C:$C),NA()),IFERROR(IF($K404&lt;&gt;"",_xlfn.XLOOKUP($K404,Equipment_Register!$E:$E,Equipment_Register!$C:$C),NA()),IFERROR(IF($K404&lt;&gt;"",_xlfn.XLOOKUP("*"&amp;$K404&amp;"*",Equipment_Register!$E:$E,Equipment_Register!$C:$C,,2),NA()),IFERROR(IF(AND($L404&lt;&gt;"",$L404&lt;&gt;"N/A"),_xlfn.XLOOKUP($L404,Equipment_Register!$F:$F,Equipment_Register!$C:$C),NA()),""))))),IF(OR(_xlpm.v="",_xlpm.v=0),"",_xlpm.v))</f>
        <v>2112000358-0</v>
      </c>
      <c r="AA404" s="231" t="str" cm="1">
        <f t="array" ref="AA404">_xlfn.LET(_xlpm.v,IFERROR(IF($I404&lt;&gt;"",_xlfn.XLOOKUP($I404,Equipment_Register!$C:$C,Equipment_Register!$D:$D),NA()),IFERROR(IF($J404&lt;&gt;"",_xlfn.XLOOKUP($J404,Equipment_Register!$D:$D,Equipment_Register!$D:$D),NA()),IFERROR(IF($K404&lt;&gt;"",_xlfn.XLOOKUP($K404,Equipment_Register!$E:$E,Equipment_Register!$D:$D),NA()),IFERROR(IF($K404&lt;&gt;"",_xlfn.XLOOKUP("*"&amp;$K404&amp;"*",Equipment_Register!$E:$E,Equipment_Register!$D:$D,,2),NA()),IFERROR(IF(AND($L404&lt;&gt;"",$L404&lt;&gt;"N/A"),_xlfn.XLOOKUP($L404,Equipment_Register!$F:$F,Equipment_Register!$D:$D),NA()),""))))),IF(OR(_xlpm.v="",_xlpm.v=0),"",_xlpm.v))</f>
        <v>Bộ nạp bo hút chân không. Model: SBSF-1300X</v>
      </c>
      <c r="AB404" s="231" t="str" cm="1">
        <f t="array" ref="AB404">_xlfn.LET(_xlpm.v,IFERROR(IF($I404&lt;&gt;"",_xlfn.XLOOKUP($I404,Equipment_Register!$C:$C,Equipment_Register!$E:$E),NA()),IFERROR(IF($J404&lt;&gt;"",_xlfn.XLOOKUP($J404,Equipment_Register!$D:$D,Equipment_Register!$E:$E),NA()),IFERROR(IF($K404&lt;&gt;"",_xlfn.XLOOKUP($K404,Equipment_Register!$E:$E,Equipment_Register!$E:$E),NA()),IFERROR(IF($K404&lt;&gt;"",_xlfn.XLOOKUP("*"&amp;$K404&amp;"*",Equipment_Register!$E:$E,Equipment_Register!$E:$E,,2),NA()),IFERROR(IF(AND($L404&lt;&gt;"",$L404&lt;&gt;"N/A"),_xlfn.XLOOKUP($L404,Equipment_Register!$F:$F,Equipment_Register!$E:$E),NA()),""))))),IF(OR(_xlpm.v="",_xlpm.v=0),"",_xlpm.v))</f>
        <v>Vacuum loader 1</v>
      </c>
      <c r="AC404" s="231" t="str" cm="1">
        <f t="array" ref="AC404">_xlfn.LET(_xlpm.v,IFERROR(IF($I404&lt;&gt;"",_xlfn.XLOOKUP($I404,Equipment_Register!$C:$C,Equipment_Register!$F:$F),NA()),IFERROR(IF($J404&lt;&gt;"",_xlfn.XLOOKUP($J404,Equipment_Register!$D:$D,Equipment_Register!$F:$F),NA()),IFERROR(IF($K404&lt;&gt;"",_xlfn.XLOOKUP($K404,Equipment_Register!$E:$E,Equipment_Register!$F:$F),NA()),IFERROR(IF($K404&lt;&gt;"",_xlfn.XLOOKUP("*"&amp;$K404&amp;"*",Equipment_Register!$E:$E,Equipment_Register!$F:$F,,2),NA()),IFERROR(IF(AND($L404&lt;&gt;"",$L404&lt;&gt;"N/A"),_xlfn.XLOOKUP($L404,Equipment_Register!$F:$F,Equipment_Register!$F:$F),NA()),""))))),IF(OR(_xlpm.v="",_xlpm.v=0),"",_xlpm.v))</f>
        <v>SBSF-1300X</v>
      </c>
    </row>
    <row r="405" spans="1:29" ht="48">
      <c r="A405" s="125"/>
      <c r="B405" s="130">
        <v>46223</v>
      </c>
      <c r="C405" s="126"/>
      <c r="D405" s="125"/>
      <c r="E405" s="125"/>
      <c r="F405" s="213">
        <v>45591</v>
      </c>
      <c r="G405" s="125"/>
      <c r="H405" s="125" t="s">
        <v>728</v>
      </c>
      <c r="I405" s="226"/>
      <c r="J405" s="125"/>
      <c r="K405" s="125" t="s">
        <v>1114</v>
      </c>
      <c r="L405" s="125"/>
      <c r="M405" s="125"/>
      <c r="N405" s="125" t="s">
        <v>978</v>
      </c>
      <c r="O405" s="125" t="s">
        <v>1112</v>
      </c>
      <c r="P405" s="127"/>
      <c r="Q405" s="125" t="s">
        <v>1003</v>
      </c>
      <c r="R405" s="117" t="s">
        <v>957</v>
      </c>
      <c r="S405" s="194"/>
      <c r="T405" s="125"/>
      <c r="U405" s="125" t="s">
        <v>980</v>
      </c>
      <c r="V405" s="125"/>
      <c r="W405" s="117" t="s">
        <v>944</v>
      </c>
      <c r="X405" s="117" t="str">
        <f>IF($W405="Duyệt",Setting!$H$2,"")</f>
        <v>Nguyễn Lĩnh</v>
      </c>
      <c r="Y405" s="231" t="str" cm="1">
        <f t="array" ref="Y405">_xlfn.LET(_xlpm.v,IFERROR(IF($I405&lt;&gt;"",_xlfn.XLOOKUP($I405,Equipment_Register!$C:$C,Equipment_Register!$G:$G),NA()),IFERROR(IF($J405&lt;&gt;"",_xlfn.XLOOKUP($J405,Equipment_Register!$D:$D,Equipment_Register!$G:$G),NA()),IFERROR(IF($K405&lt;&gt;"",_xlfn.XLOOKUP($K405,Equipment_Register!$E:$E,Equipment_Register!$G:$G),NA()),IFERROR(IF($K405&lt;&gt;"",_xlfn.XLOOKUP("*"&amp;$K405&amp;"*",Equipment_Register!$E:$E,Equipment_Register!$G:$G,,2),NA()),IFERROR(IF(AND($L405&lt;&gt;"",$L405&lt;&gt;"N/A"),_xlfn.XLOOKUP($L405,Equipment_Register!$F:$F,Equipment_Register!$G:$G),NA()),""))))),IF(OR(_xlpm.v="",_xlpm.v=0),"",_xlpm.v))</f>
        <v/>
      </c>
      <c r="Z405" s="231" t="str" cm="1">
        <f t="array" ref="Z405">_xlfn.LET(_xlpm.v,IFERROR(IF($I405&lt;&gt;"",_xlfn.XLOOKUP($I405,Equipment_Register!$C:$C,Equipment_Register!$C:$C),NA()),IFERROR(IF($J405&lt;&gt;"",_xlfn.XLOOKUP($J405,Equipment_Register!$D:$D,Equipment_Register!$C:$C),NA()),IFERROR(IF($K405&lt;&gt;"",_xlfn.XLOOKUP($K405,Equipment_Register!$E:$E,Equipment_Register!$C:$C),NA()),IFERROR(IF($K405&lt;&gt;"",_xlfn.XLOOKUP("*"&amp;$K405&amp;"*",Equipment_Register!$E:$E,Equipment_Register!$C:$C,,2),NA()),IFERROR(IF(AND($L405&lt;&gt;"",$L405&lt;&gt;"N/A"),_xlfn.XLOOKUP($L405,Equipment_Register!$F:$F,Equipment_Register!$C:$C),NA()),""))))),IF(OR(_xlpm.v="",_xlpm.v=0),"",_xlpm.v))</f>
        <v>2112000358-0</v>
      </c>
      <c r="AA405" s="231" t="str" cm="1">
        <f t="array" ref="AA405">_xlfn.LET(_xlpm.v,IFERROR(IF($I405&lt;&gt;"",_xlfn.XLOOKUP($I405,Equipment_Register!$C:$C,Equipment_Register!$D:$D),NA()),IFERROR(IF($J405&lt;&gt;"",_xlfn.XLOOKUP($J405,Equipment_Register!$D:$D,Equipment_Register!$D:$D),NA()),IFERROR(IF($K405&lt;&gt;"",_xlfn.XLOOKUP($K405,Equipment_Register!$E:$E,Equipment_Register!$D:$D),NA()),IFERROR(IF($K405&lt;&gt;"",_xlfn.XLOOKUP("*"&amp;$K405&amp;"*",Equipment_Register!$E:$E,Equipment_Register!$D:$D,,2),NA()),IFERROR(IF(AND($L405&lt;&gt;"",$L405&lt;&gt;"N/A"),_xlfn.XLOOKUP($L405,Equipment_Register!$F:$F,Equipment_Register!$D:$D),NA()),""))))),IF(OR(_xlpm.v="",_xlpm.v=0),"",_xlpm.v))</f>
        <v>Bộ nạp bo hút chân không. Model: SBSF-1300X</v>
      </c>
      <c r="AB405" s="231" t="str" cm="1">
        <f t="array" ref="AB405">_xlfn.LET(_xlpm.v,IFERROR(IF($I405&lt;&gt;"",_xlfn.XLOOKUP($I405,Equipment_Register!$C:$C,Equipment_Register!$E:$E),NA()),IFERROR(IF($J405&lt;&gt;"",_xlfn.XLOOKUP($J405,Equipment_Register!$D:$D,Equipment_Register!$E:$E),NA()),IFERROR(IF($K405&lt;&gt;"",_xlfn.XLOOKUP($K405,Equipment_Register!$E:$E,Equipment_Register!$E:$E),NA()),IFERROR(IF($K405&lt;&gt;"",_xlfn.XLOOKUP("*"&amp;$K405&amp;"*",Equipment_Register!$E:$E,Equipment_Register!$E:$E,,2),NA()),IFERROR(IF(AND($L405&lt;&gt;"",$L405&lt;&gt;"N/A"),_xlfn.XLOOKUP($L405,Equipment_Register!$F:$F,Equipment_Register!$E:$E),NA()),""))))),IF(OR(_xlpm.v="",_xlpm.v=0),"",_xlpm.v))</f>
        <v>Vacuum loader 1</v>
      </c>
      <c r="AC405" s="231" t="str" cm="1">
        <f t="array" ref="AC405">_xlfn.LET(_xlpm.v,IFERROR(IF($I405&lt;&gt;"",_xlfn.XLOOKUP($I405,Equipment_Register!$C:$C,Equipment_Register!$F:$F),NA()),IFERROR(IF($J405&lt;&gt;"",_xlfn.XLOOKUP($J405,Equipment_Register!$D:$D,Equipment_Register!$F:$F),NA()),IFERROR(IF($K405&lt;&gt;"",_xlfn.XLOOKUP($K405,Equipment_Register!$E:$E,Equipment_Register!$F:$F),NA()),IFERROR(IF($K405&lt;&gt;"",_xlfn.XLOOKUP("*"&amp;$K405&amp;"*",Equipment_Register!$E:$E,Equipment_Register!$F:$F,,2),NA()),IFERROR(IF(AND($L405&lt;&gt;"",$L405&lt;&gt;"N/A"),_xlfn.XLOOKUP($L405,Equipment_Register!$F:$F,Equipment_Register!$F:$F),NA()),""))))),IF(OR(_xlpm.v="",_xlpm.v=0),"",_xlpm.v))</f>
        <v>SBSF-1300X</v>
      </c>
    </row>
    <row r="406" spans="1:29" ht="48">
      <c r="A406" s="125"/>
      <c r="B406" s="130">
        <v>46223</v>
      </c>
      <c r="C406" s="126"/>
      <c r="D406" s="125"/>
      <c r="E406" s="125"/>
      <c r="F406" s="213">
        <v>45623</v>
      </c>
      <c r="G406" s="125"/>
      <c r="H406" s="125" t="s">
        <v>728</v>
      </c>
      <c r="I406" s="226"/>
      <c r="J406" s="125"/>
      <c r="K406" s="125" t="s">
        <v>1114</v>
      </c>
      <c r="L406" s="125"/>
      <c r="M406" s="125"/>
      <c r="N406" s="125" t="s">
        <v>978</v>
      </c>
      <c r="O406" s="125" t="s">
        <v>1112</v>
      </c>
      <c r="P406" s="127"/>
      <c r="Q406" s="125" t="s">
        <v>1110</v>
      </c>
      <c r="R406" s="117" t="s">
        <v>957</v>
      </c>
      <c r="S406" s="194"/>
      <c r="T406" s="125"/>
      <c r="U406" s="125" t="s">
        <v>980</v>
      </c>
      <c r="V406" s="125"/>
      <c r="W406" s="117" t="s">
        <v>944</v>
      </c>
      <c r="X406" s="117" t="str">
        <f>IF($W406="Duyệt",Setting!$H$2,"")</f>
        <v>Nguyễn Lĩnh</v>
      </c>
      <c r="Y406" s="231" t="str" cm="1">
        <f t="array" ref="Y406">_xlfn.LET(_xlpm.v,IFERROR(IF($I406&lt;&gt;"",_xlfn.XLOOKUP($I406,Equipment_Register!$C:$C,Equipment_Register!$G:$G),NA()),IFERROR(IF($J406&lt;&gt;"",_xlfn.XLOOKUP($J406,Equipment_Register!$D:$D,Equipment_Register!$G:$G),NA()),IFERROR(IF($K406&lt;&gt;"",_xlfn.XLOOKUP($K406,Equipment_Register!$E:$E,Equipment_Register!$G:$G),NA()),IFERROR(IF($K406&lt;&gt;"",_xlfn.XLOOKUP("*"&amp;$K406&amp;"*",Equipment_Register!$E:$E,Equipment_Register!$G:$G,,2),NA()),IFERROR(IF(AND($L406&lt;&gt;"",$L406&lt;&gt;"N/A"),_xlfn.XLOOKUP($L406,Equipment_Register!$F:$F,Equipment_Register!$G:$G),NA()),""))))),IF(OR(_xlpm.v="",_xlpm.v=0),"",_xlpm.v))</f>
        <v/>
      </c>
      <c r="Z406" s="231" t="str" cm="1">
        <f t="array" ref="Z406">_xlfn.LET(_xlpm.v,IFERROR(IF($I406&lt;&gt;"",_xlfn.XLOOKUP($I406,Equipment_Register!$C:$C,Equipment_Register!$C:$C),NA()),IFERROR(IF($J406&lt;&gt;"",_xlfn.XLOOKUP($J406,Equipment_Register!$D:$D,Equipment_Register!$C:$C),NA()),IFERROR(IF($K406&lt;&gt;"",_xlfn.XLOOKUP($K406,Equipment_Register!$E:$E,Equipment_Register!$C:$C),NA()),IFERROR(IF($K406&lt;&gt;"",_xlfn.XLOOKUP("*"&amp;$K406&amp;"*",Equipment_Register!$E:$E,Equipment_Register!$C:$C,,2),NA()),IFERROR(IF(AND($L406&lt;&gt;"",$L406&lt;&gt;"N/A"),_xlfn.XLOOKUP($L406,Equipment_Register!$F:$F,Equipment_Register!$C:$C),NA()),""))))),IF(OR(_xlpm.v="",_xlpm.v=0),"",_xlpm.v))</f>
        <v>2112000358-0</v>
      </c>
      <c r="AA406" s="231" t="str" cm="1">
        <f t="array" ref="AA406">_xlfn.LET(_xlpm.v,IFERROR(IF($I406&lt;&gt;"",_xlfn.XLOOKUP($I406,Equipment_Register!$C:$C,Equipment_Register!$D:$D),NA()),IFERROR(IF($J406&lt;&gt;"",_xlfn.XLOOKUP($J406,Equipment_Register!$D:$D,Equipment_Register!$D:$D),NA()),IFERROR(IF($K406&lt;&gt;"",_xlfn.XLOOKUP($K406,Equipment_Register!$E:$E,Equipment_Register!$D:$D),NA()),IFERROR(IF($K406&lt;&gt;"",_xlfn.XLOOKUP("*"&amp;$K406&amp;"*",Equipment_Register!$E:$E,Equipment_Register!$D:$D,,2),NA()),IFERROR(IF(AND($L406&lt;&gt;"",$L406&lt;&gt;"N/A"),_xlfn.XLOOKUP($L406,Equipment_Register!$F:$F,Equipment_Register!$D:$D),NA()),""))))),IF(OR(_xlpm.v="",_xlpm.v=0),"",_xlpm.v))</f>
        <v>Bộ nạp bo hút chân không. Model: SBSF-1300X</v>
      </c>
      <c r="AB406" s="231" t="str" cm="1">
        <f t="array" ref="AB406">_xlfn.LET(_xlpm.v,IFERROR(IF($I406&lt;&gt;"",_xlfn.XLOOKUP($I406,Equipment_Register!$C:$C,Equipment_Register!$E:$E),NA()),IFERROR(IF($J406&lt;&gt;"",_xlfn.XLOOKUP($J406,Equipment_Register!$D:$D,Equipment_Register!$E:$E),NA()),IFERROR(IF($K406&lt;&gt;"",_xlfn.XLOOKUP($K406,Equipment_Register!$E:$E,Equipment_Register!$E:$E),NA()),IFERROR(IF($K406&lt;&gt;"",_xlfn.XLOOKUP("*"&amp;$K406&amp;"*",Equipment_Register!$E:$E,Equipment_Register!$E:$E,,2),NA()),IFERROR(IF(AND($L406&lt;&gt;"",$L406&lt;&gt;"N/A"),_xlfn.XLOOKUP($L406,Equipment_Register!$F:$F,Equipment_Register!$E:$E),NA()),""))))),IF(OR(_xlpm.v="",_xlpm.v=0),"",_xlpm.v))</f>
        <v>Vacuum loader 1</v>
      </c>
      <c r="AC406" s="231" t="str" cm="1">
        <f t="array" ref="AC406">_xlfn.LET(_xlpm.v,IFERROR(IF($I406&lt;&gt;"",_xlfn.XLOOKUP($I406,Equipment_Register!$C:$C,Equipment_Register!$F:$F),NA()),IFERROR(IF($J406&lt;&gt;"",_xlfn.XLOOKUP($J406,Equipment_Register!$D:$D,Equipment_Register!$F:$F),NA()),IFERROR(IF($K406&lt;&gt;"",_xlfn.XLOOKUP($K406,Equipment_Register!$E:$E,Equipment_Register!$F:$F),NA()),IFERROR(IF($K406&lt;&gt;"",_xlfn.XLOOKUP("*"&amp;$K406&amp;"*",Equipment_Register!$E:$E,Equipment_Register!$F:$F,,2),NA()),IFERROR(IF(AND($L406&lt;&gt;"",$L406&lt;&gt;"N/A"),_xlfn.XLOOKUP($L406,Equipment_Register!$F:$F,Equipment_Register!$F:$F),NA()),""))))),IF(OR(_xlpm.v="",_xlpm.v=0),"",_xlpm.v))</f>
        <v>SBSF-1300X</v>
      </c>
    </row>
    <row r="407" spans="1:29" ht="48">
      <c r="A407" s="125"/>
      <c r="B407" s="130">
        <v>46223</v>
      </c>
      <c r="C407" s="126"/>
      <c r="D407" s="125"/>
      <c r="E407" s="125"/>
      <c r="F407" s="213">
        <v>45654</v>
      </c>
      <c r="G407" s="125"/>
      <c r="H407" s="125" t="s">
        <v>728</v>
      </c>
      <c r="I407" s="226"/>
      <c r="J407" s="125"/>
      <c r="K407" s="125" t="s">
        <v>1114</v>
      </c>
      <c r="L407" s="125"/>
      <c r="M407" s="125"/>
      <c r="N407" s="125" t="s">
        <v>978</v>
      </c>
      <c r="O407" s="125" t="s">
        <v>1112</v>
      </c>
      <c r="P407" s="127"/>
      <c r="Q407" s="125" t="s">
        <v>1003</v>
      </c>
      <c r="R407" s="117" t="s">
        <v>957</v>
      </c>
      <c r="S407" s="194"/>
      <c r="T407" s="125"/>
      <c r="U407" s="125" t="s">
        <v>980</v>
      </c>
      <c r="V407" s="125"/>
      <c r="W407" s="117" t="s">
        <v>944</v>
      </c>
      <c r="X407" s="117" t="str">
        <f>IF($W407="Duyệt",Setting!$H$2,"")</f>
        <v>Nguyễn Lĩnh</v>
      </c>
      <c r="Y407" s="231" t="str" cm="1">
        <f t="array" ref="Y407">_xlfn.LET(_xlpm.v,IFERROR(IF($I407&lt;&gt;"",_xlfn.XLOOKUP($I407,Equipment_Register!$C:$C,Equipment_Register!$G:$G),NA()),IFERROR(IF($J407&lt;&gt;"",_xlfn.XLOOKUP($J407,Equipment_Register!$D:$D,Equipment_Register!$G:$G),NA()),IFERROR(IF($K407&lt;&gt;"",_xlfn.XLOOKUP($K407,Equipment_Register!$E:$E,Equipment_Register!$G:$G),NA()),IFERROR(IF($K407&lt;&gt;"",_xlfn.XLOOKUP("*"&amp;$K407&amp;"*",Equipment_Register!$E:$E,Equipment_Register!$G:$G,,2),NA()),IFERROR(IF(AND($L407&lt;&gt;"",$L407&lt;&gt;"N/A"),_xlfn.XLOOKUP($L407,Equipment_Register!$F:$F,Equipment_Register!$G:$G),NA()),""))))),IF(OR(_xlpm.v="",_xlpm.v=0),"",_xlpm.v))</f>
        <v/>
      </c>
      <c r="Z407" s="231" t="str" cm="1">
        <f t="array" ref="Z407">_xlfn.LET(_xlpm.v,IFERROR(IF($I407&lt;&gt;"",_xlfn.XLOOKUP($I407,Equipment_Register!$C:$C,Equipment_Register!$C:$C),NA()),IFERROR(IF($J407&lt;&gt;"",_xlfn.XLOOKUP($J407,Equipment_Register!$D:$D,Equipment_Register!$C:$C),NA()),IFERROR(IF($K407&lt;&gt;"",_xlfn.XLOOKUP($K407,Equipment_Register!$E:$E,Equipment_Register!$C:$C),NA()),IFERROR(IF($K407&lt;&gt;"",_xlfn.XLOOKUP("*"&amp;$K407&amp;"*",Equipment_Register!$E:$E,Equipment_Register!$C:$C,,2),NA()),IFERROR(IF(AND($L407&lt;&gt;"",$L407&lt;&gt;"N/A"),_xlfn.XLOOKUP($L407,Equipment_Register!$F:$F,Equipment_Register!$C:$C),NA()),""))))),IF(OR(_xlpm.v="",_xlpm.v=0),"",_xlpm.v))</f>
        <v>2112000358-0</v>
      </c>
      <c r="AA407" s="231" t="str" cm="1">
        <f t="array" ref="AA407">_xlfn.LET(_xlpm.v,IFERROR(IF($I407&lt;&gt;"",_xlfn.XLOOKUP($I407,Equipment_Register!$C:$C,Equipment_Register!$D:$D),NA()),IFERROR(IF($J407&lt;&gt;"",_xlfn.XLOOKUP($J407,Equipment_Register!$D:$D,Equipment_Register!$D:$D),NA()),IFERROR(IF($K407&lt;&gt;"",_xlfn.XLOOKUP($K407,Equipment_Register!$E:$E,Equipment_Register!$D:$D),NA()),IFERROR(IF($K407&lt;&gt;"",_xlfn.XLOOKUP("*"&amp;$K407&amp;"*",Equipment_Register!$E:$E,Equipment_Register!$D:$D,,2),NA()),IFERROR(IF(AND($L407&lt;&gt;"",$L407&lt;&gt;"N/A"),_xlfn.XLOOKUP($L407,Equipment_Register!$F:$F,Equipment_Register!$D:$D),NA()),""))))),IF(OR(_xlpm.v="",_xlpm.v=0),"",_xlpm.v))</f>
        <v>Bộ nạp bo hút chân không. Model: SBSF-1300X</v>
      </c>
      <c r="AB407" s="231" t="str" cm="1">
        <f t="array" ref="AB407">_xlfn.LET(_xlpm.v,IFERROR(IF($I407&lt;&gt;"",_xlfn.XLOOKUP($I407,Equipment_Register!$C:$C,Equipment_Register!$E:$E),NA()),IFERROR(IF($J407&lt;&gt;"",_xlfn.XLOOKUP($J407,Equipment_Register!$D:$D,Equipment_Register!$E:$E),NA()),IFERROR(IF($K407&lt;&gt;"",_xlfn.XLOOKUP($K407,Equipment_Register!$E:$E,Equipment_Register!$E:$E),NA()),IFERROR(IF($K407&lt;&gt;"",_xlfn.XLOOKUP("*"&amp;$K407&amp;"*",Equipment_Register!$E:$E,Equipment_Register!$E:$E,,2),NA()),IFERROR(IF(AND($L407&lt;&gt;"",$L407&lt;&gt;"N/A"),_xlfn.XLOOKUP($L407,Equipment_Register!$F:$F,Equipment_Register!$E:$E),NA()),""))))),IF(OR(_xlpm.v="",_xlpm.v=0),"",_xlpm.v))</f>
        <v>Vacuum loader 1</v>
      </c>
      <c r="AC407" s="231" t="str" cm="1">
        <f t="array" ref="AC407">_xlfn.LET(_xlpm.v,IFERROR(IF($I407&lt;&gt;"",_xlfn.XLOOKUP($I407,Equipment_Register!$C:$C,Equipment_Register!$F:$F),NA()),IFERROR(IF($J407&lt;&gt;"",_xlfn.XLOOKUP($J407,Equipment_Register!$D:$D,Equipment_Register!$F:$F),NA()),IFERROR(IF($K407&lt;&gt;"",_xlfn.XLOOKUP($K407,Equipment_Register!$E:$E,Equipment_Register!$F:$F),NA()),IFERROR(IF($K407&lt;&gt;"",_xlfn.XLOOKUP("*"&amp;$K407&amp;"*",Equipment_Register!$E:$E,Equipment_Register!$F:$F,,2),NA()),IFERROR(IF(AND($L407&lt;&gt;"",$L407&lt;&gt;"N/A"),_xlfn.XLOOKUP($L407,Equipment_Register!$F:$F,Equipment_Register!$F:$F),NA()),""))))),IF(OR(_xlpm.v="",_xlpm.v=0),"",_xlpm.v))</f>
        <v>SBSF-1300X</v>
      </c>
    </row>
    <row r="408" spans="1:29" ht="48">
      <c r="A408" s="125"/>
      <c r="B408" s="130">
        <v>46223</v>
      </c>
      <c r="C408" s="126"/>
      <c r="D408" s="125"/>
      <c r="E408" s="125"/>
      <c r="F408" s="213">
        <v>45675</v>
      </c>
      <c r="G408" s="125"/>
      <c r="H408" s="125" t="s">
        <v>728</v>
      </c>
      <c r="I408" s="226"/>
      <c r="J408" s="125"/>
      <c r="K408" s="125" t="s">
        <v>1114</v>
      </c>
      <c r="L408" s="125"/>
      <c r="M408" s="125"/>
      <c r="N408" s="125" t="s">
        <v>978</v>
      </c>
      <c r="O408" s="125" t="s">
        <v>1112</v>
      </c>
      <c r="P408" s="127"/>
      <c r="Q408" s="125" t="s">
        <v>997</v>
      </c>
      <c r="R408" s="117" t="s">
        <v>957</v>
      </c>
      <c r="S408" s="194"/>
      <c r="T408" s="125"/>
      <c r="U408" s="125" t="s">
        <v>980</v>
      </c>
      <c r="V408" s="125"/>
      <c r="W408" s="117" t="s">
        <v>944</v>
      </c>
      <c r="X408" s="117" t="str">
        <f>IF($W408="Duyệt",Setting!$H$2,"")</f>
        <v>Nguyễn Lĩnh</v>
      </c>
      <c r="Y408" s="231" t="str" cm="1">
        <f t="array" ref="Y408">_xlfn.LET(_xlpm.v,IFERROR(IF($I408&lt;&gt;"",_xlfn.XLOOKUP($I408,Equipment_Register!$C:$C,Equipment_Register!$G:$G),NA()),IFERROR(IF($J408&lt;&gt;"",_xlfn.XLOOKUP($J408,Equipment_Register!$D:$D,Equipment_Register!$G:$G),NA()),IFERROR(IF($K408&lt;&gt;"",_xlfn.XLOOKUP($K408,Equipment_Register!$E:$E,Equipment_Register!$G:$G),NA()),IFERROR(IF($K408&lt;&gt;"",_xlfn.XLOOKUP("*"&amp;$K408&amp;"*",Equipment_Register!$E:$E,Equipment_Register!$G:$G,,2),NA()),IFERROR(IF(AND($L408&lt;&gt;"",$L408&lt;&gt;"N/A"),_xlfn.XLOOKUP($L408,Equipment_Register!$F:$F,Equipment_Register!$G:$G),NA()),""))))),IF(OR(_xlpm.v="",_xlpm.v=0),"",_xlpm.v))</f>
        <v/>
      </c>
      <c r="Z408" s="231" t="str" cm="1">
        <f t="array" ref="Z408">_xlfn.LET(_xlpm.v,IFERROR(IF($I408&lt;&gt;"",_xlfn.XLOOKUP($I408,Equipment_Register!$C:$C,Equipment_Register!$C:$C),NA()),IFERROR(IF($J408&lt;&gt;"",_xlfn.XLOOKUP($J408,Equipment_Register!$D:$D,Equipment_Register!$C:$C),NA()),IFERROR(IF($K408&lt;&gt;"",_xlfn.XLOOKUP($K408,Equipment_Register!$E:$E,Equipment_Register!$C:$C),NA()),IFERROR(IF($K408&lt;&gt;"",_xlfn.XLOOKUP("*"&amp;$K408&amp;"*",Equipment_Register!$E:$E,Equipment_Register!$C:$C,,2),NA()),IFERROR(IF(AND($L408&lt;&gt;"",$L408&lt;&gt;"N/A"),_xlfn.XLOOKUP($L408,Equipment_Register!$F:$F,Equipment_Register!$C:$C),NA()),""))))),IF(OR(_xlpm.v="",_xlpm.v=0),"",_xlpm.v))</f>
        <v>2112000358-0</v>
      </c>
      <c r="AA408" s="231" t="str" cm="1">
        <f t="array" ref="AA408">_xlfn.LET(_xlpm.v,IFERROR(IF($I408&lt;&gt;"",_xlfn.XLOOKUP($I408,Equipment_Register!$C:$C,Equipment_Register!$D:$D),NA()),IFERROR(IF($J408&lt;&gt;"",_xlfn.XLOOKUP($J408,Equipment_Register!$D:$D,Equipment_Register!$D:$D),NA()),IFERROR(IF($K408&lt;&gt;"",_xlfn.XLOOKUP($K408,Equipment_Register!$E:$E,Equipment_Register!$D:$D),NA()),IFERROR(IF($K408&lt;&gt;"",_xlfn.XLOOKUP("*"&amp;$K408&amp;"*",Equipment_Register!$E:$E,Equipment_Register!$D:$D,,2),NA()),IFERROR(IF(AND($L408&lt;&gt;"",$L408&lt;&gt;"N/A"),_xlfn.XLOOKUP($L408,Equipment_Register!$F:$F,Equipment_Register!$D:$D),NA()),""))))),IF(OR(_xlpm.v="",_xlpm.v=0),"",_xlpm.v))</f>
        <v>Bộ nạp bo hút chân không. Model: SBSF-1300X</v>
      </c>
      <c r="AB408" s="231" t="str" cm="1">
        <f t="array" ref="AB408">_xlfn.LET(_xlpm.v,IFERROR(IF($I408&lt;&gt;"",_xlfn.XLOOKUP($I408,Equipment_Register!$C:$C,Equipment_Register!$E:$E),NA()),IFERROR(IF($J408&lt;&gt;"",_xlfn.XLOOKUP($J408,Equipment_Register!$D:$D,Equipment_Register!$E:$E),NA()),IFERROR(IF($K408&lt;&gt;"",_xlfn.XLOOKUP($K408,Equipment_Register!$E:$E,Equipment_Register!$E:$E),NA()),IFERROR(IF($K408&lt;&gt;"",_xlfn.XLOOKUP("*"&amp;$K408&amp;"*",Equipment_Register!$E:$E,Equipment_Register!$E:$E,,2),NA()),IFERROR(IF(AND($L408&lt;&gt;"",$L408&lt;&gt;"N/A"),_xlfn.XLOOKUP($L408,Equipment_Register!$F:$F,Equipment_Register!$E:$E),NA()),""))))),IF(OR(_xlpm.v="",_xlpm.v=0),"",_xlpm.v))</f>
        <v>Vacuum loader 1</v>
      </c>
      <c r="AC408" s="231" t="str" cm="1">
        <f t="array" ref="AC408">_xlfn.LET(_xlpm.v,IFERROR(IF($I408&lt;&gt;"",_xlfn.XLOOKUP($I408,Equipment_Register!$C:$C,Equipment_Register!$F:$F),NA()),IFERROR(IF($J408&lt;&gt;"",_xlfn.XLOOKUP($J408,Equipment_Register!$D:$D,Equipment_Register!$F:$F),NA()),IFERROR(IF($K408&lt;&gt;"",_xlfn.XLOOKUP($K408,Equipment_Register!$E:$E,Equipment_Register!$F:$F),NA()),IFERROR(IF($K408&lt;&gt;"",_xlfn.XLOOKUP("*"&amp;$K408&amp;"*",Equipment_Register!$E:$E,Equipment_Register!$F:$F,,2),NA()),IFERROR(IF(AND($L408&lt;&gt;"",$L408&lt;&gt;"N/A"),_xlfn.XLOOKUP($L408,Equipment_Register!$F:$F,Equipment_Register!$F:$F),NA()),""))))),IF(OR(_xlpm.v="",_xlpm.v=0),"",_xlpm.v))</f>
        <v>SBSF-1300X</v>
      </c>
    </row>
    <row r="409" spans="1:29" ht="48">
      <c r="A409" s="125"/>
      <c r="B409" s="130">
        <v>46223</v>
      </c>
      <c r="C409" s="126"/>
      <c r="D409" s="125"/>
      <c r="E409" s="125"/>
      <c r="F409" s="213">
        <v>45702</v>
      </c>
      <c r="G409" s="125"/>
      <c r="H409" s="125" t="s">
        <v>728</v>
      </c>
      <c r="I409" s="226"/>
      <c r="J409" s="125"/>
      <c r="K409" s="125" t="s">
        <v>1114</v>
      </c>
      <c r="L409" s="125"/>
      <c r="M409" s="125"/>
      <c r="N409" s="125" t="s">
        <v>978</v>
      </c>
      <c r="O409" s="125" t="s">
        <v>1112</v>
      </c>
      <c r="P409" s="127"/>
      <c r="Q409" s="125" t="s">
        <v>1003</v>
      </c>
      <c r="R409" s="117" t="s">
        <v>957</v>
      </c>
      <c r="S409" s="194"/>
      <c r="T409" s="125"/>
      <c r="U409" s="125" t="s">
        <v>980</v>
      </c>
      <c r="V409" s="125"/>
      <c r="W409" s="117" t="s">
        <v>944</v>
      </c>
      <c r="X409" s="117" t="str">
        <f>IF($W409="Duyệt",Setting!$H$2,"")</f>
        <v>Nguyễn Lĩnh</v>
      </c>
      <c r="Y409" s="231" t="str" cm="1">
        <f t="array" ref="Y409">_xlfn.LET(_xlpm.v,IFERROR(IF($I409&lt;&gt;"",_xlfn.XLOOKUP($I409,Equipment_Register!$C:$C,Equipment_Register!$G:$G),NA()),IFERROR(IF($J409&lt;&gt;"",_xlfn.XLOOKUP($J409,Equipment_Register!$D:$D,Equipment_Register!$G:$G),NA()),IFERROR(IF($K409&lt;&gt;"",_xlfn.XLOOKUP($K409,Equipment_Register!$E:$E,Equipment_Register!$G:$G),NA()),IFERROR(IF($K409&lt;&gt;"",_xlfn.XLOOKUP("*"&amp;$K409&amp;"*",Equipment_Register!$E:$E,Equipment_Register!$G:$G,,2),NA()),IFERROR(IF(AND($L409&lt;&gt;"",$L409&lt;&gt;"N/A"),_xlfn.XLOOKUP($L409,Equipment_Register!$F:$F,Equipment_Register!$G:$G),NA()),""))))),IF(OR(_xlpm.v="",_xlpm.v=0),"",_xlpm.v))</f>
        <v/>
      </c>
      <c r="Z409" s="231" t="str" cm="1">
        <f t="array" ref="Z409">_xlfn.LET(_xlpm.v,IFERROR(IF($I409&lt;&gt;"",_xlfn.XLOOKUP($I409,Equipment_Register!$C:$C,Equipment_Register!$C:$C),NA()),IFERROR(IF($J409&lt;&gt;"",_xlfn.XLOOKUP($J409,Equipment_Register!$D:$D,Equipment_Register!$C:$C),NA()),IFERROR(IF($K409&lt;&gt;"",_xlfn.XLOOKUP($K409,Equipment_Register!$E:$E,Equipment_Register!$C:$C),NA()),IFERROR(IF($K409&lt;&gt;"",_xlfn.XLOOKUP("*"&amp;$K409&amp;"*",Equipment_Register!$E:$E,Equipment_Register!$C:$C,,2),NA()),IFERROR(IF(AND($L409&lt;&gt;"",$L409&lt;&gt;"N/A"),_xlfn.XLOOKUP($L409,Equipment_Register!$F:$F,Equipment_Register!$C:$C),NA()),""))))),IF(OR(_xlpm.v="",_xlpm.v=0),"",_xlpm.v))</f>
        <v>2112000358-0</v>
      </c>
      <c r="AA409" s="231" t="str" cm="1">
        <f t="array" ref="AA409">_xlfn.LET(_xlpm.v,IFERROR(IF($I409&lt;&gt;"",_xlfn.XLOOKUP($I409,Equipment_Register!$C:$C,Equipment_Register!$D:$D),NA()),IFERROR(IF($J409&lt;&gt;"",_xlfn.XLOOKUP($J409,Equipment_Register!$D:$D,Equipment_Register!$D:$D),NA()),IFERROR(IF($K409&lt;&gt;"",_xlfn.XLOOKUP($K409,Equipment_Register!$E:$E,Equipment_Register!$D:$D),NA()),IFERROR(IF($K409&lt;&gt;"",_xlfn.XLOOKUP("*"&amp;$K409&amp;"*",Equipment_Register!$E:$E,Equipment_Register!$D:$D,,2),NA()),IFERROR(IF(AND($L409&lt;&gt;"",$L409&lt;&gt;"N/A"),_xlfn.XLOOKUP($L409,Equipment_Register!$F:$F,Equipment_Register!$D:$D),NA()),""))))),IF(OR(_xlpm.v="",_xlpm.v=0),"",_xlpm.v))</f>
        <v>Bộ nạp bo hút chân không. Model: SBSF-1300X</v>
      </c>
      <c r="AB409" s="231" t="str" cm="1">
        <f t="array" ref="AB409">_xlfn.LET(_xlpm.v,IFERROR(IF($I409&lt;&gt;"",_xlfn.XLOOKUP($I409,Equipment_Register!$C:$C,Equipment_Register!$E:$E),NA()),IFERROR(IF($J409&lt;&gt;"",_xlfn.XLOOKUP($J409,Equipment_Register!$D:$D,Equipment_Register!$E:$E),NA()),IFERROR(IF($K409&lt;&gt;"",_xlfn.XLOOKUP($K409,Equipment_Register!$E:$E,Equipment_Register!$E:$E),NA()),IFERROR(IF($K409&lt;&gt;"",_xlfn.XLOOKUP("*"&amp;$K409&amp;"*",Equipment_Register!$E:$E,Equipment_Register!$E:$E,,2),NA()),IFERROR(IF(AND($L409&lt;&gt;"",$L409&lt;&gt;"N/A"),_xlfn.XLOOKUP($L409,Equipment_Register!$F:$F,Equipment_Register!$E:$E),NA()),""))))),IF(OR(_xlpm.v="",_xlpm.v=0),"",_xlpm.v))</f>
        <v>Vacuum loader 1</v>
      </c>
      <c r="AC409" s="231" t="str" cm="1">
        <f t="array" ref="AC409">_xlfn.LET(_xlpm.v,IFERROR(IF($I409&lt;&gt;"",_xlfn.XLOOKUP($I409,Equipment_Register!$C:$C,Equipment_Register!$F:$F),NA()),IFERROR(IF($J409&lt;&gt;"",_xlfn.XLOOKUP($J409,Equipment_Register!$D:$D,Equipment_Register!$F:$F),NA()),IFERROR(IF($K409&lt;&gt;"",_xlfn.XLOOKUP($K409,Equipment_Register!$E:$E,Equipment_Register!$F:$F),NA()),IFERROR(IF($K409&lt;&gt;"",_xlfn.XLOOKUP("*"&amp;$K409&amp;"*",Equipment_Register!$E:$E,Equipment_Register!$F:$F,,2),NA()),IFERROR(IF(AND($L409&lt;&gt;"",$L409&lt;&gt;"N/A"),_xlfn.XLOOKUP($L409,Equipment_Register!$F:$F,Equipment_Register!$F:$F),NA()),""))))),IF(OR(_xlpm.v="",_xlpm.v=0),"",_xlpm.v))</f>
        <v>SBSF-1300X</v>
      </c>
    </row>
    <row r="410" spans="1:29" ht="48">
      <c r="A410" s="125"/>
      <c r="B410" s="130">
        <v>46223</v>
      </c>
      <c r="C410" s="126"/>
      <c r="D410" s="125"/>
      <c r="E410" s="125"/>
      <c r="F410" s="213">
        <v>45731</v>
      </c>
      <c r="G410" s="125"/>
      <c r="H410" s="125" t="s">
        <v>728</v>
      </c>
      <c r="I410" s="226"/>
      <c r="J410" s="125"/>
      <c r="K410" s="125" t="s">
        <v>1114</v>
      </c>
      <c r="L410" s="125"/>
      <c r="M410" s="125"/>
      <c r="N410" s="125" t="s">
        <v>978</v>
      </c>
      <c r="O410" s="125" t="s">
        <v>1112</v>
      </c>
      <c r="P410" s="127"/>
      <c r="Q410" s="125" t="s">
        <v>1110</v>
      </c>
      <c r="R410" s="117" t="s">
        <v>957</v>
      </c>
      <c r="S410" s="194"/>
      <c r="T410" s="125"/>
      <c r="U410" s="125" t="s">
        <v>980</v>
      </c>
      <c r="V410" s="125"/>
      <c r="W410" s="117" t="s">
        <v>944</v>
      </c>
      <c r="X410" s="117" t="str">
        <f>IF($W410="Duyệt",Setting!$H$2,"")</f>
        <v>Nguyễn Lĩnh</v>
      </c>
      <c r="Y410" s="231" t="str" cm="1">
        <f t="array" ref="Y410">_xlfn.LET(_xlpm.v,IFERROR(IF($I410&lt;&gt;"",_xlfn.XLOOKUP($I410,Equipment_Register!$C:$C,Equipment_Register!$G:$G),NA()),IFERROR(IF($J410&lt;&gt;"",_xlfn.XLOOKUP($J410,Equipment_Register!$D:$D,Equipment_Register!$G:$G),NA()),IFERROR(IF($K410&lt;&gt;"",_xlfn.XLOOKUP($K410,Equipment_Register!$E:$E,Equipment_Register!$G:$G),NA()),IFERROR(IF($K410&lt;&gt;"",_xlfn.XLOOKUP("*"&amp;$K410&amp;"*",Equipment_Register!$E:$E,Equipment_Register!$G:$G,,2),NA()),IFERROR(IF(AND($L410&lt;&gt;"",$L410&lt;&gt;"N/A"),_xlfn.XLOOKUP($L410,Equipment_Register!$F:$F,Equipment_Register!$G:$G),NA()),""))))),IF(OR(_xlpm.v="",_xlpm.v=0),"",_xlpm.v))</f>
        <v/>
      </c>
      <c r="Z410" s="231" t="str" cm="1">
        <f t="array" ref="Z410">_xlfn.LET(_xlpm.v,IFERROR(IF($I410&lt;&gt;"",_xlfn.XLOOKUP($I410,Equipment_Register!$C:$C,Equipment_Register!$C:$C),NA()),IFERROR(IF($J410&lt;&gt;"",_xlfn.XLOOKUP($J410,Equipment_Register!$D:$D,Equipment_Register!$C:$C),NA()),IFERROR(IF($K410&lt;&gt;"",_xlfn.XLOOKUP($K410,Equipment_Register!$E:$E,Equipment_Register!$C:$C),NA()),IFERROR(IF($K410&lt;&gt;"",_xlfn.XLOOKUP("*"&amp;$K410&amp;"*",Equipment_Register!$E:$E,Equipment_Register!$C:$C,,2),NA()),IFERROR(IF(AND($L410&lt;&gt;"",$L410&lt;&gt;"N/A"),_xlfn.XLOOKUP($L410,Equipment_Register!$F:$F,Equipment_Register!$C:$C),NA()),""))))),IF(OR(_xlpm.v="",_xlpm.v=0),"",_xlpm.v))</f>
        <v>2112000358-0</v>
      </c>
      <c r="AA410" s="231" t="str" cm="1">
        <f t="array" ref="AA410">_xlfn.LET(_xlpm.v,IFERROR(IF($I410&lt;&gt;"",_xlfn.XLOOKUP($I410,Equipment_Register!$C:$C,Equipment_Register!$D:$D),NA()),IFERROR(IF($J410&lt;&gt;"",_xlfn.XLOOKUP($J410,Equipment_Register!$D:$D,Equipment_Register!$D:$D),NA()),IFERROR(IF($K410&lt;&gt;"",_xlfn.XLOOKUP($K410,Equipment_Register!$E:$E,Equipment_Register!$D:$D),NA()),IFERROR(IF($K410&lt;&gt;"",_xlfn.XLOOKUP("*"&amp;$K410&amp;"*",Equipment_Register!$E:$E,Equipment_Register!$D:$D,,2),NA()),IFERROR(IF(AND($L410&lt;&gt;"",$L410&lt;&gt;"N/A"),_xlfn.XLOOKUP($L410,Equipment_Register!$F:$F,Equipment_Register!$D:$D),NA()),""))))),IF(OR(_xlpm.v="",_xlpm.v=0),"",_xlpm.v))</f>
        <v>Bộ nạp bo hút chân không. Model: SBSF-1300X</v>
      </c>
      <c r="AB410" s="231" t="str" cm="1">
        <f t="array" ref="AB410">_xlfn.LET(_xlpm.v,IFERROR(IF($I410&lt;&gt;"",_xlfn.XLOOKUP($I410,Equipment_Register!$C:$C,Equipment_Register!$E:$E),NA()),IFERROR(IF($J410&lt;&gt;"",_xlfn.XLOOKUP($J410,Equipment_Register!$D:$D,Equipment_Register!$E:$E),NA()),IFERROR(IF($K410&lt;&gt;"",_xlfn.XLOOKUP($K410,Equipment_Register!$E:$E,Equipment_Register!$E:$E),NA()),IFERROR(IF($K410&lt;&gt;"",_xlfn.XLOOKUP("*"&amp;$K410&amp;"*",Equipment_Register!$E:$E,Equipment_Register!$E:$E,,2),NA()),IFERROR(IF(AND($L410&lt;&gt;"",$L410&lt;&gt;"N/A"),_xlfn.XLOOKUP($L410,Equipment_Register!$F:$F,Equipment_Register!$E:$E),NA()),""))))),IF(OR(_xlpm.v="",_xlpm.v=0),"",_xlpm.v))</f>
        <v>Vacuum loader 1</v>
      </c>
      <c r="AC410" s="231" t="str" cm="1">
        <f t="array" ref="AC410">_xlfn.LET(_xlpm.v,IFERROR(IF($I410&lt;&gt;"",_xlfn.XLOOKUP($I410,Equipment_Register!$C:$C,Equipment_Register!$F:$F),NA()),IFERROR(IF($J410&lt;&gt;"",_xlfn.XLOOKUP($J410,Equipment_Register!$D:$D,Equipment_Register!$F:$F),NA()),IFERROR(IF($K410&lt;&gt;"",_xlfn.XLOOKUP($K410,Equipment_Register!$E:$E,Equipment_Register!$F:$F),NA()),IFERROR(IF($K410&lt;&gt;"",_xlfn.XLOOKUP("*"&amp;$K410&amp;"*",Equipment_Register!$E:$E,Equipment_Register!$F:$F,,2),NA()),IFERROR(IF(AND($L410&lt;&gt;"",$L410&lt;&gt;"N/A"),_xlfn.XLOOKUP($L410,Equipment_Register!$F:$F,Equipment_Register!$F:$F),NA()),""))))),IF(OR(_xlpm.v="",_xlpm.v=0),"",_xlpm.v))</f>
        <v>SBSF-1300X</v>
      </c>
    </row>
    <row r="411" spans="1:29" ht="48">
      <c r="A411" s="125"/>
      <c r="B411" s="130">
        <v>46223</v>
      </c>
      <c r="C411" s="126"/>
      <c r="D411" s="125"/>
      <c r="E411" s="125"/>
      <c r="F411" s="213">
        <v>45766</v>
      </c>
      <c r="G411" s="125"/>
      <c r="H411" s="125" t="s">
        <v>728</v>
      </c>
      <c r="I411" s="226"/>
      <c r="J411" s="125"/>
      <c r="K411" s="125" t="s">
        <v>1114</v>
      </c>
      <c r="L411" s="125"/>
      <c r="M411" s="125"/>
      <c r="N411" s="125" t="s">
        <v>978</v>
      </c>
      <c r="O411" s="125" t="s">
        <v>1112</v>
      </c>
      <c r="P411" s="127"/>
      <c r="Q411" s="125" t="s">
        <v>1003</v>
      </c>
      <c r="R411" s="117" t="s">
        <v>957</v>
      </c>
      <c r="S411" s="194"/>
      <c r="T411" s="125"/>
      <c r="U411" s="125" t="s">
        <v>980</v>
      </c>
      <c r="V411" s="125"/>
      <c r="W411" s="117" t="s">
        <v>944</v>
      </c>
      <c r="X411" s="117" t="str">
        <f>IF($W411="Duyệt",Setting!$H$2,"")</f>
        <v>Nguyễn Lĩnh</v>
      </c>
      <c r="Y411" s="231" t="str" cm="1">
        <f t="array" ref="Y411">_xlfn.LET(_xlpm.v,IFERROR(IF($I411&lt;&gt;"",_xlfn.XLOOKUP($I411,Equipment_Register!$C:$C,Equipment_Register!$G:$G),NA()),IFERROR(IF($J411&lt;&gt;"",_xlfn.XLOOKUP($J411,Equipment_Register!$D:$D,Equipment_Register!$G:$G),NA()),IFERROR(IF($K411&lt;&gt;"",_xlfn.XLOOKUP($K411,Equipment_Register!$E:$E,Equipment_Register!$G:$G),NA()),IFERROR(IF($K411&lt;&gt;"",_xlfn.XLOOKUP("*"&amp;$K411&amp;"*",Equipment_Register!$E:$E,Equipment_Register!$G:$G,,2),NA()),IFERROR(IF(AND($L411&lt;&gt;"",$L411&lt;&gt;"N/A"),_xlfn.XLOOKUP($L411,Equipment_Register!$F:$F,Equipment_Register!$G:$G),NA()),""))))),IF(OR(_xlpm.v="",_xlpm.v=0),"",_xlpm.v))</f>
        <v/>
      </c>
      <c r="Z411" s="231" t="str" cm="1">
        <f t="array" ref="Z411">_xlfn.LET(_xlpm.v,IFERROR(IF($I411&lt;&gt;"",_xlfn.XLOOKUP($I411,Equipment_Register!$C:$C,Equipment_Register!$C:$C),NA()),IFERROR(IF($J411&lt;&gt;"",_xlfn.XLOOKUP($J411,Equipment_Register!$D:$D,Equipment_Register!$C:$C),NA()),IFERROR(IF($K411&lt;&gt;"",_xlfn.XLOOKUP($K411,Equipment_Register!$E:$E,Equipment_Register!$C:$C),NA()),IFERROR(IF($K411&lt;&gt;"",_xlfn.XLOOKUP("*"&amp;$K411&amp;"*",Equipment_Register!$E:$E,Equipment_Register!$C:$C,,2),NA()),IFERROR(IF(AND($L411&lt;&gt;"",$L411&lt;&gt;"N/A"),_xlfn.XLOOKUP($L411,Equipment_Register!$F:$F,Equipment_Register!$C:$C),NA()),""))))),IF(OR(_xlpm.v="",_xlpm.v=0),"",_xlpm.v))</f>
        <v>2112000358-0</v>
      </c>
      <c r="AA411" s="231" t="str" cm="1">
        <f t="array" ref="AA411">_xlfn.LET(_xlpm.v,IFERROR(IF($I411&lt;&gt;"",_xlfn.XLOOKUP($I411,Equipment_Register!$C:$C,Equipment_Register!$D:$D),NA()),IFERROR(IF($J411&lt;&gt;"",_xlfn.XLOOKUP($J411,Equipment_Register!$D:$D,Equipment_Register!$D:$D),NA()),IFERROR(IF($K411&lt;&gt;"",_xlfn.XLOOKUP($K411,Equipment_Register!$E:$E,Equipment_Register!$D:$D),NA()),IFERROR(IF($K411&lt;&gt;"",_xlfn.XLOOKUP("*"&amp;$K411&amp;"*",Equipment_Register!$E:$E,Equipment_Register!$D:$D,,2),NA()),IFERROR(IF(AND($L411&lt;&gt;"",$L411&lt;&gt;"N/A"),_xlfn.XLOOKUP($L411,Equipment_Register!$F:$F,Equipment_Register!$D:$D),NA()),""))))),IF(OR(_xlpm.v="",_xlpm.v=0),"",_xlpm.v))</f>
        <v>Bộ nạp bo hút chân không. Model: SBSF-1300X</v>
      </c>
      <c r="AB411" s="231" t="str" cm="1">
        <f t="array" ref="AB411">_xlfn.LET(_xlpm.v,IFERROR(IF($I411&lt;&gt;"",_xlfn.XLOOKUP($I411,Equipment_Register!$C:$C,Equipment_Register!$E:$E),NA()),IFERROR(IF($J411&lt;&gt;"",_xlfn.XLOOKUP($J411,Equipment_Register!$D:$D,Equipment_Register!$E:$E),NA()),IFERROR(IF($K411&lt;&gt;"",_xlfn.XLOOKUP($K411,Equipment_Register!$E:$E,Equipment_Register!$E:$E),NA()),IFERROR(IF($K411&lt;&gt;"",_xlfn.XLOOKUP("*"&amp;$K411&amp;"*",Equipment_Register!$E:$E,Equipment_Register!$E:$E,,2),NA()),IFERROR(IF(AND($L411&lt;&gt;"",$L411&lt;&gt;"N/A"),_xlfn.XLOOKUP($L411,Equipment_Register!$F:$F,Equipment_Register!$E:$E),NA()),""))))),IF(OR(_xlpm.v="",_xlpm.v=0),"",_xlpm.v))</f>
        <v>Vacuum loader 1</v>
      </c>
      <c r="AC411" s="231" t="str" cm="1">
        <f t="array" ref="AC411">_xlfn.LET(_xlpm.v,IFERROR(IF($I411&lt;&gt;"",_xlfn.XLOOKUP($I411,Equipment_Register!$C:$C,Equipment_Register!$F:$F),NA()),IFERROR(IF($J411&lt;&gt;"",_xlfn.XLOOKUP($J411,Equipment_Register!$D:$D,Equipment_Register!$F:$F),NA()),IFERROR(IF($K411&lt;&gt;"",_xlfn.XLOOKUP($K411,Equipment_Register!$E:$E,Equipment_Register!$F:$F),NA()),IFERROR(IF($K411&lt;&gt;"",_xlfn.XLOOKUP("*"&amp;$K411&amp;"*",Equipment_Register!$E:$E,Equipment_Register!$F:$F,,2),NA()),IFERROR(IF(AND($L411&lt;&gt;"",$L411&lt;&gt;"N/A"),_xlfn.XLOOKUP($L411,Equipment_Register!$F:$F,Equipment_Register!$F:$F),NA()),""))))),IF(OR(_xlpm.v="",_xlpm.v=0),"",_xlpm.v))</f>
        <v>SBSF-1300X</v>
      </c>
    </row>
    <row r="412" spans="1:29" ht="48">
      <c r="A412" s="125"/>
      <c r="B412" s="130">
        <v>46223</v>
      </c>
      <c r="C412" s="126"/>
      <c r="D412" s="125"/>
      <c r="E412" s="125"/>
      <c r="F412" s="213">
        <v>45805</v>
      </c>
      <c r="G412" s="125"/>
      <c r="H412" s="125" t="s">
        <v>728</v>
      </c>
      <c r="I412" s="226"/>
      <c r="J412" s="125"/>
      <c r="K412" s="125" t="s">
        <v>1114</v>
      </c>
      <c r="L412" s="125"/>
      <c r="M412" s="125"/>
      <c r="N412" s="125" t="s">
        <v>978</v>
      </c>
      <c r="O412" s="125" t="s">
        <v>1112</v>
      </c>
      <c r="P412" s="127"/>
      <c r="Q412" s="125" t="s">
        <v>1003</v>
      </c>
      <c r="R412" s="117" t="s">
        <v>957</v>
      </c>
      <c r="S412" s="194"/>
      <c r="T412" s="125"/>
      <c r="U412" s="125" t="s">
        <v>980</v>
      </c>
      <c r="V412" s="125"/>
      <c r="W412" s="117" t="s">
        <v>944</v>
      </c>
      <c r="X412" s="117" t="str">
        <f>IF($W412="Duyệt",Setting!$H$2,"")</f>
        <v>Nguyễn Lĩnh</v>
      </c>
      <c r="Y412" s="231" t="str" cm="1">
        <f t="array" ref="Y412">_xlfn.LET(_xlpm.v,IFERROR(IF($I412&lt;&gt;"",_xlfn.XLOOKUP($I412,Equipment_Register!$C:$C,Equipment_Register!$G:$G),NA()),IFERROR(IF($J412&lt;&gt;"",_xlfn.XLOOKUP($J412,Equipment_Register!$D:$D,Equipment_Register!$G:$G),NA()),IFERROR(IF($K412&lt;&gt;"",_xlfn.XLOOKUP($K412,Equipment_Register!$E:$E,Equipment_Register!$G:$G),NA()),IFERROR(IF($K412&lt;&gt;"",_xlfn.XLOOKUP("*"&amp;$K412&amp;"*",Equipment_Register!$E:$E,Equipment_Register!$G:$G,,2),NA()),IFERROR(IF(AND($L412&lt;&gt;"",$L412&lt;&gt;"N/A"),_xlfn.XLOOKUP($L412,Equipment_Register!$F:$F,Equipment_Register!$G:$G),NA()),""))))),IF(OR(_xlpm.v="",_xlpm.v=0),"",_xlpm.v))</f>
        <v/>
      </c>
      <c r="Z412" s="231" t="str" cm="1">
        <f t="array" ref="Z412">_xlfn.LET(_xlpm.v,IFERROR(IF($I412&lt;&gt;"",_xlfn.XLOOKUP($I412,Equipment_Register!$C:$C,Equipment_Register!$C:$C),NA()),IFERROR(IF($J412&lt;&gt;"",_xlfn.XLOOKUP($J412,Equipment_Register!$D:$D,Equipment_Register!$C:$C),NA()),IFERROR(IF($K412&lt;&gt;"",_xlfn.XLOOKUP($K412,Equipment_Register!$E:$E,Equipment_Register!$C:$C),NA()),IFERROR(IF($K412&lt;&gt;"",_xlfn.XLOOKUP("*"&amp;$K412&amp;"*",Equipment_Register!$E:$E,Equipment_Register!$C:$C,,2),NA()),IFERROR(IF(AND($L412&lt;&gt;"",$L412&lt;&gt;"N/A"),_xlfn.XLOOKUP($L412,Equipment_Register!$F:$F,Equipment_Register!$C:$C),NA()),""))))),IF(OR(_xlpm.v="",_xlpm.v=0),"",_xlpm.v))</f>
        <v>2112000358-0</v>
      </c>
      <c r="AA412" s="231" t="str" cm="1">
        <f t="array" ref="AA412">_xlfn.LET(_xlpm.v,IFERROR(IF($I412&lt;&gt;"",_xlfn.XLOOKUP($I412,Equipment_Register!$C:$C,Equipment_Register!$D:$D),NA()),IFERROR(IF($J412&lt;&gt;"",_xlfn.XLOOKUP($J412,Equipment_Register!$D:$D,Equipment_Register!$D:$D),NA()),IFERROR(IF($K412&lt;&gt;"",_xlfn.XLOOKUP($K412,Equipment_Register!$E:$E,Equipment_Register!$D:$D),NA()),IFERROR(IF($K412&lt;&gt;"",_xlfn.XLOOKUP("*"&amp;$K412&amp;"*",Equipment_Register!$E:$E,Equipment_Register!$D:$D,,2),NA()),IFERROR(IF(AND($L412&lt;&gt;"",$L412&lt;&gt;"N/A"),_xlfn.XLOOKUP($L412,Equipment_Register!$F:$F,Equipment_Register!$D:$D),NA()),""))))),IF(OR(_xlpm.v="",_xlpm.v=0),"",_xlpm.v))</f>
        <v>Bộ nạp bo hút chân không. Model: SBSF-1300X</v>
      </c>
      <c r="AB412" s="231" t="str" cm="1">
        <f t="array" ref="AB412">_xlfn.LET(_xlpm.v,IFERROR(IF($I412&lt;&gt;"",_xlfn.XLOOKUP($I412,Equipment_Register!$C:$C,Equipment_Register!$E:$E),NA()),IFERROR(IF($J412&lt;&gt;"",_xlfn.XLOOKUP($J412,Equipment_Register!$D:$D,Equipment_Register!$E:$E),NA()),IFERROR(IF($K412&lt;&gt;"",_xlfn.XLOOKUP($K412,Equipment_Register!$E:$E,Equipment_Register!$E:$E),NA()),IFERROR(IF($K412&lt;&gt;"",_xlfn.XLOOKUP("*"&amp;$K412&amp;"*",Equipment_Register!$E:$E,Equipment_Register!$E:$E,,2),NA()),IFERROR(IF(AND($L412&lt;&gt;"",$L412&lt;&gt;"N/A"),_xlfn.XLOOKUP($L412,Equipment_Register!$F:$F,Equipment_Register!$E:$E),NA()),""))))),IF(OR(_xlpm.v="",_xlpm.v=0),"",_xlpm.v))</f>
        <v>Vacuum loader 1</v>
      </c>
      <c r="AC412" s="231" t="str" cm="1">
        <f t="array" ref="AC412">_xlfn.LET(_xlpm.v,IFERROR(IF($I412&lt;&gt;"",_xlfn.XLOOKUP($I412,Equipment_Register!$C:$C,Equipment_Register!$F:$F),NA()),IFERROR(IF($J412&lt;&gt;"",_xlfn.XLOOKUP($J412,Equipment_Register!$D:$D,Equipment_Register!$F:$F),NA()),IFERROR(IF($K412&lt;&gt;"",_xlfn.XLOOKUP($K412,Equipment_Register!$E:$E,Equipment_Register!$F:$F),NA()),IFERROR(IF($K412&lt;&gt;"",_xlfn.XLOOKUP("*"&amp;$K412&amp;"*",Equipment_Register!$E:$E,Equipment_Register!$F:$F,,2),NA()),IFERROR(IF(AND($L412&lt;&gt;"",$L412&lt;&gt;"N/A"),_xlfn.XLOOKUP($L412,Equipment_Register!$F:$F,Equipment_Register!$F:$F),NA()),""))))),IF(OR(_xlpm.v="",_xlpm.v=0),"",_xlpm.v))</f>
        <v>SBSF-1300X</v>
      </c>
    </row>
    <row r="413" spans="1:29" ht="48">
      <c r="A413" s="125"/>
      <c r="B413" s="130">
        <v>46223</v>
      </c>
      <c r="C413" s="126"/>
      <c r="D413" s="125"/>
      <c r="E413" s="125"/>
      <c r="F413" s="213">
        <v>45834</v>
      </c>
      <c r="G413" s="125"/>
      <c r="H413" s="125" t="s">
        <v>728</v>
      </c>
      <c r="I413" s="226"/>
      <c r="J413" s="125"/>
      <c r="K413" s="125" t="s">
        <v>1114</v>
      </c>
      <c r="L413" s="125"/>
      <c r="M413" s="125"/>
      <c r="N413" s="125" t="s">
        <v>978</v>
      </c>
      <c r="O413" s="125" t="s">
        <v>1112</v>
      </c>
      <c r="P413" s="127"/>
      <c r="Q413" s="125" t="s">
        <v>1003</v>
      </c>
      <c r="R413" s="117" t="s">
        <v>957</v>
      </c>
      <c r="S413" s="194"/>
      <c r="T413" s="125"/>
      <c r="U413" s="125" t="s">
        <v>980</v>
      </c>
      <c r="V413" s="125"/>
      <c r="W413" s="117" t="s">
        <v>944</v>
      </c>
      <c r="X413" s="117" t="str">
        <f>IF($W413="Duyệt",Setting!$H$2,"")</f>
        <v>Nguyễn Lĩnh</v>
      </c>
      <c r="Y413" s="231" t="str" cm="1">
        <f t="array" ref="Y413">_xlfn.LET(_xlpm.v,IFERROR(IF($I413&lt;&gt;"",_xlfn.XLOOKUP($I413,Equipment_Register!$C:$C,Equipment_Register!$G:$G),NA()),IFERROR(IF($J413&lt;&gt;"",_xlfn.XLOOKUP($J413,Equipment_Register!$D:$D,Equipment_Register!$G:$G),NA()),IFERROR(IF($K413&lt;&gt;"",_xlfn.XLOOKUP($K413,Equipment_Register!$E:$E,Equipment_Register!$G:$G),NA()),IFERROR(IF($K413&lt;&gt;"",_xlfn.XLOOKUP("*"&amp;$K413&amp;"*",Equipment_Register!$E:$E,Equipment_Register!$G:$G,,2),NA()),IFERROR(IF(AND($L413&lt;&gt;"",$L413&lt;&gt;"N/A"),_xlfn.XLOOKUP($L413,Equipment_Register!$F:$F,Equipment_Register!$G:$G),NA()),""))))),IF(OR(_xlpm.v="",_xlpm.v=0),"",_xlpm.v))</f>
        <v/>
      </c>
      <c r="Z413" s="231" t="str" cm="1">
        <f t="array" ref="Z413">_xlfn.LET(_xlpm.v,IFERROR(IF($I413&lt;&gt;"",_xlfn.XLOOKUP($I413,Equipment_Register!$C:$C,Equipment_Register!$C:$C),NA()),IFERROR(IF($J413&lt;&gt;"",_xlfn.XLOOKUP($J413,Equipment_Register!$D:$D,Equipment_Register!$C:$C),NA()),IFERROR(IF($K413&lt;&gt;"",_xlfn.XLOOKUP($K413,Equipment_Register!$E:$E,Equipment_Register!$C:$C),NA()),IFERROR(IF($K413&lt;&gt;"",_xlfn.XLOOKUP("*"&amp;$K413&amp;"*",Equipment_Register!$E:$E,Equipment_Register!$C:$C,,2),NA()),IFERROR(IF(AND($L413&lt;&gt;"",$L413&lt;&gt;"N/A"),_xlfn.XLOOKUP($L413,Equipment_Register!$F:$F,Equipment_Register!$C:$C),NA()),""))))),IF(OR(_xlpm.v="",_xlpm.v=0),"",_xlpm.v))</f>
        <v>2112000358-0</v>
      </c>
      <c r="AA413" s="231" t="str" cm="1">
        <f t="array" ref="AA413">_xlfn.LET(_xlpm.v,IFERROR(IF($I413&lt;&gt;"",_xlfn.XLOOKUP($I413,Equipment_Register!$C:$C,Equipment_Register!$D:$D),NA()),IFERROR(IF($J413&lt;&gt;"",_xlfn.XLOOKUP($J413,Equipment_Register!$D:$D,Equipment_Register!$D:$D),NA()),IFERROR(IF($K413&lt;&gt;"",_xlfn.XLOOKUP($K413,Equipment_Register!$E:$E,Equipment_Register!$D:$D),NA()),IFERROR(IF($K413&lt;&gt;"",_xlfn.XLOOKUP("*"&amp;$K413&amp;"*",Equipment_Register!$E:$E,Equipment_Register!$D:$D,,2),NA()),IFERROR(IF(AND($L413&lt;&gt;"",$L413&lt;&gt;"N/A"),_xlfn.XLOOKUP($L413,Equipment_Register!$F:$F,Equipment_Register!$D:$D),NA()),""))))),IF(OR(_xlpm.v="",_xlpm.v=0),"",_xlpm.v))</f>
        <v>Bộ nạp bo hút chân không. Model: SBSF-1300X</v>
      </c>
      <c r="AB413" s="231" t="str" cm="1">
        <f t="array" ref="AB413">_xlfn.LET(_xlpm.v,IFERROR(IF($I413&lt;&gt;"",_xlfn.XLOOKUP($I413,Equipment_Register!$C:$C,Equipment_Register!$E:$E),NA()),IFERROR(IF($J413&lt;&gt;"",_xlfn.XLOOKUP($J413,Equipment_Register!$D:$D,Equipment_Register!$E:$E),NA()),IFERROR(IF($K413&lt;&gt;"",_xlfn.XLOOKUP($K413,Equipment_Register!$E:$E,Equipment_Register!$E:$E),NA()),IFERROR(IF($K413&lt;&gt;"",_xlfn.XLOOKUP("*"&amp;$K413&amp;"*",Equipment_Register!$E:$E,Equipment_Register!$E:$E,,2),NA()),IFERROR(IF(AND($L413&lt;&gt;"",$L413&lt;&gt;"N/A"),_xlfn.XLOOKUP($L413,Equipment_Register!$F:$F,Equipment_Register!$E:$E),NA()),""))))),IF(OR(_xlpm.v="",_xlpm.v=0),"",_xlpm.v))</f>
        <v>Vacuum loader 1</v>
      </c>
      <c r="AC413" s="231" t="str" cm="1">
        <f t="array" ref="AC413">_xlfn.LET(_xlpm.v,IFERROR(IF($I413&lt;&gt;"",_xlfn.XLOOKUP($I413,Equipment_Register!$C:$C,Equipment_Register!$F:$F),NA()),IFERROR(IF($J413&lt;&gt;"",_xlfn.XLOOKUP($J413,Equipment_Register!$D:$D,Equipment_Register!$F:$F),NA()),IFERROR(IF($K413&lt;&gt;"",_xlfn.XLOOKUP($K413,Equipment_Register!$E:$E,Equipment_Register!$F:$F),NA()),IFERROR(IF($K413&lt;&gt;"",_xlfn.XLOOKUP("*"&amp;$K413&amp;"*",Equipment_Register!$E:$E,Equipment_Register!$F:$F,,2),NA()),IFERROR(IF(AND($L413&lt;&gt;"",$L413&lt;&gt;"N/A"),_xlfn.XLOOKUP($L413,Equipment_Register!$F:$F,Equipment_Register!$F:$F),NA()),""))))),IF(OR(_xlpm.v="",_xlpm.v=0),"",_xlpm.v))</f>
        <v>SBSF-1300X</v>
      </c>
    </row>
    <row r="414" spans="1:29" ht="48">
      <c r="A414" s="125"/>
      <c r="B414" s="130">
        <v>46223</v>
      </c>
      <c r="C414" s="126"/>
      <c r="D414" s="125"/>
      <c r="E414" s="125"/>
      <c r="F414" s="213">
        <v>45854</v>
      </c>
      <c r="G414" s="125"/>
      <c r="H414" s="125" t="s">
        <v>728</v>
      </c>
      <c r="I414" s="226"/>
      <c r="J414" s="125"/>
      <c r="K414" s="125" t="s">
        <v>1114</v>
      </c>
      <c r="L414" s="125"/>
      <c r="M414" s="125"/>
      <c r="N414" s="125" t="s">
        <v>978</v>
      </c>
      <c r="O414" s="125" t="s">
        <v>1112</v>
      </c>
      <c r="P414" s="127"/>
      <c r="Q414" s="125" t="s">
        <v>1003</v>
      </c>
      <c r="R414" s="117" t="s">
        <v>957</v>
      </c>
      <c r="S414" s="194"/>
      <c r="T414" s="125"/>
      <c r="U414" s="125" t="s">
        <v>980</v>
      </c>
      <c r="V414" s="125"/>
      <c r="W414" s="117" t="s">
        <v>944</v>
      </c>
      <c r="X414" s="117" t="str">
        <f>IF($W414="Duyệt",Setting!$H$2,"")</f>
        <v>Nguyễn Lĩnh</v>
      </c>
      <c r="Y414" s="231" t="str" cm="1">
        <f t="array" ref="Y414">_xlfn.LET(_xlpm.v,IFERROR(IF($I414&lt;&gt;"",_xlfn.XLOOKUP($I414,Equipment_Register!$C:$C,Equipment_Register!$G:$G),NA()),IFERROR(IF($J414&lt;&gt;"",_xlfn.XLOOKUP($J414,Equipment_Register!$D:$D,Equipment_Register!$G:$G),NA()),IFERROR(IF($K414&lt;&gt;"",_xlfn.XLOOKUP($K414,Equipment_Register!$E:$E,Equipment_Register!$G:$G),NA()),IFERROR(IF($K414&lt;&gt;"",_xlfn.XLOOKUP("*"&amp;$K414&amp;"*",Equipment_Register!$E:$E,Equipment_Register!$G:$G,,2),NA()),IFERROR(IF(AND($L414&lt;&gt;"",$L414&lt;&gt;"N/A"),_xlfn.XLOOKUP($L414,Equipment_Register!$F:$F,Equipment_Register!$G:$G),NA()),""))))),IF(OR(_xlpm.v="",_xlpm.v=0),"",_xlpm.v))</f>
        <v/>
      </c>
      <c r="Z414" s="231" t="str" cm="1">
        <f t="array" ref="Z414">_xlfn.LET(_xlpm.v,IFERROR(IF($I414&lt;&gt;"",_xlfn.XLOOKUP($I414,Equipment_Register!$C:$C,Equipment_Register!$C:$C),NA()),IFERROR(IF($J414&lt;&gt;"",_xlfn.XLOOKUP($J414,Equipment_Register!$D:$D,Equipment_Register!$C:$C),NA()),IFERROR(IF($K414&lt;&gt;"",_xlfn.XLOOKUP($K414,Equipment_Register!$E:$E,Equipment_Register!$C:$C),NA()),IFERROR(IF($K414&lt;&gt;"",_xlfn.XLOOKUP("*"&amp;$K414&amp;"*",Equipment_Register!$E:$E,Equipment_Register!$C:$C,,2),NA()),IFERROR(IF(AND($L414&lt;&gt;"",$L414&lt;&gt;"N/A"),_xlfn.XLOOKUP($L414,Equipment_Register!$F:$F,Equipment_Register!$C:$C),NA()),""))))),IF(OR(_xlpm.v="",_xlpm.v=0),"",_xlpm.v))</f>
        <v>2112000358-0</v>
      </c>
      <c r="AA414" s="231" t="str" cm="1">
        <f t="array" ref="AA414">_xlfn.LET(_xlpm.v,IFERROR(IF($I414&lt;&gt;"",_xlfn.XLOOKUP($I414,Equipment_Register!$C:$C,Equipment_Register!$D:$D),NA()),IFERROR(IF($J414&lt;&gt;"",_xlfn.XLOOKUP($J414,Equipment_Register!$D:$D,Equipment_Register!$D:$D),NA()),IFERROR(IF($K414&lt;&gt;"",_xlfn.XLOOKUP($K414,Equipment_Register!$E:$E,Equipment_Register!$D:$D),NA()),IFERROR(IF($K414&lt;&gt;"",_xlfn.XLOOKUP("*"&amp;$K414&amp;"*",Equipment_Register!$E:$E,Equipment_Register!$D:$D,,2),NA()),IFERROR(IF(AND($L414&lt;&gt;"",$L414&lt;&gt;"N/A"),_xlfn.XLOOKUP($L414,Equipment_Register!$F:$F,Equipment_Register!$D:$D),NA()),""))))),IF(OR(_xlpm.v="",_xlpm.v=0),"",_xlpm.v))</f>
        <v>Bộ nạp bo hút chân không. Model: SBSF-1300X</v>
      </c>
      <c r="AB414" s="231" t="str" cm="1">
        <f t="array" ref="AB414">_xlfn.LET(_xlpm.v,IFERROR(IF($I414&lt;&gt;"",_xlfn.XLOOKUP($I414,Equipment_Register!$C:$C,Equipment_Register!$E:$E),NA()),IFERROR(IF($J414&lt;&gt;"",_xlfn.XLOOKUP($J414,Equipment_Register!$D:$D,Equipment_Register!$E:$E),NA()),IFERROR(IF($K414&lt;&gt;"",_xlfn.XLOOKUP($K414,Equipment_Register!$E:$E,Equipment_Register!$E:$E),NA()),IFERROR(IF($K414&lt;&gt;"",_xlfn.XLOOKUP("*"&amp;$K414&amp;"*",Equipment_Register!$E:$E,Equipment_Register!$E:$E,,2),NA()),IFERROR(IF(AND($L414&lt;&gt;"",$L414&lt;&gt;"N/A"),_xlfn.XLOOKUP($L414,Equipment_Register!$F:$F,Equipment_Register!$E:$E),NA()),""))))),IF(OR(_xlpm.v="",_xlpm.v=0),"",_xlpm.v))</f>
        <v>Vacuum loader 1</v>
      </c>
      <c r="AC414" s="231" t="str" cm="1">
        <f t="array" ref="AC414">_xlfn.LET(_xlpm.v,IFERROR(IF($I414&lt;&gt;"",_xlfn.XLOOKUP($I414,Equipment_Register!$C:$C,Equipment_Register!$F:$F),NA()),IFERROR(IF($J414&lt;&gt;"",_xlfn.XLOOKUP($J414,Equipment_Register!$D:$D,Equipment_Register!$F:$F),NA()),IFERROR(IF($K414&lt;&gt;"",_xlfn.XLOOKUP($K414,Equipment_Register!$E:$E,Equipment_Register!$F:$F),NA()),IFERROR(IF($K414&lt;&gt;"",_xlfn.XLOOKUP("*"&amp;$K414&amp;"*",Equipment_Register!$E:$E,Equipment_Register!$F:$F,,2),NA()),IFERROR(IF(AND($L414&lt;&gt;"",$L414&lt;&gt;"N/A"),_xlfn.XLOOKUP($L414,Equipment_Register!$F:$F,Equipment_Register!$F:$F),NA()),""))))),IF(OR(_xlpm.v="",_xlpm.v=0),"",_xlpm.v))</f>
        <v>SBSF-1300X</v>
      </c>
    </row>
    <row r="415" spans="1:29" ht="48">
      <c r="A415" s="125"/>
      <c r="B415" s="130">
        <v>46223</v>
      </c>
      <c r="C415" s="126"/>
      <c r="D415" s="125"/>
      <c r="E415" s="125"/>
      <c r="F415" s="213">
        <v>45890</v>
      </c>
      <c r="G415" s="125"/>
      <c r="H415" s="125" t="s">
        <v>728</v>
      </c>
      <c r="I415" s="226"/>
      <c r="J415" s="125"/>
      <c r="K415" s="125" t="s">
        <v>1114</v>
      </c>
      <c r="L415" s="125"/>
      <c r="M415" s="125"/>
      <c r="N415" s="125" t="s">
        <v>978</v>
      </c>
      <c r="O415" s="125" t="s">
        <v>1112</v>
      </c>
      <c r="P415" s="127"/>
      <c r="Q415" s="125" t="s">
        <v>1003</v>
      </c>
      <c r="R415" s="117" t="s">
        <v>957</v>
      </c>
      <c r="S415" s="194"/>
      <c r="T415" s="125"/>
      <c r="U415" s="125" t="s">
        <v>980</v>
      </c>
      <c r="V415" s="125"/>
      <c r="W415" s="117" t="s">
        <v>944</v>
      </c>
      <c r="X415" s="117" t="str">
        <f>IF($W415="Duyệt",Setting!$H$2,"")</f>
        <v>Nguyễn Lĩnh</v>
      </c>
      <c r="Y415" s="231" t="str" cm="1">
        <f t="array" ref="Y415">_xlfn.LET(_xlpm.v,IFERROR(IF($I415&lt;&gt;"",_xlfn.XLOOKUP($I415,Equipment_Register!$C:$C,Equipment_Register!$G:$G),NA()),IFERROR(IF($J415&lt;&gt;"",_xlfn.XLOOKUP($J415,Equipment_Register!$D:$D,Equipment_Register!$G:$G),NA()),IFERROR(IF($K415&lt;&gt;"",_xlfn.XLOOKUP($K415,Equipment_Register!$E:$E,Equipment_Register!$G:$G),NA()),IFERROR(IF($K415&lt;&gt;"",_xlfn.XLOOKUP("*"&amp;$K415&amp;"*",Equipment_Register!$E:$E,Equipment_Register!$G:$G,,2),NA()),IFERROR(IF(AND($L415&lt;&gt;"",$L415&lt;&gt;"N/A"),_xlfn.XLOOKUP($L415,Equipment_Register!$F:$F,Equipment_Register!$G:$G),NA()),""))))),IF(OR(_xlpm.v="",_xlpm.v=0),"",_xlpm.v))</f>
        <v/>
      </c>
      <c r="Z415" s="231" t="str" cm="1">
        <f t="array" ref="Z415">_xlfn.LET(_xlpm.v,IFERROR(IF($I415&lt;&gt;"",_xlfn.XLOOKUP($I415,Equipment_Register!$C:$C,Equipment_Register!$C:$C),NA()),IFERROR(IF($J415&lt;&gt;"",_xlfn.XLOOKUP($J415,Equipment_Register!$D:$D,Equipment_Register!$C:$C),NA()),IFERROR(IF($K415&lt;&gt;"",_xlfn.XLOOKUP($K415,Equipment_Register!$E:$E,Equipment_Register!$C:$C),NA()),IFERROR(IF($K415&lt;&gt;"",_xlfn.XLOOKUP("*"&amp;$K415&amp;"*",Equipment_Register!$E:$E,Equipment_Register!$C:$C,,2),NA()),IFERROR(IF(AND($L415&lt;&gt;"",$L415&lt;&gt;"N/A"),_xlfn.XLOOKUP($L415,Equipment_Register!$F:$F,Equipment_Register!$C:$C),NA()),""))))),IF(OR(_xlpm.v="",_xlpm.v=0),"",_xlpm.v))</f>
        <v>2112000358-0</v>
      </c>
      <c r="AA415" s="231" t="str" cm="1">
        <f t="array" ref="AA415">_xlfn.LET(_xlpm.v,IFERROR(IF($I415&lt;&gt;"",_xlfn.XLOOKUP($I415,Equipment_Register!$C:$C,Equipment_Register!$D:$D),NA()),IFERROR(IF($J415&lt;&gt;"",_xlfn.XLOOKUP($J415,Equipment_Register!$D:$D,Equipment_Register!$D:$D),NA()),IFERROR(IF($K415&lt;&gt;"",_xlfn.XLOOKUP($K415,Equipment_Register!$E:$E,Equipment_Register!$D:$D),NA()),IFERROR(IF($K415&lt;&gt;"",_xlfn.XLOOKUP("*"&amp;$K415&amp;"*",Equipment_Register!$E:$E,Equipment_Register!$D:$D,,2),NA()),IFERROR(IF(AND($L415&lt;&gt;"",$L415&lt;&gt;"N/A"),_xlfn.XLOOKUP($L415,Equipment_Register!$F:$F,Equipment_Register!$D:$D),NA()),""))))),IF(OR(_xlpm.v="",_xlpm.v=0),"",_xlpm.v))</f>
        <v>Bộ nạp bo hút chân không. Model: SBSF-1300X</v>
      </c>
      <c r="AB415" s="231" t="str" cm="1">
        <f t="array" ref="AB415">_xlfn.LET(_xlpm.v,IFERROR(IF($I415&lt;&gt;"",_xlfn.XLOOKUP($I415,Equipment_Register!$C:$C,Equipment_Register!$E:$E),NA()),IFERROR(IF($J415&lt;&gt;"",_xlfn.XLOOKUP($J415,Equipment_Register!$D:$D,Equipment_Register!$E:$E),NA()),IFERROR(IF($K415&lt;&gt;"",_xlfn.XLOOKUP($K415,Equipment_Register!$E:$E,Equipment_Register!$E:$E),NA()),IFERROR(IF($K415&lt;&gt;"",_xlfn.XLOOKUP("*"&amp;$K415&amp;"*",Equipment_Register!$E:$E,Equipment_Register!$E:$E,,2),NA()),IFERROR(IF(AND($L415&lt;&gt;"",$L415&lt;&gt;"N/A"),_xlfn.XLOOKUP($L415,Equipment_Register!$F:$F,Equipment_Register!$E:$E),NA()),""))))),IF(OR(_xlpm.v="",_xlpm.v=0),"",_xlpm.v))</f>
        <v>Vacuum loader 1</v>
      </c>
      <c r="AC415" s="231" t="str" cm="1">
        <f t="array" ref="AC415">_xlfn.LET(_xlpm.v,IFERROR(IF($I415&lt;&gt;"",_xlfn.XLOOKUP($I415,Equipment_Register!$C:$C,Equipment_Register!$F:$F),NA()),IFERROR(IF($J415&lt;&gt;"",_xlfn.XLOOKUP($J415,Equipment_Register!$D:$D,Equipment_Register!$F:$F),NA()),IFERROR(IF($K415&lt;&gt;"",_xlfn.XLOOKUP($K415,Equipment_Register!$E:$E,Equipment_Register!$F:$F),NA()),IFERROR(IF($K415&lt;&gt;"",_xlfn.XLOOKUP("*"&amp;$K415&amp;"*",Equipment_Register!$E:$E,Equipment_Register!$F:$F,,2),NA()),IFERROR(IF(AND($L415&lt;&gt;"",$L415&lt;&gt;"N/A"),_xlfn.XLOOKUP($L415,Equipment_Register!$F:$F,Equipment_Register!$F:$F),NA()),""))))),IF(OR(_xlpm.v="",_xlpm.v=0),"",_xlpm.v))</f>
        <v>SBSF-1300X</v>
      </c>
    </row>
    <row r="416" spans="1:29" ht="48">
      <c r="A416" s="125"/>
      <c r="B416" s="130">
        <v>46223</v>
      </c>
      <c r="C416" s="126"/>
      <c r="D416" s="125"/>
      <c r="E416" s="125"/>
      <c r="F416" s="213">
        <v>45927</v>
      </c>
      <c r="G416" s="125"/>
      <c r="H416" s="125" t="s">
        <v>728</v>
      </c>
      <c r="I416" s="226"/>
      <c r="J416" s="125"/>
      <c r="K416" s="125" t="s">
        <v>1114</v>
      </c>
      <c r="L416" s="125"/>
      <c r="M416" s="125"/>
      <c r="N416" s="125" t="s">
        <v>978</v>
      </c>
      <c r="O416" s="125" t="s">
        <v>1112</v>
      </c>
      <c r="P416" s="127"/>
      <c r="Q416" s="125" t="s">
        <v>1003</v>
      </c>
      <c r="R416" s="117" t="s">
        <v>957</v>
      </c>
      <c r="S416" s="194"/>
      <c r="T416" s="125"/>
      <c r="U416" s="125" t="s">
        <v>980</v>
      </c>
      <c r="V416" s="125"/>
      <c r="W416" s="117" t="s">
        <v>944</v>
      </c>
      <c r="X416" s="117" t="str">
        <f>IF($W416="Duyệt",Setting!$H$2,"")</f>
        <v>Nguyễn Lĩnh</v>
      </c>
      <c r="Y416" s="231" t="str" cm="1">
        <f t="array" ref="Y416">_xlfn.LET(_xlpm.v,IFERROR(IF($I416&lt;&gt;"",_xlfn.XLOOKUP($I416,Equipment_Register!$C:$C,Equipment_Register!$G:$G),NA()),IFERROR(IF($J416&lt;&gt;"",_xlfn.XLOOKUP($J416,Equipment_Register!$D:$D,Equipment_Register!$G:$G),NA()),IFERROR(IF($K416&lt;&gt;"",_xlfn.XLOOKUP($K416,Equipment_Register!$E:$E,Equipment_Register!$G:$G),NA()),IFERROR(IF($K416&lt;&gt;"",_xlfn.XLOOKUP("*"&amp;$K416&amp;"*",Equipment_Register!$E:$E,Equipment_Register!$G:$G,,2),NA()),IFERROR(IF(AND($L416&lt;&gt;"",$L416&lt;&gt;"N/A"),_xlfn.XLOOKUP($L416,Equipment_Register!$F:$F,Equipment_Register!$G:$G),NA()),""))))),IF(OR(_xlpm.v="",_xlpm.v=0),"",_xlpm.v))</f>
        <v/>
      </c>
      <c r="Z416" s="231" t="str" cm="1">
        <f t="array" ref="Z416">_xlfn.LET(_xlpm.v,IFERROR(IF($I416&lt;&gt;"",_xlfn.XLOOKUP($I416,Equipment_Register!$C:$C,Equipment_Register!$C:$C),NA()),IFERROR(IF($J416&lt;&gt;"",_xlfn.XLOOKUP($J416,Equipment_Register!$D:$D,Equipment_Register!$C:$C),NA()),IFERROR(IF($K416&lt;&gt;"",_xlfn.XLOOKUP($K416,Equipment_Register!$E:$E,Equipment_Register!$C:$C),NA()),IFERROR(IF($K416&lt;&gt;"",_xlfn.XLOOKUP("*"&amp;$K416&amp;"*",Equipment_Register!$E:$E,Equipment_Register!$C:$C,,2),NA()),IFERROR(IF(AND($L416&lt;&gt;"",$L416&lt;&gt;"N/A"),_xlfn.XLOOKUP($L416,Equipment_Register!$F:$F,Equipment_Register!$C:$C),NA()),""))))),IF(OR(_xlpm.v="",_xlpm.v=0),"",_xlpm.v))</f>
        <v>2112000358-0</v>
      </c>
      <c r="AA416" s="231" t="str" cm="1">
        <f t="array" ref="AA416">_xlfn.LET(_xlpm.v,IFERROR(IF($I416&lt;&gt;"",_xlfn.XLOOKUP($I416,Equipment_Register!$C:$C,Equipment_Register!$D:$D),NA()),IFERROR(IF($J416&lt;&gt;"",_xlfn.XLOOKUP($J416,Equipment_Register!$D:$D,Equipment_Register!$D:$D),NA()),IFERROR(IF($K416&lt;&gt;"",_xlfn.XLOOKUP($K416,Equipment_Register!$E:$E,Equipment_Register!$D:$D),NA()),IFERROR(IF($K416&lt;&gt;"",_xlfn.XLOOKUP("*"&amp;$K416&amp;"*",Equipment_Register!$E:$E,Equipment_Register!$D:$D,,2),NA()),IFERROR(IF(AND($L416&lt;&gt;"",$L416&lt;&gt;"N/A"),_xlfn.XLOOKUP($L416,Equipment_Register!$F:$F,Equipment_Register!$D:$D),NA()),""))))),IF(OR(_xlpm.v="",_xlpm.v=0),"",_xlpm.v))</f>
        <v>Bộ nạp bo hút chân không. Model: SBSF-1300X</v>
      </c>
      <c r="AB416" s="231" t="str" cm="1">
        <f t="array" ref="AB416">_xlfn.LET(_xlpm.v,IFERROR(IF($I416&lt;&gt;"",_xlfn.XLOOKUP($I416,Equipment_Register!$C:$C,Equipment_Register!$E:$E),NA()),IFERROR(IF($J416&lt;&gt;"",_xlfn.XLOOKUP($J416,Equipment_Register!$D:$D,Equipment_Register!$E:$E),NA()),IFERROR(IF($K416&lt;&gt;"",_xlfn.XLOOKUP($K416,Equipment_Register!$E:$E,Equipment_Register!$E:$E),NA()),IFERROR(IF($K416&lt;&gt;"",_xlfn.XLOOKUP("*"&amp;$K416&amp;"*",Equipment_Register!$E:$E,Equipment_Register!$E:$E,,2),NA()),IFERROR(IF(AND($L416&lt;&gt;"",$L416&lt;&gt;"N/A"),_xlfn.XLOOKUP($L416,Equipment_Register!$F:$F,Equipment_Register!$E:$E),NA()),""))))),IF(OR(_xlpm.v="",_xlpm.v=0),"",_xlpm.v))</f>
        <v>Vacuum loader 1</v>
      </c>
      <c r="AC416" s="231" t="str" cm="1">
        <f t="array" ref="AC416">_xlfn.LET(_xlpm.v,IFERROR(IF($I416&lt;&gt;"",_xlfn.XLOOKUP($I416,Equipment_Register!$C:$C,Equipment_Register!$F:$F),NA()),IFERROR(IF($J416&lt;&gt;"",_xlfn.XLOOKUP($J416,Equipment_Register!$D:$D,Equipment_Register!$F:$F),NA()),IFERROR(IF($K416&lt;&gt;"",_xlfn.XLOOKUP($K416,Equipment_Register!$E:$E,Equipment_Register!$F:$F),NA()),IFERROR(IF($K416&lt;&gt;"",_xlfn.XLOOKUP("*"&amp;$K416&amp;"*",Equipment_Register!$E:$E,Equipment_Register!$F:$F,,2),NA()),IFERROR(IF(AND($L416&lt;&gt;"",$L416&lt;&gt;"N/A"),_xlfn.XLOOKUP($L416,Equipment_Register!$F:$F,Equipment_Register!$F:$F),NA()),""))))),IF(OR(_xlpm.v="",_xlpm.v=0),"",_xlpm.v))</f>
        <v>SBSF-1300X</v>
      </c>
    </row>
    <row r="417" spans="1:29" ht="48">
      <c r="A417" s="125"/>
      <c r="B417" s="130">
        <v>46223</v>
      </c>
      <c r="C417" s="126"/>
      <c r="D417" s="125"/>
      <c r="E417" s="125"/>
      <c r="F417" s="213">
        <v>45954</v>
      </c>
      <c r="G417" s="125"/>
      <c r="H417" s="125" t="s">
        <v>728</v>
      </c>
      <c r="I417" s="226"/>
      <c r="J417" s="125"/>
      <c r="K417" s="125" t="s">
        <v>1114</v>
      </c>
      <c r="L417" s="125"/>
      <c r="M417" s="125"/>
      <c r="N417" s="125" t="s">
        <v>978</v>
      </c>
      <c r="O417" s="125" t="s">
        <v>1112</v>
      </c>
      <c r="P417" s="127"/>
      <c r="Q417" s="125" t="s">
        <v>997</v>
      </c>
      <c r="R417" s="117" t="s">
        <v>957</v>
      </c>
      <c r="S417" s="194"/>
      <c r="T417" s="125"/>
      <c r="U417" s="125" t="s">
        <v>980</v>
      </c>
      <c r="V417" s="125"/>
      <c r="W417" s="117" t="s">
        <v>944</v>
      </c>
      <c r="X417" s="117" t="str">
        <f>IF($W417="Duyệt",Setting!$H$2,"")</f>
        <v>Nguyễn Lĩnh</v>
      </c>
      <c r="Y417" s="231" t="str" cm="1">
        <f t="array" ref="Y417">_xlfn.LET(_xlpm.v,IFERROR(IF($I417&lt;&gt;"",_xlfn.XLOOKUP($I417,Equipment_Register!$C:$C,Equipment_Register!$G:$G),NA()),IFERROR(IF($J417&lt;&gt;"",_xlfn.XLOOKUP($J417,Equipment_Register!$D:$D,Equipment_Register!$G:$G),NA()),IFERROR(IF($K417&lt;&gt;"",_xlfn.XLOOKUP($K417,Equipment_Register!$E:$E,Equipment_Register!$G:$G),NA()),IFERROR(IF($K417&lt;&gt;"",_xlfn.XLOOKUP("*"&amp;$K417&amp;"*",Equipment_Register!$E:$E,Equipment_Register!$G:$G,,2),NA()),IFERROR(IF(AND($L417&lt;&gt;"",$L417&lt;&gt;"N/A"),_xlfn.XLOOKUP($L417,Equipment_Register!$F:$F,Equipment_Register!$G:$G),NA()),""))))),IF(OR(_xlpm.v="",_xlpm.v=0),"",_xlpm.v))</f>
        <v/>
      </c>
      <c r="Z417" s="231" t="str" cm="1">
        <f t="array" ref="Z417">_xlfn.LET(_xlpm.v,IFERROR(IF($I417&lt;&gt;"",_xlfn.XLOOKUP($I417,Equipment_Register!$C:$C,Equipment_Register!$C:$C),NA()),IFERROR(IF($J417&lt;&gt;"",_xlfn.XLOOKUP($J417,Equipment_Register!$D:$D,Equipment_Register!$C:$C),NA()),IFERROR(IF($K417&lt;&gt;"",_xlfn.XLOOKUP($K417,Equipment_Register!$E:$E,Equipment_Register!$C:$C),NA()),IFERROR(IF($K417&lt;&gt;"",_xlfn.XLOOKUP("*"&amp;$K417&amp;"*",Equipment_Register!$E:$E,Equipment_Register!$C:$C,,2),NA()),IFERROR(IF(AND($L417&lt;&gt;"",$L417&lt;&gt;"N/A"),_xlfn.XLOOKUP($L417,Equipment_Register!$F:$F,Equipment_Register!$C:$C),NA()),""))))),IF(OR(_xlpm.v="",_xlpm.v=0),"",_xlpm.v))</f>
        <v>2112000358-0</v>
      </c>
      <c r="AA417" s="231" t="str" cm="1">
        <f t="array" ref="AA417">_xlfn.LET(_xlpm.v,IFERROR(IF($I417&lt;&gt;"",_xlfn.XLOOKUP($I417,Equipment_Register!$C:$C,Equipment_Register!$D:$D),NA()),IFERROR(IF($J417&lt;&gt;"",_xlfn.XLOOKUP($J417,Equipment_Register!$D:$D,Equipment_Register!$D:$D),NA()),IFERROR(IF($K417&lt;&gt;"",_xlfn.XLOOKUP($K417,Equipment_Register!$E:$E,Equipment_Register!$D:$D),NA()),IFERROR(IF($K417&lt;&gt;"",_xlfn.XLOOKUP("*"&amp;$K417&amp;"*",Equipment_Register!$E:$E,Equipment_Register!$D:$D,,2),NA()),IFERROR(IF(AND($L417&lt;&gt;"",$L417&lt;&gt;"N/A"),_xlfn.XLOOKUP($L417,Equipment_Register!$F:$F,Equipment_Register!$D:$D),NA()),""))))),IF(OR(_xlpm.v="",_xlpm.v=0),"",_xlpm.v))</f>
        <v>Bộ nạp bo hút chân không. Model: SBSF-1300X</v>
      </c>
      <c r="AB417" s="231" t="str" cm="1">
        <f t="array" ref="AB417">_xlfn.LET(_xlpm.v,IFERROR(IF($I417&lt;&gt;"",_xlfn.XLOOKUP($I417,Equipment_Register!$C:$C,Equipment_Register!$E:$E),NA()),IFERROR(IF($J417&lt;&gt;"",_xlfn.XLOOKUP($J417,Equipment_Register!$D:$D,Equipment_Register!$E:$E),NA()),IFERROR(IF($K417&lt;&gt;"",_xlfn.XLOOKUP($K417,Equipment_Register!$E:$E,Equipment_Register!$E:$E),NA()),IFERROR(IF($K417&lt;&gt;"",_xlfn.XLOOKUP("*"&amp;$K417&amp;"*",Equipment_Register!$E:$E,Equipment_Register!$E:$E,,2),NA()),IFERROR(IF(AND($L417&lt;&gt;"",$L417&lt;&gt;"N/A"),_xlfn.XLOOKUP($L417,Equipment_Register!$F:$F,Equipment_Register!$E:$E),NA()),""))))),IF(OR(_xlpm.v="",_xlpm.v=0),"",_xlpm.v))</f>
        <v>Vacuum loader 1</v>
      </c>
      <c r="AC417" s="231" t="str" cm="1">
        <f t="array" ref="AC417">_xlfn.LET(_xlpm.v,IFERROR(IF($I417&lt;&gt;"",_xlfn.XLOOKUP($I417,Equipment_Register!$C:$C,Equipment_Register!$F:$F),NA()),IFERROR(IF($J417&lt;&gt;"",_xlfn.XLOOKUP($J417,Equipment_Register!$D:$D,Equipment_Register!$F:$F),NA()),IFERROR(IF($K417&lt;&gt;"",_xlfn.XLOOKUP($K417,Equipment_Register!$E:$E,Equipment_Register!$F:$F),NA()),IFERROR(IF($K417&lt;&gt;"",_xlfn.XLOOKUP("*"&amp;$K417&amp;"*",Equipment_Register!$E:$E,Equipment_Register!$F:$F,,2),NA()),IFERROR(IF(AND($L417&lt;&gt;"",$L417&lt;&gt;"N/A"),_xlfn.XLOOKUP($L417,Equipment_Register!$F:$F,Equipment_Register!$F:$F),NA()),""))))),IF(OR(_xlpm.v="",_xlpm.v=0),"",_xlpm.v))</f>
        <v>SBSF-1300X</v>
      </c>
    </row>
    <row r="418" spans="1:29" ht="48">
      <c r="A418" s="125"/>
      <c r="B418" s="130">
        <v>46223</v>
      </c>
      <c r="C418" s="126"/>
      <c r="D418" s="125"/>
      <c r="E418" s="125"/>
      <c r="F418" s="213">
        <v>45986</v>
      </c>
      <c r="G418" s="125"/>
      <c r="H418" s="125" t="s">
        <v>728</v>
      </c>
      <c r="I418" s="226"/>
      <c r="J418" s="125"/>
      <c r="K418" s="125" t="s">
        <v>1114</v>
      </c>
      <c r="L418" s="125"/>
      <c r="M418" s="125"/>
      <c r="N418" s="125" t="s">
        <v>978</v>
      </c>
      <c r="O418" s="125" t="s">
        <v>1112</v>
      </c>
      <c r="P418" s="127"/>
      <c r="Q418" s="125" t="s">
        <v>997</v>
      </c>
      <c r="R418" s="117" t="s">
        <v>957</v>
      </c>
      <c r="S418" s="194"/>
      <c r="T418" s="125"/>
      <c r="U418" s="125" t="s">
        <v>980</v>
      </c>
      <c r="V418" s="125"/>
      <c r="W418" s="117" t="s">
        <v>944</v>
      </c>
      <c r="X418" s="117" t="str">
        <f>IF($W418="Duyệt",Setting!$H$2,"")</f>
        <v>Nguyễn Lĩnh</v>
      </c>
      <c r="Y418" s="231" t="str" cm="1">
        <f t="array" ref="Y418">_xlfn.LET(_xlpm.v,IFERROR(IF($I418&lt;&gt;"",_xlfn.XLOOKUP($I418,Equipment_Register!$C:$C,Equipment_Register!$G:$G),NA()),IFERROR(IF($J418&lt;&gt;"",_xlfn.XLOOKUP($J418,Equipment_Register!$D:$D,Equipment_Register!$G:$G),NA()),IFERROR(IF($K418&lt;&gt;"",_xlfn.XLOOKUP($K418,Equipment_Register!$E:$E,Equipment_Register!$G:$G),NA()),IFERROR(IF($K418&lt;&gt;"",_xlfn.XLOOKUP("*"&amp;$K418&amp;"*",Equipment_Register!$E:$E,Equipment_Register!$G:$G,,2),NA()),IFERROR(IF(AND($L418&lt;&gt;"",$L418&lt;&gt;"N/A"),_xlfn.XLOOKUP($L418,Equipment_Register!$F:$F,Equipment_Register!$G:$G),NA()),""))))),IF(OR(_xlpm.v="",_xlpm.v=0),"",_xlpm.v))</f>
        <v/>
      </c>
      <c r="Z418" s="231" t="str" cm="1">
        <f t="array" ref="Z418">_xlfn.LET(_xlpm.v,IFERROR(IF($I418&lt;&gt;"",_xlfn.XLOOKUP($I418,Equipment_Register!$C:$C,Equipment_Register!$C:$C),NA()),IFERROR(IF($J418&lt;&gt;"",_xlfn.XLOOKUP($J418,Equipment_Register!$D:$D,Equipment_Register!$C:$C),NA()),IFERROR(IF($K418&lt;&gt;"",_xlfn.XLOOKUP($K418,Equipment_Register!$E:$E,Equipment_Register!$C:$C),NA()),IFERROR(IF($K418&lt;&gt;"",_xlfn.XLOOKUP("*"&amp;$K418&amp;"*",Equipment_Register!$E:$E,Equipment_Register!$C:$C,,2),NA()),IFERROR(IF(AND($L418&lt;&gt;"",$L418&lt;&gt;"N/A"),_xlfn.XLOOKUP($L418,Equipment_Register!$F:$F,Equipment_Register!$C:$C),NA()),""))))),IF(OR(_xlpm.v="",_xlpm.v=0),"",_xlpm.v))</f>
        <v>2112000358-0</v>
      </c>
      <c r="AA418" s="231" t="str" cm="1">
        <f t="array" ref="AA418">_xlfn.LET(_xlpm.v,IFERROR(IF($I418&lt;&gt;"",_xlfn.XLOOKUP($I418,Equipment_Register!$C:$C,Equipment_Register!$D:$D),NA()),IFERROR(IF($J418&lt;&gt;"",_xlfn.XLOOKUP($J418,Equipment_Register!$D:$D,Equipment_Register!$D:$D),NA()),IFERROR(IF($K418&lt;&gt;"",_xlfn.XLOOKUP($K418,Equipment_Register!$E:$E,Equipment_Register!$D:$D),NA()),IFERROR(IF($K418&lt;&gt;"",_xlfn.XLOOKUP("*"&amp;$K418&amp;"*",Equipment_Register!$E:$E,Equipment_Register!$D:$D,,2),NA()),IFERROR(IF(AND($L418&lt;&gt;"",$L418&lt;&gt;"N/A"),_xlfn.XLOOKUP($L418,Equipment_Register!$F:$F,Equipment_Register!$D:$D),NA()),""))))),IF(OR(_xlpm.v="",_xlpm.v=0),"",_xlpm.v))</f>
        <v>Bộ nạp bo hút chân không. Model: SBSF-1300X</v>
      </c>
      <c r="AB418" s="231" t="str" cm="1">
        <f t="array" ref="AB418">_xlfn.LET(_xlpm.v,IFERROR(IF($I418&lt;&gt;"",_xlfn.XLOOKUP($I418,Equipment_Register!$C:$C,Equipment_Register!$E:$E),NA()),IFERROR(IF($J418&lt;&gt;"",_xlfn.XLOOKUP($J418,Equipment_Register!$D:$D,Equipment_Register!$E:$E),NA()),IFERROR(IF($K418&lt;&gt;"",_xlfn.XLOOKUP($K418,Equipment_Register!$E:$E,Equipment_Register!$E:$E),NA()),IFERROR(IF($K418&lt;&gt;"",_xlfn.XLOOKUP("*"&amp;$K418&amp;"*",Equipment_Register!$E:$E,Equipment_Register!$E:$E,,2),NA()),IFERROR(IF(AND($L418&lt;&gt;"",$L418&lt;&gt;"N/A"),_xlfn.XLOOKUP($L418,Equipment_Register!$F:$F,Equipment_Register!$E:$E),NA()),""))))),IF(OR(_xlpm.v="",_xlpm.v=0),"",_xlpm.v))</f>
        <v>Vacuum loader 1</v>
      </c>
      <c r="AC418" s="231" t="str" cm="1">
        <f t="array" ref="AC418">_xlfn.LET(_xlpm.v,IFERROR(IF($I418&lt;&gt;"",_xlfn.XLOOKUP($I418,Equipment_Register!$C:$C,Equipment_Register!$F:$F),NA()),IFERROR(IF($J418&lt;&gt;"",_xlfn.XLOOKUP($J418,Equipment_Register!$D:$D,Equipment_Register!$F:$F),NA()),IFERROR(IF($K418&lt;&gt;"",_xlfn.XLOOKUP($K418,Equipment_Register!$E:$E,Equipment_Register!$F:$F),NA()),IFERROR(IF($K418&lt;&gt;"",_xlfn.XLOOKUP("*"&amp;$K418&amp;"*",Equipment_Register!$E:$E,Equipment_Register!$F:$F,,2),NA()),IFERROR(IF(AND($L418&lt;&gt;"",$L418&lt;&gt;"N/A"),_xlfn.XLOOKUP($L418,Equipment_Register!$F:$F,Equipment_Register!$F:$F),NA()),""))))),IF(OR(_xlpm.v="",_xlpm.v=0),"",_xlpm.v))</f>
        <v>SBSF-1300X</v>
      </c>
    </row>
    <row r="419" spans="1:29" ht="48">
      <c r="A419" s="125"/>
      <c r="B419" s="130">
        <v>46223</v>
      </c>
      <c r="C419" s="126"/>
      <c r="D419" s="125"/>
      <c r="E419" s="125"/>
      <c r="F419" s="213">
        <v>46016</v>
      </c>
      <c r="G419" s="125"/>
      <c r="H419" s="125" t="s">
        <v>728</v>
      </c>
      <c r="I419" s="226"/>
      <c r="J419" s="125"/>
      <c r="K419" s="125" t="s">
        <v>1114</v>
      </c>
      <c r="L419" s="125"/>
      <c r="M419" s="125"/>
      <c r="N419" s="125" t="s">
        <v>978</v>
      </c>
      <c r="O419" s="125" t="s">
        <v>1112</v>
      </c>
      <c r="P419" s="127"/>
      <c r="Q419" s="125" t="s">
        <v>997</v>
      </c>
      <c r="R419" s="117" t="s">
        <v>957</v>
      </c>
      <c r="S419" s="194"/>
      <c r="T419" s="125"/>
      <c r="U419" s="125" t="s">
        <v>980</v>
      </c>
      <c r="V419" s="125"/>
      <c r="W419" s="117" t="s">
        <v>944</v>
      </c>
      <c r="X419" s="117" t="str">
        <f>IF($W419="Duyệt",Setting!$H$2,"")</f>
        <v>Nguyễn Lĩnh</v>
      </c>
      <c r="Y419" s="231" t="str" cm="1">
        <f t="array" ref="Y419">_xlfn.LET(_xlpm.v,IFERROR(IF($I419&lt;&gt;"",_xlfn.XLOOKUP($I419,Equipment_Register!$C:$C,Equipment_Register!$G:$G),NA()),IFERROR(IF($J419&lt;&gt;"",_xlfn.XLOOKUP($J419,Equipment_Register!$D:$D,Equipment_Register!$G:$G),NA()),IFERROR(IF($K419&lt;&gt;"",_xlfn.XLOOKUP($K419,Equipment_Register!$E:$E,Equipment_Register!$G:$G),NA()),IFERROR(IF($K419&lt;&gt;"",_xlfn.XLOOKUP("*"&amp;$K419&amp;"*",Equipment_Register!$E:$E,Equipment_Register!$G:$G,,2),NA()),IFERROR(IF(AND($L419&lt;&gt;"",$L419&lt;&gt;"N/A"),_xlfn.XLOOKUP($L419,Equipment_Register!$F:$F,Equipment_Register!$G:$G),NA()),""))))),IF(OR(_xlpm.v="",_xlpm.v=0),"",_xlpm.v))</f>
        <v/>
      </c>
      <c r="Z419" s="231" t="str" cm="1">
        <f t="array" ref="Z419">_xlfn.LET(_xlpm.v,IFERROR(IF($I419&lt;&gt;"",_xlfn.XLOOKUP($I419,Equipment_Register!$C:$C,Equipment_Register!$C:$C),NA()),IFERROR(IF($J419&lt;&gt;"",_xlfn.XLOOKUP($J419,Equipment_Register!$D:$D,Equipment_Register!$C:$C),NA()),IFERROR(IF($K419&lt;&gt;"",_xlfn.XLOOKUP($K419,Equipment_Register!$E:$E,Equipment_Register!$C:$C),NA()),IFERROR(IF($K419&lt;&gt;"",_xlfn.XLOOKUP("*"&amp;$K419&amp;"*",Equipment_Register!$E:$E,Equipment_Register!$C:$C,,2),NA()),IFERROR(IF(AND($L419&lt;&gt;"",$L419&lt;&gt;"N/A"),_xlfn.XLOOKUP($L419,Equipment_Register!$F:$F,Equipment_Register!$C:$C),NA()),""))))),IF(OR(_xlpm.v="",_xlpm.v=0),"",_xlpm.v))</f>
        <v>2112000358-0</v>
      </c>
      <c r="AA419" s="231" t="str" cm="1">
        <f t="array" ref="AA419">_xlfn.LET(_xlpm.v,IFERROR(IF($I419&lt;&gt;"",_xlfn.XLOOKUP($I419,Equipment_Register!$C:$C,Equipment_Register!$D:$D),NA()),IFERROR(IF($J419&lt;&gt;"",_xlfn.XLOOKUP($J419,Equipment_Register!$D:$D,Equipment_Register!$D:$D),NA()),IFERROR(IF($K419&lt;&gt;"",_xlfn.XLOOKUP($K419,Equipment_Register!$E:$E,Equipment_Register!$D:$D),NA()),IFERROR(IF($K419&lt;&gt;"",_xlfn.XLOOKUP("*"&amp;$K419&amp;"*",Equipment_Register!$E:$E,Equipment_Register!$D:$D,,2),NA()),IFERROR(IF(AND($L419&lt;&gt;"",$L419&lt;&gt;"N/A"),_xlfn.XLOOKUP($L419,Equipment_Register!$F:$F,Equipment_Register!$D:$D),NA()),""))))),IF(OR(_xlpm.v="",_xlpm.v=0),"",_xlpm.v))</f>
        <v>Bộ nạp bo hút chân không. Model: SBSF-1300X</v>
      </c>
      <c r="AB419" s="231" t="str" cm="1">
        <f t="array" ref="AB419">_xlfn.LET(_xlpm.v,IFERROR(IF($I419&lt;&gt;"",_xlfn.XLOOKUP($I419,Equipment_Register!$C:$C,Equipment_Register!$E:$E),NA()),IFERROR(IF($J419&lt;&gt;"",_xlfn.XLOOKUP($J419,Equipment_Register!$D:$D,Equipment_Register!$E:$E),NA()),IFERROR(IF($K419&lt;&gt;"",_xlfn.XLOOKUP($K419,Equipment_Register!$E:$E,Equipment_Register!$E:$E),NA()),IFERROR(IF($K419&lt;&gt;"",_xlfn.XLOOKUP("*"&amp;$K419&amp;"*",Equipment_Register!$E:$E,Equipment_Register!$E:$E,,2),NA()),IFERROR(IF(AND($L419&lt;&gt;"",$L419&lt;&gt;"N/A"),_xlfn.XLOOKUP($L419,Equipment_Register!$F:$F,Equipment_Register!$E:$E),NA()),""))))),IF(OR(_xlpm.v="",_xlpm.v=0),"",_xlpm.v))</f>
        <v>Vacuum loader 1</v>
      </c>
      <c r="AC419" s="231" t="str" cm="1">
        <f t="array" ref="AC419">_xlfn.LET(_xlpm.v,IFERROR(IF($I419&lt;&gt;"",_xlfn.XLOOKUP($I419,Equipment_Register!$C:$C,Equipment_Register!$F:$F),NA()),IFERROR(IF($J419&lt;&gt;"",_xlfn.XLOOKUP($J419,Equipment_Register!$D:$D,Equipment_Register!$F:$F),NA()),IFERROR(IF($K419&lt;&gt;"",_xlfn.XLOOKUP($K419,Equipment_Register!$E:$E,Equipment_Register!$F:$F),NA()),IFERROR(IF($K419&lt;&gt;"",_xlfn.XLOOKUP("*"&amp;$K419&amp;"*",Equipment_Register!$E:$E,Equipment_Register!$F:$F,,2),NA()),IFERROR(IF(AND($L419&lt;&gt;"",$L419&lt;&gt;"N/A"),_xlfn.XLOOKUP($L419,Equipment_Register!$F:$F,Equipment_Register!$F:$F),NA()),""))))),IF(OR(_xlpm.v="",_xlpm.v=0),"",_xlpm.v))</f>
        <v>SBSF-1300X</v>
      </c>
    </row>
    <row r="420" spans="1:29" ht="48">
      <c r="A420" s="125"/>
      <c r="B420" s="130">
        <v>46223</v>
      </c>
      <c r="C420" s="126"/>
      <c r="D420" s="125"/>
      <c r="E420" s="125"/>
      <c r="F420" s="213">
        <v>46027</v>
      </c>
      <c r="G420" s="125"/>
      <c r="H420" s="125" t="s">
        <v>728</v>
      </c>
      <c r="I420" s="226"/>
      <c r="J420" s="125"/>
      <c r="K420" s="125" t="s">
        <v>1114</v>
      </c>
      <c r="L420" s="125"/>
      <c r="M420" s="125"/>
      <c r="N420" s="125" t="s">
        <v>978</v>
      </c>
      <c r="O420" s="125" t="s">
        <v>1112</v>
      </c>
      <c r="P420" s="127"/>
      <c r="Q420" s="125" t="s">
        <v>1113</v>
      </c>
      <c r="R420" s="117" t="s">
        <v>957</v>
      </c>
      <c r="S420" s="194"/>
      <c r="T420" s="125"/>
      <c r="U420" s="125" t="s">
        <v>980</v>
      </c>
      <c r="V420" s="125"/>
      <c r="W420" s="117" t="s">
        <v>944</v>
      </c>
      <c r="X420" s="117" t="str">
        <f>IF($W420="Duyệt",Setting!$H$2,"")</f>
        <v>Nguyễn Lĩnh</v>
      </c>
      <c r="Y420" s="231" t="str" cm="1">
        <f t="array" ref="Y420">_xlfn.LET(_xlpm.v,IFERROR(IF($I420&lt;&gt;"",_xlfn.XLOOKUP($I420,Equipment_Register!$C:$C,Equipment_Register!$G:$G),NA()),IFERROR(IF($J420&lt;&gt;"",_xlfn.XLOOKUP($J420,Equipment_Register!$D:$D,Equipment_Register!$G:$G),NA()),IFERROR(IF($K420&lt;&gt;"",_xlfn.XLOOKUP($K420,Equipment_Register!$E:$E,Equipment_Register!$G:$G),NA()),IFERROR(IF($K420&lt;&gt;"",_xlfn.XLOOKUP("*"&amp;$K420&amp;"*",Equipment_Register!$E:$E,Equipment_Register!$G:$G,,2),NA()),IFERROR(IF(AND($L420&lt;&gt;"",$L420&lt;&gt;"N/A"),_xlfn.XLOOKUP($L420,Equipment_Register!$F:$F,Equipment_Register!$G:$G),NA()),""))))),IF(OR(_xlpm.v="",_xlpm.v=0),"",_xlpm.v))</f>
        <v/>
      </c>
      <c r="Z420" s="231" t="str" cm="1">
        <f t="array" ref="Z420">_xlfn.LET(_xlpm.v,IFERROR(IF($I420&lt;&gt;"",_xlfn.XLOOKUP($I420,Equipment_Register!$C:$C,Equipment_Register!$C:$C),NA()),IFERROR(IF($J420&lt;&gt;"",_xlfn.XLOOKUP($J420,Equipment_Register!$D:$D,Equipment_Register!$C:$C),NA()),IFERROR(IF($K420&lt;&gt;"",_xlfn.XLOOKUP($K420,Equipment_Register!$E:$E,Equipment_Register!$C:$C),NA()),IFERROR(IF($K420&lt;&gt;"",_xlfn.XLOOKUP("*"&amp;$K420&amp;"*",Equipment_Register!$E:$E,Equipment_Register!$C:$C,,2),NA()),IFERROR(IF(AND($L420&lt;&gt;"",$L420&lt;&gt;"N/A"),_xlfn.XLOOKUP($L420,Equipment_Register!$F:$F,Equipment_Register!$C:$C),NA()),""))))),IF(OR(_xlpm.v="",_xlpm.v=0),"",_xlpm.v))</f>
        <v>2112000358-0</v>
      </c>
      <c r="AA420" s="231" t="str" cm="1">
        <f t="array" ref="AA420">_xlfn.LET(_xlpm.v,IFERROR(IF($I420&lt;&gt;"",_xlfn.XLOOKUP($I420,Equipment_Register!$C:$C,Equipment_Register!$D:$D),NA()),IFERROR(IF($J420&lt;&gt;"",_xlfn.XLOOKUP($J420,Equipment_Register!$D:$D,Equipment_Register!$D:$D),NA()),IFERROR(IF($K420&lt;&gt;"",_xlfn.XLOOKUP($K420,Equipment_Register!$E:$E,Equipment_Register!$D:$D),NA()),IFERROR(IF($K420&lt;&gt;"",_xlfn.XLOOKUP("*"&amp;$K420&amp;"*",Equipment_Register!$E:$E,Equipment_Register!$D:$D,,2),NA()),IFERROR(IF(AND($L420&lt;&gt;"",$L420&lt;&gt;"N/A"),_xlfn.XLOOKUP($L420,Equipment_Register!$F:$F,Equipment_Register!$D:$D),NA()),""))))),IF(OR(_xlpm.v="",_xlpm.v=0),"",_xlpm.v))</f>
        <v>Bộ nạp bo hút chân không. Model: SBSF-1300X</v>
      </c>
      <c r="AB420" s="231" t="str" cm="1">
        <f t="array" ref="AB420">_xlfn.LET(_xlpm.v,IFERROR(IF($I420&lt;&gt;"",_xlfn.XLOOKUP($I420,Equipment_Register!$C:$C,Equipment_Register!$E:$E),NA()),IFERROR(IF($J420&lt;&gt;"",_xlfn.XLOOKUP($J420,Equipment_Register!$D:$D,Equipment_Register!$E:$E),NA()),IFERROR(IF($K420&lt;&gt;"",_xlfn.XLOOKUP($K420,Equipment_Register!$E:$E,Equipment_Register!$E:$E),NA()),IFERROR(IF($K420&lt;&gt;"",_xlfn.XLOOKUP("*"&amp;$K420&amp;"*",Equipment_Register!$E:$E,Equipment_Register!$E:$E,,2),NA()),IFERROR(IF(AND($L420&lt;&gt;"",$L420&lt;&gt;"N/A"),_xlfn.XLOOKUP($L420,Equipment_Register!$F:$F,Equipment_Register!$E:$E),NA()),""))))),IF(OR(_xlpm.v="",_xlpm.v=0),"",_xlpm.v))</f>
        <v>Vacuum loader 1</v>
      </c>
      <c r="AC420" s="231" t="str" cm="1">
        <f t="array" ref="AC420">_xlfn.LET(_xlpm.v,IFERROR(IF($I420&lt;&gt;"",_xlfn.XLOOKUP($I420,Equipment_Register!$C:$C,Equipment_Register!$F:$F),NA()),IFERROR(IF($J420&lt;&gt;"",_xlfn.XLOOKUP($J420,Equipment_Register!$D:$D,Equipment_Register!$F:$F),NA()),IFERROR(IF($K420&lt;&gt;"",_xlfn.XLOOKUP($K420,Equipment_Register!$E:$E,Equipment_Register!$F:$F),NA()),IFERROR(IF($K420&lt;&gt;"",_xlfn.XLOOKUP("*"&amp;$K420&amp;"*",Equipment_Register!$E:$E,Equipment_Register!$F:$F,,2),NA()),IFERROR(IF(AND($L420&lt;&gt;"",$L420&lt;&gt;"N/A"),_xlfn.XLOOKUP($L420,Equipment_Register!$F:$F,Equipment_Register!$F:$F),NA()),""))))),IF(OR(_xlpm.v="",_xlpm.v=0),"",_xlpm.v))</f>
        <v>SBSF-1300X</v>
      </c>
    </row>
    <row r="421" spans="1:29" ht="48">
      <c r="A421" s="125"/>
      <c r="B421" s="130">
        <v>46223</v>
      </c>
      <c r="C421" s="126"/>
      <c r="D421" s="125"/>
      <c r="E421" s="125"/>
      <c r="F421" s="213">
        <v>46124</v>
      </c>
      <c r="G421" s="125"/>
      <c r="H421" s="125" t="s">
        <v>728</v>
      </c>
      <c r="I421" s="226"/>
      <c r="J421" s="125"/>
      <c r="K421" s="125" t="s">
        <v>1114</v>
      </c>
      <c r="L421" s="125"/>
      <c r="M421" s="125"/>
      <c r="N421" s="125" t="s">
        <v>978</v>
      </c>
      <c r="O421" s="125" t="s">
        <v>1019</v>
      </c>
      <c r="P421" s="127"/>
      <c r="Q421" s="125" t="s">
        <v>945</v>
      </c>
      <c r="R421" s="117" t="s">
        <v>957</v>
      </c>
      <c r="S421" s="194"/>
      <c r="T421" s="125"/>
      <c r="U421" s="125" t="s">
        <v>980</v>
      </c>
      <c r="V421" s="125"/>
      <c r="W421" s="117" t="s">
        <v>944</v>
      </c>
      <c r="X421" s="117" t="str">
        <f>IF($W421="Duyệt",Setting!$H$2,"")</f>
        <v>Nguyễn Lĩnh</v>
      </c>
      <c r="Y421" s="231" t="str" cm="1">
        <f t="array" ref="Y421">_xlfn.LET(_xlpm.v,IFERROR(IF($I421&lt;&gt;"",_xlfn.XLOOKUP($I421,Equipment_Register!$C:$C,Equipment_Register!$G:$G),NA()),IFERROR(IF($J421&lt;&gt;"",_xlfn.XLOOKUP($J421,Equipment_Register!$D:$D,Equipment_Register!$G:$G),NA()),IFERROR(IF($K421&lt;&gt;"",_xlfn.XLOOKUP($K421,Equipment_Register!$E:$E,Equipment_Register!$G:$G),NA()),IFERROR(IF($K421&lt;&gt;"",_xlfn.XLOOKUP("*"&amp;$K421&amp;"*",Equipment_Register!$E:$E,Equipment_Register!$G:$G,,2),NA()),IFERROR(IF(AND($L421&lt;&gt;"",$L421&lt;&gt;"N/A"),_xlfn.XLOOKUP($L421,Equipment_Register!$F:$F,Equipment_Register!$G:$G),NA()),""))))),IF(OR(_xlpm.v="",_xlpm.v=0),"",_xlpm.v))</f>
        <v/>
      </c>
      <c r="Z421" s="231" t="str" cm="1">
        <f t="array" ref="Z421">_xlfn.LET(_xlpm.v,IFERROR(IF($I421&lt;&gt;"",_xlfn.XLOOKUP($I421,Equipment_Register!$C:$C,Equipment_Register!$C:$C),NA()),IFERROR(IF($J421&lt;&gt;"",_xlfn.XLOOKUP($J421,Equipment_Register!$D:$D,Equipment_Register!$C:$C),NA()),IFERROR(IF($K421&lt;&gt;"",_xlfn.XLOOKUP($K421,Equipment_Register!$E:$E,Equipment_Register!$C:$C),NA()),IFERROR(IF($K421&lt;&gt;"",_xlfn.XLOOKUP("*"&amp;$K421&amp;"*",Equipment_Register!$E:$E,Equipment_Register!$C:$C,,2),NA()),IFERROR(IF(AND($L421&lt;&gt;"",$L421&lt;&gt;"N/A"),_xlfn.XLOOKUP($L421,Equipment_Register!$F:$F,Equipment_Register!$C:$C),NA()),""))))),IF(OR(_xlpm.v="",_xlpm.v=0),"",_xlpm.v))</f>
        <v>2112000358-0</v>
      </c>
      <c r="AA421" s="231" t="str" cm="1">
        <f t="array" ref="AA421">_xlfn.LET(_xlpm.v,IFERROR(IF($I421&lt;&gt;"",_xlfn.XLOOKUP($I421,Equipment_Register!$C:$C,Equipment_Register!$D:$D),NA()),IFERROR(IF($J421&lt;&gt;"",_xlfn.XLOOKUP($J421,Equipment_Register!$D:$D,Equipment_Register!$D:$D),NA()),IFERROR(IF($K421&lt;&gt;"",_xlfn.XLOOKUP($K421,Equipment_Register!$E:$E,Equipment_Register!$D:$D),NA()),IFERROR(IF($K421&lt;&gt;"",_xlfn.XLOOKUP("*"&amp;$K421&amp;"*",Equipment_Register!$E:$E,Equipment_Register!$D:$D,,2),NA()),IFERROR(IF(AND($L421&lt;&gt;"",$L421&lt;&gt;"N/A"),_xlfn.XLOOKUP($L421,Equipment_Register!$F:$F,Equipment_Register!$D:$D),NA()),""))))),IF(OR(_xlpm.v="",_xlpm.v=0),"",_xlpm.v))</f>
        <v>Bộ nạp bo hút chân không. Model: SBSF-1300X</v>
      </c>
      <c r="AB421" s="231" t="str" cm="1">
        <f t="array" ref="AB421">_xlfn.LET(_xlpm.v,IFERROR(IF($I421&lt;&gt;"",_xlfn.XLOOKUP($I421,Equipment_Register!$C:$C,Equipment_Register!$E:$E),NA()),IFERROR(IF($J421&lt;&gt;"",_xlfn.XLOOKUP($J421,Equipment_Register!$D:$D,Equipment_Register!$E:$E),NA()),IFERROR(IF($K421&lt;&gt;"",_xlfn.XLOOKUP($K421,Equipment_Register!$E:$E,Equipment_Register!$E:$E),NA()),IFERROR(IF($K421&lt;&gt;"",_xlfn.XLOOKUP("*"&amp;$K421&amp;"*",Equipment_Register!$E:$E,Equipment_Register!$E:$E,,2),NA()),IFERROR(IF(AND($L421&lt;&gt;"",$L421&lt;&gt;"N/A"),_xlfn.XLOOKUP($L421,Equipment_Register!$F:$F,Equipment_Register!$E:$E),NA()),""))))),IF(OR(_xlpm.v="",_xlpm.v=0),"",_xlpm.v))</f>
        <v>Vacuum loader 1</v>
      </c>
      <c r="AC421" s="231" t="str" cm="1">
        <f t="array" ref="AC421">_xlfn.LET(_xlpm.v,IFERROR(IF($I421&lt;&gt;"",_xlfn.XLOOKUP($I421,Equipment_Register!$C:$C,Equipment_Register!$F:$F),NA()),IFERROR(IF($J421&lt;&gt;"",_xlfn.XLOOKUP($J421,Equipment_Register!$D:$D,Equipment_Register!$F:$F),NA()),IFERROR(IF($K421&lt;&gt;"",_xlfn.XLOOKUP($K421,Equipment_Register!$E:$E,Equipment_Register!$F:$F),NA()),IFERROR(IF($K421&lt;&gt;"",_xlfn.XLOOKUP("*"&amp;$K421&amp;"*",Equipment_Register!$E:$E,Equipment_Register!$F:$F,,2),NA()),IFERROR(IF(AND($L421&lt;&gt;"",$L421&lt;&gt;"N/A"),_xlfn.XLOOKUP($L421,Equipment_Register!$F:$F,Equipment_Register!$F:$F),NA()),""))))),IF(OR(_xlpm.v="",_xlpm.v=0),"",_xlpm.v))</f>
        <v>SBSF-1300X</v>
      </c>
    </row>
    <row r="422" spans="1:29" ht="48">
      <c r="A422" s="125"/>
      <c r="B422" s="130">
        <v>46223</v>
      </c>
      <c r="C422" s="126"/>
      <c r="D422" s="125"/>
      <c r="E422" s="125"/>
      <c r="F422" s="213">
        <v>46214</v>
      </c>
      <c r="G422" s="125"/>
      <c r="H422" s="125" t="s">
        <v>728</v>
      </c>
      <c r="I422" s="226"/>
      <c r="J422" s="125"/>
      <c r="K422" s="125" t="s">
        <v>1114</v>
      </c>
      <c r="L422" s="125"/>
      <c r="M422" s="125"/>
      <c r="N422" s="125" t="s">
        <v>978</v>
      </c>
      <c r="O422" s="125" t="s">
        <v>1019</v>
      </c>
      <c r="P422" s="127"/>
      <c r="Q422" s="125" t="s">
        <v>945</v>
      </c>
      <c r="R422" s="117" t="s">
        <v>957</v>
      </c>
      <c r="S422" s="194"/>
      <c r="T422" s="125"/>
      <c r="U422" s="125" t="s">
        <v>980</v>
      </c>
      <c r="V422" s="125"/>
      <c r="W422" s="117" t="s">
        <v>944</v>
      </c>
      <c r="X422" s="117" t="str">
        <f>IF($W422="Duyệt",Setting!$H$2,"")</f>
        <v>Nguyễn Lĩnh</v>
      </c>
      <c r="Y422" s="231" t="str" cm="1">
        <f t="array" ref="Y422">_xlfn.LET(_xlpm.v,IFERROR(IF($I422&lt;&gt;"",_xlfn.XLOOKUP($I422,Equipment_Register!$C:$C,Equipment_Register!$G:$G),NA()),IFERROR(IF($J422&lt;&gt;"",_xlfn.XLOOKUP($J422,Equipment_Register!$D:$D,Equipment_Register!$G:$G),NA()),IFERROR(IF($K422&lt;&gt;"",_xlfn.XLOOKUP($K422,Equipment_Register!$E:$E,Equipment_Register!$G:$G),NA()),IFERROR(IF($K422&lt;&gt;"",_xlfn.XLOOKUP("*"&amp;$K422&amp;"*",Equipment_Register!$E:$E,Equipment_Register!$G:$G,,2),NA()),IFERROR(IF(AND($L422&lt;&gt;"",$L422&lt;&gt;"N/A"),_xlfn.XLOOKUP($L422,Equipment_Register!$F:$F,Equipment_Register!$G:$G),NA()),""))))),IF(OR(_xlpm.v="",_xlpm.v=0),"",_xlpm.v))</f>
        <v/>
      </c>
      <c r="Z422" s="231" t="str" cm="1">
        <f t="array" ref="Z422">_xlfn.LET(_xlpm.v,IFERROR(IF($I422&lt;&gt;"",_xlfn.XLOOKUP($I422,Equipment_Register!$C:$C,Equipment_Register!$C:$C),NA()),IFERROR(IF($J422&lt;&gt;"",_xlfn.XLOOKUP($J422,Equipment_Register!$D:$D,Equipment_Register!$C:$C),NA()),IFERROR(IF($K422&lt;&gt;"",_xlfn.XLOOKUP($K422,Equipment_Register!$E:$E,Equipment_Register!$C:$C),NA()),IFERROR(IF($K422&lt;&gt;"",_xlfn.XLOOKUP("*"&amp;$K422&amp;"*",Equipment_Register!$E:$E,Equipment_Register!$C:$C,,2),NA()),IFERROR(IF(AND($L422&lt;&gt;"",$L422&lt;&gt;"N/A"),_xlfn.XLOOKUP($L422,Equipment_Register!$F:$F,Equipment_Register!$C:$C),NA()),""))))),IF(OR(_xlpm.v="",_xlpm.v=0),"",_xlpm.v))</f>
        <v>2112000358-0</v>
      </c>
      <c r="AA422" s="231" t="str" cm="1">
        <f t="array" ref="AA422">_xlfn.LET(_xlpm.v,IFERROR(IF($I422&lt;&gt;"",_xlfn.XLOOKUP($I422,Equipment_Register!$C:$C,Equipment_Register!$D:$D),NA()),IFERROR(IF($J422&lt;&gt;"",_xlfn.XLOOKUP($J422,Equipment_Register!$D:$D,Equipment_Register!$D:$D),NA()),IFERROR(IF($K422&lt;&gt;"",_xlfn.XLOOKUP($K422,Equipment_Register!$E:$E,Equipment_Register!$D:$D),NA()),IFERROR(IF($K422&lt;&gt;"",_xlfn.XLOOKUP("*"&amp;$K422&amp;"*",Equipment_Register!$E:$E,Equipment_Register!$D:$D,,2),NA()),IFERROR(IF(AND($L422&lt;&gt;"",$L422&lt;&gt;"N/A"),_xlfn.XLOOKUP($L422,Equipment_Register!$F:$F,Equipment_Register!$D:$D),NA()),""))))),IF(OR(_xlpm.v="",_xlpm.v=0),"",_xlpm.v))</f>
        <v>Bộ nạp bo hút chân không. Model: SBSF-1300X</v>
      </c>
      <c r="AB422" s="231" t="str" cm="1">
        <f t="array" ref="AB422">_xlfn.LET(_xlpm.v,IFERROR(IF($I422&lt;&gt;"",_xlfn.XLOOKUP($I422,Equipment_Register!$C:$C,Equipment_Register!$E:$E),NA()),IFERROR(IF($J422&lt;&gt;"",_xlfn.XLOOKUP($J422,Equipment_Register!$D:$D,Equipment_Register!$E:$E),NA()),IFERROR(IF($K422&lt;&gt;"",_xlfn.XLOOKUP($K422,Equipment_Register!$E:$E,Equipment_Register!$E:$E),NA()),IFERROR(IF($K422&lt;&gt;"",_xlfn.XLOOKUP("*"&amp;$K422&amp;"*",Equipment_Register!$E:$E,Equipment_Register!$E:$E,,2),NA()),IFERROR(IF(AND($L422&lt;&gt;"",$L422&lt;&gt;"N/A"),_xlfn.XLOOKUP($L422,Equipment_Register!$F:$F,Equipment_Register!$E:$E),NA()),""))))),IF(OR(_xlpm.v="",_xlpm.v=0),"",_xlpm.v))</f>
        <v>Vacuum loader 1</v>
      </c>
      <c r="AC422" s="231" t="str" cm="1">
        <f t="array" ref="AC422">_xlfn.LET(_xlpm.v,IFERROR(IF($I422&lt;&gt;"",_xlfn.XLOOKUP($I422,Equipment_Register!$C:$C,Equipment_Register!$F:$F),NA()),IFERROR(IF($J422&lt;&gt;"",_xlfn.XLOOKUP($J422,Equipment_Register!$D:$D,Equipment_Register!$F:$F),NA()),IFERROR(IF($K422&lt;&gt;"",_xlfn.XLOOKUP($K422,Equipment_Register!$E:$E,Equipment_Register!$F:$F),NA()),IFERROR(IF($K422&lt;&gt;"",_xlfn.XLOOKUP("*"&amp;$K422&amp;"*",Equipment_Register!$E:$E,Equipment_Register!$F:$F,,2),NA()),IFERROR(IF(AND($L422&lt;&gt;"",$L422&lt;&gt;"N/A"),_xlfn.XLOOKUP($L422,Equipment_Register!$F:$F,Equipment_Register!$F:$F),NA()),""))))),IF(OR(_xlpm.v="",_xlpm.v=0),"",_xlpm.v))</f>
        <v>SBSF-1300X</v>
      </c>
    </row>
    <row r="423" spans="1:29" ht="48">
      <c r="A423" s="125"/>
      <c r="B423" s="130">
        <v>46223</v>
      </c>
      <c r="C423" s="126"/>
      <c r="D423" s="125"/>
      <c r="E423" s="125"/>
      <c r="F423" s="213">
        <v>45220</v>
      </c>
      <c r="G423" s="125"/>
      <c r="H423" s="125" t="s">
        <v>728</v>
      </c>
      <c r="I423" s="226"/>
      <c r="J423" s="125"/>
      <c r="K423" s="125" t="s">
        <v>1115</v>
      </c>
      <c r="L423" s="125"/>
      <c r="M423" s="125"/>
      <c r="N423" s="125" t="s">
        <v>978</v>
      </c>
      <c r="O423" s="125" t="s">
        <v>1109</v>
      </c>
      <c r="P423" s="127"/>
      <c r="Q423" s="125" t="s">
        <v>1107</v>
      </c>
      <c r="R423" s="117"/>
      <c r="S423" s="194"/>
      <c r="T423" s="125"/>
      <c r="U423" s="125" t="s">
        <v>980</v>
      </c>
      <c r="V423" s="125"/>
      <c r="W423" s="117" t="s">
        <v>944</v>
      </c>
      <c r="X423" s="117" t="str">
        <f>IF($W423="Duyệt",Setting!$H$2,"")</f>
        <v>Nguyễn Lĩnh</v>
      </c>
      <c r="Y423" s="231" t="str" cm="1">
        <f t="array" ref="Y423">_xlfn.LET(_xlpm.v,IFERROR(IF($I423&lt;&gt;"",_xlfn.XLOOKUP($I423,Equipment_Register!$C:$C,Equipment_Register!$G:$G),NA()),IFERROR(IF($J423&lt;&gt;"",_xlfn.XLOOKUP($J423,Equipment_Register!$D:$D,Equipment_Register!$G:$G),NA()),IFERROR(IF($K423&lt;&gt;"",_xlfn.XLOOKUP($K423,Equipment_Register!$E:$E,Equipment_Register!$G:$G),NA()),IFERROR(IF($K423&lt;&gt;"",_xlfn.XLOOKUP("*"&amp;$K423&amp;"*",Equipment_Register!$E:$E,Equipment_Register!$G:$G,,2),NA()),IFERROR(IF(AND($L423&lt;&gt;"",$L423&lt;&gt;"N/A"),_xlfn.XLOOKUP($L423,Equipment_Register!$F:$F,Equipment_Register!$G:$G),NA()),""))))),IF(OR(_xlpm.v="",_xlpm.v=0),"",_xlpm.v))</f>
        <v/>
      </c>
      <c r="Z423" s="231" t="str" cm="1">
        <f t="array" ref="Z423">_xlfn.LET(_xlpm.v,IFERROR(IF($I423&lt;&gt;"",_xlfn.XLOOKUP($I423,Equipment_Register!$C:$C,Equipment_Register!$C:$C),NA()),IFERROR(IF($J423&lt;&gt;"",_xlfn.XLOOKUP($J423,Equipment_Register!$D:$D,Equipment_Register!$C:$C),NA()),IFERROR(IF($K423&lt;&gt;"",_xlfn.XLOOKUP($K423,Equipment_Register!$E:$E,Equipment_Register!$C:$C),NA()),IFERROR(IF($K423&lt;&gt;"",_xlfn.XLOOKUP("*"&amp;$K423&amp;"*",Equipment_Register!$E:$E,Equipment_Register!$C:$C,,2),NA()),IFERROR(IF(AND($L423&lt;&gt;"",$L423&lt;&gt;"N/A"),_xlfn.XLOOKUP($L423,Equipment_Register!$F:$F,Equipment_Register!$C:$C),NA()),""))))),IF(OR(_xlpm.v="",_xlpm.v=0),"",_xlpm.v))</f>
        <v>2421001714-0</v>
      </c>
      <c r="AA423" s="231" t="str" cm="1">
        <f t="array" ref="AA423">_xlfn.LET(_xlpm.v,IFERROR(IF($I423&lt;&gt;"",_xlfn.XLOOKUP($I423,Equipment_Register!$C:$C,Equipment_Register!$D:$D),NA()),IFERROR(IF($J423&lt;&gt;"",_xlfn.XLOOKUP($J423,Equipment_Register!$D:$D,Equipment_Register!$D:$D),NA()),IFERROR(IF($K423&lt;&gt;"",_xlfn.XLOOKUP($K423,Equipment_Register!$E:$E,Equipment_Register!$D:$D),NA()),IFERROR(IF($K423&lt;&gt;"",_xlfn.XLOOKUP("*"&amp;$K423&amp;"*",Equipment_Register!$E:$E,Equipment_Register!$D:$D,,2),NA()),IFERROR(IF(AND($L423&lt;&gt;"",$L423&lt;&gt;"N/A"),_xlfn.XLOOKUP($L423,Equipment_Register!$F:$F,Equipment_Register!$D:$D),NA()),""))))),IF(OR(_xlpm.v="",_xlpm.v=0),"",_xlpm.v))</f>
        <v>Máy in mã vạch Zebra ZD230</v>
      </c>
      <c r="AB423" s="231" t="str" cm="1">
        <f t="array" ref="AB423">_xlfn.LET(_xlpm.v,IFERROR(IF($I423&lt;&gt;"",_xlfn.XLOOKUP($I423,Equipment_Register!$C:$C,Equipment_Register!$E:$E),NA()),IFERROR(IF($J423&lt;&gt;"",_xlfn.XLOOKUP($J423,Equipment_Register!$D:$D,Equipment_Register!$E:$E),NA()),IFERROR(IF($K423&lt;&gt;"",_xlfn.XLOOKUP($K423,Equipment_Register!$E:$E,Equipment_Register!$E:$E),NA()),IFERROR(IF($K423&lt;&gt;"",_xlfn.XLOOKUP("*"&amp;$K423&amp;"*",Equipment_Register!$E:$E,Equipment_Register!$E:$E,,2),NA()),IFERROR(IF(AND($L423&lt;&gt;"",$L423&lt;&gt;"N/A"),_xlfn.XLOOKUP($L423,Equipment_Register!$F:$F,Equipment_Register!$E:$E),NA()),""))))),IF(OR(_xlpm.v="",_xlpm.v=0),"",_xlpm.v))</f>
        <v>Máy in mã vạch Zebra ZD230 - 203 dpi
Code Printer</v>
      </c>
      <c r="AC423" s="231" t="str" cm="1">
        <f t="array" ref="AC423">_xlfn.LET(_xlpm.v,IFERROR(IF($I423&lt;&gt;"",_xlfn.XLOOKUP($I423,Equipment_Register!$C:$C,Equipment_Register!$F:$F),NA()),IFERROR(IF($J423&lt;&gt;"",_xlfn.XLOOKUP($J423,Equipment_Register!$D:$D,Equipment_Register!$F:$F),NA()),IFERROR(IF($K423&lt;&gt;"",_xlfn.XLOOKUP($K423,Equipment_Register!$E:$E,Equipment_Register!$F:$F),NA()),IFERROR(IF($K423&lt;&gt;"",_xlfn.XLOOKUP("*"&amp;$K423&amp;"*",Equipment_Register!$E:$E,Equipment_Register!$F:$F,,2),NA()),IFERROR(IF(AND($L423&lt;&gt;"",$L423&lt;&gt;"N/A"),_xlfn.XLOOKUP($L423,Equipment_Register!$F:$F,Equipment_Register!$F:$F),NA()),""))))),IF(OR(_xlpm.v="",_xlpm.v=0),"",_xlpm.v))</f>
        <v>N/A</v>
      </c>
    </row>
    <row r="424" spans="1:29" ht="48">
      <c r="A424" s="125"/>
      <c r="B424" s="130">
        <v>46223</v>
      </c>
      <c r="C424" s="126"/>
      <c r="D424" s="125"/>
      <c r="E424" s="125"/>
      <c r="F424" s="213">
        <v>45248</v>
      </c>
      <c r="G424" s="125"/>
      <c r="H424" s="125" t="s">
        <v>728</v>
      </c>
      <c r="I424" s="226"/>
      <c r="J424" s="125"/>
      <c r="K424" s="125" t="s">
        <v>1115</v>
      </c>
      <c r="L424" s="125"/>
      <c r="M424" s="125"/>
      <c r="N424" s="125" t="s">
        <v>978</v>
      </c>
      <c r="O424" s="125" t="s">
        <v>1116</v>
      </c>
      <c r="P424" s="127"/>
      <c r="Q424" s="125" t="s">
        <v>1107</v>
      </c>
      <c r="R424" s="117" t="s">
        <v>957</v>
      </c>
      <c r="S424" s="194"/>
      <c r="T424" s="125"/>
      <c r="U424" s="125" t="s">
        <v>980</v>
      </c>
      <c r="V424" s="125"/>
      <c r="W424" s="117" t="s">
        <v>944</v>
      </c>
      <c r="X424" s="117" t="str">
        <f>IF($W424="Duyệt",Setting!$H$2,"")</f>
        <v>Nguyễn Lĩnh</v>
      </c>
      <c r="Y424" s="231" t="str" cm="1">
        <f t="array" ref="Y424">_xlfn.LET(_xlpm.v,IFERROR(IF($I424&lt;&gt;"",_xlfn.XLOOKUP($I424,Equipment_Register!$C:$C,Equipment_Register!$G:$G),NA()),IFERROR(IF($J424&lt;&gt;"",_xlfn.XLOOKUP($J424,Equipment_Register!$D:$D,Equipment_Register!$G:$G),NA()),IFERROR(IF($K424&lt;&gt;"",_xlfn.XLOOKUP($K424,Equipment_Register!$E:$E,Equipment_Register!$G:$G),NA()),IFERROR(IF($K424&lt;&gt;"",_xlfn.XLOOKUP("*"&amp;$K424&amp;"*",Equipment_Register!$E:$E,Equipment_Register!$G:$G,,2),NA()),IFERROR(IF(AND($L424&lt;&gt;"",$L424&lt;&gt;"N/A"),_xlfn.XLOOKUP($L424,Equipment_Register!$F:$F,Equipment_Register!$G:$G),NA()),""))))),IF(OR(_xlpm.v="",_xlpm.v=0),"",_xlpm.v))</f>
        <v/>
      </c>
      <c r="Z424" s="231" t="str" cm="1">
        <f t="array" ref="Z424">_xlfn.LET(_xlpm.v,IFERROR(IF($I424&lt;&gt;"",_xlfn.XLOOKUP($I424,Equipment_Register!$C:$C,Equipment_Register!$C:$C),NA()),IFERROR(IF($J424&lt;&gt;"",_xlfn.XLOOKUP($J424,Equipment_Register!$D:$D,Equipment_Register!$C:$C),NA()),IFERROR(IF($K424&lt;&gt;"",_xlfn.XLOOKUP($K424,Equipment_Register!$E:$E,Equipment_Register!$C:$C),NA()),IFERROR(IF($K424&lt;&gt;"",_xlfn.XLOOKUP("*"&amp;$K424&amp;"*",Equipment_Register!$E:$E,Equipment_Register!$C:$C,,2),NA()),IFERROR(IF(AND($L424&lt;&gt;"",$L424&lt;&gt;"N/A"),_xlfn.XLOOKUP($L424,Equipment_Register!$F:$F,Equipment_Register!$C:$C),NA()),""))))),IF(OR(_xlpm.v="",_xlpm.v=0),"",_xlpm.v))</f>
        <v>2421001714-0</v>
      </c>
      <c r="AA424" s="231" t="str" cm="1">
        <f t="array" ref="AA424">_xlfn.LET(_xlpm.v,IFERROR(IF($I424&lt;&gt;"",_xlfn.XLOOKUP($I424,Equipment_Register!$C:$C,Equipment_Register!$D:$D),NA()),IFERROR(IF($J424&lt;&gt;"",_xlfn.XLOOKUP($J424,Equipment_Register!$D:$D,Equipment_Register!$D:$D),NA()),IFERROR(IF($K424&lt;&gt;"",_xlfn.XLOOKUP($K424,Equipment_Register!$E:$E,Equipment_Register!$D:$D),NA()),IFERROR(IF($K424&lt;&gt;"",_xlfn.XLOOKUP("*"&amp;$K424&amp;"*",Equipment_Register!$E:$E,Equipment_Register!$D:$D,,2),NA()),IFERROR(IF(AND($L424&lt;&gt;"",$L424&lt;&gt;"N/A"),_xlfn.XLOOKUP($L424,Equipment_Register!$F:$F,Equipment_Register!$D:$D),NA()),""))))),IF(OR(_xlpm.v="",_xlpm.v=0),"",_xlpm.v))</f>
        <v>Máy in mã vạch Zebra ZD230</v>
      </c>
      <c r="AB424" s="231" t="str" cm="1">
        <f t="array" ref="AB424">_xlfn.LET(_xlpm.v,IFERROR(IF($I424&lt;&gt;"",_xlfn.XLOOKUP($I424,Equipment_Register!$C:$C,Equipment_Register!$E:$E),NA()),IFERROR(IF($J424&lt;&gt;"",_xlfn.XLOOKUP($J424,Equipment_Register!$D:$D,Equipment_Register!$E:$E),NA()),IFERROR(IF($K424&lt;&gt;"",_xlfn.XLOOKUP($K424,Equipment_Register!$E:$E,Equipment_Register!$E:$E),NA()),IFERROR(IF($K424&lt;&gt;"",_xlfn.XLOOKUP("*"&amp;$K424&amp;"*",Equipment_Register!$E:$E,Equipment_Register!$E:$E,,2),NA()),IFERROR(IF(AND($L424&lt;&gt;"",$L424&lt;&gt;"N/A"),_xlfn.XLOOKUP($L424,Equipment_Register!$F:$F,Equipment_Register!$E:$E),NA()),""))))),IF(OR(_xlpm.v="",_xlpm.v=0),"",_xlpm.v))</f>
        <v>Máy in mã vạch Zebra ZD230 - 203 dpi
Code Printer</v>
      </c>
      <c r="AC424" s="231" t="str" cm="1">
        <f t="array" ref="AC424">_xlfn.LET(_xlpm.v,IFERROR(IF($I424&lt;&gt;"",_xlfn.XLOOKUP($I424,Equipment_Register!$C:$C,Equipment_Register!$F:$F),NA()),IFERROR(IF($J424&lt;&gt;"",_xlfn.XLOOKUP($J424,Equipment_Register!$D:$D,Equipment_Register!$F:$F),NA()),IFERROR(IF($K424&lt;&gt;"",_xlfn.XLOOKUP($K424,Equipment_Register!$E:$E,Equipment_Register!$F:$F),NA()),IFERROR(IF($K424&lt;&gt;"",_xlfn.XLOOKUP("*"&amp;$K424&amp;"*",Equipment_Register!$E:$E,Equipment_Register!$F:$F,,2),NA()),IFERROR(IF(AND($L424&lt;&gt;"",$L424&lt;&gt;"N/A"),_xlfn.XLOOKUP($L424,Equipment_Register!$F:$F,Equipment_Register!$F:$F),NA()),""))))),IF(OR(_xlpm.v="",_xlpm.v=0),"",_xlpm.v))</f>
        <v>N/A</v>
      </c>
    </row>
    <row r="425" spans="1:29" ht="48">
      <c r="A425" s="125"/>
      <c r="B425" s="130">
        <v>46223</v>
      </c>
      <c r="C425" s="126"/>
      <c r="D425" s="125"/>
      <c r="E425" s="125"/>
      <c r="F425" s="213">
        <v>45290</v>
      </c>
      <c r="G425" s="125"/>
      <c r="H425" s="125" t="s">
        <v>728</v>
      </c>
      <c r="I425" s="226"/>
      <c r="J425" s="125"/>
      <c r="K425" s="125" t="s">
        <v>1115</v>
      </c>
      <c r="L425" s="125"/>
      <c r="M425" s="125"/>
      <c r="N425" s="125" t="s">
        <v>978</v>
      </c>
      <c r="O425" s="125" t="s">
        <v>1108</v>
      </c>
      <c r="P425" s="127"/>
      <c r="Q425" s="125" t="s">
        <v>1107</v>
      </c>
      <c r="R425" s="117" t="s">
        <v>957</v>
      </c>
      <c r="S425" s="194"/>
      <c r="T425" s="125"/>
      <c r="U425" s="125" t="s">
        <v>980</v>
      </c>
      <c r="V425" s="125"/>
      <c r="W425" s="117" t="s">
        <v>944</v>
      </c>
      <c r="X425" s="117" t="str">
        <f>IF($W425="Duyệt",Setting!$H$2,"")</f>
        <v>Nguyễn Lĩnh</v>
      </c>
      <c r="Y425" s="231" t="str" cm="1">
        <f t="array" ref="Y425">_xlfn.LET(_xlpm.v,IFERROR(IF($I425&lt;&gt;"",_xlfn.XLOOKUP($I425,Equipment_Register!$C:$C,Equipment_Register!$G:$G),NA()),IFERROR(IF($J425&lt;&gt;"",_xlfn.XLOOKUP($J425,Equipment_Register!$D:$D,Equipment_Register!$G:$G),NA()),IFERROR(IF($K425&lt;&gt;"",_xlfn.XLOOKUP($K425,Equipment_Register!$E:$E,Equipment_Register!$G:$G),NA()),IFERROR(IF($K425&lt;&gt;"",_xlfn.XLOOKUP("*"&amp;$K425&amp;"*",Equipment_Register!$E:$E,Equipment_Register!$G:$G,,2),NA()),IFERROR(IF(AND($L425&lt;&gt;"",$L425&lt;&gt;"N/A"),_xlfn.XLOOKUP($L425,Equipment_Register!$F:$F,Equipment_Register!$G:$G),NA()),""))))),IF(OR(_xlpm.v="",_xlpm.v=0),"",_xlpm.v))</f>
        <v/>
      </c>
      <c r="Z425" s="231" t="str" cm="1">
        <f t="array" ref="Z425">_xlfn.LET(_xlpm.v,IFERROR(IF($I425&lt;&gt;"",_xlfn.XLOOKUP($I425,Equipment_Register!$C:$C,Equipment_Register!$C:$C),NA()),IFERROR(IF($J425&lt;&gt;"",_xlfn.XLOOKUP($J425,Equipment_Register!$D:$D,Equipment_Register!$C:$C),NA()),IFERROR(IF($K425&lt;&gt;"",_xlfn.XLOOKUP($K425,Equipment_Register!$E:$E,Equipment_Register!$C:$C),NA()),IFERROR(IF($K425&lt;&gt;"",_xlfn.XLOOKUP("*"&amp;$K425&amp;"*",Equipment_Register!$E:$E,Equipment_Register!$C:$C,,2),NA()),IFERROR(IF(AND($L425&lt;&gt;"",$L425&lt;&gt;"N/A"),_xlfn.XLOOKUP($L425,Equipment_Register!$F:$F,Equipment_Register!$C:$C),NA()),""))))),IF(OR(_xlpm.v="",_xlpm.v=0),"",_xlpm.v))</f>
        <v>2421001714-0</v>
      </c>
      <c r="AA425" s="231" t="str" cm="1">
        <f t="array" ref="AA425">_xlfn.LET(_xlpm.v,IFERROR(IF($I425&lt;&gt;"",_xlfn.XLOOKUP($I425,Equipment_Register!$C:$C,Equipment_Register!$D:$D),NA()),IFERROR(IF($J425&lt;&gt;"",_xlfn.XLOOKUP($J425,Equipment_Register!$D:$D,Equipment_Register!$D:$D),NA()),IFERROR(IF($K425&lt;&gt;"",_xlfn.XLOOKUP($K425,Equipment_Register!$E:$E,Equipment_Register!$D:$D),NA()),IFERROR(IF($K425&lt;&gt;"",_xlfn.XLOOKUP("*"&amp;$K425&amp;"*",Equipment_Register!$E:$E,Equipment_Register!$D:$D,,2),NA()),IFERROR(IF(AND($L425&lt;&gt;"",$L425&lt;&gt;"N/A"),_xlfn.XLOOKUP($L425,Equipment_Register!$F:$F,Equipment_Register!$D:$D),NA()),""))))),IF(OR(_xlpm.v="",_xlpm.v=0),"",_xlpm.v))</f>
        <v>Máy in mã vạch Zebra ZD230</v>
      </c>
      <c r="AB425" s="231" t="str" cm="1">
        <f t="array" ref="AB425">_xlfn.LET(_xlpm.v,IFERROR(IF($I425&lt;&gt;"",_xlfn.XLOOKUP($I425,Equipment_Register!$C:$C,Equipment_Register!$E:$E),NA()),IFERROR(IF($J425&lt;&gt;"",_xlfn.XLOOKUP($J425,Equipment_Register!$D:$D,Equipment_Register!$E:$E),NA()),IFERROR(IF($K425&lt;&gt;"",_xlfn.XLOOKUP($K425,Equipment_Register!$E:$E,Equipment_Register!$E:$E),NA()),IFERROR(IF($K425&lt;&gt;"",_xlfn.XLOOKUP("*"&amp;$K425&amp;"*",Equipment_Register!$E:$E,Equipment_Register!$E:$E,,2),NA()),IFERROR(IF(AND($L425&lt;&gt;"",$L425&lt;&gt;"N/A"),_xlfn.XLOOKUP($L425,Equipment_Register!$F:$F,Equipment_Register!$E:$E),NA()),""))))),IF(OR(_xlpm.v="",_xlpm.v=0),"",_xlpm.v))</f>
        <v>Máy in mã vạch Zebra ZD230 - 203 dpi
Code Printer</v>
      </c>
      <c r="AC425" s="231" t="str" cm="1">
        <f t="array" ref="AC425">_xlfn.LET(_xlpm.v,IFERROR(IF($I425&lt;&gt;"",_xlfn.XLOOKUP($I425,Equipment_Register!$C:$C,Equipment_Register!$F:$F),NA()),IFERROR(IF($J425&lt;&gt;"",_xlfn.XLOOKUP($J425,Equipment_Register!$D:$D,Equipment_Register!$F:$F),NA()),IFERROR(IF($K425&lt;&gt;"",_xlfn.XLOOKUP($K425,Equipment_Register!$E:$E,Equipment_Register!$F:$F),NA()),IFERROR(IF($K425&lt;&gt;"",_xlfn.XLOOKUP("*"&amp;$K425&amp;"*",Equipment_Register!$E:$E,Equipment_Register!$F:$F,,2),NA()),IFERROR(IF(AND($L425&lt;&gt;"",$L425&lt;&gt;"N/A"),_xlfn.XLOOKUP($L425,Equipment_Register!$F:$F,Equipment_Register!$F:$F),NA()),""))))),IF(OR(_xlpm.v="",_xlpm.v=0),"",_xlpm.v))</f>
        <v>N/A</v>
      </c>
    </row>
    <row r="426" spans="1:29" ht="48">
      <c r="A426" s="125"/>
      <c r="B426" s="130">
        <v>46223</v>
      </c>
      <c r="C426" s="126"/>
      <c r="D426" s="125"/>
      <c r="E426" s="125"/>
      <c r="F426" s="213">
        <v>45318</v>
      </c>
      <c r="G426" s="125"/>
      <c r="H426" s="125" t="s">
        <v>728</v>
      </c>
      <c r="I426" s="226"/>
      <c r="J426" s="125"/>
      <c r="K426" s="125" t="s">
        <v>1115</v>
      </c>
      <c r="L426" s="125"/>
      <c r="M426" s="125"/>
      <c r="N426" s="125" t="s">
        <v>978</v>
      </c>
      <c r="O426" s="125" t="s">
        <v>1116</v>
      </c>
      <c r="P426" s="127"/>
      <c r="Q426" s="125" t="s">
        <v>961</v>
      </c>
      <c r="R426" s="117" t="s">
        <v>957</v>
      </c>
      <c r="S426" s="194"/>
      <c r="T426" s="125"/>
      <c r="U426" s="125" t="s">
        <v>980</v>
      </c>
      <c r="V426" s="125"/>
      <c r="W426" s="117" t="s">
        <v>944</v>
      </c>
      <c r="X426" s="117" t="str">
        <f>IF($W426="Duyệt",Setting!$H$2,"")</f>
        <v>Nguyễn Lĩnh</v>
      </c>
      <c r="Y426" s="231" t="str" cm="1">
        <f t="array" ref="Y426">_xlfn.LET(_xlpm.v,IFERROR(IF($I426&lt;&gt;"",_xlfn.XLOOKUP($I426,Equipment_Register!$C:$C,Equipment_Register!$G:$G),NA()),IFERROR(IF($J426&lt;&gt;"",_xlfn.XLOOKUP($J426,Equipment_Register!$D:$D,Equipment_Register!$G:$G),NA()),IFERROR(IF($K426&lt;&gt;"",_xlfn.XLOOKUP($K426,Equipment_Register!$E:$E,Equipment_Register!$G:$G),NA()),IFERROR(IF($K426&lt;&gt;"",_xlfn.XLOOKUP("*"&amp;$K426&amp;"*",Equipment_Register!$E:$E,Equipment_Register!$G:$G,,2),NA()),IFERROR(IF(AND($L426&lt;&gt;"",$L426&lt;&gt;"N/A"),_xlfn.XLOOKUP($L426,Equipment_Register!$F:$F,Equipment_Register!$G:$G),NA()),""))))),IF(OR(_xlpm.v="",_xlpm.v=0),"",_xlpm.v))</f>
        <v/>
      </c>
      <c r="Z426" s="231" t="str" cm="1">
        <f t="array" ref="Z426">_xlfn.LET(_xlpm.v,IFERROR(IF($I426&lt;&gt;"",_xlfn.XLOOKUP($I426,Equipment_Register!$C:$C,Equipment_Register!$C:$C),NA()),IFERROR(IF($J426&lt;&gt;"",_xlfn.XLOOKUP($J426,Equipment_Register!$D:$D,Equipment_Register!$C:$C),NA()),IFERROR(IF($K426&lt;&gt;"",_xlfn.XLOOKUP($K426,Equipment_Register!$E:$E,Equipment_Register!$C:$C),NA()),IFERROR(IF($K426&lt;&gt;"",_xlfn.XLOOKUP("*"&amp;$K426&amp;"*",Equipment_Register!$E:$E,Equipment_Register!$C:$C,,2),NA()),IFERROR(IF(AND($L426&lt;&gt;"",$L426&lt;&gt;"N/A"),_xlfn.XLOOKUP($L426,Equipment_Register!$F:$F,Equipment_Register!$C:$C),NA()),""))))),IF(OR(_xlpm.v="",_xlpm.v=0),"",_xlpm.v))</f>
        <v>2421001714-0</v>
      </c>
      <c r="AA426" s="231" t="str" cm="1">
        <f t="array" ref="AA426">_xlfn.LET(_xlpm.v,IFERROR(IF($I426&lt;&gt;"",_xlfn.XLOOKUP($I426,Equipment_Register!$C:$C,Equipment_Register!$D:$D),NA()),IFERROR(IF($J426&lt;&gt;"",_xlfn.XLOOKUP($J426,Equipment_Register!$D:$D,Equipment_Register!$D:$D),NA()),IFERROR(IF($K426&lt;&gt;"",_xlfn.XLOOKUP($K426,Equipment_Register!$E:$E,Equipment_Register!$D:$D),NA()),IFERROR(IF($K426&lt;&gt;"",_xlfn.XLOOKUP("*"&amp;$K426&amp;"*",Equipment_Register!$E:$E,Equipment_Register!$D:$D,,2),NA()),IFERROR(IF(AND($L426&lt;&gt;"",$L426&lt;&gt;"N/A"),_xlfn.XLOOKUP($L426,Equipment_Register!$F:$F,Equipment_Register!$D:$D),NA()),""))))),IF(OR(_xlpm.v="",_xlpm.v=0),"",_xlpm.v))</f>
        <v>Máy in mã vạch Zebra ZD230</v>
      </c>
      <c r="AB426" s="231" t="str" cm="1">
        <f t="array" ref="AB426">_xlfn.LET(_xlpm.v,IFERROR(IF($I426&lt;&gt;"",_xlfn.XLOOKUP($I426,Equipment_Register!$C:$C,Equipment_Register!$E:$E),NA()),IFERROR(IF($J426&lt;&gt;"",_xlfn.XLOOKUP($J426,Equipment_Register!$D:$D,Equipment_Register!$E:$E),NA()),IFERROR(IF($K426&lt;&gt;"",_xlfn.XLOOKUP($K426,Equipment_Register!$E:$E,Equipment_Register!$E:$E),NA()),IFERROR(IF($K426&lt;&gt;"",_xlfn.XLOOKUP("*"&amp;$K426&amp;"*",Equipment_Register!$E:$E,Equipment_Register!$E:$E,,2),NA()),IFERROR(IF(AND($L426&lt;&gt;"",$L426&lt;&gt;"N/A"),_xlfn.XLOOKUP($L426,Equipment_Register!$F:$F,Equipment_Register!$E:$E),NA()),""))))),IF(OR(_xlpm.v="",_xlpm.v=0),"",_xlpm.v))</f>
        <v>Máy in mã vạch Zebra ZD230 - 203 dpi
Code Printer</v>
      </c>
      <c r="AC426" s="231" t="str" cm="1">
        <f t="array" ref="AC426">_xlfn.LET(_xlpm.v,IFERROR(IF($I426&lt;&gt;"",_xlfn.XLOOKUP($I426,Equipment_Register!$C:$C,Equipment_Register!$F:$F),NA()),IFERROR(IF($J426&lt;&gt;"",_xlfn.XLOOKUP($J426,Equipment_Register!$D:$D,Equipment_Register!$F:$F),NA()),IFERROR(IF($K426&lt;&gt;"",_xlfn.XLOOKUP($K426,Equipment_Register!$E:$E,Equipment_Register!$F:$F),NA()),IFERROR(IF($K426&lt;&gt;"",_xlfn.XLOOKUP("*"&amp;$K426&amp;"*",Equipment_Register!$E:$E,Equipment_Register!$F:$F,,2),NA()),IFERROR(IF(AND($L426&lt;&gt;"",$L426&lt;&gt;"N/A"),_xlfn.XLOOKUP($L426,Equipment_Register!$F:$F,Equipment_Register!$F:$F),NA()),""))))),IF(OR(_xlpm.v="",_xlpm.v=0),"",_xlpm.v))</f>
        <v>N/A</v>
      </c>
    </row>
    <row r="427" spans="1:29" ht="48">
      <c r="A427" s="125"/>
      <c r="B427" s="130">
        <v>46223</v>
      </c>
      <c r="C427" s="126"/>
      <c r="D427" s="125"/>
      <c r="E427" s="125"/>
      <c r="F427" s="213">
        <v>45346</v>
      </c>
      <c r="G427" s="125"/>
      <c r="H427" s="125" t="s">
        <v>728</v>
      </c>
      <c r="I427" s="226"/>
      <c r="J427" s="125"/>
      <c r="K427" s="125" t="s">
        <v>1115</v>
      </c>
      <c r="L427" s="125"/>
      <c r="M427" s="125"/>
      <c r="N427" s="125" t="s">
        <v>978</v>
      </c>
      <c r="O427" s="125" t="s">
        <v>1097</v>
      </c>
      <c r="P427" s="127"/>
      <c r="Q427" s="125" t="s">
        <v>1110</v>
      </c>
      <c r="R427" s="117" t="s">
        <v>957</v>
      </c>
      <c r="S427" s="194"/>
      <c r="T427" s="125"/>
      <c r="U427" s="125" t="s">
        <v>980</v>
      </c>
      <c r="V427" s="125"/>
      <c r="W427" s="117" t="s">
        <v>944</v>
      </c>
      <c r="X427" s="117" t="str">
        <f>IF($W427="Duyệt",Setting!$H$2,"")</f>
        <v>Nguyễn Lĩnh</v>
      </c>
      <c r="Y427" s="231" t="str" cm="1">
        <f t="array" ref="Y427">_xlfn.LET(_xlpm.v,IFERROR(IF($I427&lt;&gt;"",_xlfn.XLOOKUP($I427,Equipment_Register!$C:$C,Equipment_Register!$G:$G),NA()),IFERROR(IF($J427&lt;&gt;"",_xlfn.XLOOKUP($J427,Equipment_Register!$D:$D,Equipment_Register!$G:$G),NA()),IFERROR(IF($K427&lt;&gt;"",_xlfn.XLOOKUP($K427,Equipment_Register!$E:$E,Equipment_Register!$G:$G),NA()),IFERROR(IF($K427&lt;&gt;"",_xlfn.XLOOKUP("*"&amp;$K427&amp;"*",Equipment_Register!$E:$E,Equipment_Register!$G:$G,,2),NA()),IFERROR(IF(AND($L427&lt;&gt;"",$L427&lt;&gt;"N/A"),_xlfn.XLOOKUP($L427,Equipment_Register!$F:$F,Equipment_Register!$G:$G),NA()),""))))),IF(OR(_xlpm.v="",_xlpm.v=0),"",_xlpm.v))</f>
        <v/>
      </c>
      <c r="Z427" s="231" t="str" cm="1">
        <f t="array" ref="Z427">_xlfn.LET(_xlpm.v,IFERROR(IF($I427&lt;&gt;"",_xlfn.XLOOKUP($I427,Equipment_Register!$C:$C,Equipment_Register!$C:$C),NA()),IFERROR(IF($J427&lt;&gt;"",_xlfn.XLOOKUP($J427,Equipment_Register!$D:$D,Equipment_Register!$C:$C),NA()),IFERROR(IF($K427&lt;&gt;"",_xlfn.XLOOKUP($K427,Equipment_Register!$E:$E,Equipment_Register!$C:$C),NA()),IFERROR(IF($K427&lt;&gt;"",_xlfn.XLOOKUP("*"&amp;$K427&amp;"*",Equipment_Register!$E:$E,Equipment_Register!$C:$C,,2),NA()),IFERROR(IF(AND($L427&lt;&gt;"",$L427&lt;&gt;"N/A"),_xlfn.XLOOKUP($L427,Equipment_Register!$F:$F,Equipment_Register!$C:$C),NA()),""))))),IF(OR(_xlpm.v="",_xlpm.v=0),"",_xlpm.v))</f>
        <v>2421001714-0</v>
      </c>
      <c r="AA427" s="231" t="str" cm="1">
        <f t="array" ref="AA427">_xlfn.LET(_xlpm.v,IFERROR(IF($I427&lt;&gt;"",_xlfn.XLOOKUP($I427,Equipment_Register!$C:$C,Equipment_Register!$D:$D),NA()),IFERROR(IF($J427&lt;&gt;"",_xlfn.XLOOKUP($J427,Equipment_Register!$D:$D,Equipment_Register!$D:$D),NA()),IFERROR(IF($K427&lt;&gt;"",_xlfn.XLOOKUP($K427,Equipment_Register!$E:$E,Equipment_Register!$D:$D),NA()),IFERROR(IF($K427&lt;&gt;"",_xlfn.XLOOKUP("*"&amp;$K427&amp;"*",Equipment_Register!$E:$E,Equipment_Register!$D:$D,,2),NA()),IFERROR(IF(AND($L427&lt;&gt;"",$L427&lt;&gt;"N/A"),_xlfn.XLOOKUP($L427,Equipment_Register!$F:$F,Equipment_Register!$D:$D),NA()),""))))),IF(OR(_xlpm.v="",_xlpm.v=0),"",_xlpm.v))</f>
        <v>Máy in mã vạch Zebra ZD230</v>
      </c>
      <c r="AB427" s="231" t="str" cm="1">
        <f t="array" ref="AB427">_xlfn.LET(_xlpm.v,IFERROR(IF($I427&lt;&gt;"",_xlfn.XLOOKUP($I427,Equipment_Register!$C:$C,Equipment_Register!$E:$E),NA()),IFERROR(IF($J427&lt;&gt;"",_xlfn.XLOOKUP($J427,Equipment_Register!$D:$D,Equipment_Register!$E:$E),NA()),IFERROR(IF($K427&lt;&gt;"",_xlfn.XLOOKUP($K427,Equipment_Register!$E:$E,Equipment_Register!$E:$E),NA()),IFERROR(IF($K427&lt;&gt;"",_xlfn.XLOOKUP("*"&amp;$K427&amp;"*",Equipment_Register!$E:$E,Equipment_Register!$E:$E,,2),NA()),IFERROR(IF(AND($L427&lt;&gt;"",$L427&lt;&gt;"N/A"),_xlfn.XLOOKUP($L427,Equipment_Register!$F:$F,Equipment_Register!$E:$E),NA()),""))))),IF(OR(_xlpm.v="",_xlpm.v=0),"",_xlpm.v))</f>
        <v>Máy in mã vạch Zebra ZD230 - 203 dpi
Code Printer</v>
      </c>
      <c r="AC427" s="231" t="str" cm="1">
        <f t="array" ref="AC427">_xlfn.LET(_xlpm.v,IFERROR(IF($I427&lt;&gt;"",_xlfn.XLOOKUP($I427,Equipment_Register!$C:$C,Equipment_Register!$F:$F),NA()),IFERROR(IF($J427&lt;&gt;"",_xlfn.XLOOKUP($J427,Equipment_Register!$D:$D,Equipment_Register!$F:$F),NA()),IFERROR(IF($K427&lt;&gt;"",_xlfn.XLOOKUP($K427,Equipment_Register!$E:$E,Equipment_Register!$F:$F),NA()),IFERROR(IF($K427&lt;&gt;"",_xlfn.XLOOKUP("*"&amp;$K427&amp;"*",Equipment_Register!$E:$E,Equipment_Register!$F:$F,,2),NA()),IFERROR(IF(AND($L427&lt;&gt;"",$L427&lt;&gt;"N/A"),_xlfn.XLOOKUP($L427,Equipment_Register!$F:$F,Equipment_Register!$F:$F),NA()),""))))),IF(OR(_xlpm.v="",_xlpm.v=0),"",_xlpm.v))</f>
        <v>N/A</v>
      </c>
    </row>
    <row r="428" spans="1:29" ht="48">
      <c r="A428" s="125"/>
      <c r="B428" s="130">
        <v>46223</v>
      </c>
      <c r="C428" s="126"/>
      <c r="D428" s="125"/>
      <c r="E428" s="125"/>
      <c r="F428" s="213">
        <v>45374</v>
      </c>
      <c r="G428" s="125"/>
      <c r="H428" s="125" t="s">
        <v>728</v>
      </c>
      <c r="I428" s="226"/>
      <c r="J428" s="125"/>
      <c r="K428" s="125" t="s">
        <v>1115</v>
      </c>
      <c r="L428" s="125"/>
      <c r="M428" s="125"/>
      <c r="N428" s="125" t="s">
        <v>978</v>
      </c>
      <c r="O428" s="125" t="s">
        <v>1097</v>
      </c>
      <c r="P428" s="127"/>
      <c r="Q428" s="125" t="s">
        <v>1110</v>
      </c>
      <c r="R428" s="117" t="s">
        <v>957</v>
      </c>
      <c r="S428" s="194"/>
      <c r="T428" s="125"/>
      <c r="U428" s="125" t="s">
        <v>980</v>
      </c>
      <c r="V428" s="125"/>
      <c r="W428" s="117" t="s">
        <v>944</v>
      </c>
      <c r="X428" s="117" t="str">
        <f>IF($W428="Duyệt",Setting!$H$2,"")</f>
        <v>Nguyễn Lĩnh</v>
      </c>
      <c r="Y428" s="231" t="str" cm="1">
        <f t="array" ref="Y428">_xlfn.LET(_xlpm.v,IFERROR(IF($I428&lt;&gt;"",_xlfn.XLOOKUP($I428,Equipment_Register!$C:$C,Equipment_Register!$G:$G),NA()),IFERROR(IF($J428&lt;&gt;"",_xlfn.XLOOKUP($J428,Equipment_Register!$D:$D,Equipment_Register!$G:$G),NA()),IFERROR(IF($K428&lt;&gt;"",_xlfn.XLOOKUP($K428,Equipment_Register!$E:$E,Equipment_Register!$G:$G),NA()),IFERROR(IF($K428&lt;&gt;"",_xlfn.XLOOKUP("*"&amp;$K428&amp;"*",Equipment_Register!$E:$E,Equipment_Register!$G:$G,,2),NA()),IFERROR(IF(AND($L428&lt;&gt;"",$L428&lt;&gt;"N/A"),_xlfn.XLOOKUP($L428,Equipment_Register!$F:$F,Equipment_Register!$G:$G),NA()),""))))),IF(OR(_xlpm.v="",_xlpm.v=0),"",_xlpm.v))</f>
        <v/>
      </c>
      <c r="Z428" s="231" t="str" cm="1">
        <f t="array" ref="Z428">_xlfn.LET(_xlpm.v,IFERROR(IF($I428&lt;&gt;"",_xlfn.XLOOKUP($I428,Equipment_Register!$C:$C,Equipment_Register!$C:$C),NA()),IFERROR(IF($J428&lt;&gt;"",_xlfn.XLOOKUP($J428,Equipment_Register!$D:$D,Equipment_Register!$C:$C),NA()),IFERROR(IF($K428&lt;&gt;"",_xlfn.XLOOKUP($K428,Equipment_Register!$E:$E,Equipment_Register!$C:$C),NA()),IFERROR(IF($K428&lt;&gt;"",_xlfn.XLOOKUP("*"&amp;$K428&amp;"*",Equipment_Register!$E:$E,Equipment_Register!$C:$C,,2),NA()),IFERROR(IF(AND($L428&lt;&gt;"",$L428&lt;&gt;"N/A"),_xlfn.XLOOKUP($L428,Equipment_Register!$F:$F,Equipment_Register!$C:$C),NA()),""))))),IF(OR(_xlpm.v="",_xlpm.v=0),"",_xlpm.v))</f>
        <v>2421001714-0</v>
      </c>
      <c r="AA428" s="231" t="str" cm="1">
        <f t="array" ref="AA428">_xlfn.LET(_xlpm.v,IFERROR(IF($I428&lt;&gt;"",_xlfn.XLOOKUP($I428,Equipment_Register!$C:$C,Equipment_Register!$D:$D),NA()),IFERROR(IF($J428&lt;&gt;"",_xlfn.XLOOKUP($J428,Equipment_Register!$D:$D,Equipment_Register!$D:$D),NA()),IFERROR(IF($K428&lt;&gt;"",_xlfn.XLOOKUP($K428,Equipment_Register!$E:$E,Equipment_Register!$D:$D),NA()),IFERROR(IF($K428&lt;&gt;"",_xlfn.XLOOKUP("*"&amp;$K428&amp;"*",Equipment_Register!$E:$E,Equipment_Register!$D:$D,,2),NA()),IFERROR(IF(AND($L428&lt;&gt;"",$L428&lt;&gt;"N/A"),_xlfn.XLOOKUP($L428,Equipment_Register!$F:$F,Equipment_Register!$D:$D),NA()),""))))),IF(OR(_xlpm.v="",_xlpm.v=0),"",_xlpm.v))</f>
        <v>Máy in mã vạch Zebra ZD230</v>
      </c>
      <c r="AB428" s="231" t="str" cm="1">
        <f t="array" ref="AB428">_xlfn.LET(_xlpm.v,IFERROR(IF($I428&lt;&gt;"",_xlfn.XLOOKUP($I428,Equipment_Register!$C:$C,Equipment_Register!$E:$E),NA()),IFERROR(IF($J428&lt;&gt;"",_xlfn.XLOOKUP($J428,Equipment_Register!$D:$D,Equipment_Register!$E:$E),NA()),IFERROR(IF($K428&lt;&gt;"",_xlfn.XLOOKUP($K428,Equipment_Register!$E:$E,Equipment_Register!$E:$E),NA()),IFERROR(IF($K428&lt;&gt;"",_xlfn.XLOOKUP("*"&amp;$K428&amp;"*",Equipment_Register!$E:$E,Equipment_Register!$E:$E,,2),NA()),IFERROR(IF(AND($L428&lt;&gt;"",$L428&lt;&gt;"N/A"),_xlfn.XLOOKUP($L428,Equipment_Register!$F:$F,Equipment_Register!$E:$E),NA()),""))))),IF(OR(_xlpm.v="",_xlpm.v=0),"",_xlpm.v))</f>
        <v>Máy in mã vạch Zebra ZD230 - 203 dpi
Code Printer</v>
      </c>
      <c r="AC428" s="231" t="str" cm="1">
        <f t="array" ref="AC428">_xlfn.LET(_xlpm.v,IFERROR(IF($I428&lt;&gt;"",_xlfn.XLOOKUP($I428,Equipment_Register!$C:$C,Equipment_Register!$F:$F),NA()),IFERROR(IF($J428&lt;&gt;"",_xlfn.XLOOKUP($J428,Equipment_Register!$D:$D,Equipment_Register!$F:$F),NA()),IFERROR(IF($K428&lt;&gt;"",_xlfn.XLOOKUP($K428,Equipment_Register!$E:$E,Equipment_Register!$F:$F),NA()),IFERROR(IF($K428&lt;&gt;"",_xlfn.XLOOKUP("*"&amp;$K428&amp;"*",Equipment_Register!$E:$E,Equipment_Register!$F:$F,,2),NA()),IFERROR(IF(AND($L428&lt;&gt;"",$L428&lt;&gt;"N/A"),_xlfn.XLOOKUP($L428,Equipment_Register!$F:$F,Equipment_Register!$F:$F),NA()),""))))),IF(OR(_xlpm.v="",_xlpm.v=0),"",_xlpm.v))</f>
        <v>N/A</v>
      </c>
    </row>
    <row r="429" spans="1:29" ht="48">
      <c r="A429" s="125"/>
      <c r="B429" s="130">
        <v>46223</v>
      </c>
      <c r="C429" s="126"/>
      <c r="D429" s="125"/>
      <c r="E429" s="125"/>
      <c r="F429" s="213">
        <v>45409</v>
      </c>
      <c r="G429" s="125"/>
      <c r="H429" s="125" t="s">
        <v>728</v>
      </c>
      <c r="I429" s="226"/>
      <c r="J429" s="125"/>
      <c r="K429" s="125" t="s">
        <v>1115</v>
      </c>
      <c r="L429" s="125"/>
      <c r="M429" s="125"/>
      <c r="N429" s="125" t="s">
        <v>978</v>
      </c>
      <c r="O429" s="125" t="s">
        <v>1097</v>
      </c>
      <c r="P429" s="127"/>
      <c r="Q429" s="125" t="s">
        <v>1117</v>
      </c>
      <c r="R429" s="117" t="s">
        <v>957</v>
      </c>
      <c r="S429" s="194"/>
      <c r="T429" s="125"/>
      <c r="U429" s="125" t="s">
        <v>980</v>
      </c>
      <c r="V429" s="125"/>
      <c r="W429" s="117" t="s">
        <v>944</v>
      </c>
      <c r="X429" s="117" t="str">
        <f>IF($W429="Duyệt",Setting!$H$2,"")</f>
        <v>Nguyễn Lĩnh</v>
      </c>
      <c r="Y429" s="231" t="str" cm="1">
        <f t="array" ref="Y429">_xlfn.LET(_xlpm.v,IFERROR(IF($I429&lt;&gt;"",_xlfn.XLOOKUP($I429,Equipment_Register!$C:$C,Equipment_Register!$G:$G),NA()),IFERROR(IF($J429&lt;&gt;"",_xlfn.XLOOKUP($J429,Equipment_Register!$D:$D,Equipment_Register!$G:$G),NA()),IFERROR(IF($K429&lt;&gt;"",_xlfn.XLOOKUP($K429,Equipment_Register!$E:$E,Equipment_Register!$G:$G),NA()),IFERROR(IF($K429&lt;&gt;"",_xlfn.XLOOKUP("*"&amp;$K429&amp;"*",Equipment_Register!$E:$E,Equipment_Register!$G:$G,,2),NA()),IFERROR(IF(AND($L429&lt;&gt;"",$L429&lt;&gt;"N/A"),_xlfn.XLOOKUP($L429,Equipment_Register!$F:$F,Equipment_Register!$G:$G),NA()),""))))),IF(OR(_xlpm.v="",_xlpm.v=0),"",_xlpm.v))</f>
        <v/>
      </c>
      <c r="Z429" s="231" t="str" cm="1">
        <f t="array" ref="Z429">_xlfn.LET(_xlpm.v,IFERROR(IF($I429&lt;&gt;"",_xlfn.XLOOKUP($I429,Equipment_Register!$C:$C,Equipment_Register!$C:$C),NA()),IFERROR(IF($J429&lt;&gt;"",_xlfn.XLOOKUP($J429,Equipment_Register!$D:$D,Equipment_Register!$C:$C),NA()),IFERROR(IF($K429&lt;&gt;"",_xlfn.XLOOKUP($K429,Equipment_Register!$E:$E,Equipment_Register!$C:$C),NA()),IFERROR(IF($K429&lt;&gt;"",_xlfn.XLOOKUP("*"&amp;$K429&amp;"*",Equipment_Register!$E:$E,Equipment_Register!$C:$C,,2),NA()),IFERROR(IF(AND($L429&lt;&gt;"",$L429&lt;&gt;"N/A"),_xlfn.XLOOKUP($L429,Equipment_Register!$F:$F,Equipment_Register!$C:$C),NA()),""))))),IF(OR(_xlpm.v="",_xlpm.v=0),"",_xlpm.v))</f>
        <v>2421001714-0</v>
      </c>
      <c r="AA429" s="231" t="str" cm="1">
        <f t="array" ref="AA429">_xlfn.LET(_xlpm.v,IFERROR(IF($I429&lt;&gt;"",_xlfn.XLOOKUP($I429,Equipment_Register!$C:$C,Equipment_Register!$D:$D),NA()),IFERROR(IF($J429&lt;&gt;"",_xlfn.XLOOKUP($J429,Equipment_Register!$D:$D,Equipment_Register!$D:$D),NA()),IFERROR(IF($K429&lt;&gt;"",_xlfn.XLOOKUP($K429,Equipment_Register!$E:$E,Equipment_Register!$D:$D),NA()),IFERROR(IF($K429&lt;&gt;"",_xlfn.XLOOKUP("*"&amp;$K429&amp;"*",Equipment_Register!$E:$E,Equipment_Register!$D:$D,,2),NA()),IFERROR(IF(AND($L429&lt;&gt;"",$L429&lt;&gt;"N/A"),_xlfn.XLOOKUP($L429,Equipment_Register!$F:$F,Equipment_Register!$D:$D),NA()),""))))),IF(OR(_xlpm.v="",_xlpm.v=0),"",_xlpm.v))</f>
        <v>Máy in mã vạch Zebra ZD230</v>
      </c>
      <c r="AB429" s="231" t="str" cm="1">
        <f t="array" ref="AB429">_xlfn.LET(_xlpm.v,IFERROR(IF($I429&lt;&gt;"",_xlfn.XLOOKUP($I429,Equipment_Register!$C:$C,Equipment_Register!$E:$E),NA()),IFERROR(IF($J429&lt;&gt;"",_xlfn.XLOOKUP($J429,Equipment_Register!$D:$D,Equipment_Register!$E:$E),NA()),IFERROR(IF($K429&lt;&gt;"",_xlfn.XLOOKUP($K429,Equipment_Register!$E:$E,Equipment_Register!$E:$E),NA()),IFERROR(IF($K429&lt;&gt;"",_xlfn.XLOOKUP("*"&amp;$K429&amp;"*",Equipment_Register!$E:$E,Equipment_Register!$E:$E,,2),NA()),IFERROR(IF(AND($L429&lt;&gt;"",$L429&lt;&gt;"N/A"),_xlfn.XLOOKUP($L429,Equipment_Register!$F:$F,Equipment_Register!$E:$E),NA()),""))))),IF(OR(_xlpm.v="",_xlpm.v=0),"",_xlpm.v))</f>
        <v>Máy in mã vạch Zebra ZD230 - 203 dpi
Code Printer</v>
      </c>
      <c r="AC429" s="231" t="str" cm="1">
        <f t="array" ref="AC429">_xlfn.LET(_xlpm.v,IFERROR(IF($I429&lt;&gt;"",_xlfn.XLOOKUP($I429,Equipment_Register!$C:$C,Equipment_Register!$F:$F),NA()),IFERROR(IF($J429&lt;&gt;"",_xlfn.XLOOKUP($J429,Equipment_Register!$D:$D,Equipment_Register!$F:$F),NA()),IFERROR(IF($K429&lt;&gt;"",_xlfn.XLOOKUP($K429,Equipment_Register!$E:$E,Equipment_Register!$F:$F),NA()),IFERROR(IF($K429&lt;&gt;"",_xlfn.XLOOKUP("*"&amp;$K429&amp;"*",Equipment_Register!$E:$E,Equipment_Register!$F:$F,,2),NA()),IFERROR(IF(AND($L429&lt;&gt;"",$L429&lt;&gt;"N/A"),_xlfn.XLOOKUP($L429,Equipment_Register!$F:$F,Equipment_Register!$F:$F),NA()),""))))),IF(OR(_xlpm.v="",_xlpm.v=0),"",_xlpm.v))</f>
        <v>N/A</v>
      </c>
    </row>
    <row r="430" spans="1:29" ht="48">
      <c r="A430" s="125"/>
      <c r="B430" s="130">
        <v>46223</v>
      </c>
      <c r="C430" s="126"/>
      <c r="D430" s="125"/>
      <c r="E430" s="125"/>
      <c r="F430" s="213">
        <v>45440</v>
      </c>
      <c r="G430" s="125"/>
      <c r="H430" s="125" t="s">
        <v>728</v>
      </c>
      <c r="I430" s="226"/>
      <c r="J430" s="125"/>
      <c r="K430" s="125" t="s">
        <v>1115</v>
      </c>
      <c r="L430" s="125"/>
      <c r="M430" s="125"/>
      <c r="N430" s="125" t="s">
        <v>978</v>
      </c>
      <c r="O430" s="125" t="s">
        <v>1097</v>
      </c>
      <c r="P430" s="127"/>
      <c r="Q430" s="125" t="s">
        <v>1117</v>
      </c>
      <c r="R430" s="117" t="s">
        <v>957</v>
      </c>
      <c r="S430" s="194"/>
      <c r="T430" s="125"/>
      <c r="U430" s="125" t="s">
        <v>980</v>
      </c>
      <c r="V430" s="125"/>
      <c r="W430" s="117" t="s">
        <v>944</v>
      </c>
      <c r="X430" s="117" t="str">
        <f>IF($W430="Duyệt",Setting!$H$2,"")</f>
        <v>Nguyễn Lĩnh</v>
      </c>
      <c r="Y430" s="231" t="str" cm="1">
        <f t="array" ref="Y430">_xlfn.LET(_xlpm.v,IFERROR(IF($I430&lt;&gt;"",_xlfn.XLOOKUP($I430,Equipment_Register!$C:$C,Equipment_Register!$G:$G),NA()),IFERROR(IF($J430&lt;&gt;"",_xlfn.XLOOKUP($J430,Equipment_Register!$D:$D,Equipment_Register!$G:$G),NA()),IFERROR(IF($K430&lt;&gt;"",_xlfn.XLOOKUP($K430,Equipment_Register!$E:$E,Equipment_Register!$G:$G),NA()),IFERROR(IF($K430&lt;&gt;"",_xlfn.XLOOKUP("*"&amp;$K430&amp;"*",Equipment_Register!$E:$E,Equipment_Register!$G:$G,,2),NA()),IFERROR(IF(AND($L430&lt;&gt;"",$L430&lt;&gt;"N/A"),_xlfn.XLOOKUP($L430,Equipment_Register!$F:$F,Equipment_Register!$G:$G),NA()),""))))),IF(OR(_xlpm.v="",_xlpm.v=0),"",_xlpm.v))</f>
        <v/>
      </c>
      <c r="Z430" s="231" t="str" cm="1">
        <f t="array" ref="Z430">_xlfn.LET(_xlpm.v,IFERROR(IF($I430&lt;&gt;"",_xlfn.XLOOKUP($I430,Equipment_Register!$C:$C,Equipment_Register!$C:$C),NA()),IFERROR(IF($J430&lt;&gt;"",_xlfn.XLOOKUP($J430,Equipment_Register!$D:$D,Equipment_Register!$C:$C),NA()),IFERROR(IF($K430&lt;&gt;"",_xlfn.XLOOKUP($K430,Equipment_Register!$E:$E,Equipment_Register!$C:$C),NA()),IFERROR(IF($K430&lt;&gt;"",_xlfn.XLOOKUP("*"&amp;$K430&amp;"*",Equipment_Register!$E:$E,Equipment_Register!$C:$C,,2),NA()),IFERROR(IF(AND($L430&lt;&gt;"",$L430&lt;&gt;"N/A"),_xlfn.XLOOKUP($L430,Equipment_Register!$F:$F,Equipment_Register!$C:$C),NA()),""))))),IF(OR(_xlpm.v="",_xlpm.v=0),"",_xlpm.v))</f>
        <v>2421001714-0</v>
      </c>
      <c r="AA430" s="231" t="str" cm="1">
        <f t="array" ref="AA430">_xlfn.LET(_xlpm.v,IFERROR(IF($I430&lt;&gt;"",_xlfn.XLOOKUP($I430,Equipment_Register!$C:$C,Equipment_Register!$D:$D),NA()),IFERROR(IF($J430&lt;&gt;"",_xlfn.XLOOKUP($J430,Equipment_Register!$D:$D,Equipment_Register!$D:$D),NA()),IFERROR(IF($K430&lt;&gt;"",_xlfn.XLOOKUP($K430,Equipment_Register!$E:$E,Equipment_Register!$D:$D),NA()),IFERROR(IF($K430&lt;&gt;"",_xlfn.XLOOKUP("*"&amp;$K430&amp;"*",Equipment_Register!$E:$E,Equipment_Register!$D:$D,,2),NA()),IFERROR(IF(AND($L430&lt;&gt;"",$L430&lt;&gt;"N/A"),_xlfn.XLOOKUP($L430,Equipment_Register!$F:$F,Equipment_Register!$D:$D),NA()),""))))),IF(OR(_xlpm.v="",_xlpm.v=0),"",_xlpm.v))</f>
        <v>Máy in mã vạch Zebra ZD230</v>
      </c>
      <c r="AB430" s="231" t="str" cm="1">
        <f t="array" ref="AB430">_xlfn.LET(_xlpm.v,IFERROR(IF($I430&lt;&gt;"",_xlfn.XLOOKUP($I430,Equipment_Register!$C:$C,Equipment_Register!$E:$E),NA()),IFERROR(IF($J430&lt;&gt;"",_xlfn.XLOOKUP($J430,Equipment_Register!$D:$D,Equipment_Register!$E:$E),NA()),IFERROR(IF($K430&lt;&gt;"",_xlfn.XLOOKUP($K430,Equipment_Register!$E:$E,Equipment_Register!$E:$E),NA()),IFERROR(IF($K430&lt;&gt;"",_xlfn.XLOOKUP("*"&amp;$K430&amp;"*",Equipment_Register!$E:$E,Equipment_Register!$E:$E,,2),NA()),IFERROR(IF(AND($L430&lt;&gt;"",$L430&lt;&gt;"N/A"),_xlfn.XLOOKUP($L430,Equipment_Register!$F:$F,Equipment_Register!$E:$E),NA()),""))))),IF(OR(_xlpm.v="",_xlpm.v=0),"",_xlpm.v))</f>
        <v>Máy in mã vạch Zebra ZD230 - 203 dpi
Code Printer</v>
      </c>
      <c r="AC430" s="231" t="str" cm="1">
        <f t="array" ref="AC430">_xlfn.LET(_xlpm.v,IFERROR(IF($I430&lt;&gt;"",_xlfn.XLOOKUP($I430,Equipment_Register!$C:$C,Equipment_Register!$F:$F),NA()),IFERROR(IF($J430&lt;&gt;"",_xlfn.XLOOKUP($J430,Equipment_Register!$D:$D,Equipment_Register!$F:$F),NA()),IFERROR(IF($K430&lt;&gt;"",_xlfn.XLOOKUP($K430,Equipment_Register!$E:$E,Equipment_Register!$F:$F),NA()),IFERROR(IF($K430&lt;&gt;"",_xlfn.XLOOKUP("*"&amp;$K430&amp;"*",Equipment_Register!$E:$E,Equipment_Register!$F:$F,,2),NA()),IFERROR(IF(AND($L430&lt;&gt;"",$L430&lt;&gt;"N/A"),_xlfn.XLOOKUP($L430,Equipment_Register!$F:$F,Equipment_Register!$F:$F),NA()),""))))),IF(OR(_xlpm.v="",_xlpm.v=0),"",_xlpm.v))</f>
        <v>N/A</v>
      </c>
    </row>
    <row r="431" spans="1:29" ht="48">
      <c r="A431" s="125"/>
      <c r="B431" s="130">
        <v>46223</v>
      </c>
      <c r="C431" s="126"/>
      <c r="D431" s="125"/>
      <c r="E431" s="125"/>
      <c r="F431" s="213">
        <v>45472</v>
      </c>
      <c r="G431" s="125"/>
      <c r="H431" s="125" t="s">
        <v>728</v>
      </c>
      <c r="I431" s="226"/>
      <c r="J431" s="125"/>
      <c r="K431" s="125" t="s">
        <v>1115</v>
      </c>
      <c r="L431" s="125"/>
      <c r="M431" s="125"/>
      <c r="N431" s="125" t="s">
        <v>978</v>
      </c>
      <c r="O431" s="125" t="s">
        <v>1097</v>
      </c>
      <c r="P431" s="127"/>
      <c r="Q431" s="125" t="s">
        <v>941</v>
      </c>
      <c r="R431" s="117" t="s">
        <v>957</v>
      </c>
      <c r="S431" s="194"/>
      <c r="T431" s="125"/>
      <c r="U431" s="125" t="s">
        <v>980</v>
      </c>
      <c r="V431" s="125"/>
      <c r="W431" s="117" t="s">
        <v>944</v>
      </c>
      <c r="X431" s="117" t="str">
        <f>IF($W431="Duyệt",Setting!$H$2,"")</f>
        <v>Nguyễn Lĩnh</v>
      </c>
      <c r="Y431" s="231" t="str" cm="1">
        <f t="array" ref="Y431">_xlfn.LET(_xlpm.v,IFERROR(IF($I431&lt;&gt;"",_xlfn.XLOOKUP($I431,Equipment_Register!$C:$C,Equipment_Register!$G:$G),NA()),IFERROR(IF($J431&lt;&gt;"",_xlfn.XLOOKUP($J431,Equipment_Register!$D:$D,Equipment_Register!$G:$G),NA()),IFERROR(IF($K431&lt;&gt;"",_xlfn.XLOOKUP($K431,Equipment_Register!$E:$E,Equipment_Register!$G:$G),NA()),IFERROR(IF($K431&lt;&gt;"",_xlfn.XLOOKUP("*"&amp;$K431&amp;"*",Equipment_Register!$E:$E,Equipment_Register!$G:$G,,2),NA()),IFERROR(IF(AND($L431&lt;&gt;"",$L431&lt;&gt;"N/A"),_xlfn.XLOOKUP($L431,Equipment_Register!$F:$F,Equipment_Register!$G:$G),NA()),""))))),IF(OR(_xlpm.v="",_xlpm.v=0),"",_xlpm.v))</f>
        <v/>
      </c>
      <c r="Z431" s="231" t="str" cm="1">
        <f t="array" ref="Z431">_xlfn.LET(_xlpm.v,IFERROR(IF($I431&lt;&gt;"",_xlfn.XLOOKUP($I431,Equipment_Register!$C:$C,Equipment_Register!$C:$C),NA()),IFERROR(IF($J431&lt;&gt;"",_xlfn.XLOOKUP($J431,Equipment_Register!$D:$D,Equipment_Register!$C:$C),NA()),IFERROR(IF($K431&lt;&gt;"",_xlfn.XLOOKUP($K431,Equipment_Register!$E:$E,Equipment_Register!$C:$C),NA()),IFERROR(IF($K431&lt;&gt;"",_xlfn.XLOOKUP("*"&amp;$K431&amp;"*",Equipment_Register!$E:$E,Equipment_Register!$C:$C,,2),NA()),IFERROR(IF(AND($L431&lt;&gt;"",$L431&lt;&gt;"N/A"),_xlfn.XLOOKUP($L431,Equipment_Register!$F:$F,Equipment_Register!$C:$C),NA()),""))))),IF(OR(_xlpm.v="",_xlpm.v=0),"",_xlpm.v))</f>
        <v>2421001714-0</v>
      </c>
      <c r="AA431" s="231" t="str" cm="1">
        <f t="array" ref="AA431">_xlfn.LET(_xlpm.v,IFERROR(IF($I431&lt;&gt;"",_xlfn.XLOOKUP($I431,Equipment_Register!$C:$C,Equipment_Register!$D:$D),NA()),IFERROR(IF($J431&lt;&gt;"",_xlfn.XLOOKUP($J431,Equipment_Register!$D:$D,Equipment_Register!$D:$D),NA()),IFERROR(IF($K431&lt;&gt;"",_xlfn.XLOOKUP($K431,Equipment_Register!$E:$E,Equipment_Register!$D:$D),NA()),IFERROR(IF($K431&lt;&gt;"",_xlfn.XLOOKUP("*"&amp;$K431&amp;"*",Equipment_Register!$E:$E,Equipment_Register!$D:$D,,2),NA()),IFERROR(IF(AND($L431&lt;&gt;"",$L431&lt;&gt;"N/A"),_xlfn.XLOOKUP($L431,Equipment_Register!$F:$F,Equipment_Register!$D:$D),NA()),""))))),IF(OR(_xlpm.v="",_xlpm.v=0),"",_xlpm.v))</f>
        <v>Máy in mã vạch Zebra ZD230</v>
      </c>
      <c r="AB431" s="231" t="str" cm="1">
        <f t="array" ref="AB431">_xlfn.LET(_xlpm.v,IFERROR(IF($I431&lt;&gt;"",_xlfn.XLOOKUP($I431,Equipment_Register!$C:$C,Equipment_Register!$E:$E),NA()),IFERROR(IF($J431&lt;&gt;"",_xlfn.XLOOKUP($J431,Equipment_Register!$D:$D,Equipment_Register!$E:$E),NA()),IFERROR(IF($K431&lt;&gt;"",_xlfn.XLOOKUP($K431,Equipment_Register!$E:$E,Equipment_Register!$E:$E),NA()),IFERROR(IF($K431&lt;&gt;"",_xlfn.XLOOKUP("*"&amp;$K431&amp;"*",Equipment_Register!$E:$E,Equipment_Register!$E:$E,,2),NA()),IFERROR(IF(AND($L431&lt;&gt;"",$L431&lt;&gt;"N/A"),_xlfn.XLOOKUP($L431,Equipment_Register!$F:$F,Equipment_Register!$E:$E),NA()),""))))),IF(OR(_xlpm.v="",_xlpm.v=0),"",_xlpm.v))</f>
        <v>Máy in mã vạch Zebra ZD230 - 203 dpi
Code Printer</v>
      </c>
      <c r="AC431" s="231" t="str" cm="1">
        <f t="array" ref="AC431">_xlfn.LET(_xlpm.v,IFERROR(IF($I431&lt;&gt;"",_xlfn.XLOOKUP($I431,Equipment_Register!$C:$C,Equipment_Register!$F:$F),NA()),IFERROR(IF($J431&lt;&gt;"",_xlfn.XLOOKUP($J431,Equipment_Register!$D:$D,Equipment_Register!$F:$F),NA()),IFERROR(IF($K431&lt;&gt;"",_xlfn.XLOOKUP($K431,Equipment_Register!$E:$E,Equipment_Register!$F:$F),NA()),IFERROR(IF($K431&lt;&gt;"",_xlfn.XLOOKUP("*"&amp;$K431&amp;"*",Equipment_Register!$E:$E,Equipment_Register!$F:$F,,2),NA()),IFERROR(IF(AND($L431&lt;&gt;"",$L431&lt;&gt;"N/A"),_xlfn.XLOOKUP($L431,Equipment_Register!$F:$F,Equipment_Register!$F:$F),NA()),""))))),IF(OR(_xlpm.v="",_xlpm.v=0),"",_xlpm.v))</f>
        <v>N/A</v>
      </c>
    </row>
    <row r="432" spans="1:29" ht="48">
      <c r="A432" s="125"/>
      <c r="B432" s="130">
        <v>46223</v>
      </c>
      <c r="C432" s="126"/>
      <c r="D432" s="125"/>
      <c r="E432" s="125"/>
      <c r="F432" s="213">
        <v>45500</v>
      </c>
      <c r="G432" s="125"/>
      <c r="H432" s="125" t="s">
        <v>728</v>
      </c>
      <c r="I432" s="226"/>
      <c r="J432" s="125"/>
      <c r="K432" s="125" t="s">
        <v>1115</v>
      </c>
      <c r="L432" s="125"/>
      <c r="M432" s="125"/>
      <c r="N432" s="125" t="s">
        <v>978</v>
      </c>
      <c r="O432" s="125" t="s">
        <v>1116</v>
      </c>
      <c r="P432" s="127"/>
      <c r="Q432" s="125" t="s">
        <v>941</v>
      </c>
      <c r="R432" s="117" t="s">
        <v>957</v>
      </c>
      <c r="S432" s="194"/>
      <c r="T432" s="125"/>
      <c r="U432" s="125" t="s">
        <v>980</v>
      </c>
      <c r="V432" s="125"/>
      <c r="W432" s="117" t="s">
        <v>944</v>
      </c>
      <c r="X432" s="117" t="str">
        <f>IF($W432="Duyệt",Setting!$H$2,"")</f>
        <v>Nguyễn Lĩnh</v>
      </c>
      <c r="Y432" s="231" t="str" cm="1">
        <f t="array" ref="Y432">_xlfn.LET(_xlpm.v,IFERROR(IF($I432&lt;&gt;"",_xlfn.XLOOKUP($I432,Equipment_Register!$C:$C,Equipment_Register!$G:$G),NA()),IFERROR(IF($J432&lt;&gt;"",_xlfn.XLOOKUP($J432,Equipment_Register!$D:$D,Equipment_Register!$G:$G),NA()),IFERROR(IF($K432&lt;&gt;"",_xlfn.XLOOKUP($K432,Equipment_Register!$E:$E,Equipment_Register!$G:$G),NA()),IFERROR(IF($K432&lt;&gt;"",_xlfn.XLOOKUP("*"&amp;$K432&amp;"*",Equipment_Register!$E:$E,Equipment_Register!$G:$G,,2),NA()),IFERROR(IF(AND($L432&lt;&gt;"",$L432&lt;&gt;"N/A"),_xlfn.XLOOKUP($L432,Equipment_Register!$F:$F,Equipment_Register!$G:$G),NA()),""))))),IF(OR(_xlpm.v="",_xlpm.v=0),"",_xlpm.v))</f>
        <v/>
      </c>
      <c r="Z432" s="231" t="str" cm="1">
        <f t="array" ref="Z432">_xlfn.LET(_xlpm.v,IFERROR(IF($I432&lt;&gt;"",_xlfn.XLOOKUP($I432,Equipment_Register!$C:$C,Equipment_Register!$C:$C),NA()),IFERROR(IF($J432&lt;&gt;"",_xlfn.XLOOKUP($J432,Equipment_Register!$D:$D,Equipment_Register!$C:$C),NA()),IFERROR(IF($K432&lt;&gt;"",_xlfn.XLOOKUP($K432,Equipment_Register!$E:$E,Equipment_Register!$C:$C),NA()),IFERROR(IF($K432&lt;&gt;"",_xlfn.XLOOKUP("*"&amp;$K432&amp;"*",Equipment_Register!$E:$E,Equipment_Register!$C:$C,,2),NA()),IFERROR(IF(AND($L432&lt;&gt;"",$L432&lt;&gt;"N/A"),_xlfn.XLOOKUP($L432,Equipment_Register!$F:$F,Equipment_Register!$C:$C),NA()),""))))),IF(OR(_xlpm.v="",_xlpm.v=0),"",_xlpm.v))</f>
        <v>2421001714-0</v>
      </c>
      <c r="AA432" s="231" t="str" cm="1">
        <f t="array" ref="AA432">_xlfn.LET(_xlpm.v,IFERROR(IF($I432&lt;&gt;"",_xlfn.XLOOKUP($I432,Equipment_Register!$C:$C,Equipment_Register!$D:$D),NA()),IFERROR(IF($J432&lt;&gt;"",_xlfn.XLOOKUP($J432,Equipment_Register!$D:$D,Equipment_Register!$D:$D),NA()),IFERROR(IF($K432&lt;&gt;"",_xlfn.XLOOKUP($K432,Equipment_Register!$E:$E,Equipment_Register!$D:$D),NA()),IFERROR(IF($K432&lt;&gt;"",_xlfn.XLOOKUP("*"&amp;$K432&amp;"*",Equipment_Register!$E:$E,Equipment_Register!$D:$D,,2),NA()),IFERROR(IF(AND($L432&lt;&gt;"",$L432&lt;&gt;"N/A"),_xlfn.XLOOKUP($L432,Equipment_Register!$F:$F,Equipment_Register!$D:$D),NA()),""))))),IF(OR(_xlpm.v="",_xlpm.v=0),"",_xlpm.v))</f>
        <v>Máy in mã vạch Zebra ZD230</v>
      </c>
      <c r="AB432" s="231" t="str" cm="1">
        <f t="array" ref="AB432">_xlfn.LET(_xlpm.v,IFERROR(IF($I432&lt;&gt;"",_xlfn.XLOOKUP($I432,Equipment_Register!$C:$C,Equipment_Register!$E:$E),NA()),IFERROR(IF($J432&lt;&gt;"",_xlfn.XLOOKUP($J432,Equipment_Register!$D:$D,Equipment_Register!$E:$E),NA()),IFERROR(IF($K432&lt;&gt;"",_xlfn.XLOOKUP($K432,Equipment_Register!$E:$E,Equipment_Register!$E:$E),NA()),IFERROR(IF($K432&lt;&gt;"",_xlfn.XLOOKUP("*"&amp;$K432&amp;"*",Equipment_Register!$E:$E,Equipment_Register!$E:$E,,2),NA()),IFERROR(IF(AND($L432&lt;&gt;"",$L432&lt;&gt;"N/A"),_xlfn.XLOOKUP($L432,Equipment_Register!$F:$F,Equipment_Register!$E:$E),NA()),""))))),IF(OR(_xlpm.v="",_xlpm.v=0),"",_xlpm.v))</f>
        <v>Máy in mã vạch Zebra ZD230 - 203 dpi
Code Printer</v>
      </c>
      <c r="AC432" s="231" t="str" cm="1">
        <f t="array" ref="AC432">_xlfn.LET(_xlpm.v,IFERROR(IF($I432&lt;&gt;"",_xlfn.XLOOKUP($I432,Equipment_Register!$C:$C,Equipment_Register!$F:$F),NA()),IFERROR(IF($J432&lt;&gt;"",_xlfn.XLOOKUP($J432,Equipment_Register!$D:$D,Equipment_Register!$F:$F),NA()),IFERROR(IF($K432&lt;&gt;"",_xlfn.XLOOKUP($K432,Equipment_Register!$E:$E,Equipment_Register!$F:$F),NA()),IFERROR(IF($K432&lt;&gt;"",_xlfn.XLOOKUP("*"&amp;$K432&amp;"*",Equipment_Register!$E:$E,Equipment_Register!$F:$F,,2),NA()),IFERROR(IF(AND($L432&lt;&gt;"",$L432&lt;&gt;"N/A"),_xlfn.XLOOKUP($L432,Equipment_Register!$F:$F,Equipment_Register!$F:$F),NA()),""))))),IF(OR(_xlpm.v="",_xlpm.v=0),"",_xlpm.v))</f>
        <v>N/A</v>
      </c>
    </row>
    <row r="433" spans="1:29" ht="48">
      <c r="A433" s="125"/>
      <c r="B433" s="130">
        <v>46223</v>
      </c>
      <c r="C433" s="126"/>
      <c r="D433" s="125"/>
      <c r="E433" s="125"/>
      <c r="F433" s="213">
        <v>45528</v>
      </c>
      <c r="G433" s="125"/>
      <c r="H433" s="125" t="s">
        <v>728</v>
      </c>
      <c r="I433" s="226"/>
      <c r="J433" s="125"/>
      <c r="K433" s="125" t="s">
        <v>1115</v>
      </c>
      <c r="L433" s="125"/>
      <c r="M433" s="125"/>
      <c r="N433" s="125" t="s">
        <v>978</v>
      </c>
      <c r="O433" s="125" t="s">
        <v>1116</v>
      </c>
      <c r="P433" s="127"/>
      <c r="Q433" s="125" t="s">
        <v>941</v>
      </c>
      <c r="R433" s="117" t="s">
        <v>957</v>
      </c>
      <c r="S433" s="194"/>
      <c r="T433" s="125"/>
      <c r="U433" s="125" t="s">
        <v>980</v>
      </c>
      <c r="V433" s="125"/>
      <c r="W433" s="117" t="s">
        <v>944</v>
      </c>
      <c r="X433" s="117" t="str">
        <f>IF($W433="Duyệt",Setting!$H$2,"")</f>
        <v>Nguyễn Lĩnh</v>
      </c>
      <c r="Y433" s="231" t="str" cm="1">
        <f t="array" ref="Y433">_xlfn.LET(_xlpm.v,IFERROR(IF($I433&lt;&gt;"",_xlfn.XLOOKUP($I433,Equipment_Register!$C:$C,Equipment_Register!$G:$G),NA()),IFERROR(IF($J433&lt;&gt;"",_xlfn.XLOOKUP($J433,Equipment_Register!$D:$D,Equipment_Register!$G:$G),NA()),IFERROR(IF($K433&lt;&gt;"",_xlfn.XLOOKUP($K433,Equipment_Register!$E:$E,Equipment_Register!$G:$G),NA()),IFERROR(IF($K433&lt;&gt;"",_xlfn.XLOOKUP("*"&amp;$K433&amp;"*",Equipment_Register!$E:$E,Equipment_Register!$G:$G,,2),NA()),IFERROR(IF(AND($L433&lt;&gt;"",$L433&lt;&gt;"N/A"),_xlfn.XLOOKUP($L433,Equipment_Register!$F:$F,Equipment_Register!$G:$G),NA()),""))))),IF(OR(_xlpm.v="",_xlpm.v=0),"",_xlpm.v))</f>
        <v/>
      </c>
      <c r="Z433" s="231" t="str" cm="1">
        <f t="array" ref="Z433">_xlfn.LET(_xlpm.v,IFERROR(IF($I433&lt;&gt;"",_xlfn.XLOOKUP($I433,Equipment_Register!$C:$C,Equipment_Register!$C:$C),NA()),IFERROR(IF($J433&lt;&gt;"",_xlfn.XLOOKUP($J433,Equipment_Register!$D:$D,Equipment_Register!$C:$C),NA()),IFERROR(IF($K433&lt;&gt;"",_xlfn.XLOOKUP($K433,Equipment_Register!$E:$E,Equipment_Register!$C:$C),NA()),IFERROR(IF($K433&lt;&gt;"",_xlfn.XLOOKUP("*"&amp;$K433&amp;"*",Equipment_Register!$E:$E,Equipment_Register!$C:$C,,2),NA()),IFERROR(IF(AND($L433&lt;&gt;"",$L433&lt;&gt;"N/A"),_xlfn.XLOOKUP($L433,Equipment_Register!$F:$F,Equipment_Register!$C:$C),NA()),""))))),IF(OR(_xlpm.v="",_xlpm.v=0),"",_xlpm.v))</f>
        <v>2421001714-0</v>
      </c>
      <c r="AA433" s="231" t="str" cm="1">
        <f t="array" ref="AA433">_xlfn.LET(_xlpm.v,IFERROR(IF($I433&lt;&gt;"",_xlfn.XLOOKUP($I433,Equipment_Register!$C:$C,Equipment_Register!$D:$D),NA()),IFERROR(IF($J433&lt;&gt;"",_xlfn.XLOOKUP($J433,Equipment_Register!$D:$D,Equipment_Register!$D:$D),NA()),IFERROR(IF($K433&lt;&gt;"",_xlfn.XLOOKUP($K433,Equipment_Register!$E:$E,Equipment_Register!$D:$D),NA()),IFERROR(IF($K433&lt;&gt;"",_xlfn.XLOOKUP("*"&amp;$K433&amp;"*",Equipment_Register!$E:$E,Equipment_Register!$D:$D,,2),NA()),IFERROR(IF(AND($L433&lt;&gt;"",$L433&lt;&gt;"N/A"),_xlfn.XLOOKUP($L433,Equipment_Register!$F:$F,Equipment_Register!$D:$D),NA()),""))))),IF(OR(_xlpm.v="",_xlpm.v=0),"",_xlpm.v))</f>
        <v>Máy in mã vạch Zebra ZD230</v>
      </c>
      <c r="AB433" s="231" t="str" cm="1">
        <f t="array" ref="AB433">_xlfn.LET(_xlpm.v,IFERROR(IF($I433&lt;&gt;"",_xlfn.XLOOKUP($I433,Equipment_Register!$C:$C,Equipment_Register!$E:$E),NA()),IFERROR(IF($J433&lt;&gt;"",_xlfn.XLOOKUP($J433,Equipment_Register!$D:$D,Equipment_Register!$E:$E),NA()),IFERROR(IF($K433&lt;&gt;"",_xlfn.XLOOKUP($K433,Equipment_Register!$E:$E,Equipment_Register!$E:$E),NA()),IFERROR(IF($K433&lt;&gt;"",_xlfn.XLOOKUP("*"&amp;$K433&amp;"*",Equipment_Register!$E:$E,Equipment_Register!$E:$E,,2),NA()),IFERROR(IF(AND($L433&lt;&gt;"",$L433&lt;&gt;"N/A"),_xlfn.XLOOKUP($L433,Equipment_Register!$F:$F,Equipment_Register!$E:$E),NA()),""))))),IF(OR(_xlpm.v="",_xlpm.v=0),"",_xlpm.v))</f>
        <v>Máy in mã vạch Zebra ZD230 - 203 dpi
Code Printer</v>
      </c>
      <c r="AC433" s="231" t="str" cm="1">
        <f t="array" ref="AC433">_xlfn.LET(_xlpm.v,IFERROR(IF($I433&lt;&gt;"",_xlfn.XLOOKUP($I433,Equipment_Register!$C:$C,Equipment_Register!$F:$F),NA()),IFERROR(IF($J433&lt;&gt;"",_xlfn.XLOOKUP($J433,Equipment_Register!$D:$D,Equipment_Register!$F:$F),NA()),IFERROR(IF($K433&lt;&gt;"",_xlfn.XLOOKUP($K433,Equipment_Register!$E:$E,Equipment_Register!$F:$F),NA()),IFERROR(IF($K433&lt;&gt;"",_xlfn.XLOOKUP("*"&amp;$K433&amp;"*",Equipment_Register!$E:$E,Equipment_Register!$F:$F,,2),NA()),IFERROR(IF(AND($L433&lt;&gt;"",$L433&lt;&gt;"N/A"),_xlfn.XLOOKUP($L433,Equipment_Register!$F:$F,Equipment_Register!$F:$F),NA()),""))))),IF(OR(_xlpm.v="",_xlpm.v=0),"",_xlpm.v))</f>
        <v>N/A</v>
      </c>
    </row>
    <row r="434" spans="1:29" ht="48">
      <c r="A434" s="125"/>
      <c r="B434" s="130">
        <v>46223</v>
      </c>
      <c r="C434" s="126"/>
      <c r="D434" s="125"/>
      <c r="E434" s="125"/>
      <c r="F434" s="213">
        <v>45563</v>
      </c>
      <c r="G434" s="125"/>
      <c r="H434" s="125" t="s">
        <v>728</v>
      </c>
      <c r="I434" s="226"/>
      <c r="J434" s="125"/>
      <c r="K434" s="125" t="s">
        <v>1115</v>
      </c>
      <c r="L434" s="125"/>
      <c r="M434" s="125"/>
      <c r="N434" s="125" t="s">
        <v>978</v>
      </c>
      <c r="O434" s="125" t="s">
        <v>1116</v>
      </c>
      <c r="P434" s="127"/>
      <c r="Q434" s="125" t="s">
        <v>941</v>
      </c>
      <c r="R434" s="117" t="s">
        <v>957</v>
      </c>
      <c r="S434" s="194"/>
      <c r="T434" s="125"/>
      <c r="U434" s="125" t="s">
        <v>980</v>
      </c>
      <c r="V434" s="125"/>
      <c r="W434" s="117" t="s">
        <v>944</v>
      </c>
      <c r="X434" s="117" t="str">
        <f>IF($W434="Duyệt",Setting!$H$2,"")</f>
        <v>Nguyễn Lĩnh</v>
      </c>
      <c r="Y434" s="231" t="str" cm="1">
        <f t="array" ref="Y434">_xlfn.LET(_xlpm.v,IFERROR(IF($I434&lt;&gt;"",_xlfn.XLOOKUP($I434,Equipment_Register!$C:$C,Equipment_Register!$G:$G),NA()),IFERROR(IF($J434&lt;&gt;"",_xlfn.XLOOKUP($J434,Equipment_Register!$D:$D,Equipment_Register!$G:$G),NA()),IFERROR(IF($K434&lt;&gt;"",_xlfn.XLOOKUP($K434,Equipment_Register!$E:$E,Equipment_Register!$G:$G),NA()),IFERROR(IF($K434&lt;&gt;"",_xlfn.XLOOKUP("*"&amp;$K434&amp;"*",Equipment_Register!$E:$E,Equipment_Register!$G:$G,,2),NA()),IFERROR(IF(AND($L434&lt;&gt;"",$L434&lt;&gt;"N/A"),_xlfn.XLOOKUP($L434,Equipment_Register!$F:$F,Equipment_Register!$G:$G),NA()),""))))),IF(OR(_xlpm.v="",_xlpm.v=0),"",_xlpm.v))</f>
        <v/>
      </c>
      <c r="Z434" s="231" t="str" cm="1">
        <f t="array" ref="Z434">_xlfn.LET(_xlpm.v,IFERROR(IF($I434&lt;&gt;"",_xlfn.XLOOKUP($I434,Equipment_Register!$C:$C,Equipment_Register!$C:$C),NA()),IFERROR(IF($J434&lt;&gt;"",_xlfn.XLOOKUP($J434,Equipment_Register!$D:$D,Equipment_Register!$C:$C),NA()),IFERROR(IF($K434&lt;&gt;"",_xlfn.XLOOKUP($K434,Equipment_Register!$E:$E,Equipment_Register!$C:$C),NA()),IFERROR(IF($K434&lt;&gt;"",_xlfn.XLOOKUP("*"&amp;$K434&amp;"*",Equipment_Register!$E:$E,Equipment_Register!$C:$C,,2),NA()),IFERROR(IF(AND($L434&lt;&gt;"",$L434&lt;&gt;"N/A"),_xlfn.XLOOKUP($L434,Equipment_Register!$F:$F,Equipment_Register!$C:$C),NA()),""))))),IF(OR(_xlpm.v="",_xlpm.v=0),"",_xlpm.v))</f>
        <v>2421001714-0</v>
      </c>
      <c r="AA434" s="231" t="str" cm="1">
        <f t="array" ref="AA434">_xlfn.LET(_xlpm.v,IFERROR(IF($I434&lt;&gt;"",_xlfn.XLOOKUP($I434,Equipment_Register!$C:$C,Equipment_Register!$D:$D),NA()),IFERROR(IF($J434&lt;&gt;"",_xlfn.XLOOKUP($J434,Equipment_Register!$D:$D,Equipment_Register!$D:$D),NA()),IFERROR(IF($K434&lt;&gt;"",_xlfn.XLOOKUP($K434,Equipment_Register!$E:$E,Equipment_Register!$D:$D),NA()),IFERROR(IF($K434&lt;&gt;"",_xlfn.XLOOKUP("*"&amp;$K434&amp;"*",Equipment_Register!$E:$E,Equipment_Register!$D:$D,,2),NA()),IFERROR(IF(AND($L434&lt;&gt;"",$L434&lt;&gt;"N/A"),_xlfn.XLOOKUP($L434,Equipment_Register!$F:$F,Equipment_Register!$D:$D),NA()),""))))),IF(OR(_xlpm.v="",_xlpm.v=0),"",_xlpm.v))</f>
        <v>Máy in mã vạch Zebra ZD230</v>
      </c>
      <c r="AB434" s="231" t="str" cm="1">
        <f t="array" ref="AB434">_xlfn.LET(_xlpm.v,IFERROR(IF($I434&lt;&gt;"",_xlfn.XLOOKUP($I434,Equipment_Register!$C:$C,Equipment_Register!$E:$E),NA()),IFERROR(IF($J434&lt;&gt;"",_xlfn.XLOOKUP($J434,Equipment_Register!$D:$D,Equipment_Register!$E:$E),NA()),IFERROR(IF($K434&lt;&gt;"",_xlfn.XLOOKUP($K434,Equipment_Register!$E:$E,Equipment_Register!$E:$E),NA()),IFERROR(IF($K434&lt;&gt;"",_xlfn.XLOOKUP("*"&amp;$K434&amp;"*",Equipment_Register!$E:$E,Equipment_Register!$E:$E,,2),NA()),IFERROR(IF(AND($L434&lt;&gt;"",$L434&lt;&gt;"N/A"),_xlfn.XLOOKUP($L434,Equipment_Register!$F:$F,Equipment_Register!$E:$E),NA()),""))))),IF(OR(_xlpm.v="",_xlpm.v=0),"",_xlpm.v))</f>
        <v>Máy in mã vạch Zebra ZD230 - 203 dpi
Code Printer</v>
      </c>
      <c r="AC434" s="231" t="str" cm="1">
        <f t="array" ref="AC434">_xlfn.LET(_xlpm.v,IFERROR(IF($I434&lt;&gt;"",_xlfn.XLOOKUP($I434,Equipment_Register!$C:$C,Equipment_Register!$F:$F),NA()),IFERROR(IF($J434&lt;&gt;"",_xlfn.XLOOKUP($J434,Equipment_Register!$D:$D,Equipment_Register!$F:$F),NA()),IFERROR(IF($K434&lt;&gt;"",_xlfn.XLOOKUP($K434,Equipment_Register!$E:$E,Equipment_Register!$F:$F),NA()),IFERROR(IF($K434&lt;&gt;"",_xlfn.XLOOKUP("*"&amp;$K434&amp;"*",Equipment_Register!$E:$E,Equipment_Register!$F:$F,,2),NA()),IFERROR(IF(AND($L434&lt;&gt;"",$L434&lt;&gt;"N/A"),_xlfn.XLOOKUP($L434,Equipment_Register!$F:$F,Equipment_Register!$F:$F),NA()),""))))),IF(OR(_xlpm.v="",_xlpm.v=0),"",_xlpm.v))</f>
        <v>N/A</v>
      </c>
    </row>
    <row r="435" spans="1:29" ht="48">
      <c r="A435" s="125"/>
      <c r="B435" s="130">
        <v>46223</v>
      </c>
      <c r="C435" s="126"/>
      <c r="D435" s="125"/>
      <c r="E435" s="125"/>
      <c r="F435" s="213">
        <v>45591</v>
      </c>
      <c r="G435" s="125"/>
      <c r="H435" s="125" t="s">
        <v>728</v>
      </c>
      <c r="I435" s="226"/>
      <c r="J435" s="125"/>
      <c r="K435" s="125" t="s">
        <v>1115</v>
      </c>
      <c r="L435" s="125"/>
      <c r="M435" s="125"/>
      <c r="N435" s="125" t="s">
        <v>978</v>
      </c>
      <c r="O435" s="125" t="s">
        <v>1116</v>
      </c>
      <c r="P435" s="127"/>
      <c r="Q435" s="125" t="s">
        <v>1003</v>
      </c>
      <c r="R435" s="117" t="s">
        <v>957</v>
      </c>
      <c r="S435" s="194"/>
      <c r="T435" s="125"/>
      <c r="U435" s="125" t="s">
        <v>980</v>
      </c>
      <c r="V435" s="125"/>
      <c r="W435" s="117" t="s">
        <v>944</v>
      </c>
      <c r="X435" s="117" t="str">
        <f>IF($W435="Duyệt",Setting!$H$2,"")</f>
        <v>Nguyễn Lĩnh</v>
      </c>
      <c r="Y435" s="231" t="str" cm="1">
        <f t="array" ref="Y435">_xlfn.LET(_xlpm.v,IFERROR(IF($I435&lt;&gt;"",_xlfn.XLOOKUP($I435,Equipment_Register!$C:$C,Equipment_Register!$G:$G),NA()),IFERROR(IF($J435&lt;&gt;"",_xlfn.XLOOKUP($J435,Equipment_Register!$D:$D,Equipment_Register!$G:$G),NA()),IFERROR(IF($K435&lt;&gt;"",_xlfn.XLOOKUP($K435,Equipment_Register!$E:$E,Equipment_Register!$G:$G),NA()),IFERROR(IF($K435&lt;&gt;"",_xlfn.XLOOKUP("*"&amp;$K435&amp;"*",Equipment_Register!$E:$E,Equipment_Register!$G:$G,,2),NA()),IFERROR(IF(AND($L435&lt;&gt;"",$L435&lt;&gt;"N/A"),_xlfn.XLOOKUP($L435,Equipment_Register!$F:$F,Equipment_Register!$G:$G),NA()),""))))),IF(OR(_xlpm.v="",_xlpm.v=0),"",_xlpm.v))</f>
        <v/>
      </c>
      <c r="Z435" s="231" t="str" cm="1">
        <f t="array" ref="Z435">_xlfn.LET(_xlpm.v,IFERROR(IF($I435&lt;&gt;"",_xlfn.XLOOKUP($I435,Equipment_Register!$C:$C,Equipment_Register!$C:$C),NA()),IFERROR(IF($J435&lt;&gt;"",_xlfn.XLOOKUP($J435,Equipment_Register!$D:$D,Equipment_Register!$C:$C),NA()),IFERROR(IF($K435&lt;&gt;"",_xlfn.XLOOKUP($K435,Equipment_Register!$E:$E,Equipment_Register!$C:$C),NA()),IFERROR(IF($K435&lt;&gt;"",_xlfn.XLOOKUP("*"&amp;$K435&amp;"*",Equipment_Register!$E:$E,Equipment_Register!$C:$C,,2),NA()),IFERROR(IF(AND($L435&lt;&gt;"",$L435&lt;&gt;"N/A"),_xlfn.XLOOKUP($L435,Equipment_Register!$F:$F,Equipment_Register!$C:$C),NA()),""))))),IF(OR(_xlpm.v="",_xlpm.v=0),"",_xlpm.v))</f>
        <v>2421001714-0</v>
      </c>
      <c r="AA435" s="231" t="str" cm="1">
        <f t="array" ref="AA435">_xlfn.LET(_xlpm.v,IFERROR(IF($I435&lt;&gt;"",_xlfn.XLOOKUP($I435,Equipment_Register!$C:$C,Equipment_Register!$D:$D),NA()),IFERROR(IF($J435&lt;&gt;"",_xlfn.XLOOKUP($J435,Equipment_Register!$D:$D,Equipment_Register!$D:$D),NA()),IFERROR(IF($K435&lt;&gt;"",_xlfn.XLOOKUP($K435,Equipment_Register!$E:$E,Equipment_Register!$D:$D),NA()),IFERROR(IF($K435&lt;&gt;"",_xlfn.XLOOKUP("*"&amp;$K435&amp;"*",Equipment_Register!$E:$E,Equipment_Register!$D:$D,,2),NA()),IFERROR(IF(AND($L435&lt;&gt;"",$L435&lt;&gt;"N/A"),_xlfn.XLOOKUP($L435,Equipment_Register!$F:$F,Equipment_Register!$D:$D),NA()),""))))),IF(OR(_xlpm.v="",_xlpm.v=0),"",_xlpm.v))</f>
        <v>Máy in mã vạch Zebra ZD230</v>
      </c>
      <c r="AB435" s="231" t="str" cm="1">
        <f t="array" ref="AB435">_xlfn.LET(_xlpm.v,IFERROR(IF($I435&lt;&gt;"",_xlfn.XLOOKUP($I435,Equipment_Register!$C:$C,Equipment_Register!$E:$E),NA()),IFERROR(IF($J435&lt;&gt;"",_xlfn.XLOOKUP($J435,Equipment_Register!$D:$D,Equipment_Register!$E:$E),NA()),IFERROR(IF($K435&lt;&gt;"",_xlfn.XLOOKUP($K435,Equipment_Register!$E:$E,Equipment_Register!$E:$E),NA()),IFERROR(IF($K435&lt;&gt;"",_xlfn.XLOOKUP("*"&amp;$K435&amp;"*",Equipment_Register!$E:$E,Equipment_Register!$E:$E,,2),NA()),IFERROR(IF(AND($L435&lt;&gt;"",$L435&lt;&gt;"N/A"),_xlfn.XLOOKUP($L435,Equipment_Register!$F:$F,Equipment_Register!$E:$E),NA()),""))))),IF(OR(_xlpm.v="",_xlpm.v=0),"",_xlpm.v))</f>
        <v>Máy in mã vạch Zebra ZD230 - 203 dpi
Code Printer</v>
      </c>
      <c r="AC435" s="231" t="str" cm="1">
        <f t="array" ref="AC435">_xlfn.LET(_xlpm.v,IFERROR(IF($I435&lt;&gt;"",_xlfn.XLOOKUP($I435,Equipment_Register!$C:$C,Equipment_Register!$F:$F),NA()),IFERROR(IF($J435&lt;&gt;"",_xlfn.XLOOKUP($J435,Equipment_Register!$D:$D,Equipment_Register!$F:$F),NA()),IFERROR(IF($K435&lt;&gt;"",_xlfn.XLOOKUP($K435,Equipment_Register!$E:$E,Equipment_Register!$F:$F),NA()),IFERROR(IF($K435&lt;&gt;"",_xlfn.XLOOKUP("*"&amp;$K435&amp;"*",Equipment_Register!$E:$E,Equipment_Register!$F:$F,,2),NA()),IFERROR(IF(AND($L435&lt;&gt;"",$L435&lt;&gt;"N/A"),_xlfn.XLOOKUP($L435,Equipment_Register!$F:$F,Equipment_Register!$F:$F),NA()),""))))),IF(OR(_xlpm.v="",_xlpm.v=0),"",_xlpm.v))</f>
        <v>N/A</v>
      </c>
    </row>
    <row r="436" spans="1:29" ht="48">
      <c r="A436" s="125"/>
      <c r="B436" s="130">
        <v>46223</v>
      </c>
      <c r="C436" s="126"/>
      <c r="D436" s="125"/>
      <c r="E436" s="125"/>
      <c r="F436" s="213">
        <v>45623</v>
      </c>
      <c r="G436" s="125"/>
      <c r="H436" s="125" t="s">
        <v>728</v>
      </c>
      <c r="I436" s="226"/>
      <c r="J436" s="125"/>
      <c r="K436" s="125" t="s">
        <v>1115</v>
      </c>
      <c r="L436" s="125"/>
      <c r="M436" s="125"/>
      <c r="N436" s="125" t="s">
        <v>978</v>
      </c>
      <c r="O436" s="125" t="s">
        <v>1112</v>
      </c>
      <c r="P436" s="127"/>
      <c r="Q436" s="125" t="s">
        <v>1110</v>
      </c>
      <c r="R436" s="117" t="s">
        <v>957</v>
      </c>
      <c r="S436" s="194"/>
      <c r="T436" s="125"/>
      <c r="U436" s="125" t="s">
        <v>980</v>
      </c>
      <c r="V436" s="125"/>
      <c r="W436" s="117" t="s">
        <v>944</v>
      </c>
      <c r="X436" s="117" t="str">
        <f>IF($W436="Duyệt",Setting!$H$2,"")</f>
        <v>Nguyễn Lĩnh</v>
      </c>
      <c r="Y436" s="231" t="str" cm="1">
        <f t="array" ref="Y436">_xlfn.LET(_xlpm.v,IFERROR(IF($I436&lt;&gt;"",_xlfn.XLOOKUP($I436,Equipment_Register!$C:$C,Equipment_Register!$G:$G),NA()),IFERROR(IF($J436&lt;&gt;"",_xlfn.XLOOKUP($J436,Equipment_Register!$D:$D,Equipment_Register!$G:$G),NA()),IFERROR(IF($K436&lt;&gt;"",_xlfn.XLOOKUP($K436,Equipment_Register!$E:$E,Equipment_Register!$G:$G),NA()),IFERROR(IF($K436&lt;&gt;"",_xlfn.XLOOKUP("*"&amp;$K436&amp;"*",Equipment_Register!$E:$E,Equipment_Register!$G:$G,,2),NA()),IFERROR(IF(AND($L436&lt;&gt;"",$L436&lt;&gt;"N/A"),_xlfn.XLOOKUP($L436,Equipment_Register!$F:$F,Equipment_Register!$G:$G),NA()),""))))),IF(OR(_xlpm.v="",_xlpm.v=0),"",_xlpm.v))</f>
        <v/>
      </c>
      <c r="Z436" s="231" t="str" cm="1">
        <f t="array" ref="Z436">_xlfn.LET(_xlpm.v,IFERROR(IF($I436&lt;&gt;"",_xlfn.XLOOKUP($I436,Equipment_Register!$C:$C,Equipment_Register!$C:$C),NA()),IFERROR(IF($J436&lt;&gt;"",_xlfn.XLOOKUP($J436,Equipment_Register!$D:$D,Equipment_Register!$C:$C),NA()),IFERROR(IF($K436&lt;&gt;"",_xlfn.XLOOKUP($K436,Equipment_Register!$E:$E,Equipment_Register!$C:$C),NA()),IFERROR(IF($K436&lt;&gt;"",_xlfn.XLOOKUP("*"&amp;$K436&amp;"*",Equipment_Register!$E:$E,Equipment_Register!$C:$C,,2),NA()),IFERROR(IF(AND($L436&lt;&gt;"",$L436&lt;&gt;"N/A"),_xlfn.XLOOKUP($L436,Equipment_Register!$F:$F,Equipment_Register!$C:$C),NA()),""))))),IF(OR(_xlpm.v="",_xlpm.v=0),"",_xlpm.v))</f>
        <v>2421001714-0</v>
      </c>
      <c r="AA436" s="231" t="str" cm="1">
        <f t="array" ref="AA436">_xlfn.LET(_xlpm.v,IFERROR(IF($I436&lt;&gt;"",_xlfn.XLOOKUP($I436,Equipment_Register!$C:$C,Equipment_Register!$D:$D),NA()),IFERROR(IF($J436&lt;&gt;"",_xlfn.XLOOKUP($J436,Equipment_Register!$D:$D,Equipment_Register!$D:$D),NA()),IFERROR(IF($K436&lt;&gt;"",_xlfn.XLOOKUP($K436,Equipment_Register!$E:$E,Equipment_Register!$D:$D),NA()),IFERROR(IF($K436&lt;&gt;"",_xlfn.XLOOKUP("*"&amp;$K436&amp;"*",Equipment_Register!$E:$E,Equipment_Register!$D:$D,,2),NA()),IFERROR(IF(AND($L436&lt;&gt;"",$L436&lt;&gt;"N/A"),_xlfn.XLOOKUP($L436,Equipment_Register!$F:$F,Equipment_Register!$D:$D),NA()),""))))),IF(OR(_xlpm.v="",_xlpm.v=0),"",_xlpm.v))</f>
        <v>Máy in mã vạch Zebra ZD230</v>
      </c>
      <c r="AB436" s="231" t="str" cm="1">
        <f t="array" ref="AB436">_xlfn.LET(_xlpm.v,IFERROR(IF($I436&lt;&gt;"",_xlfn.XLOOKUP($I436,Equipment_Register!$C:$C,Equipment_Register!$E:$E),NA()),IFERROR(IF($J436&lt;&gt;"",_xlfn.XLOOKUP($J436,Equipment_Register!$D:$D,Equipment_Register!$E:$E),NA()),IFERROR(IF($K436&lt;&gt;"",_xlfn.XLOOKUP($K436,Equipment_Register!$E:$E,Equipment_Register!$E:$E),NA()),IFERROR(IF($K436&lt;&gt;"",_xlfn.XLOOKUP("*"&amp;$K436&amp;"*",Equipment_Register!$E:$E,Equipment_Register!$E:$E,,2),NA()),IFERROR(IF(AND($L436&lt;&gt;"",$L436&lt;&gt;"N/A"),_xlfn.XLOOKUP($L436,Equipment_Register!$F:$F,Equipment_Register!$E:$E),NA()),""))))),IF(OR(_xlpm.v="",_xlpm.v=0),"",_xlpm.v))</f>
        <v>Máy in mã vạch Zebra ZD230 - 203 dpi
Code Printer</v>
      </c>
      <c r="AC436" s="231" t="str" cm="1">
        <f t="array" ref="AC436">_xlfn.LET(_xlpm.v,IFERROR(IF($I436&lt;&gt;"",_xlfn.XLOOKUP($I436,Equipment_Register!$C:$C,Equipment_Register!$F:$F),NA()),IFERROR(IF($J436&lt;&gt;"",_xlfn.XLOOKUP($J436,Equipment_Register!$D:$D,Equipment_Register!$F:$F),NA()),IFERROR(IF($K436&lt;&gt;"",_xlfn.XLOOKUP($K436,Equipment_Register!$E:$E,Equipment_Register!$F:$F),NA()),IFERROR(IF($K436&lt;&gt;"",_xlfn.XLOOKUP("*"&amp;$K436&amp;"*",Equipment_Register!$E:$E,Equipment_Register!$F:$F,,2),NA()),IFERROR(IF(AND($L436&lt;&gt;"",$L436&lt;&gt;"N/A"),_xlfn.XLOOKUP($L436,Equipment_Register!$F:$F,Equipment_Register!$F:$F),NA()),""))))),IF(OR(_xlpm.v="",_xlpm.v=0),"",_xlpm.v))</f>
        <v>N/A</v>
      </c>
    </row>
    <row r="437" spans="1:29" ht="48">
      <c r="A437" s="125"/>
      <c r="B437" s="130">
        <v>46223</v>
      </c>
      <c r="C437" s="126"/>
      <c r="D437" s="125"/>
      <c r="E437" s="125"/>
      <c r="F437" s="213">
        <v>45654</v>
      </c>
      <c r="G437" s="125"/>
      <c r="H437" s="125" t="s">
        <v>728</v>
      </c>
      <c r="I437" s="226"/>
      <c r="J437" s="125"/>
      <c r="K437" s="125" t="s">
        <v>1115</v>
      </c>
      <c r="L437" s="125"/>
      <c r="M437" s="125"/>
      <c r="N437" s="125" t="s">
        <v>978</v>
      </c>
      <c r="O437" s="125" t="s">
        <v>1112</v>
      </c>
      <c r="P437" s="127"/>
      <c r="Q437" s="125" t="s">
        <v>1003</v>
      </c>
      <c r="R437" s="117" t="s">
        <v>957</v>
      </c>
      <c r="S437" s="194"/>
      <c r="T437" s="125"/>
      <c r="U437" s="125" t="s">
        <v>980</v>
      </c>
      <c r="V437" s="125"/>
      <c r="W437" s="117" t="s">
        <v>944</v>
      </c>
      <c r="X437" s="117" t="str">
        <f>IF($W437="Duyệt",Setting!$H$2,"")</f>
        <v>Nguyễn Lĩnh</v>
      </c>
      <c r="Y437" s="231" t="str" cm="1">
        <f t="array" ref="Y437">_xlfn.LET(_xlpm.v,IFERROR(IF($I437&lt;&gt;"",_xlfn.XLOOKUP($I437,Equipment_Register!$C:$C,Equipment_Register!$G:$G),NA()),IFERROR(IF($J437&lt;&gt;"",_xlfn.XLOOKUP($J437,Equipment_Register!$D:$D,Equipment_Register!$G:$G),NA()),IFERROR(IF($K437&lt;&gt;"",_xlfn.XLOOKUP($K437,Equipment_Register!$E:$E,Equipment_Register!$G:$G),NA()),IFERROR(IF($K437&lt;&gt;"",_xlfn.XLOOKUP("*"&amp;$K437&amp;"*",Equipment_Register!$E:$E,Equipment_Register!$G:$G,,2),NA()),IFERROR(IF(AND($L437&lt;&gt;"",$L437&lt;&gt;"N/A"),_xlfn.XLOOKUP($L437,Equipment_Register!$F:$F,Equipment_Register!$G:$G),NA()),""))))),IF(OR(_xlpm.v="",_xlpm.v=0),"",_xlpm.v))</f>
        <v/>
      </c>
      <c r="Z437" s="231" t="str" cm="1">
        <f t="array" ref="Z437">_xlfn.LET(_xlpm.v,IFERROR(IF($I437&lt;&gt;"",_xlfn.XLOOKUP($I437,Equipment_Register!$C:$C,Equipment_Register!$C:$C),NA()),IFERROR(IF($J437&lt;&gt;"",_xlfn.XLOOKUP($J437,Equipment_Register!$D:$D,Equipment_Register!$C:$C),NA()),IFERROR(IF($K437&lt;&gt;"",_xlfn.XLOOKUP($K437,Equipment_Register!$E:$E,Equipment_Register!$C:$C),NA()),IFERROR(IF($K437&lt;&gt;"",_xlfn.XLOOKUP("*"&amp;$K437&amp;"*",Equipment_Register!$E:$E,Equipment_Register!$C:$C,,2),NA()),IFERROR(IF(AND($L437&lt;&gt;"",$L437&lt;&gt;"N/A"),_xlfn.XLOOKUP($L437,Equipment_Register!$F:$F,Equipment_Register!$C:$C),NA()),""))))),IF(OR(_xlpm.v="",_xlpm.v=0),"",_xlpm.v))</f>
        <v>2421001714-0</v>
      </c>
      <c r="AA437" s="231" t="str" cm="1">
        <f t="array" ref="AA437">_xlfn.LET(_xlpm.v,IFERROR(IF($I437&lt;&gt;"",_xlfn.XLOOKUP($I437,Equipment_Register!$C:$C,Equipment_Register!$D:$D),NA()),IFERROR(IF($J437&lt;&gt;"",_xlfn.XLOOKUP($J437,Equipment_Register!$D:$D,Equipment_Register!$D:$D),NA()),IFERROR(IF($K437&lt;&gt;"",_xlfn.XLOOKUP($K437,Equipment_Register!$E:$E,Equipment_Register!$D:$D),NA()),IFERROR(IF($K437&lt;&gt;"",_xlfn.XLOOKUP("*"&amp;$K437&amp;"*",Equipment_Register!$E:$E,Equipment_Register!$D:$D,,2),NA()),IFERROR(IF(AND($L437&lt;&gt;"",$L437&lt;&gt;"N/A"),_xlfn.XLOOKUP($L437,Equipment_Register!$F:$F,Equipment_Register!$D:$D),NA()),""))))),IF(OR(_xlpm.v="",_xlpm.v=0),"",_xlpm.v))</f>
        <v>Máy in mã vạch Zebra ZD230</v>
      </c>
      <c r="AB437" s="231" t="str" cm="1">
        <f t="array" ref="AB437">_xlfn.LET(_xlpm.v,IFERROR(IF($I437&lt;&gt;"",_xlfn.XLOOKUP($I437,Equipment_Register!$C:$C,Equipment_Register!$E:$E),NA()),IFERROR(IF($J437&lt;&gt;"",_xlfn.XLOOKUP($J437,Equipment_Register!$D:$D,Equipment_Register!$E:$E),NA()),IFERROR(IF($K437&lt;&gt;"",_xlfn.XLOOKUP($K437,Equipment_Register!$E:$E,Equipment_Register!$E:$E),NA()),IFERROR(IF($K437&lt;&gt;"",_xlfn.XLOOKUP("*"&amp;$K437&amp;"*",Equipment_Register!$E:$E,Equipment_Register!$E:$E,,2),NA()),IFERROR(IF(AND($L437&lt;&gt;"",$L437&lt;&gt;"N/A"),_xlfn.XLOOKUP($L437,Equipment_Register!$F:$F,Equipment_Register!$E:$E),NA()),""))))),IF(OR(_xlpm.v="",_xlpm.v=0),"",_xlpm.v))</f>
        <v>Máy in mã vạch Zebra ZD230 - 203 dpi
Code Printer</v>
      </c>
      <c r="AC437" s="231" t="str" cm="1">
        <f t="array" ref="AC437">_xlfn.LET(_xlpm.v,IFERROR(IF($I437&lt;&gt;"",_xlfn.XLOOKUP($I437,Equipment_Register!$C:$C,Equipment_Register!$F:$F),NA()),IFERROR(IF($J437&lt;&gt;"",_xlfn.XLOOKUP($J437,Equipment_Register!$D:$D,Equipment_Register!$F:$F),NA()),IFERROR(IF($K437&lt;&gt;"",_xlfn.XLOOKUP($K437,Equipment_Register!$E:$E,Equipment_Register!$F:$F),NA()),IFERROR(IF($K437&lt;&gt;"",_xlfn.XLOOKUP("*"&amp;$K437&amp;"*",Equipment_Register!$E:$E,Equipment_Register!$F:$F,,2),NA()),IFERROR(IF(AND($L437&lt;&gt;"",$L437&lt;&gt;"N/A"),_xlfn.XLOOKUP($L437,Equipment_Register!$F:$F,Equipment_Register!$F:$F),NA()),""))))),IF(OR(_xlpm.v="",_xlpm.v=0),"",_xlpm.v))</f>
        <v>N/A</v>
      </c>
    </row>
    <row r="438" spans="1:29" ht="48">
      <c r="A438" s="125"/>
      <c r="B438" s="130">
        <v>46223</v>
      </c>
      <c r="C438" s="126"/>
      <c r="D438" s="125"/>
      <c r="E438" s="125"/>
      <c r="F438" s="213">
        <v>45675</v>
      </c>
      <c r="G438" s="125"/>
      <c r="H438" s="125" t="s">
        <v>728</v>
      </c>
      <c r="I438" s="226"/>
      <c r="J438" s="125"/>
      <c r="K438" s="125" t="s">
        <v>1115</v>
      </c>
      <c r="L438" s="125"/>
      <c r="M438" s="125"/>
      <c r="N438" s="125" t="s">
        <v>978</v>
      </c>
      <c r="O438" s="125" t="s">
        <v>1112</v>
      </c>
      <c r="P438" s="127"/>
      <c r="Q438" s="125" t="s">
        <v>1003</v>
      </c>
      <c r="R438" s="117" t="s">
        <v>957</v>
      </c>
      <c r="S438" s="194"/>
      <c r="T438" s="125"/>
      <c r="U438" s="125" t="s">
        <v>980</v>
      </c>
      <c r="V438" s="125"/>
      <c r="W438" s="117" t="s">
        <v>944</v>
      </c>
      <c r="X438" s="117" t="str">
        <f>IF($W438="Duyệt",Setting!$H$2,"")</f>
        <v>Nguyễn Lĩnh</v>
      </c>
      <c r="Y438" s="231" t="str" cm="1">
        <f t="array" ref="Y438">_xlfn.LET(_xlpm.v,IFERROR(IF($I438&lt;&gt;"",_xlfn.XLOOKUP($I438,Equipment_Register!$C:$C,Equipment_Register!$G:$G),NA()),IFERROR(IF($J438&lt;&gt;"",_xlfn.XLOOKUP($J438,Equipment_Register!$D:$D,Equipment_Register!$G:$G),NA()),IFERROR(IF($K438&lt;&gt;"",_xlfn.XLOOKUP($K438,Equipment_Register!$E:$E,Equipment_Register!$G:$G),NA()),IFERROR(IF($K438&lt;&gt;"",_xlfn.XLOOKUP("*"&amp;$K438&amp;"*",Equipment_Register!$E:$E,Equipment_Register!$G:$G,,2),NA()),IFERROR(IF(AND($L438&lt;&gt;"",$L438&lt;&gt;"N/A"),_xlfn.XLOOKUP($L438,Equipment_Register!$F:$F,Equipment_Register!$G:$G),NA()),""))))),IF(OR(_xlpm.v="",_xlpm.v=0),"",_xlpm.v))</f>
        <v/>
      </c>
      <c r="Z438" s="231" t="str" cm="1">
        <f t="array" ref="Z438">_xlfn.LET(_xlpm.v,IFERROR(IF($I438&lt;&gt;"",_xlfn.XLOOKUP($I438,Equipment_Register!$C:$C,Equipment_Register!$C:$C),NA()),IFERROR(IF($J438&lt;&gt;"",_xlfn.XLOOKUP($J438,Equipment_Register!$D:$D,Equipment_Register!$C:$C),NA()),IFERROR(IF($K438&lt;&gt;"",_xlfn.XLOOKUP($K438,Equipment_Register!$E:$E,Equipment_Register!$C:$C),NA()),IFERROR(IF($K438&lt;&gt;"",_xlfn.XLOOKUP("*"&amp;$K438&amp;"*",Equipment_Register!$E:$E,Equipment_Register!$C:$C,,2),NA()),IFERROR(IF(AND($L438&lt;&gt;"",$L438&lt;&gt;"N/A"),_xlfn.XLOOKUP($L438,Equipment_Register!$F:$F,Equipment_Register!$C:$C),NA()),""))))),IF(OR(_xlpm.v="",_xlpm.v=0),"",_xlpm.v))</f>
        <v>2421001714-0</v>
      </c>
      <c r="AA438" s="231" t="str" cm="1">
        <f t="array" ref="AA438">_xlfn.LET(_xlpm.v,IFERROR(IF($I438&lt;&gt;"",_xlfn.XLOOKUP($I438,Equipment_Register!$C:$C,Equipment_Register!$D:$D),NA()),IFERROR(IF($J438&lt;&gt;"",_xlfn.XLOOKUP($J438,Equipment_Register!$D:$D,Equipment_Register!$D:$D),NA()),IFERROR(IF($K438&lt;&gt;"",_xlfn.XLOOKUP($K438,Equipment_Register!$E:$E,Equipment_Register!$D:$D),NA()),IFERROR(IF($K438&lt;&gt;"",_xlfn.XLOOKUP("*"&amp;$K438&amp;"*",Equipment_Register!$E:$E,Equipment_Register!$D:$D,,2),NA()),IFERROR(IF(AND($L438&lt;&gt;"",$L438&lt;&gt;"N/A"),_xlfn.XLOOKUP($L438,Equipment_Register!$F:$F,Equipment_Register!$D:$D),NA()),""))))),IF(OR(_xlpm.v="",_xlpm.v=0),"",_xlpm.v))</f>
        <v>Máy in mã vạch Zebra ZD230</v>
      </c>
      <c r="AB438" s="231" t="str" cm="1">
        <f t="array" ref="AB438">_xlfn.LET(_xlpm.v,IFERROR(IF($I438&lt;&gt;"",_xlfn.XLOOKUP($I438,Equipment_Register!$C:$C,Equipment_Register!$E:$E),NA()),IFERROR(IF($J438&lt;&gt;"",_xlfn.XLOOKUP($J438,Equipment_Register!$D:$D,Equipment_Register!$E:$E),NA()),IFERROR(IF($K438&lt;&gt;"",_xlfn.XLOOKUP($K438,Equipment_Register!$E:$E,Equipment_Register!$E:$E),NA()),IFERROR(IF($K438&lt;&gt;"",_xlfn.XLOOKUP("*"&amp;$K438&amp;"*",Equipment_Register!$E:$E,Equipment_Register!$E:$E,,2),NA()),IFERROR(IF(AND($L438&lt;&gt;"",$L438&lt;&gt;"N/A"),_xlfn.XLOOKUP($L438,Equipment_Register!$F:$F,Equipment_Register!$E:$E),NA()),""))))),IF(OR(_xlpm.v="",_xlpm.v=0),"",_xlpm.v))</f>
        <v>Máy in mã vạch Zebra ZD230 - 203 dpi
Code Printer</v>
      </c>
      <c r="AC438" s="231" t="str" cm="1">
        <f t="array" ref="AC438">_xlfn.LET(_xlpm.v,IFERROR(IF($I438&lt;&gt;"",_xlfn.XLOOKUP($I438,Equipment_Register!$C:$C,Equipment_Register!$F:$F),NA()),IFERROR(IF($J438&lt;&gt;"",_xlfn.XLOOKUP($J438,Equipment_Register!$D:$D,Equipment_Register!$F:$F),NA()),IFERROR(IF($K438&lt;&gt;"",_xlfn.XLOOKUP($K438,Equipment_Register!$E:$E,Equipment_Register!$F:$F),NA()),IFERROR(IF($K438&lt;&gt;"",_xlfn.XLOOKUP("*"&amp;$K438&amp;"*",Equipment_Register!$E:$E,Equipment_Register!$F:$F,,2),NA()),IFERROR(IF(AND($L438&lt;&gt;"",$L438&lt;&gt;"N/A"),_xlfn.XLOOKUP($L438,Equipment_Register!$F:$F,Equipment_Register!$F:$F),NA()),""))))),IF(OR(_xlpm.v="",_xlpm.v=0),"",_xlpm.v))</f>
        <v>N/A</v>
      </c>
    </row>
    <row r="439" spans="1:29" ht="48">
      <c r="A439" s="125"/>
      <c r="B439" s="130">
        <v>46223</v>
      </c>
      <c r="C439" s="126"/>
      <c r="D439" s="125"/>
      <c r="E439" s="125"/>
      <c r="F439" s="213">
        <v>45702</v>
      </c>
      <c r="G439" s="125"/>
      <c r="H439" s="125" t="s">
        <v>728</v>
      </c>
      <c r="I439" s="226"/>
      <c r="J439" s="125"/>
      <c r="K439" s="125" t="s">
        <v>1115</v>
      </c>
      <c r="L439" s="125"/>
      <c r="M439" s="125"/>
      <c r="N439" s="125" t="s">
        <v>978</v>
      </c>
      <c r="O439" s="125" t="s">
        <v>1112</v>
      </c>
      <c r="P439" s="127"/>
      <c r="Q439" s="125" t="s">
        <v>1003</v>
      </c>
      <c r="R439" s="117" t="s">
        <v>957</v>
      </c>
      <c r="S439" s="194"/>
      <c r="T439" s="125"/>
      <c r="U439" s="125" t="s">
        <v>980</v>
      </c>
      <c r="V439" s="125"/>
      <c r="W439" s="117" t="s">
        <v>944</v>
      </c>
      <c r="X439" s="117" t="str">
        <f>IF($W439="Duyệt",Setting!$H$2,"")</f>
        <v>Nguyễn Lĩnh</v>
      </c>
      <c r="Y439" s="231" t="str" cm="1">
        <f t="array" ref="Y439">_xlfn.LET(_xlpm.v,IFERROR(IF($I439&lt;&gt;"",_xlfn.XLOOKUP($I439,Equipment_Register!$C:$C,Equipment_Register!$G:$G),NA()),IFERROR(IF($J439&lt;&gt;"",_xlfn.XLOOKUP($J439,Equipment_Register!$D:$D,Equipment_Register!$G:$G),NA()),IFERROR(IF($K439&lt;&gt;"",_xlfn.XLOOKUP($K439,Equipment_Register!$E:$E,Equipment_Register!$G:$G),NA()),IFERROR(IF($K439&lt;&gt;"",_xlfn.XLOOKUP("*"&amp;$K439&amp;"*",Equipment_Register!$E:$E,Equipment_Register!$G:$G,,2),NA()),IFERROR(IF(AND($L439&lt;&gt;"",$L439&lt;&gt;"N/A"),_xlfn.XLOOKUP($L439,Equipment_Register!$F:$F,Equipment_Register!$G:$G),NA()),""))))),IF(OR(_xlpm.v="",_xlpm.v=0),"",_xlpm.v))</f>
        <v/>
      </c>
      <c r="Z439" s="231" t="str" cm="1">
        <f t="array" ref="Z439">_xlfn.LET(_xlpm.v,IFERROR(IF($I439&lt;&gt;"",_xlfn.XLOOKUP($I439,Equipment_Register!$C:$C,Equipment_Register!$C:$C),NA()),IFERROR(IF($J439&lt;&gt;"",_xlfn.XLOOKUP($J439,Equipment_Register!$D:$D,Equipment_Register!$C:$C),NA()),IFERROR(IF($K439&lt;&gt;"",_xlfn.XLOOKUP($K439,Equipment_Register!$E:$E,Equipment_Register!$C:$C),NA()),IFERROR(IF($K439&lt;&gt;"",_xlfn.XLOOKUP("*"&amp;$K439&amp;"*",Equipment_Register!$E:$E,Equipment_Register!$C:$C,,2),NA()),IFERROR(IF(AND($L439&lt;&gt;"",$L439&lt;&gt;"N/A"),_xlfn.XLOOKUP($L439,Equipment_Register!$F:$F,Equipment_Register!$C:$C),NA()),""))))),IF(OR(_xlpm.v="",_xlpm.v=0),"",_xlpm.v))</f>
        <v>2421001714-0</v>
      </c>
      <c r="AA439" s="231" t="str" cm="1">
        <f t="array" ref="AA439">_xlfn.LET(_xlpm.v,IFERROR(IF($I439&lt;&gt;"",_xlfn.XLOOKUP($I439,Equipment_Register!$C:$C,Equipment_Register!$D:$D),NA()),IFERROR(IF($J439&lt;&gt;"",_xlfn.XLOOKUP($J439,Equipment_Register!$D:$D,Equipment_Register!$D:$D),NA()),IFERROR(IF($K439&lt;&gt;"",_xlfn.XLOOKUP($K439,Equipment_Register!$E:$E,Equipment_Register!$D:$D),NA()),IFERROR(IF($K439&lt;&gt;"",_xlfn.XLOOKUP("*"&amp;$K439&amp;"*",Equipment_Register!$E:$E,Equipment_Register!$D:$D,,2),NA()),IFERROR(IF(AND($L439&lt;&gt;"",$L439&lt;&gt;"N/A"),_xlfn.XLOOKUP($L439,Equipment_Register!$F:$F,Equipment_Register!$D:$D),NA()),""))))),IF(OR(_xlpm.v="",_xlpm.v=0),"",_xlpm.v))</f>
        <v>Máy in mã vạch Zebra ZD230</v>
      </c>
      <c r="AB439" s="231" t="str" cm="1">
        <f t="array" ref="AB439">_xlfn.LET(_xlpm.v,IFERROR(IF($I439&lt;&gt;"",_xlfn.XLOOKUP($I439,Equipment_Register!$C:$C,Equipment_Register!$E:$E),NA()),IFERROR(IF($J439&lt;&gt;"",_xlfn.XLOOKUP($J439,Equipment_Register!$D:$D,Equipment_Register!$E:$E),NA()),IFERROR(IF($K439&lt;&gt;"",_xlfn.XLOOKUP($K439,Equipment_Register!$E:$E,Equipment_Register!$E:$E),NA()),IFERROR(IF($K439&lt;&gt;"",_xlfn.XLOOKUP("*"&amp;$K439&amp;"*",Equipment_Register!$E:$E,Equipment_Register!$E:$E,,2),NA()),IFERROR(IF(AND($L439&lt;&gt;"",$L439&lt;&gt;"N/A"),_xlfn.XLOOKUP($L439,Equipment_Register!$F:$F,Equipment_Register!$E:$E),NA()),""))))),IF(OR(_xlpm.v="",_xlpm.v=0),"",_xlpm.v))</f>
        <v>Máy in mã vạch Zebra ZD230 - 203 dpi
Code Printer</v>
      </c>
      <c r="AC439" s="231" t="str" cm="1">
        <f t="array" ref="AC439">_xlfn.LET(_xlpm.v,IFERROR(IF($I439&lt;&gt;"",_xlfn.XLOOKUP($I439,Equipment_Register!$C:$C,Equipment_Register!$F:$F),NA()),IFERROR(IF($J439&lt;&gt;"",_xlfn.XLOOKUP($J439,Equipment_Register!$D:$D,Equipment_Register!$F:$F),NA()),IFERROR(IF($K439&lt;&gt;"",_xlfn.XLOOKUP($K439,Equipment_Register!$E:$E,Equipment_Register!$F:$F),NA()),IFERROR(IF($K439&lt;&gt;"",_xlfn.XLOOKUP("*"&amp;$K439&amp;"*",Equipment_Register!$E:$E,Equipment_Register!$F:$F,,2),NA()),IFERROR(IF(AND($L439&lt;&gt;"",$L439&lt;&gt;"N/A"),_xlfn.XLOOKUP($L439,Equipment_Register!$F:$F,Equipment_Register!$F:$F),NA()),""))))),IF(OR(_xlpm.v="",_xlpm.v=0),"",_xlpm.v))</f>
        <v>N/A</v>
      </c>
    </row>
    <row r="440" spans="1:29" ht="48">
      <c r="A440" s="125"/>
      <c r="B440" s="130">
        <v>46223</v>
      </c>
      <c r="C440" s="126"/>
      <c r="D440" s="125"/>
      <c r="E440" s="125"/>
      <c r="F440" s="213">
        <v>45731</v>
      </c>
      <c r="G440" s="125"/>
      <c r="H440" s="125" t="s">
        <v>728</v>
      </c>
      <c r="I440" s="226"/>
      <c r="J440" s="125"/>
      <c r="K440" s="125" t="s">
        <v>1115</v>
      </c>
      <c r="L440" s="125"/>
      <c r="M440" s="125"/>
      <c r="N440" s="125" t="s">
        <v>978</v>
      </c>
      <c r="O440" s="125" t="s">
        <v>1112</v>
      </c>
      <c r="P440" s="127"/>
      <c r="Q440" s="125" t="s">
        <v>1003</v>
      </c>
      <c r="R440" s="117" t="s">
        <v>957</v>
      </c>
      <c r="S440" s="194"/>
      <c r="T440" s="125"/>
      <c r="U440" s="125" t="s">
        <v>980</v>
      </c>
      <c r="V440" s="125"/>
      <c r="W440" s="117" t="s">
        <v>944</v>
      </c>
      <c r="X440" s="117" t="str">
        <f>IF($W440="Duyệt",Setting!$H$2,"")</f>
        <v>Nguyễn Lĩnh</v>
      </c>
      <c r="Y440" s="231" t="str" cm="1">
        <f t="array" ref="Y440">_xlfn.LET(_xlpm.v,IFERROR(IF($I440&lt;&gt;"",_xlfn.XLOOKUP($I440,Equipment_Register!$C:$C,Equipment_Register!$G:$G),NA()),IFERROR(IF($J440&lt;&gt;"",_xlfn.XLOOKUP($J440,Equipment_Register!$D:$D,Equipment_Register!$G:$G),NA()),IFERROR(IF($K440&lt;&gt;"",_xlfn.XLOOKUP($K440,Equipment_Register!$E:$E,Equipment_Register!$G:$G),NA()),IFERROR(IF($K440&lt;&gt;"",_xlfn.XLOOKUP("*"&amp;$K440&amp;"*",Equipment_Register!$E:$E,Equipment_Register!$G:$G,,2),NA()),IFERROR(IF(AND($L440&lt;&gt;"",$L440&lt;&gt;"N/A"),_xlfn.XLOOKUP($L440,Equipment_Register!$F:$F,Equipment_Register!$G:$G),NA()),""))))),IF(OR(_xlpm.v="",_xlpm.v=0),"",_xlpm.v))</f>
        <v/>
      </c>
      <c r="Z440" s="231" t="str" cm="1">
        <f t="array" ref="Z440">_xlfn.LET(_xlpm.v,IFERROR(IF($I440&lt;&gt;"",_xlfn.XLOOKUP($I440,Equipment_Register!$C:$C,Equipment_Register!$C:$C),NA()),IFERROR(IF($J440&lt;&gt;"",_xlfn.XLOOKUP($J440,Equipment_Register!$D:$D,Equipment_Register!$C:$C),NA()),IFERROR(IF($K440&lt;&gt;"",_xlfn.XLOOKUP($K440,Equipment_Register!$E:$E,Equipment_Register!$C:$C),NA()),IFERROR(IF($K440&lt;&gt;"",_xlfn.XLOOKUP("*"&amp;$K440&amp;"*",Equipment_Register!$E:$E,Equipment_Register!$C:$C,,2),NA()),IFERROR(IF(AND($L440&lt;&gt;"",$L440&lt;&gt;"N/A"),_xlfn.XLOOKUP($L440,Equipment_Register!$F:$F,Equipment_Register!$C:$C),NA()),""))))),IF(OR(_xlpm.v="",_xlpm.v=0),"",_xlpm.v))</f>
        <v>2421001714-0</v>
      </c>
      <c r="AA440" s="231" t="str" cm="1">
        <f t="array" ref="AA440">_xlfn.LET(_xlpm.v,IFERROR(IF($I440&lt;&gt;"",_xlfn.XLOOKUP($I440,Equipment_Register!$C:$C,Equipment_Register!$D:$D),NA()),IFERROR(IF($J440&lt;&gt;"",_xlfn.XLOOKUP($J440,Equipment_Register!$D:$D,Equipment_Register!$D:$D),NA()),IFERROR(IF($K440&lt;&gt;"",_xlfn.XLOOKUP($K440,Equipment_Register!$E:$E,Equipment_Register!$D:$D),NA()),IFERROR(IF($K440&lt;&gt;"",_xlfn.XLOOKUP("*"&amp;$K440&amp;"*",Equipment_Register!$E:$E,Equipment_Register!$D:$D,,2),NA()),IFERROR(IF(AND($L440&lt;&gt;"",$L440&lt;&gt;"N/A"),_xlfn.XLOOKUP($L440,Equipment_Register!$F:$F,Equipment_Register!$D:$D),NA()),""))))),IF(OR(_xlpm.v="",_xlpm.v=0),"",_xlpm.v))</f>
        <v>Máy in mã vạch Zebra ZD230</v>
      </c>
      <c r="AB440" s="231" t="str" cm="1">
        <f t="array" ref="AB440">_xlfn.LET(_xlpm.v,IFERROR(IF($I440&lt;&gt;"",_xlfn.XLOOKUP($I440,Equipment_Register!$C:$C,Equipment_Register!$E:$E),NA()),IFERROR(IF($J440&lt;&gt;"",_xlfn.XLOOKUP($J440,Equipment_Register!$D:$D,Equipment_Register!$E:$E),NA()),IFERROR(IF($K440&lt;&gt;"",_xlfn.XLOOKUP($K440,Equipment_Register!$E:$E,Equipment_Register!$E:$E),NA()),IFERROR(IF($K440&lt;&gt;"",_xlfn.XLOOKUP("*"&amp;$K440&amp;"*",Equipment_Register!$E:$E,Equipment_Register!$E:$E,,2),NA()),IFERROR(IF(AND($L440&lt;&gt;"",$L440&lt;&gt;"N/A"),_xlfn.XLOOKUP($L440,Equipment_Register!$F:$F,Equipment_Register!$E:$E),NA()),""))))),IF(OR(_xlpm.v="",_xlpm.v=0),"",_xlpm.v))</f>
        <v>Máy in mã vạch Zebra ZD230 - 203 dpi
Code Printer</v>
      </c>
      <c r="AC440" s="231" t="str" cm="1">
        <f t="array" ref="AC440">_xlfn.LET(_xlpm.v,IFERROR(IF($I440&lt;&gt;"",_xlfn.XLOOKUP($I440,Equipment_Register!$C:$C,Equipment_Register!$F:$F),NA()),IFERROR(IF($J440&lt;&gt;"",_xlfn.XLOOKUP($J440,Equipment_Register!$D:$D,Equipment_Register!$F:$F),NA()),IFERROR(IF($K440&lt;&gt;"",_xlfn.XLOOKUP($K440,Equipment_Register!$E:$E,Equipment_Register!$F:$F),NA()),IFERROR(IF($K440&lt;&gt;"",_xlfn.XLOOKUP("*"&amp;$K440&amp;"*",Equipment_Register!$E:$E,Equipment_Register!$F:$F,,2),NA()),IFERROR(IF(AND($L440&lt;&gt;"",$L440&lt;&gt;"N/A"),_xlfn.XLOOKUP($L440,Equipment_Register!$F:$F,Equipment_Register!$F:$F),NA()),""))))),IF(OR(_xlpm.v="",_xlpm.v=0),"",_xlpm.v))</f>
        <v>N/A</v>
      </c>
    </row>
    <row r="441" spans="1:29" ht="48">
      <c r="A441" s="125"/>
      <c r="B441" s="130">
        <v>46223</v>
      </c>
      <c r="C441" s="126"/>
      <c r="D441" s="125"/>
      <c r="E441" s="125"/>
      <c r="F441" s="213">
        <v>45766</v>
      </c>
      <c r="G441" s="125"/>
      <c r="H441" s="125" t="s">
        <v>728</v>
      </c>
      <c r="I441" s="226"/>
      <c r="J441" s="125"/>
      <c r="K441" s="125" t="s">
        <v>1115</v>
      </c>
      <c r="L441" s="125"/>
      <c r="M441" s="125"/>
      <c r="N441" s="125" t="s">
        <v>978</v>
      </c>
      <c r="O441" s="125" t="s">
        <v>1112</v>
      </c>
      <c r="P441" s="127"/>
      <c r="Q441" s="125" t="s">
        <v>1003</v>
      </c>
      <c r="R441" s="117" t="s">
        <v>957</v>
      </c>
      <c r="S441" s="194"/>
      <c r="T441" s="125"/>
      <c r="U441" s="125" t="s">
        <v>980</v>
      </c>
      <c r="V441" s="125"/>
      <c r="W441" s="117" t="s">
        <v>944</v>
      </c>
      <c r="X441" s="117" t="str">
        <f>IF($W441="Duyệt",Setting!$H$2,"")</f>
        <v>Nguyễn Lĩnh</v>
      </c>
      <c r="Y441" s="231" t="str" cm="1">
        <f t="array" ref="Y441">_xlfn.LET(_xlpm.v,IFERROR(IF($I441&lt;&gt;"",_xlfn.XLOOKUP($I441,Equipment_Register!$C:$C,Equipment_Register!$G:$G),NA()),IFERROR(IF($J441&lt;&gt;"",_xlfn.XLOOKUP($J441,Equipment_Register!$D:$D,Equipment_Register!$G:$G),NA()),IFERROR(IF($K441&lt;&gt;"",_xlfn.XLOOKUP($K441,Equipment_Register!$E:$E,Equipment_Register!$G:$G),NA()),IFERROR(IF($K441&lt;&gt;"",_xlfn.XLOOKUP("*"&amp;$K441&amp;"*",Equipment_Register!$E:$E,Equipment_Register!$G:$G,,2),NA()),IFERROR(IF(AND($L441&lt;&gt;"",$L441&lt;&gt;"N/A"),_xlfn.XLOOKUP($L441,Equipment_Register!$F:$F,Equipment_Register!$G:$G),NA()),""))))),IF(OR(_xlpm.v="",_xlpm.v=0),"",_xlpm.v))</f>
        <v/>
      </c>
      <c r="Z441" s="231" t="str" cm="1">
        <f t="array" ref="Z441">_xlfn.LET(_xlpm.v,IFERROR(IF($I441&lt;&gt;"",_xlfn.XLOOKUP($I441,Equipment_Register!$C:$C,Equipment_Register!$C:$C),NA()),IFERROR(IF($J441&lt;&gt;"",_xlfn.XLOOKUP($J441,Equipment_Register!$D:$D,Equipment_Register!$C:$C),NA()),IFERROR(IF($K441&lt;&gt;"",_xlfn.XLOOKUP($K441,Equipment_Register!$E:$E,Equipment_Register!$C:$C),NA()),IFERROR(IF($K441&lt;&gt;"",_xlfn.XLOOKUP("*"&amp;$K441&amp;"*",Equipment_Register!$E:$E,Equipment_Register!$C:$C,,2),NA()),IFERROR(IF(AND($L441&lt;&gt;"",$L441&lt;&gt;"N/A"),_xlfn.XLOOKUP($L441,Equipment_Register!$F:$F,Equipment_Register!$C:$C),NA()),""))))),IF(OR(_xlpm.v="",_xlpm.v=0),"",_xlpm.v))</f>
        <v>2421001714-0</v>
      </c>
      <c r="AA441" s="231" t="str" cm="1">
        <f t="array" ref="AA441">_xlfn.LET(_xlpm.v,IFERROR(IF($I441&lt;&gt;"",_xlfn.XLOOKUP($I441,Equipment_Register!$C:$C,Equipment_Register!$D:$D),NA()),IFERROR(IF($J441&lt;&gt;"",_xlfn.XLOOKUP($J441,Equipment_Register!$D:$D,Equipment_Register!$D:$D),NA()),IFERROR(IF($K441&lt;&gt;"",_xlfn.XLOOKUP($K441,Equipment_Register!$E:$E,Equipment_Register!$D:$D),NA()),IFERROR(IF($K441&lt;&gt;"",_xlfn.XLOOKUP("*"&amp;$K441&amp;"*",Equipment_Register!$E:$E,Equipment_Register!$D:$D,,2),NA()),IFERROR(IF(AND($L441&lt;&gt;"",$L441&lt;&gt;"N/A"),_xlfn.XLOOKUP($L441,Equipment_Register!$F:$F,Equipment_Register!$D:$D),NA()),""))))),IF(OR(_xlpm.v="",_xlpm.v=0),"",_xlpm.v))</f>
        <v>Máy in mã vạch Zebra ZD230</v>
      </c>
      <c r="AB441" s="231" t="str" cm="1">
        <f t="array" ref="AB441">_xlfn.LET(_xlpm.v,IFERROR(IF($I441&lt;&gt;"",_xlfn.XLOOKUP($I441,Equipment_Register!$C:$C,Equipment_Register!$E:$E),NA()),IFERROR(IF($J441&lt;&gt;"",_xlfn.XLOOKUP($J441,Equipment_Register!$D:$D,Equipment_Register!$E:$E),NA()),IFERROR(IF($K441&lt;&gt;"",_xlfn.XLOOKUP($K441,Equipment_Register!$E:$E,Equipment_Register!$E:$E),NA()),IFERROR(IF($K441&lt;&gt;"",_xlfn.XLOOKUP("*"&amp;$K441&amp;"*",Equipment_Register!$E:$E,Equipment_Register!$E:$E,,2),NA()),IFERROR(IF(AND($L441&lt;&gt;"",$L441&lt;&gt;"N/A"),_xlfn.XLOOKUP($L441,Equipment_Register!$F:$F,Equipment_Register!$E:$E),NA()),""))))),IF(OR(_xlpm.v="",_xlpm.v=0),"",_xlpm.v))</f>
        <v>Máy in mã vạch Zebra ZD230 - 203 dpi
Code Printer</v>
      </c>
      <c r="AC441" s="231" t="str" cm="1">
        <f t="array" ref="AC441">_xlfn.LET(_xlpm.v,IFERROR(IF($I441&lt;&gt;"",_xlfn.XLOOKUP($I441,Equipment_Register!$C:$C,Equipment_Register!$F:$F),NA()),IFERROR(IF($J441&lt;&gt;"",_xlfn.XLOOKUP($J441,Equipment_Register!$D:$D,Equipment_Register!$F:$F),NA()),IFERROR(IF($K441&lt;&gt;"",_xlfn.XLOOKUP($K441,Equipment_Register!$E:$E,Equipment_Register!$F:$F),NA()),IFERROR(IF($K441&lt;&gt;"",_xlfn.XLOOKUP("*"&amp;$K441&amp;"*",Equipment_Register!$E:$E,Equipment_Register!$F:$F,,2),NA()),IFERROR(IF(AND($L441&lt;&gt;"",$L441&lt;&gt;"N/A"),_xlfn.XLOOKUP($L441,Equipment_Register!$F:$F,Equipment_Register!$F:$F),NA()),""))))),IF(OR(_xlpm.v="",_xlpm.v=0),"",_xlpm.v))</f>
        <v>N/A</v>
      </c>
    </row>
    <row r="442" spans="1:29" ht="48">
      <c r="A442" s="125"/>
      <c r="B442" s="130">
        <v>46223</v>
      </c>
      <c r="C442" s="126"/>
      <c r="D442" s="125"/>
      <c r="E442" s="125"/>
      <c r="F442" s="213">
        <v>45805</v>
      </c>
      <c r="G442" s="125"/>
      <c r="H442" s="125" t="s">
        <v>728</v>
      </c>
      <c r="I442" s="226"/>
      <c r="J442" s="125"/>
      <c r="K442" s="125" t="s">
        <v>1115</v>
      </c>
      <c r="L442" s="125"/>
      <c r="M442" s="125"/>
      <c r="N442" s="125" t="s">
        <v>978</v>
      </c>
      <c r="O442" s="125" t="s">
        <v>1112</v>
      </c>
      <c r="P442" s="127"/>
      <c r="Q442" s="125" t="s">
        <v>1003</v>
      </c>
      <c r="R442" s="117" t="s">
        <v>957</v>
      </c>
      <c r="S442" s="194"/>
      <c r="T442" s="125"/>
      <c r="U442" s="125" t="s">
        <v>980</v>
      </c>
      <c r="V442" s="125"/>
      <c r="W442" s="117" t="s">
        <v>944</v>
      </c>
      <c r="X442" s="117" t="str">
        <f>IF($W442="Duyệt",Setting!$H$2,"")</f>
        <v>Nguyễn Lĩnh</v>
      </c>
      <c r="Y442" s="231" t="str" cm="1">
        <f t="array" ref="Y442">_xlfn.LET(_xlpm.v,IFERROR(IF($I442&lt;&gt;"",_xlfn.XLOOKUP($I442,Equipment_Register!$C:$C,Equipment_Register!$G:$G),NA()),IFERROR(IF($J442&lt;&gt;"",_xlfn.XLOOKUP($J442,Equipment_Register!$D:$D,Equipment_Register!$G:$G),NA()),IFERROR(IF($K442&lt;&gt;"",_xlfn.XLOOKUP($K442,Equipment_Register!$E:$E,Equipment_Register!$G:$G),NA()),IFERROR(IF($K442&lt;&gt;"",_xlfn.XLOOKUP("*"&amp;$K442&amp;"*",Equipment_Register!$E:$E,Equipment_Register!$G:$G,,2),NA()),IFERROR(IF(AND($L442&lt;&gt;"",$L442&lt;&gt;"N/A"),_xlfn.XLOOKUP($L442,Equipment_Register!$F:$F,Equipment_Register!$G:$G),NA()),""))))),IF(OR(_xlpm.v="",_xlpm.v=0),"",_xlpm.v))</f>
        <v/>
      </c>
      <c r="Z442" s="231" t="str" cm="1">
        <f t="array" ref="Z442">_xlfn.LET(_xlpm.v,IFERROR(IF($I442&lt;&gt;"",_xlfn.XLOOKUP($I442,Equipment_Register!$C:$C,Equipment_Register!$C:$C),NA()),IFERROR(IF($J442&lt;&gt;"",_xlfn.XLOOKUP($J442,Equipment_Register!$D:$D,Equipment_Register!$C:$C),NA()),IFERROR(IF($K442&lt;&gt;"",_xlfn.XLOOKUP($K442,Equipment_Register!$E:$E,Equipment_Register!$C:$C),NA()),IFERROR(IF($K442&lt;&gt;"",_xlfn.XLOOKUP("*"&amp;$K442&amp;"*",Equipment_Register!$E:$E,Equipment_Register!$C:$C,,2),NA()),IFERROR(IF(AND($L442&lt;&gt;"",$L442&lt;&gt;"N/A"),_xlfn.XLOOKUP($L442,Equipment_Register!$F:$F,Equipment_Register!$C:$C),NA()),""))))),IF(OR(_xlpm.v="",_xlpm.v=0),"",_xlpm.v))</f>
        <v>2421001714-0</v>
      </c>
      <c r="AA442" s="231" t="str" cm="1">
        <f t="array" ref="AA442">_xlfn.LET(_xlpm.v,IFERROR(IF($I442&lt;&gt;"",_xlfn.XLOOKUP($I442,Equipment_Register!$C:$C,Equipment_Register!$D:$D),NA()),IFERROR(IF($J442&lt;&gt;"",_xlfn.XLOOKUP($J442,Equipment_Register!$D:$D,Equipment_Register!$D:$D),NA()),IFERROR(IF($K442&lt;&gt;"",_xlfn.XLOOKUP($K442,Equipment_Register!$E:$E,Equipment_Register!$D:$D),NA()),IFERROR(IF($K442&lt;&gt;"",_xlfn.XLOOKUP("*"&amp;$K442&amp;"*",Equipment_Register!$E:$E,Equipment_Register!$D:$D,,2),NA()),IFERROR(IF(AND($L442&lt;&gt;"",$L442&lt;&gt;"N/A"),_xlfn.XLOOKUP($L442,Equipment_Register!$F:$F,Equipment_Register!$D:$D),NA()),""))))),IF(OR(_xlpm.v="",_xlpm.v=0),"",_xlpm.v))</f>
        <v>Máy in mã vạch Zebra ZD230</v>
      </c>
      <c r="AB442" s="231" t="str" cm="1">
        <f t="array" ref="AB442">_xlfn.LET(_xlpm.v,IFERROR(IF($I442&lt;&gt;"",_xlfn.XLOOKUP($I442,Equipment_Register!$C:$C,Equipment_Register!$E:$E),NA()),IFERROR(IF($J442&lt;&gt;"",_xlfn.XLOOKUP($J442,Equipment_Register!$D:$D,Equipment_Register!$E:$E),NA()),IFERROR(IF($K442&lt;&gt;"",_xlfn.XLOOKUP($K442,Equipment_Register!$E:$E,Equipment_Register!$E:$E),NA()),IFERROR(IF($K442&lt;&gt;"",_xlfn.XLOOKUP("*"&amp;$K442&amp;"*",Equipment_Register!$E:$E,Equipment_Register!$E:$E,,2),NA()),IFERROR(IF(AND($L442&lt;&gt;"",$L442&lt;&gt;"N/A"),_xlfn.XLOOKUP($L442,Equipment_Register!$F:$F,Equipment_Register!$E:$E),NA()),""))))),IF(OR(_xlpm.v="",_xlpm.v=0),"",_xlpm.v))</f>
        <v>Máy in mã vạch Zebra ZD230 - 203 dpi
Code Printer</v>
      </c>
      <c r="AC442" s="231" t="str" cm="1">
        <f t="array" ref="AC442">_xlfn.LET(_xlpm.v,IFERROR(IF($I442&lt;&gt;"",_xlfn.XLOOKUP($I442,Equipment_Register!$C:$C,Equipment_Register!$F:$F),NA()),IFERROR(IF($J442&lt;&gt;"",_xlfn.XLOOKUP($J442,Equipment_Register!$D:$D,Equipment_Register!$F:$F),NA()),IFERROR(IF($K442&lt;&gt;"",_xlfn.XLOOKUP($K442,Equipment_Register!$E:$E,Equipment_Register!$F:$F),NA()),IFERROR(IF($K442&lt;&gt;"",_xlfn.XLOOKUP("*"&amp;$K442&amp;"*",Equipment_Register!$E:$E,Equipment_Register!$F:$F,,2),NA()),IFERROR(IF(AND($L442&lt;&gt;"",$L442&lt;&gt;"N/A"),_xlfn.XLOOKUP($L442,Equipment_Register!$F:$F,Equipment_Register!$F:$F),NA()),""))))),IF(OR(_xlpm.v="",_xlpm.v=0),"",_xlpm.v))</f>
        <v>N/A</v>
      </c>
    </row>
    <row r="443" spans="1:29" ht="48">
      <c r="A443" s="125"/>
      <c r="B443" s="130">
        <v>46223</v>
      </c>
      <c r="C443" s="126"/>
      <c r="D443" s="125"/>
      <c r="E443" s="125"/>
      <c r="F443" s="213">
        <v>45834</v>
      </c>
      <c r="G443" s="125"/>
      <c r="H443" s="125" t="s">
        <v>728</v>
      </c>
      <c r="I443" s="226"/>
      <c r="J443" s="125"/>
      <c r="K443" s="125" t="s">
        <v>1115</v>
      </c>
      <c r="L443" s="125"/>
      <c r="M443" s="125"/>
      <c r="N443" s="125" t="s">
        <v>978</v>
      </c>
      <c r="O443" s="125" t="s">
        <v>1112</v>
      </c>
      <c r="P443" s="127"/>
      <c r="Q443" s="125" t="s">
        <v>1003</v>
      </c>
      <c r="R443" s="117" t="s">
        <v>957</v>
      </c>
      <c r="S443" s="194"/>
      <c r="T443" s="125"/>
      <c r="U443" s="125" t="s">
        <v>980</v>
      </c>
      <c r="V443" s="125"/>
      <c r="W443" s="117" t="s">
        <v>944</v>
      </c>
      <c r="X443" s="117" t="str">
        <f>IF($W443="Duyệt",Setting!$H$2,"")</f>
        <v>Nguyễn Lĩnh</v>
      </c>
      <c r="Y443" s="231" t="str" cm="1">
        <f t="array" ref="Y443">_xlfn.LET(_xlpm.v,IFERROR(IF($I443&lt;&gt;"",_xlfn.XLOOKUP($I443,Equipment_Register!$C:$C,Equipment_Register!$G:$G),NA()),IFERROR(IF($J443&lt;&gt;"",_xlfn.XLOOKUP($J443,Equipment_Register!$D:$D,Equipment_Register!$G:$G),NA()),IFERROR(IF($K443&lt;&gt;"",_xlfn.XLOOKUP($K443,Equipment_Register!$E:$E,Equipment_Register!$G:$G),NA()),IFERROR(IF($K443&lt;&gt;"",_xlfn.XLOOKUP("*"&amp;$K443&amp;"*",Equipment_Register!$E:$E,Equipment_Register!$G:$G,,2),NA()),IFERROR(IF(AND($L443&lt;&gt;"",$L443&lt;&gt;"N/A"),_xlfn.XLOOKUP($L443,Equipment_Register!$F:$F,Equipment_Register!$G:$G),NA()),""))))),IF(OR(_xlpm.v="",_xlpm.v=0),"",_xlpm.v))</f>
        <v/>
      </c>
      <c r="Z443" s="231" t="str" cm="1">
        <f t="array" ref="Z443">_xlfn.LET(_xlpm.v,IFERROR(IF($I443&lt;&gt;"",_xlfn.XLOOKUP($I443,Equipment_Register!$C:$C,Equipment_Register!$C:$C),NA()),IFERROR(IF($J443&lt;&gt;"",_xlfn.XLOOKUP($J443,Equipment_Register!$D:$D,Equipment_Register!$C:$C),NA()),IFERROR(IF($K443&lt;&gt;"",_xlfn.XLOOKUP($K443,Equipment_Register!$E:$E,Equipment_Register!$C:$C),NA()),IFERROR(IF($K443&lt;&gt;"",_xlfn.XLOOKUP("*"&amp;$K443&amp;"*",Equipment_Register!$E:$E,Equipment_Register!$C:$C,,2),NA()),IFERROR(IF(AND($L443&lt;&gt;"",$L443&lt;&gt;"N/A"),_xlfn.XLOOKUP($L443,Equipment_Register!$F:$F,Equipment_Register!$C:$C),NA()),""))))),IF(OR(_xlpm.v="",_xlpm.v=0),"",_xlpm.v))</f>
        <v>2421001714-0</v>
      </c>
      <c r="AA443" s="231" t="str" cm="1">
        <f t="array" ref="AA443">_xlfn.LET(_xlpm.v,IFERROR(IF($I443&lt;&gt;"",_xlfn.XLOOKUP($I443,Equipment_Register!$C:$C,Equipment_Register!$D:$D),NA()),IFERROR(IF($J443&lt;&gt;"",_xlfn.XLOOKUP($J443,Equipment_Register!$D:$D,Equipment_Register!$D:$D),NA()),IFERROR(IF($K443&lt;&gt;"",_xlfn.XLOOKUP($K443,Equipment_Register!$E:$E,Equipment_Register!$D:$D),NA()),IFERROR(IF($K443&lt;&gt;"",_xlfn.XLOOKUP("*"&amp;$K443&amp;"*",Equipment_Register!$E:$E,Equipment_Register!$D:$D,,2),NA()),IFERROR(IF(AND($L443&lt;&gt;"",$L443&lt;&gt;"N/A"),_xlfn.XLOOKUP($L443,Equipment_Register!$F:$F,Equipment_Register!$D:$D),NA()),""))))),IF(OR(_xlpm.v="",_xlpm.v=0),"",_xlpm.v))</f>
        <v>Máy in mã vạch Zebra ZD230</v>
      </c>
      <c r="AB443" s="231" t="str" cm="1">
        <f t="array" ref="AB443">_xlfn.LET(_xlpm.v,IFERROR(IF($I443&lt;&gt;"",_xlfn.XLOOKUP($I443,Equipment_Register!$C:$C,Equipment_Register!$E:$E),NA()),IFERROR(IF($J443&lt;&gt;"",_xlfn.XLOOKUP($J443,Equipment_Register!$D:$D,Equipment_Register!$E:$E),NA()),IFERROR(IF($K443&lt;&gt;"",_xlfn.XLOOKUP($K443,Equipment_Register!$E:$E,Equipment_Register!$E:$E),NA()),IFERROR(IF($K443&lt;&gt;"",_xlfn.XLOOKUP("*"&amp;$K443&amp;"*",Equipment_Register!$E:$E,Equipment_Register!$E:$E,,2),NA()),IFERROR(IF(AND($L443&lt;&gt;"",$L443&lt;&gt;"N/A"),_xlfn.XLOOKUP($L443,Equipment_Register!$F:$F,Equipment_Register!$E:$E),NA()),""))))),IF(OR(_xlpm.v="",_xlpm.v=0),"",_xlpm.v))</f>
        <v>Máy in mã vạch Zebra ZD230 - 203 dpi
Code Printer</v>
      </c>
      <c r="AC443" s="231" t="str" cm="1">
        <f t="array" ref="AC443">_xlfn.LET(_xlpm.v,IFERROR(IF($I443&lt;&gt;"",_xlfn.XLOOKUP($I443,Equipment_Register!$C:$C,Equipment_Register!$F:$F),NA()),IFERROR(IF($J443&lt;&gt;"",_xlfn.XLOOKUP($J443,Equipment_Register!$D:$D,Equipment_Register!$F:$F),NA()),IFERROR(IF($K443&lt;&gt;"",_xlfn.XLOOKUP($K443,Equipment_Register!$E:$E,Equipment_Register!$F:$F),NA()),IFERROR(IF($K443&lt;&gt;"",_xlfn.XLOOKUP("*"&amp;$K443&amp;"*",Equipment_Register!$E:$E,Equipment_Register!$F:$F,,2),NA()),IFERROR(IF(AND($L443&lt;&gt;"",$L443&lt;&gt;"N/A"),_xlfn.XLOOKUP($L443,Equipment_Register!$F:$F,Equipment_Register!$F:$F),NA()),""))))),IF(OR(_xlpm.v="",_xlpm.v=0),"",_xlpm.v))</f>
        <v>N/A</v>
      </c>
    </row>
    <row r="444" spans="1:29" ht="48">
      <c r="A444" s="125"/>
      <c r="B444" s="130">
        <v>46223</v>
      </c>
      <c r="C444" s="126"/>
      <c r="D444" s="125"/>
      <c r="E444" s="125"/>
      <c r="F444" s="213">
        <v>45854</v>
      </c>
      <c r="G444" s="125"/>
      <c r="H444" s="125" t="s">
        <v>728</v>
      </c>
      <c r="I444" s="226"/>
      <c r="J444" s="125"/>
      <c r="K444" s="125" t="s">
        <v>1115</v>
      </c>
      <c r="L444" s="125"/>
      <c r="M444" s="125"/>
      <c r="N444" s="125" t="s">
        <v>978</v>
      </c>
      <c r="O444" s="125" t="s">
        <v>1112</v>
      </c>
      <c r="P444" s="127"/>
      <c r="Q444" s="125" t="s">
        <v>1003</v>
      </c>
      <c r="R444" s="117" t="s">
        <v>957</v>
      </c>
      <c r="S444" s="194"/>
      <c r="T444" s="125"/>
      <c r="U444" s="125" t="s">
        <v>980</v>
      </c>
      <c r="V444" s="125"/>
      <c r="W444" s="117" t="s">
        <v>944</v>
      </c>
      <c r="X444" s="117" t="str">
        <f>IF($W444="Duyệt",Setting!$H$2,"")</f>
        <v>Nguyễn Lĩnh</v>
      </c>
      <c r="Y444" s="231" t="str" cm="1">
        <f t="array" ref="Y444">_xlfn.LET(_xlpm.v,IFERROR(IF($I444&lt;&gt;"",_xlfn.XLOOKUP($I444,Equipment_Register!$C:$C,Equipment_Register!$G:$G),NA()),IFERROR(IF($J444&lt;&gt;"",_xlfn.XLOOKUP($J444,Equipment_Register!$D:$D,Equipment_Register!$G:$G),NA()),IFERROR(IF($K444&lt;&gt;"",_xlfn.XLOOKUP($K444,Equipment_Register!$E:$E,Equipment_Register!$G:$G),NA()),IFERROR(IF($K444&lt;&gt;"",_xlfn.XLOOKUP("*"&amp;$K444&amp;"*",Equipment_Register!$E:$E,Equipment_Register!$G:$G,,2),NA()),IFERROR(IF(AND($L444&lt;&gt;"",$L444&lt;&gt;"N/A"),_xlfn.XLOOKUP($L444,Equipment_Register!$F:$F,Equipment_Register!$G:$G),NA()),""))))),IF(OR(_xlpm.v="",_xlpm.v=0),"",_xlpm.v))</f>
        <v/>
      </c>
      <c r="Z444" s="231" t="str" cm="1">
        <f t="array" ref="Z444">_xlfn.LET(_xlpm.v,IFERROR(IF($I444&lt;&gt;"",_xlfn.XLOOKUP($I444,Equipment_Register!$C:$C,Equipment_Register!$C:$C),NA()),IFERROR(IF($J444&lt;&gt;"",_xlfn.XLOOKUP($J444,Equipment_Register!$D:$D,Equipment_Register!$C:$C),NA()),IFERROR(IF($K444&lt;&gt;"",_xlfn.XLOOKUP($K444,Equipment_Register!$E:$E,Equipment_Register!$C:$C),NA()),IFERROR(IF($K444&lt;&gt;"",_xlfn.XLOOKUP("*"&amp;$K444&amp;"*",Equipment_Register!$E:$E,Equipment_Register!$C:$C,,2),NA()),IFERROR(IF(AND($L444&lt;&gt;"",$L444&lt;&gt;"N/A"),_xlfn.XLOOKUP($L444,Equipment_Register!$F:$F,Equipment_Register!$C:$C),NA()),""))))),IF(OR(_xlpm.v="",_xlpm.v=0),"",_xlpm.v))</f>
        <v>2421001714-0</v>
      </c>
      <c r="AA444" s="231" t="str" cm="1">
        <f t="array" ref="AA444">_xlfn.LET(_xlpm.v,IFERROR(IF($I444&lt;&gt;"",_xlfn.XLOOKUP($I444,Equipment_Register!$C:$C,Equipment_Register!$D:$D),NA()),IFERROR(IF($J444&lt;&gt;"",_xlfn.XLOOKUP($J444,Equipment_Register!$D:$D,Equipment_Register!$D:$D),NA()),IFERROR(IF($K444&lt;&gt;"",_xlfn.XLOOKUP($K444,Equipment_Register!$E:$E,Equipment_Register!$D:$D),NA()),IFERROR(IF($K444&lt;&gt;"",_xlfn.XLOOKUP("*"&amp;$K444&amp;"*",Equipment_Register!$E:$E,Equipment_Register!$D:$D,,2),NA()),IFERROR(IF(AND($L444&lt;&gt;"",$L444&lt;&gt;"N/A"),_xlfn.XLOOKUP($L444,Equipment_Register!$F:$F,Equipment_Register!$D:$D),NA()),""))))),IF(OR(_xlpm.v="",_xlpm.v=0),"",_xlpm.v))</f>
        <v>Máy in mã vạch Zebra ZD230</v>
      </c>
      <c r="AB444" s="231" t="str" cm="1">
        <f t="array" ref="AB444">_xlfn.LET(_xlpm.v,IFERROR(IF($I444&lt;&gt;"",_xlfn.XLOOKUP($I444,Equipment_Register!$C:$C,Equipment_Register!$E:$E),NA()),IFERROR(IF($J444&lt;&gt;"",_xlfn.XLOOKUP($J444,Equipment_Register!$D:$D,Equipment_Register!$E:$E),NA()),IFERROR(IF($K444&lt;&gt;"",_xlfn.XLOOKUP($K444,Equipment_Register!$E:$E,Equipment_Register!$E:$E),NA()),IFERROR(IF($K444&lt;&gt;"",_xlfn.XLOOKUP("*"&amp;$K444&amp;"*",Equipment_Register!$E:$E,Equipment_Register!$E:$E,,2),NA()),IFERROR(IF(AND($L444&lt;&gt;"",$L444&lt;&gt;"N/A"),_xlfn.XLOOKUP($L444,Equipment_Register!$F:$F,Equipment_Register!$E:$E),NA()),""))))),IF(OR(_xlpm.v="",_xlpm.v=0),"",_xlpm.v))</f>
        <v>Máy in mã vạch Zebra ZD230 - 203 dpi
Code Printer</v>
      </c>
      <c r="AC444" s="231" t="str" cm="1">
        <f t="array" ref="AC444">_xlfn.LET(_xlpm.v,IFERROR(IF($I444&lt;&gt;"",_xlfn.XLOOKUP($I444,Equipment_Register!$C:$C,Equipment_Register!$F:$F),NA()),IFERROR(IF($J444&lt;&gt;"",_xlfn.XLOOKUP($J444,Equipment_Register!$D:$D,Equipment_Register!$F:$F),NA()),IFERROR(IF($K444&lt;&gt;"",_xlfn.XLOOKUP($K444,Equipment_Register!$E:$E,Equipment_Register!$F:$F),NA()),IFERROR(IF($K444&lt;&gt;"",_xlfn.XLOOKUP("*"&amp;$K444&amp;"*",Equipment_Register!$E:$E,Equipment_Register!$F:$F,,2),NA()),IFERROR(IF(AND($L444&lt;&gt;"",$L444&lt;&gt;"N/A"),_xlfn.XLOOKUP($L444,Equipment_Register!$F:$F,Equipment_Register!$F:$F),NA()),""))))),IF(OR(_xlpm.v="",_xlpm.v=0),"",_xlpm.v))</f>
        <v>N/A</v>
      </c>
    </row>
    <row r="445" spans="1:29" ht="48">
      <c r="A445" s="125"/>
      <c r="B445" s="130">
        <v>46223</v>
      </c>
      <c r="C445" s="126"/>
      <c r="D445" s="125"/>
      <c r="E445" s="125"/>
      <c r="F445" s="213">
        <v>45890</v>
      </c>
      <c r="G445" s="125"/>
      <c r="H445" s="125" t="s">
        <v>728</v>
      </c>
      <c r="I445" s="226"/>
      <c r="J445" s="125"/>
      <c r="K445" s="125" t="s">
        <v>1115</v>
      </c>
      <c r="L445" s="125"/>
      <c r="M445" s="125"/>
      <c r="N445" s="125" t="s">
        <v>978</v>
      </c>
      <c r="O445" s="125" t="s">
        <v>1112</v>
      </c>
      <c r="P445" s="127"/>
      <c r="Q445" s="125" t="s">
        <v>1003</v>
      </c>
      <c r="R445" s="117" t="s">
        <v>957</v>
      </c>
      <c r="S445" s="194"/>
      <c r="T445" s="125"/>
      <c r="U445" s="125" t="s">
        <v>980</v>
      </c>
      <c r="V445" s="125"/>
      <c r="W445" s="117" t="s">
        <v>944</v>
      </c>
      <c r="X445" s="117" t="str">
        <f>IF($W445="Duyệt",Setting!$H$2,"")</f>
        <v>Nguyễn Lĩnh</v>
      </c>
      <c r="Y445" s="231" t="str" cm="1">
        <f t="array" ref="Y445">_xlfn.LET(_xlpm.v,IFERROR(IF($I445&lt;&gt;"",_xlfn.XLOOKUP($I445,Equipment_Register!$C:$C,Equipment_Register!$G:$G),NA()),IFERROR(IF($J445&lt;&gt;"",_xlfn.XLOOKUP($J445,Equipment_Register!$D:$D,Equipment_Register!$G:$G),NA()),IFERROR(IF($K445&lt;&gt;"",_xlfn.XLOOKUP($K445,Equipment_Register!$E:$E,Equipment_Register!$G:$G),NA()),IFERROR(IF($K445&lt;&gt;"",_xlfn.XLOOKUP("*"&amp;$K445&amp;"*",Equipment_Register!$E:$E,Equipment_Register!$G:$G,,2),NA()),IFERROR(IF(AND($L445&lt;&gt;"",$L445&lt;&gt;"N/A"),_xlfn.XLOOKUP($L445,Equipment_Register!$F:$F,Equipment_Register!$G:$G),NA()),""))))),IF(OR(_xlpm.v="",_xlpm.v=0),"",_xlpm.v))</f>
        <v/>
      </c>
      <c r="Z445" s="231" t="str" cm="1">
        <f t="array" ref="Z445">_xlfn.LET(_xlpm.v,IFERROR(IF($I445&lt;&gt;"",_xlfn.XLOOKUP($I445,Equipment_Register!$C:$C,Equipment_Register!$C:$C),NA()),IFERROR(IF($J445&lt;&gt;"",_xlfn.XLOOKUP($J445,Equipment_Register!$D:$D,Equipment_Register!$C:$C),NA()),IFERROR(IF($K445&lt;&gt;"",_xlfn.XLOOKUP($K445,Equipment_Register!$E:$E,Equipment_Register!$C:$C),NA()),IFERROR(IF($K445&lt;&gt;"",_xlfn.XLOOKUP("*"&amp;$K445&amp;"*",Equipment_Register!$E:$E,Equipment_Register!$C:$C,,2),NA()),IFERROR(IF(AND($L445&lt;&gt;"",$L445&lt;&gt;"N/A"),_xlfn.XLOOKUP($L445,Equipment_Register!$F:$F,Equipment_Register!$C:$C),NA()),""))))),IF(OR(_xlpm.v="",_xlpm.v=0),"",_xlpm.v))</f>
        <v>2421001714-0</v>
      </c>
      <c r="AA445" s="231" t="str" cm="1">
        <f t="array" ref="AA445">_xlfn.LET(_xlpm.v,IFERROR(IF($I445&lt;&gt;"",_xlfn.XLOOKUP($I445,Equipment_Register!$C:$C,Equipment_Register!$D:$D),NA()),IFERROR(IF($J445&lt;&gt;"",_xlfn.XLOOKUP($J445,Equipment_Register!$D:$D,Equipment_Register!$D:$D),NA()),IFERROR(IF($K445&lt;&gt;"",_xlfn.XLOOKUP($K445,Equipment_Register!$E:$E,Equipment_Register!$D:$D),NA()),IFERROR(IF($K445&lt;&gt;"",_xlfn.XLOOKUP("*"&amp;$K445&amp;"*",Equipment_Register!$E:$E,Equipment_Register!$D:$D,,2),NA()),IFERROR(IF(AND($L445&lt;&gt;"",$L445&lt;&gt;"N/A"),_xlfn.XLOOKUP($L445,Equipment_Register!$F:$F,Equipment_Register!$D:$D),NA()),""))))),IF(OR(_xlpm.v="",_xlpm.v=0),"",_xlpm.v))</f>
        <v>Máy in mã vạch Zebra ZD230</v>
      </c>
      <c r="AB445" s="231" t="str" cm="1">
        <f t="array" ref="AB445">_xlfn.LET(_xlpm.v,IFERROR(IF($I445&lt;&gt;"",_xlfn.XLOOKUP($I445,Equipment_Register!$C:$C,Equipment_Register!$E:$E),NA()),IFERROR(IF($J445&lt;&gt;"",_xlfn.XLOOKUP($J445,Equipment_Register!$D:$D,Equipment_Register!$E:$E),NA()),IFERROR(IF($K445&lt;&gt;"",_xlfn.XLOOKUP($K445,Equipment_Register!$E:$E,Equipment_Register!$E:$E),NA()),IFERROR(IF($K445&lt;&gt;"",_xlfn.XLOOKUP("*"&amp;$K445&amp;"*",Equipment_Register!$E:$E,Equipment_Register!$E:$E,,2),NA()),IFERROR(IF(AND($L445&lt;&gt;"",$L445&lt;&gt;"N/A"),_xlfn.XLOOKUP($L445,Equipment_Register!$F:$F,Equipment_Register!$E:$E),NA()),""))))),IF(OR(_xlpm.v="",_xlpm.v=0),"",_xlpm.v))</f>
        <v>Máy in mã vạch Zebra ZD230 - 203 dpi
Code Printer</v>
      </c>
      <c r="AC445" s="231" t="str" cm="1">
        <f t="array" ref="AC445">_xlfn.LET(_xlpm.v,IFERROR(IF($I445&lt;&gt;"",_xlfn.XLOOKUP($I445,Equipment_Register!$C:$C,Equipment_Register!$F:$F),NA()),IFERROR(IF($J445&lt;&gt;"",_xlfn.XLOOKUP($J445,Equipment_Register!$D:$D,Equipment_Register!$F:$F),NA()),IFERROR(IF($K445&lt;&gt;"",_xlfn.XLOOKUP($K445,Equipment_Register!$E:$E,Equipment_Register!$F:$F),NA()),IFERROR(IF($K445&lt;&gt;"",_xlfn.XLOOKUP("*"&amp;$K445&amp;"*",Equipment_Register!$E:$E,Equipment_Register!$F:$F,,2),NA()),IFERROR(IF(AND($L445&lt;&gt;"",$L445&lt;&gt;"N/A"),_xlfn.XLOOKUP($L445,Equipment_Register!$F:$F,Equipment_Register!$F:$F),NA()),""))))),IF(OR(_xlpm.v="",_xlpm.v=0),"",_xlpm.v))</f>
        <v>N/A</v>
      </c>
    </row>
    <row r="446" spans="1:29" ht="48">
      <c r="A446" s="125"/>
      <c r="B446" s="130">
        <v>46223</v>
      </c>
      <c r="C446" s="126"/>
      <c r="D446" s="125"/>
      <c r="E446" s="125"/>
      <c r="F446" s="213">
        <v>45927</v>
      </c>
      <c r="G446" s="125"/>
      <c r="H446" s="125" t="s">
        <v>728</v>
      </c>
      <c r="I446" s="226"/>
      <c r="J446" s="125"/>
      <c r="K446" s="125" t="s">
        <v>1115</v>
      </c>
      <c r="L446" s="125"/>
      <c r="M446" s="125"/>
      <c r="N446" s="125" t="s">
        <v>978</v>
      </c>
      <c r="O446" s="125" t="s">
        <v>1112</v>
      </c>
      <c r="P446" s="127"/>
      <c r="Q446" s="125" t="s">
        <v>1003</v>
      </c>
      <c r="R446" s="117" t="s">
        <v>957</v>
      </c>
      <c r="S446" s="194"/>
      <c r="T446" s="125"/>
      <c r="U446" s="125" t="s">
        <v>980</v>
      </c>
      <c r="V446" s="125"/>
      <c r="W446" s="117" t="s">
        <v>944</v>
      </c>
      <c r="X446" s="117" t="str">
        <f>IF($W446="Duyệt",Setting!$H$2,"")</f>
        <v>Nguyễn Lĩnh</v>
      </c>
      <c r="Y446" s="231" t="str" cm="1">
        <f t="array" ref="Y446">_xlfn.LET(_xlpm.v,IFERROR(IF($I446&lt;&gt;"",_xlfn.XLOOKUP($I446,Equipment_Register!$C:$C,Equipment_Register!$G:$G),NA()),IFERROR(IF($J446&lt;&gt;"",_xlfn.XLOOKUP($J446,Equipment_Register!$D:$D,Equipment_Register!$G:$G),NA()),IFERROR(IF($K446&lt;&gt;"",_xlfn.XLOOKUP($K446,Equipment_Register!$E:$E,Equipment_Register!$G:$G),NA()),IFERROR(IF($K446&lt;&gt;"",_xlfn.XLOOKUP("*"&amp;$K446&amp;"*",Equipment_Register!$E:$E,Equipment_Register!$G:$G,,2),NA()),IFERROR(IF(AND($L446&lt;&gt;"",$L446&lt;&gt;"N/A"),_xlfn.XLOOKUP($L446,Equipment_Register!$F:$F,Equipment_Register!$G:$G),NA()),""))))),IF(OR(_xlpm.v="",_xlpm.v=0),"",_xlpm.v))</f>
        <v/>
      </c>
      <c r="Z446" s="231" t="str" cm="1">
        <f t="array" ref="Z446">_xlfn.LET(_xlpm.v,IFERROR(IF($I446&lt;&gt;"",_xlfn.XLOOKUP($I446,Equipment_Register!$C:$C,Equipment_Register!$C:$C),NA()),IFERROR(IF($J446&lt;&gt;"",_xlfn.XLOOKUP($J446,Equipment_Register!$D:$D,Equipment_Register!$C:$C),NA()),IFERROR(IF($K446&lt;&gt;"",_xlfn.XLOOKUP($K446,Equipment_Register!$E:$E,Equipment_Register!$C:$C),NA()),IFERROR(IF($K446&lt;&gt;"",_xlfn.XLOOKUP("*"&amp;$K446&amp;"*",Equipment_Register!$E:$E,Equipment_Register!$C:$C,,2),NA()),IFERROR(IF(AND($L446&lt;&gt;"",$L446&lt;&gt;"N/A"),_xlfn.XLOOKUP($L446,Equipment_Register!$F:$F,Equipment_Register!$C:$C),NA()),""))))),IF(OR(_xlpm.v="",_xlpm.v=0),"",_xlpm.v))</f>
        <v>2421001714-0</v>
      </c>
      <c r="AA446" s="231" t="str" cm="1">
        <f t="array" ref="AA446">_xlfn.LET(_xlpm.v,IFERROR(IF($I446&lt;&gt;"",_xlfn.XLOOKUP($I446,Equipment_Register!$C:$C,Equipment_Register!$D:$D),NA()),IFERROR(IF($J446&lt;&gt;"",_xlfn.XLOOKUP($J446,Equipment_Register!$D:$D,Equipment_Register!$D:$D),NA()),IFERROR(IF($K446&lt;&gt;"",_xlfn.XLOOKUP($K446,Equipment_Register!$E:$E,Equipment_Register!$D:$D),NA()),IFERROR(IF($K446&lt;&gt;"",_xlfn.XLOOKUP("*"&amp;$K446&amp;"*",Equipment_Register!$E:$E,Equipment_Register!$D:$D,,2),NA()),IFERROR(IF(AND($L446&lt;&gt;"",$L446&lt;&gt;"N/A"),_xlfn.XLOOKUP($L446,Equipment_Register!$F:$F,Equipment_Register!$D:$D),NA()),""))))),IF(OR(_xlpm.v="",_xlpm.v=0),"",_xlpm.v))</f>
        <v>Máy in mã vạch Zebra ZD230</v>
      </c>
      <c r="AB446" s="231" t="str" cm="1">
        <f t="array" ref="AB446">_xlfn.LET(_xlpm.v,IFERROR(IF($I446&lt;&gt;"",_xlfn.XLOOKUP($I446,Equipment_Register!$C:$C,Equipment_Register!$E:$E),NA()),IFERROR(IF($J446&lt;&gt;"",_xlfn.XLOOKUP($J446,Equipment_Register!$D:$D,Equipment_Register!$E:$E),NA()),IFERROR(IF($K446&lt;&gt;"",_xlfn.XLOOKUP($K446,Equipment_Register!$E:$E,Equipment_Register!$E:$E),NA()),IFERROR(IF($K446&lt;&gt;"",_xlfn.XLOOKUP("*"&amp;$K446&amp;"*",Equipment_Register!$E:$E,Equipment_Register!$E:$E,,2),NA()),IFERROR(IF(AND($L446&lt;&gt;"",$L446&lt;&gt;"N/A"),_xlfn.XLOOKUP($L446,Equipment_Register!$F:$F,Equipment_Register!$E:$E),NA()),""))))),IF(OR(_xlpm.v="",_xlpm.v=0),"",_xlpm.v))</f>
        <v>Máy in mã vạch Zebra ZD230 - 203 dpi
Code Printer</v>
      </c>
      <c r="AC446" s="231" t="str" cm="1">
        <f t="array" ref="AC446">_xlfn.LET(_xlpm.v,IFERROR(IF($I446&lt;&gt;"",_xlfn.XLOOKUP($I446,Equipment_Register!$C:$C,Equipment_Register!$F:$F),NA()),IFERROR(IF($J446&lt;&gt;"",_xlfn.XLOOKUP($J446,Equipment_Register!$D:$D,Equipment_Register!$F:$F),NA()),IFERROR(IF($K446&lt;&gt;"",_xlfn.XLOOKUP($K446,Equipment_Register!$E:$E,Equipment_Register!$F:$F),NA()),IFERROR(IF($K446&lt;&gt;"",_xlfn.XLOOKUP("*"&amp;$K446&amp;"*",Equipment_Register!$E:$E,Equipment_Register!$F:$F,,2),NA()),IFERROR(IF(AND($L446&lt;&gt;"",$L446&lt;&gt;"N/A"),_xlfn.XLOOKUP($L446,Equipment_Register!$F:$F,Equipment_Register!$F:$F),NA()),""))))),IF(OR(_xlpm.v="",_xlpm.v=0),"",_xlpm.v))</f>
        <v>N/A</v>
      </c>
    </row>
    <row r="447" spans="1:29" ht="48">
      <c r="A447" s="125"/>
      <c r="B447" s="130">
        <v>46223</v>
      </c>
      <c r="C447" s="126"/>
      <c r="D447" s="125"/>
      <c r="E447" s="125"/>
      <c r="F447" s="213">
        <v>45954</v>
      </c>
      <c r="G447" s="125"/>
      <c r="H447" s="125" t="s">
        <v>728</v>
      </c>
      <c r="I447" s="226"/>
      <c r="J447" s="125"/>
      <c r="K447" s="125" t="s">
        <v>1115</v>
      </c>
      <c r="L447" s="125"/>
      <c r="M447" s="125"/>
      <c r="N447" s="125" t="s">
        <v>978</v>
      </c>
      <c r="O447" s="125" t="s">
        <v>1112</v>
      </c>
      <c r="P447" s="127"/>
      <c r="Q447" s="125" t="s">
        <v>1003</v>
      </c>
      <c r="R447" s="117" t="s">
        <v>957</v>
      </c>
      <c r="S447" s="194"/>
      <c r="T447" s="125"/>
      <c r="U447" s="125" t="s">
        <v>980</v>
      </c>
      <c r="V447" s="125"/>
      <c r="W447" s="117" t="s">
        <v>944</v>
      </c>
      <c r="X447" s="117" t="str">
        <f>IF($W447="Duyệt",Setting!$H$2,"")</f>
        <v>Nguyễn Lĩnh</v>
      </c>
      <c r="Y447" s="231" t="str" cm="1">
        <f t="array" ref="Y447">_xlfn.LET(_xlpm.v,IFERROR(IF($I447&lt;&gt;"",_xlfn.XLOOKUP($I447,Equipment_Register!$C:$C,Equipment_Register!$G:$G),NA()),IFERROR(IF($J447&lt;&gt;"",_xlfn.XLOOKUP($J447,Equipment_Register!$D:$D,Equipment_Register!$G:$G),NA()),IFERROR(IF($K447&lt;&gt;"",_xlfn.XLOOKUP($K447,Equipment_Register!$E:$E,Equipment_Register!$G:$G),NA()),IFERROR(IF($K447&lt;&gt;"",_xlfn.XLOOKUP("*"&amp;$K447&amp;"*",Equipment_Register!$E:$E,Equipment_Register!$G:$G,,2),NA()),IFERROR(IF(AND($L447&lt;&gt;"",$L447&lt;&gt;"N/A"),_xlfn.XLOOKUP($L447,Equipment_Register!$F:$F,Equipment_Register!$G:$G),NA()),""))))),IF(OR(_xlpm.v="",_xlpm.v=0),"",_xlpm.v))</f>
        <v/>
      </c>
      <c r="Z447" s="231" t="str" cm="1">
        <f t="array" ref="Z447">_xlfn.LET(_xlpm.v,IFERROR(IF($I447&lt;&gt;"",_xlfn.XLOOKUP($I447,Equipment_Register!$C:$C,Equipment_Register!$C:$C),NA()),IFERROR(IF($J447&lt;&gt;"",_xlfn.XLOOKUP($J447,Equipment_Register!$D:$D,Equipment_Register!$C:$C),NA()),IFERROR(IF($K447&lt;&gt;"",_xlfn.XLOOKUP($K447,Equipment_Register!$E:$E,Equipment_Register!$C:$C),NA()),IFERROR(IF($K447&lt;&gt;"",_xlfn.XLOOKUP("*"&amp;$K447&amp;"*",Equipment_Register!$E:$E,Equipment_Register!$C:$C,,2),NA()),IFERROR(IF(AND($L447&lt;&gt;"",$L447&lt;&gt;"N/A"),_xlfn.XLOOKUP($L447,Equipment_Register!$F:$F,Equipment_Register!$C:$C),NA()),""))))),IF(OR(_xlpm.v="",_xlpm.v=0),"",_xlpm.v))</f>
        <v>2421001714-0</v>
      </c>
      <c r="AA447" s="231" t="str" cm="1">
        <f t="array" ref="AA447">_xlfn.LET(_xlpm.v,IFERROR(IF($I447&lt;&gt;"",_xlfn.XLOOKUP($I447,Equipment_Register!$C:$C,Equipment_Register!$D:$D),NA()),IFERROR(IF($J447&lt;&gt;"",_xlfn.XLOOKUP($J447,Equipment_Register!$D:$D,Equipment_Register!$D:$D),NA()),IFERROR(IF($K447&lt;&gt;"",_xlfn.XLOOKUP($K447,Equipment_Register!$E:$E,Equipment_Register!$D:$D),NA()),IFERROR(IF($K447&lt;&gt;"",_xlfn.XLOOKUP("*"&amp;$K447&amp;"*",Equipment_Register!$E:$E,Equipment_Register!$D:$D,,2),NA()),IFERROR(IF(AND($L447&lt;&gt;"",$L447&lt;&gt;"N/A"),_xlfn.XLOOKUP($L447,Equipment_Register!$F:$F,Equipment_Register!$D:$D),NA()),""))))),IF(OR(_xlpm.v="",_xlpm.v=0),"",_xlpm.v))</f>
        <v>Máy in mã vạch Zebra ZD230</v>
      </c>
      <c r="AB447" s="231" t="str" cm="1">
        <f t="array" ref="AB447">_xlfn.LET(_xlpm.v,IFERROR(IF($I447&lt;&gt;"",_xlfn.XLOOKUP($I447,Equipment_Register!$C:$C,Equipment_Register!$E:$E),NA()),IFERROR(IF($J447&lt;&gt;"",_xlfn.XLOOKUP($J447,Equipment_Register!$D:$D,Equipment_Register!$E:$E),NA()),IFERROR(IF($K447&lt;&gt;"",_xlfn.XLOOKUP($K447,Equipment_Register!$E:$E,Equipment_Register!$E:$E),NA()),IFERROR(IF($K447&lt;&gt;"",_xlfn.XLOOKUP("*"&amp;$K447&amp;"*",Equipment_Register!$E:$E,Equipment_Register!$E:$E,,2),NA()),IFERROR(IF(AND($L447&lt;&gt;"",$L447&lt;&gt;"N/A"),_xlfn.XLOOKUP($L447,Equipment_Register!$F:$F,Equipment_Register!$E:$E),NA()),""))))),IF(OR(_xlpm.v="",_xlpm.v=0),"",_xlpm.v))</f>
        <v>Máy in mã vạch Zebra ZD230 - 203 dpi
Code Printer</v>
      </c>
      <c r="AC447" s="231" t="str" cm="1">
        <f t="array" ref="AC447">_xlfn.LET(_xlpm.v,IFERROR(IF($I447&lt;&gt;"",_xlfn.XLOOKUP($I447,Equipment_Register!$C:$C,Equipment_Register!$F:$F),NA()),IFERROR(IF($J447&lt;&gt;"",_xlfn.XLOOKUP($J447,Equipment_Register!$D:$D,Equipment_Register!$F:$F),NA()),IFERROR(IF($K447&lt;&gt;"",_xlfn.XLOOKUP($K447,Equipment_Register!$E:$E,Equipment_Register!$F:$F),NA()),IFERROR(IF($K447&lt;&gt;"",_xlfn.XLOOKUP("*"&amp;$K447&amp;"*",Equipment_Register!$E:$E,Equipment_Register!$F:$F,,2),NA()),IFERROR(IF(AND($L447&lt;&gt;"",$L447&lt;&gt;"N/A"),_xlfn.XLOOKUP($L447,Equipment_Register!$F:$F,Equipment_Register!$F:$F),NA()),""))))),IF(OR(_xlpm.v="",_xlpm.v=0),"",_xlpm.v))</f>
        <v>N/A</v>
      </c>
    </row>
    <row r="448" spans="1:29" ht="48">
      <c r="A448" s="125"/>
      <c r="B448" s="130">
        <v>46223</v>
      </c>
      <c r="C448" s="126"/>
      <c r="D448" s="125"/>
      <c r="E448" s="125"/>
      <c r="F448" s="213">
        <v>45986</v>
      </c>
      <c r="G448" s="125"/>
      <c r="H448" s="125" t="s">
        <v>728</v>
      </c>
      <c r="I448" s="226"/>
      <c r="J448" s="125"/>
      <c r="K448" s="125" t="s">
        <v>1115</v>
      </c>
      <c r="L448" s="125"/>
      <c r="M448" s="125"/>
      <c r="N448" s="125" t="s">
        <v>978</v>
      </c>
      <c r="O448" s="125" t="s">
        <v>1112</v>
      </c>
      <c r="P448" s="127"/>
      <c r="Q448" s="125" t="s">
        <v>1003</v>
      </c>
      <c r="R448" s="117" t="s">
        <v>957</v>
      </c>
      <c r="S448" s="194"/>
      <c r="T448" s="125"/>
      <c r="U448" s="125" t="s">
        <v>980</v>
      </c>
      <c r="V448" s="125"/>
      <c r="W448" s="117" t="s">
        <v>944</v>
      </c>
      <c r="X448" s="117" t="str">
        <f>IF($W448="Duyệt",Setting!$H$2,"")</f>
        <v>Nguyễn Lĩnh</v>
      </c>
      <c r="Y448" s="231" t="str" cm="1">
        <f t="array" ref="Y448">_xlfn.LET(_xlpm.v,IFERROR(IF($I448&lt;&gt;"",_xlfn.XLOOKUP($I448,Equipment_Register!$C:$C,Equipment_Register!$G:$G),NA()),IFERROR(IF($J448&lt;&gt;"",_xlfn.XLOOKUP($J448,Equipment_Register!$D:$D,Equipment_Register!$G:$G),NA()),IFERROR(IF($K448&lt;&gt;"",_xlfn.XLOOKUP($K448,Equipment_Register!$E:$E,Equipment_Register!$G:$G),NA()),IFERROR(IF($K448&lt;&gt;"",_xlfn.XLOOKUP("*"&amp;$K448&amp;"*",Equipment_Register!$E:$E,Equipment_Register!$G:$G,,2),NA()),IFERROR(IF(AND($L448&lt;&gt;"",$L448&lt;&gt;"N/A"),_xlfn.XLOOKUP($L448,Equipment_Register!$F:$F,Equipment_Register!$G:$G),NA()),""))))),IF(OR(_xlpm.v="",_xlpm.v=0),"",_xlpm.v))</f>
        <v/>
      </c>
      <c r="Z448" s="231" t="str" cm="1">
        <f t="array" ref="Z448">_xlfn.LET(_xlpm.v,IFERROR(IF($I448&lt;&gt;"",_xlfn.XLOOKUP($I448,Equipment_Register!$C:$C,Equipment_Register!$C:$C),NA()),IFERROR(IF($J448&lt;&gt;"",_xlfn.XLOOKUP($J448,Equipment_Register!$D:$D,Equipment_Register!$C:$C),NA()),IFERROR(IF($K448&lt;&gt;"",_xlfn.XLOOKUP($K448,Equipment_Register!$E:$E,Equipment_Register!$C:$C),NA()),IFERROR(IF($K448&lt;&gt;"",_xlfn.XLOOKUP("*"&amp;$K448&amp;"*",Equipment_Register!$E:$E,Equipment_Register!$C:$C,,2),NA()),IFERROR(IF(AND($L448&lt;&gt;"",$L448&lt;&gt;"N/A"),_xlfn.XLOOKUP($L448,Equipment_Register!$F:$F,Equipment_Register!$C:$C),NA()),""))))),IF(OR(_xlpm.v="",_xlpm.v=0),"",_xlpm.v))</f>
        <v>2421001714-0</v>
      </c>
      <c r="AA448" s="231" t="str" cm="1">
        <f t="array" ref="AA448">_xlfn.LET(_xlpm.v,IFERROR(IF($I448&lt;&gt;"",_xlfn.XLOOKUP($I448,Equipment_Register!$C:$C,Equipment_Register!$D:$D),NA()),IFERROR(IF($J448&lt;&gt;"",_xlfn.XLOOKUP($J448,Equipment_Register!$D:$D,Equipment_Register!$D:$D),NA()),IFERROR(IF($K448&lt;&gt;"",_xlfn.XLOOKUP($K448,Equipment_Register!$E:$E,Equipment_Register!$D:$D),NA()),IFERROR(IF($K448&lt;&gt;"",_xlfn.XLOOKUP("*"&amp;$K448&amp;"*",Equipment_Register!$E:$E,Equipment_Register!$D:$D,,2),NA()),IFERROR(IF(AND($L448&lt;&gt;"",$L448&lt;&gt;"N/A"),_xlfn.XLOOKUP($L448,Equipment_Register!$F:$F,Equipment_Register!$D:$D),NA()),""))))),IF(OR(_xlpm.v="",_xlpm.v=0),"",_xlpm.v))</f>
        <v>Máy in mã vạch Zebra ZD230</v>
      </c>
      <c r="AB448" s="231" t="str" cm="1">
        <f t="array" ref="AB448">_xlfn.LET(_xlpm.v,IFERROR(IF($I448&lt;&gt;"",_xlfn.XLOOKUP($I448,Equipment_Register!$C:$C,Equipment_Register!$E:$E),NA()),IFERROR(IF($J448&lt;&gt;"",_xlfn.XLOOKUP($J448,Equipment_Register!$D:$D,Equipment_Register!$E:$E),NA()),IFERROR(IF($K448&lt;&gt;"",_xlfn.XLOOKUP($K448,Equipment_Register!$E:$E,Equipment_Register!$E:$E),NA()),IFERROR(IF($K448&lt;&gt;"",_xlfn.XLOOKUP("*"&amp;$K448&amp;"*",Equipment_Register!$E:$E,Equipment_Register!$E:$E,,2),NA()),IFERROR(IF(AND($L448&lt;&gt;"",$L448&lt;&gt;"N/A"),_xlfn.XLOOKUP($L448,Equipment_Register!$F:$F,Equipment_Register!$E:$E),NA()),""))))),IF(OR(_xlpm.v="",_xlpm.v=0),"",_xlpm.v))</f>
        <v>Máy in mã vạch Zebra ZD230 - 203 dpi
Code Printer</v>
      </c>
      <c r="AC448" s="231" t="str" cm="1">
        <f t="array" ref="AC448">_xlfn.LET(_xlpm.v,IFERROR(IF($I448&lt;&gt;"",_xlfn.XLOOKUP($I448,Equipment_Register!$C:$C,Equipment_Register!$F:$F),NA()),IFERROR(IF($J448&lt;&gt;"",_xlfn.XLOOKUP($J448,Equipment_Register!$D:$D,Equipment_Register!$F:$F),NA()),IFERROR(IF($K448&lt;&gt;"",_xlfn.XLOOKUP($K448,Equipment_Register!$E:$E,Equipment_Register!$F:$F),NA()),IFERROR(IF($K448&lt;&gt;"",_xlfn.XLOOKUP("*"&amp;$K448&amp;"*",Equipment_Register!$E:$E,Equipment_Register!$F:$F,,2),NA()),IFERROR(IF(AND($L448&lt;&gt;"",$L448&lt;&gt;"N/A"),_xlfn.XLOOKUP($L448,Equipment_Register!$F:$F,Equipment_Register!$F:$F),NA()),""))))),IF(OR(_xlpm.v="",_xlpm.v=0),"",_xlpm.v))</f>
        <v>N/A</v>
      </c>
    </row>
    <row r="449" spans="1:29" ht="48">
      <c r="A449" s="125"/>
      <c r="B449" s="130">
        <v>46223</v>
      </c>
      <c r="C449" s="126"/>
      <c r="D449" s="125"/>
      <c r="E449" s="125"/>
      <c r="F449" s="213">
        <v>46016</v>
      </c>
      <c r="G449" s="125"/>
      <c r="H449" s="125" t="s">
        <v>728</v>
      </c>
      <c r="I449" s="226"/>
      <c r="J449" s="125"/>
      <c r="K449" s="125" t="s">
        <v>1115</v>
      </c>
      <c r="L449" s="125"/>
      <c r="M449" s="125"/>
      <c r="N449" s="125" t="s">
        <v>978</v>
      </c>
      <c r="O449" s="125" t="s">
        <v>1112</v>
      </c>
      <c r="P449" s="127"/>
      <c r="Q449" s="125" t="s">
        <v>1003</v>
      </c>
      <c r="R449" s="117" t="s">
        <v>957</v>
      </c>
      <c r="S449" s="194"/>
      <c r="T449" s="125"/>
      <c r="U449" s="125" t="s">
        <v>980</v>
      </c>
      <c r="V449" s="125"/>
      <c r="W449" s="117" t="s">
        <v>944</v>
      </c>
      <c r="X449" s="117" t="str">
        <f>IF($W449="Duyệt",Setting!$H$2,"")</f>
        <v>Nguyễn Lĩnh</v>
      </c>
      <c r="Y449" s="231" t="str" cm="1">
        <f t="array" ref="Y449">_xlfn.LET(_xlpm.v,IFERROR(IF($I449&lt;&gt;"",_xlfn.XLOOKUP($I449,Equipment_Register!$C:$C,Equipment_Register!$G:$G),NA()),IFERROR(IF($J449&lt;&gt;"",_xlfn.XLOOKUP($J449,Equipment_Register!$D:$D,Equipment_Register!$G:$G),NA()),IFERROR(IF($K449&lt;&gt;"",_xlfn.XLOOKUP($K449,Equipment_Register!$E:$E,Equipment_Register!$G:$G),NA()),IFERROR(IF($K449&lt;&gt;"",_xlfn.XLOOKUP("*"&amp;$K449&amp;"*",Equipment_Register!$E:$E,Equipment_Register!$G:$G,,2),NA()),IFERROR(IF(AND($L449&lt;&gt;"",$L449&lt;&gt;"N/A"),_xlfn.XLOOKUP($L449,Equipment_Register!$F:$F,Equipment_Register!$G:$G),NA()),""))))),IF(OR(_xlpm.v="",_xlpm.v=0),"",_xlpm.v))</f>
        <v/>
      </c>
      <c r="Z449" s="231" t="str" cm="1">
        <f t="array" ref="Z449">_xlfn.LET(_xlpm.v,IFERROR(IF($I449&lt;&gt;"",_xlfn.XLOOKUP($I449,Equipment_Register!$C:$C,Equipment_Register!$C:$C),NA()),IFERROR(IF($J449&lt;&gt;"",_xlfn.XLOOKUP($J449,Equipment_Register!$D:$D,Equipment_Register!$C:$C),NA()),IFERROR(IF($K449&lt;&gt;"",_xlfn.XLOOKUP($K449,Equipment_Register!$E:$E,Equipment_Register!$C:$C),NA()),IFERROR(IF($K449&lt;&gt;"",_xlfn.XLOOKUP("*"&amp;$K449&amp;"*",Equipment_Register!$E:$E,Equipment_Register!$C:$C,,2),NA()),IFERROR(IF(AND($L449&lt;&gt;"",$L449&lt;&gt;"N/A"),_xlfn.XLOOKUP($L449,Equipment_Register!$F:$F,Equipment_Register!$C:$C),NA()),""))))),IF(OR(_xlpm.v="",_xlpm.v=0),"",_xlpm.v))</f>
        <v>2421001714-0</v>
      </c>
      <c r="AA449" s="231" t="str" cm="1">
        <f t="array" ref="AA449">_xlfn.LET(_xlpm.v,IFERROR(IF($I449&lt;&gt;"",_xlfn.XLOOKUP($I449,Equipment_Register!$C:$C,Equipment_Register!$D:$D),NA()),IFERROR(IF($J449&lt;&gt;"",_xlfn.XLOOKUP($J449,Equipment_Register!$D:$D,Equipment_Register!$D:$D),NA()),IFERROR(IF($K449&lt;&gt;"",_xlfn.XLOOKUP($K449,Equipment_Register!$E:$E,Equipment_Register!$D:$D),NA()),IFERROR(IF($K449&lt;&gt;"",_xlfn.XLOOKUP("*"&amp;$K449&amp;"*",Equipment_Register!$E:$E,Equipment_Register!$D:$D,,2),NA()),IFERROR(IF(AND($L449&lt;&gt;"",$L449&lt;&gt;"N/A"),_xlfn.XLOOKUP($L449,Equipment_Register!$F:$F,Equipment_Register!$D:$D),NA()),""))))),IF(OR(_xlpm.v="",_xlpm.v=0),"",_xlpm.v))</f>
        <v>Máy in mã vạch Zebra ZD230</v>
      </c>
      <c r="AB449" s="231" t="str" cm="1">
        <f t="array" ref="AB449">_xlfn.LET(_xlpm.v,IFERROR(IF($I449&lt;&gt;"",_xlfn.XLOOKUP($I449,Equipment_Register!$C:$C,Equipment_Register!$E:$E),NA()),IFERROR(IF($J449&lt;&gt;"",_xlfn.XLOOKUP($J449,Equipment_Register!$D:$D,Equipment_Register!$E:$E),NA()),IFERROR(IF($K449&lt;&gt;"",_xlfn.XLOOKUP($K449,Equipment_Register!$E:$E,Equipment_Register!$E:$E),NA()),IFERROR(IF($K449&lt;&gt;"",_xlfn.XLOOKUP("*"&amp;$K449&amp;"*",Equipment_Register!$E:$E,Equipment_Register!$E:$E,,2),NA()),IFERROR(IF(AND($L449&lt;&gt;"",$L449&lt;&gt;"N/A"),_xlfn.XLOOKUP($L449,Equipment_Register!$F:$F,Equipment_Register!$E:$E),NA()),""))))),IF(OR(_xlpm.v="",_xlpm.v=0),"",_xlpm.v))</f>
        <v>Máy in mã vạch Zebra ZD230 - 203 dpi
Code Printer</v>
      </c>
      <c r="AC449" s="231" t="str" cm="1">
        <f t="array" ref="AC449">_xlfn.LET(_xlpm.v,IFERROR(IF($I449&lt;&gt;"",_xlfn.XLOOKUP($I449,Equipment_Register!$C:$C,Equipment_Register!$F:$F),NA()),IFERROR(IF($J449&lt;&gt;"",_xlfn.XLOOKUP($J449,Equipment_Register!$D:$D,Equipment_Register!$F:$F),NA()),IFERROR(IF($K449&lt;&gt;"",_xlfn.XLOOKUP($K449,Equipment_Register!$E:$E,Equipment_Register!$F:$F),NA()),IFERROR(IF($K449&lt;&gt;"",_xlfn.XLOOKUP("*"&amp;$K449&amp;"*",Equipment_Register!$E:$E,Equipment_Register!$F:$F,,2),NA()),IFERROR(IF(AND($L449&lt;&gt;"",$L449&lt;&gt;"N/A"),_xlfn.XLOOKUP($L449,Equipment_Register!$F:$F,Equipment_Register!$F:$F),NA()),""))))),IF(OR(_xlpm.v="",_xlpm.v=0),"",_xlpm.v))</f>
        <v>N/A</v>
      </c>
    </row>
    <row r="450" spans="1:29" ht="48">
      <c r="A450" s="125"/>
      <c r="B450" s="130">
        <v>46223</v>
      </c>
      <c r="C450" s="126"/>
      <c r="D450" s="125"/>
      <c r="E450" s="125"/>
      <c r="F450" s="213">
        <v>46027</v>
      </c>
      <c r="G450" s="125"/>
      <c r="H450" s="125" t="s">
        <v>728</v>
      </c>
      <c r="I450" s="226"/>
      <c r="J450" s="125"/>
      <c r="K450" s="125" t="s">
        <v>1115</v>
      </c>
      <c r="L450" s="125"/>
      <c r="M450" s="125"/>
      <c r="N450" s="125" t="s">
        <v>978</v>
      </c>
      <c r="O450" s="125" t="s">
        <v>1112</v>
      </c>
      <c r="P450" s="127"/>
      <c r="Q450" s="125" t="s">
        <v>1003</v>
      </c>
      <c r="R450" s="117" t="s">
        <v>957</v>
      </c>
      <c r="S450" s="194"/>
      <c r="T450" s="125"/>
      <c r="U450" s="125" t="s">
        <v>980</v>
      </c>
      <c r="V450" s="125"/>
      <c r="W450" s="117" t="s">
        <v>944</v>
      </c>
      <c r="X450" s="117" t="str">
        <f>IF($W450="Duyệt",Setting!$H$2,"")</f>
        <v>Nguyễn Lĩnh</v>
      </c>
      <c r="Y450" s="231" t="str" cm="1">
        <f t="array" ref="Y450">_xlfn.LET(_xlpm.v,IFERROR(IF($I450&lt;&gt;"",_xlfn.XLOOKUP($I450,Equipment_Register!$C:$C,Equipment_Register!$G:$G),NA()),IFERROR(IF($J450&lt;&gt;"",_xlfn.XLOOKUP($J450,Equipment_Register!$D:$D,Equipment_Register!$G:$G),NA()),IFERROR(IF($K450&lt;&gt;"",_xlfn.XLOOKUP($K450,Equipment_Register!$E:$E,Equipment_Register!$G:$G),NA()),IFERROR(IF($K450&lt;&gt;"",_xlfn.XLOOKUP("*"&amp;$K450&amp;"*",Equipment_Register!$E:$E,Equipment_Register!$G:$G,,2),NA()),IFERROR(IF(AND($L450&lt;&gt;"",$L450&lt;&gt;"N/A"),_xlfn.XLOOKUP($L450,Equipment_Register!$F:$F,Equipment_Register!$G:$G),NA()),""))))),IF(OR(_xlpm.v="",_xlpm.v=0),"",_xlpm.v))</f>
        <v/>
      </c>
      <c r="Z450" s="231" t="str" cm="1">
        <f t="array" ref="Z450">_xlfn.LET(_xlpm.v,IFERROR(IF($I450&lt;&gt;"",_xlfn.XLOOKUP($I450,Equipment_Register!$C:$C,Equipment_Register!$C:$C),NA()),IFERROR(IF($J450&lt;&gt;"",_xlfn.XLOOKUP($J450,Equipment_Register!$D:$D,Equipment_Register!$C:$C),NA()),IFERROR(IF($K450&lt;&gt;"",_xlfn.XLOOKUP($K450,Equipment_Register!$E:$E,Equipment_Register!$C:$C),NA()),IFERROR(IF($K450&lt;&gt;"",_xlfn.XLOOKUP("*"&amp;$K450&amp;"*",Equipment_Register!$E:$E,Equipment_Register!$C:$C,,2),NA()),IFERROR(IF(AND($L450&lt;&gt;"",$L450&lt;&gt;"N/A"),_xlfn.XLOOKUP($L450,Equipment_Register!$F:$F,Equipment_Register!$C:$C),NA()),""))))),IF(OR(_xlpm.v="",_xlpm.v=0),"",_xlpm.v))</f>
        <v>2421001714-0</v>
      </c>
      <c r="AA450" s="231" t="str" cm="1">
        <f t="array" ref="AA450">_xlfn.LET(_xlpm.v,IFERROR(IF($I450&lt;&gt;"",_xlfn.XLOOKUP($I450,Equipment_Register!$C:$C,Equipment_Register!$D:$D),NA()),IFERROR(IF($J450&lt;&gt;"",_xlfn.XLOOKUP($J450,Equipment_Register!$D:$D,Equipment_Register!$D:$D),NA()),IFERROR(IF($K450&lt;&gt;"",_xlfn.XLOOKUP($K450,Equipment_Register!$E:$E,Equipment_Register!$D:$D),NA()),IFERROR(IF($K450&lt;&gt;"",_xlfn.XLOOKUP("*"&amp;$K450&amp;"*",Equipment_Register!$E:$E,Equipment_Register!$D:$D,,2),NA()),IFERROR(IF(AND($L450&lt;&gt;"",$L450&lt;&gt;"N/A"),_xlfn.XLOOKUP($L450,Equipment_Register!$F:$F,Equipment_Register!$D:$D),NA()),""))))),IF(OR(_xlpm.v="",_xlpm.v=0),"",_xlpm.v))</f>
        <v>Máy in mã vạch Zebra ZD230</v>
      </c>
      <c r="AB450" s="231" t="str" cm="1">
        <f t="array" ref="AB450">_xlfn.LET(_xlpm.v,IFERROR(IF($I450&lt;&gt;"",_xlfn.XLOOKUP($I450,Equipment_Register!$C:$C,Equipment_Register!$E:$E),NA()),IFERROR(IF($J450&lt;&gt;"",_xlfn.XLOOKUP($J450,Equipment_Register!$D:$D,Equipment_Register!$E:$E),NA()),IFERROR(IF($K450&lt;&gt;"",_xlfn.XLOOKUP($K450,Equipment_Register!$E:$E,Equipment_Register!$E:$E),NA()),IFERROR(IF($K450&lt;&gt;"",_xlfn.XLOOKUP("*"&amp;$K450&amp;"*",Equipment_Register!$E:$E,Equipment_Register!$E:$E,,2),NA()),IFERROR(IF(AND($L450&lt;&gt;"",$L450&lt;&gt;"N/A"),_xlfn.XLOOKUP($L450,Equipment_Register!$F:$F,Equipment_Register!$E:$E),NA()),""))))),IF(OR(_xlpm.v="",_xlpm.v=0),"",_xlpm.v))</f>
        <v>Máy in mã vạch Zebra ZD230 - 203 dpi
Code Printer</v>
      </c>
      <c r="AC450" s="231" t="str" cm="1">
        <f t="array" ref="AC450">_xlfn.LET(_xlpm.v,IFERROR(IF($I450&lt;&gt;"",_xlfn.XLOOKUP($I450,Equipment_Register!$C:$C,Equipment_Register!$F:$F),NA()),IFERROR(IF($J450&lt;&gt;"",_xlfn.XLOOKUP($J450,Equipment_Register!$D:$D,Equipment_Register!$F:$F),NA()),IFERROR(IF($K450&lt;&gt;"",_xlfn.XLOOKUP($K450,Equipment_Register!$E:$E,Equipment_Register!$F:$F),NA()),IFERROR(IF($K450&lt;&gt;"",_xlfn.XLOOKUP("*"&amp;$K450&amp;"*",Equipment_Register!$E:$E,Equipment_Register!$F:$F,,2),NA()),IFERROR(IF(AND($L450&lt;&gt;"",$L450&lt;&gt;"N/A"),_xlfn.XLOOKUP($L450,Equipment_Register!$F:$F,Equipment_Register!$F:$F),NA()),""))))),IF(OR(_xlpm.v="",_xlpm.v=0),"",_xlpm.v))</f>
        <v>N/A</v>
      </c>
    </row>
    <row r="451" spans="1:29" ht="48">
      <c r="A451" s="125"/>
      <c r="B451" s="130">
        <v>46223</v>
      </c>
      <c r="C451" s="126"/>
      <c r="D451" s="125"/>
      <c r="E451" s="125"/>
      <c r="F451" s="213">
        <v>46057</v>
      </c>
      <c r="G451" s="125"/>
      <c r="H451" s="125" t="s">
        <v>728</v>
      </c>
      <c r="I451" s="226"/>
      <c r="J451" s="125"/>
      <c r="K451" s="125" t="s">
        <v>1115</v>
      </c>
      <c r="L451" s="125"/>
      <c r="M451" s="125"/>
      <c r="N451" s="125" t="s">
        <v>978</v>
      </c>
      <c r="O451" s="125" t="s">
        <v>1112</v>
      </c>
      <c r="P451" s="127"/>
      <c r="Q451" s="125" t="s">
        <v>941</v>
      </c>
      <c r="R451" s="117" t="s">
        <v>957</v>
      </c>
      <c r="S451" s="194"/>
      <c r="T451" s="125"/>
      <c r="U451" s="125" t="s">
        <v>980</v>
      </c>
      <c r="V451" s="125"/>
      <c r="W451" s="117" t="s">
        <v>944</v>
      </c>
      <c r="X451" s="117" t="str">
        <f>IF($W451="Duyệt",Setting!$H$2,"")</f>
        <v>Nguyễn Lĩnh</v>
      </c>
      <c r="Y451" s="231" t="str" cm="1">
        <f t="array" ref="Y451">_xlfn.LET(_xlpm.v,IFERROR(IF($I451&lt;&gt;"",_xlfn.XLOOKUP($I451,Equipment_Register!$C:$C,Equipment_Register!$G:$G),NA()),IFERROR(IF($J451&lt;&gt;"",_xlfn.XLOOKUP($J451,Equipment_Register!$D:$D,Equipment_Register!$G:$G),NA()),IFERROR(IF($K451&lt;&gt;"",_xlfn.XLOOKUP($K451,Equipment_Register!$E:$E,Equipment_Register!$G:$G),NA()),IFERROR(IF($K451&lt;&gt;"",_xlfn.XLOOKUP("*"&amp;$K451&amp;"*",Equipment_Register!$E:$E,Equipment_Register!$G:$G,,2),NA()),IFERROR(IF(AND($L451&lt;&gt;"",$L451&lt;&gt;"N/A"),_xlfn.XLOOKUP($L451,Equipment_Register!$F:$F,Equipment_Register!$G:$G),NA()),""))))),IF(OR(_xlpm.v="",_xlpm.v=0),"",_xlpm.v))</f>
        <v/>
      </c>
      <c r="Z451" s="231" t="str" cm="1">
        <f t="array" ref="Z451">_xlfn.LET(_xlpm.v,IFERROR(IF($I451&lt;&gt;"",_xlfn.XLOOKUP($I451,Equipment_Register!$C:$C,Equipment_Register!$C:$C),NA()),IFERROR(IF($J451&lt;&gt;"",_xlfn.XLOOKUP($J451,Equipment_Register!$D:$D,Equipment_Register!$C:$C),NA()),IFERROR(IF($K451&lt;&gt;"",_xlfn.XLOOKUP($K451,Equipment_Register!$E:$E,Equipment_Register!$C:$C),NA()),IFERROR(IF($K451&lt;&gt;"",_xlfn.XLOOKUP("*"&amp;$K451&amp;"*",Equipment_Register!$E:$E,Equipment_Register!$C:$C,,2),NA()),IFERROR(IF(AND($L451&lt;&gt;"",$L451&lt;&gt;"N/A"),_xlfn.XLOOKUP($L451,Equipment_Register!$F:$F,Equipment_Register!$C:$C),NA()),""))))),IF(OR(_xlpm.v="",_xlpm.v=0),"",_xlpm.v))</f>
        <v>2421001714-0</v>
      </c>
      <c r="AA451" s="231" t="str" cm="1">
        <f t="array" ref="AA451">_xlfn.LET(_xlpm.v,IFERROR(IF($I451&lt;&gt;"",_xlfn.XLOOKUP($I451,Equipment_Register!$C:$C,Equipment_Register!$D:$D),NA()),IFERROR(IF($J451&lt;&gt;"",_xlfn.XLOOKUP($J451,Equipment_Register!$D:$D,Equipment_Register!$D:$D),NA()),IFERROR(IF($K451&lt;&gt;"",_xlfn.XLOOKUP($K451,Equipment_Register!$E:$E,Equipment_Register!$D:$D),NA()),IFERROR(IF($K451&lt;&gt;"",_xlfn.XLOOKUP("*"&amp;$K451&amp;"*",Equipment_Register!$E:$E,Equipment_Register!$D:$D,,2),NA()),IFERROR(IF(AND($L451&lt;&gt;"",$L451&lt;&gt;"N/A"),_xlfn.XLOOKUP($L451,Equipment_Register!$F:$F,Equipment_Register!$D:$D),NA()),""))))),IF(OR(_xlpm.v="",_xlpm.v=0),"",_xlpm.v))</f>
        <v>Máy in mã vạch Zebra ZD230</v>
      </c>
      <c r="AB451" s="231" t="str" cm="1">
        <f t="array" ref="AB451">_xlfn.LET(_xlpm.v,IFERROR(IF($I451&lt;&gt;"",_xlfn.XLOOKUP($I451,Equipment_Register!$C:$C,Equipment_Register!$E:$E),NA()),IFERROR(IF($J451&lt;&gt;"",_xlfn.XLOOKUP($J451,Equipment_Register!$D:$D,Equipment_Register!$E:$E),NA()),IFERROR(IF($K451&lt;&gt;"",_xlfn.XLOOKUP($K451,Equipment_Register!$E:$E,Equipment_Register!$E:$E),NA()),IFERROR(IF($K451&lt;&gt;"",_xlfn.XLOOKUP("*"&amp;$K451&amp;"*",Equipment_Register!$E:$E,Equipment_Register!$E:$E,,2),NA()),IFERROR(IF(AND($L451&lt;&gt;"",$L451&lt;&gt;"N/A"),_xlfn.XLOOKUP($L451,Equipment_Register!$F:$F,Equipment_Register!$E:$E),NA()),""))))),IF(OR(_xlpm.v="",_xlpm.v=0),"",_xlpm.v))</f>
        <v>Máy in mã vạch Zebra ZD230 - 203 dpi
Code Printer</v>
      </c>
      <c r="AC451" s="231" t="str" cm="1">
        <f t="array" ref="AC451">_xlfn.LET(_xlpm.v,IFERROR(IF($I451&lt;&gt;"",_xlfn.XLOOKUP($I451,Equipment_Register!$C:$C,Equipment_Register!$F:$F),NA()),IFERROR(IF($J451&lt;&gt;"",_xlfn.XLOOKUP($J451,Equipment_Register!$D:$D,Equipment_Register!$F:$F),NA()),IFERROR(IF($K451&lt;&gt;"",_xlfn.XLOOKUP($K451,Equipment_Register!$E:$E,Equipment_Register!$F:$F),NA()),IFERROR(IF($K451&lt;&gt;"",_xlfn.XLOOKUP("*"&amp;$K451&amp;"*",Equipment_Register!$E:$E,Equipment_Register!$F:$F,,2),NA()),IFERROR(IF(AND($L451&lt;&gt;"",$L451&lt;&gt;"N/A"),_xlfn.XLOOKUP($L451,Equipment_Register!$F:$F,Equipment_Register!$F:$F),NA()),""))))),IF(OR(_xlpm.v="",_xlpm.v=0),"",_xlpm.v))</f>
        <v>N/A</v>
      </c>
    </row>
    <row r="452" spans="1:29" ht="48">
      <c r="A452" s="125"/>
      <c r="B452" s="130">
        <v>46223</v>
      </c>
      <c r="C452" s="126"/>
      <c r="D452" s="125"/>
      <c r="E452" s="125"/>
      <c r="F452" s="213">
        <v>46094</v>
      </c>
      <c r="G452" s="125"/>
      <c r="H452" s="125" t="s">
        <v>728</v>
      </c>
      <c r="I452" s="226"/>
      <c r="J452" s="125"/>
      <c r="K452" s="125" t="s">
        <v>1115</v>
      </c>
      <c r="L452" s="125"/>
      <c r="M452" s="125"/>
      <c r="N452" s="125" t="s">
        <v>978</v>
      </c>
      <c r="O452" s="125" t="s">
        <v>1112</v>
      </c>
      <c r="P452" s="127"/>
      <c r="Q452" s="125" t="s">
        <v>941</v>
      </c>
      <c r="R452" s="117" t="s">
        <v>957</v>
      </c>
      <c r="S452" s="194"/>
      <c r="T452" s="125"/>
      <c r="U452" s="125" t="s">
        <v>980</v>
      </c>
      <c r="V452" s="125"/>
      <c r="W452" s="117" t="s">
        <v>944</v>
      </c>
      <c r="X452" s="117" t="str">
        <f>IF($W452="Duyệt",Setting!$H$2,"")</f>
        <v>Nguyễn Lĩnh</v>
      </c>
      <c r="Y452" s="231" t="str" cm="1">
        <f t="array" ref="Y452">_xlfn.LET(_xlpm.v,IFERROR(IF($I452&lt;&gt;"",_xlfn.XLOOKUP($I452,Equipment_Register!$C:$C,Equipment_Register!$G:$G),NA()),IFERROR(IF($J452&lt;&gt;"",_xlfn.XLOOKUP($J452,Equipment_Register!$D:$D,Equipment_Register!$G:$G),NA()),IFERROR(IF($K452&lt;&gt;"",_xlfn.XLOOKUP($K452,Equipment_Register!$E:$E,Equipment_Register!$G:$G),NA()),IFERROR(IF($K452&lt;&gt;"",_xlfn.XLOOKUP("*"&amp;$K452&amp;"*",Equipment_Register!$E:$E,Equipment_Register!$G:$G,,2),NA()),IFERROR(IF(AND($L452&lt;&gt;"",$L452&lt;&gt;"N/A"),_xlfn.XLOOKUP($L452,Equipment_Register!$F:$F,Equipment_Register!$G:$G),NA()),""))))),IF(OR(_xlpm.v="",_xlpm.v=0),"",_xlpm.v))</f>
        <v/>
      </c>
      <c r="Z452" s="231" t="str" cm="1">
        <f t="array" ref="Z452">_xlfn.LET(_xlpm.v,IFERROR(IF($I452&lt;&gt;"",_xlfn.XLOOKUP($I452,Equipment_Register!$C:$C,Equipment_Register!$C:$C),NA()),IFERROR(IF($J452&lt;&gt;"",_xlfn.XLOOKUP($J452,Equipment_Register!$D:$D,Equipment_Register!$C:$C),NA()),IFERROR(IF($K452&lt;&gt;"",_xlfn.XLOOKUP($K452,Equipment_Register!$E:$E,Equipment_Register!$C:$C),NA()),IFERROR(IF($K452&lt;&gt;"",_xlfn.XLOOKUP("*"&amp;$K452&amp;"*",Equipment_Register!$E:$E,Equipment_Register!$C:$C,,2),NA()),IFERROR(IF(AND($L452&lt;&gt;"",$L452&lt;&gt;"N/A"),_xlfn.XLOOKUP($L452,Equipment_Register!$F:$F,Equipment_Register!$C:$C),NA()),""))))),IF(OR(_xlpm.v="",_xlpm.v=0),"",_xlpm.v))</f>
        <v>2421001714-0</v>
      </c>
      <c r="AA452" s="231" t="str" cm="1">
        <f t="array" ref="AA452">_xlfn.LET(_xlpm.v,IFERROR(IF($I452&lt;&gt;"",_xlfn.XLOOKUP($I452,Equipment_Register!$C:$C,Equipment_Register!$D:$D),NA()),IFERROR(IF($J452&lt;&gt;"",_xlfn.XLOOKUP($J452,Equipment_Register!$D:$D,Equipment_Register!$D:$D),NA()),IFERROR(IF($K452&lt;&gt;"",_xlfn.XLOOKUP($K452,Equipment_Register!$E:$E,Equipment_Register!$D:$D),NA()),IFERROR(IF($K452&lt;&gt;"",_xlfn.XLOOKUP("*"&amp;$K452&amp;"*",Equipment_Register!$E:$E,Equipment_Register!$D:$D,,2),NA()),IFERROR(IF(AND($L452&lt;&gt;"",$L452&lt;&gt;"N/A"),_xlfn.XLOOKUP($L452,Equipment_Register!$F:$F,Equipment_Register!$D:$D),NA()),""))))),IF(OR(_xlpm.v="",_xlpm.v=0),"",_xlpm.v))</f>
        <v>Máy in mã vạch Zebra ZD230</v>
      </c>
      <c r="AB452" s="231" t="str" cm="1">
        <f t="array" ref="AB452">_xlfn.LET(_xlpm.v,IFERROR(IF($I452&lt;&gt;"",_xlfn.XLOOKUP($I452,Equipment_Register!$C:$C,Equipment_Register!$E:$E),NA()),IFERROR(IF($J452&lt;&gt;"",_xlfn.XLOOKUP($J452,Equipment_Register!$D:$D,Equipment_Register!$E:$E),NA()),IFERROR(IF($K452&lt;&gt;"",_xlfn.XLOOKUP($K452,Equipment_Register!$E:$E,Equipment_Register!$E:$E),NA()),IFERROR(IF($K452&lt;&gt;"",_xlfn.XLOOKUP("*"&amp;$K452&amp;"*",Equipment_Register!$E:$E,Equipment_Register!$E:$E,,2),NA()),IFERROR(IF(AND($L452&lt;&gt;"",$L452&lt;&gt;"N/A"),_xlfn.XLOOKUP($L452,Equipment_Register!$F:$F,Equipment_Register!$E:$E),NA()),""))))),IF(OR(_xlpm.v="",_xlpm.v=0),"",_xlpm.v))</f>
        <v>Máy in mã vạch Zebra ZD230 - 203 dpi
Code Printer</v>
      </c>
      <c r="AC452" s="231" t="str" cm="1">
        <f t="array" ref="AC452">_xlfn.LET(_xlpm.v,IFERROR(IF($I452&lt;&gt;"",_xlfn.XLOOKUP($I452,Equipment_Register!$C:$C,Equipment_Register!$F:$F),NA()),IFERROR(IF($J452&lt;&gt;"",_xlfn.XLOOKUP($J452,Equipment_Register!$D:$D,Equipment_Register!$F:$F),NA()),IFERROR(IF($K452&lt;&gt;"",_xlfn.XLOOKUP($K452,Equipment_Register!$E:$E,Equipment_Register!$F:$F),NA()),IFERROR(IF($K452&lt;&gt;"",_xlfn.XLOOKUP("*"&amp;$K452&amp;"*",Equipment_Register!$E:$E,Equipment_Register!$F:$F,,2),NA()),IFERROR(IF(AND($L452&lt;&gt;"",$L452&lt;&gt;"N/A"),_xlfn.XLOOKUP($L452,Equipment_Register!$F:$F,Equipment_Register!$F:$F),NA()),""))))),IF(OR(_xlpm.v="",_xlpm.v=0),"",_xlpm.v))</f>
        <v>N/A</v>
      </c>
    </row>
    <row r="453" spans="1:29" ht="48">
      <c r="A453" s="125"/>
      <c r="B453" s="130">
        <v>46223</v>
      </c>
      <c r="C453" s="126"/>
      <c r="D453" s="125"/>
      <c r="E453" s="125"/>
      <c r="F453" s="213">
        <v>46127</v>
      </c>
      <c r="G453" s="125"/>
      <c r="H453" s="125" t="s">
        <v>728</v>
      </c>
      <c r="I453" s="226"/>
      <c r="J453" s="125"/>
      <c r="K453" s="125" t="s">
        <v>1115</v>
      </c>
      <c r="L453" s="125"/>
      <c r="M453" s="125"/>
      <c r="N453" s="125" t="s">
        <v>978</v>
      </c>
      <c r="O453" s="125" t="s">
        <v>1112</v>
      </c>
      <c r="P453" s="127"/>
      <c r="Q453" s="125" t="s">
        <v>1020</v>
      </c>
      <c r="R453" s="117" t="s">
        <v>957</v>
      </c>
      <c r="S453" s="194"/>
      <c r="T453" s="125"/>
      <c r="U453" s="125" t="s">
        <v>980</v>
      </c>
      <c r="V453" s="125"/>
      <c r="W453" s="117" t="s">
        <v>944</v>
      </c>
      <c r="X453" s="117" t="str">
        <f>IF($W453="Duyệt",Setting!$H$2,"")</f>
        <v>Nguyễn Lĩnh</v>
      </c>
      <c r="Y453" s="231" t="str" cm="1">
        <f t="array" ref="Y453">_xlfn.LET(_xlpm.v,IFERROR(IF($I453&lt;&gt;"",_xlfn.XLOOKUP($I453,Equipment_Register!$C:$C,Equipment_Register!$G:$G),NA()),IFERROR(IF($J453&lt;&gt;"",_xlfn.XLOOKUP($J453,Equipment_Register!$D:$D,Equipment_Register!$G:$G),NA()),IFERROR(IF($K453&lt;&gt;"",_xlfn.XLOOKUP($K453,Equipment_Register!$E:$E,Equipment_Register!$G:$G),NA()),IFERROR(IF($K453&lt;&gt;"",_xlfn.XLOOKUP("*"&amp;$K453&amp;"*",Equipment_Register!$E:$E,Equipment_Register!$G:$G,,2),NA()),IFERROR(IF(AND($L453&lt;&gt;"",$L453&lt;&gt;"N/A"),_xlfn.XLOOKUP($L453,Equipment_Register!$F:$F,Equipment_Register!$G:$G),NA()),""))))),IF(OR(_xlpm.v="",_xlpm.v=0),"",_xlpm.v))</f>
        <v/>
      </c>
      <c r="Z453" s="231" t="str" cm="1">
        <f t="array" ref="Z453">_xlfn.LET(_xlpm.v,IFERROR(IF($I453&lt;&gt;"",_xlfn.XLOOKUP($I453,Equipment_Register!$C:$C,Equipment_Register!$C:$C),NA()),IFERROR(IF($J453&lt;&gt;"",_xlfn.XLOOKUP($J453,Equipment_Register!$D:$D,Equipment_Register!$C:$C),NA()),IFERROR(IF($K453&lt;&gt;"",_xlfn.XLOOKUP($K453,Equipment_Register!$E:$E,Equipment_Register!$C:$C),NA()),IFERROR(IF($K453&lt;&gt;"",_xlfn.XLOOKUP("*"&amp;$K453&amp;"*",Equipment_Register!$E:$E,Equipment_Register!$C:$C,,2),NA()),IFERROR(IF(AND($L453&lt;&gt;"",$L453&lt;&gt;"N/A"),_xlfn.XLOOKUP($L453,Equipment_Register!$F:$F,Equipment_Register!$C:$C),NA()),""))))),IF(OR(_xlpm.v="",_xlpm.v=0),"",_xlpm.v))</f>
        <v>2421001714-0</v>
      </c>
      <c r="AA453" s="231" t="str" cm="1">
        <f t="array" ref="AA453">_xlfn.LET(_xlpm.v,IFERROR(IF($I453&lt;&gt;"",_xlfn.XLOOKUP($I453,Equipment_Register!$C:$C,Equipment_Register!$D:$D),NA()),IFERROR(IF($J453&lt;&gt;"",_xlfn.XLOOKUP($J453,Equipment_Register!$D:$D,Equipment_Register!$D:$D),NA()),IFERROR(IF($K453&lt;&gt;"",_xlfn.XLOOKUP($K453,Equipment_Register!$E:$E,Equipment_Register!$D:$D),NA()),IFERROR(IF($K453&lt;&gt;"",_xlfn.XLOOKUP("*"&amp;$K453&amp;"*",Equipment_Register!$E:$E,Equipment_Register!$D:$D,,2),NA()),IFERROR(IF(AND($L453&lt;&gt;"",$L453&lt;&gt;"N/A"),_xlfn.XLOOKUP($L453,Equipment_Register!$F:$F,Equipment_Register!$D:$D),NA()),""))))),IF(OR(_xlpm.v="",_xlpm.v=0),"",_xlpm.v))</f>
        <v>Máy in mã vạch Zebra ZD230</v>
      </c>
      <c r="AB453" s="231" t="str" cm="1">
        <f t="array" ref="AB453">_xlfn.LET(_xlpm.v,IFERROR(IF($I453&lt;&gt;"",_xlfn.XLOOKUP($I453,Equipment_Register!$C:$C,Equipment_Register!$E:$E),NA()),IFERROR(IF($J453&lt;&gt;"",_xlfn.XLOOKUP($J453,Equipment_Register!$D:$D,Equipment_Register!$E:$E),NA()),IFERROR(IF($K453&lt;&gt;"",_xlfn.XLOOKUP($K453,Equipment_Register!$E:$E,Equipment_Register!$E:$E),NA()),IFERROR(IF($K453&lt;&gt;"",_xlfn.XLOOKUP("*"&amp;$K453&amp;"*",Equipment_Register!$E:$E,Equipment_Register!$E:$E,,2),NA()),IFERROR(IF(AND($L453&lt;&gt;"",$L453&lt;&gt;"N/A"),_xlfn.XLOOKUP($L453,Equipment_Register!$F:$F,Equipment_Register!$E:$E),NA()),""))))),IF(OR(_xlpm.v="",_xlpm.v=0),"",_xlpm.v))</f>
        <v>Máy in mã vạch Zebra ZD230 - 203 dpi
Code Printer</v>
      </c>
      <c r="AC453" s="231" t="str" cm="1">
        <f t="array" ref="AC453">_xlfn.LET(_xlpm.v,IFERROR(IF($I453&lt;&gt;"",_xlfn.XLOOKUP($I453,Equipment_Register!$C:$C,Equipment_Register!$F:$F),NA()),IFERROR(IF($J453&lt;&gt;"",_xlfn.XLOOKUP($J453,Equipment_Register!$D:$D,Equipment_Register!$F:$F),NA()),IFERROR(IF($K453&lt;&gt;"",_xlfn.XLOOKUP($K453,Equipment_Register!$E:$E,Equipment_Register!$F:$F),NA()),IFERROR(IF($K453&lt;&gt;"",_xlfn.XLOOKUP("*"&amp;$K453&amp;"*",Equipment_Register!$E:$E,Equipment_Register!$F:$F,,2),NA()),IFERROR(IF(AND($L453&lt;&gt;"",$L453&lt;&gt;"N/A"),_xlfn.XLOOKUP($L453,Equipment_Register!$F:$F,Equipment_Register!$F:$F),NA()),""))))),IF(OR(_xlpm.v="",_xlpm.v=0),"",_xlpm.v))</f>
        <v>N/A</v>
      </c>
    </row>
    <row r="454" spans="1:29" ht="48">
      <c r="A454" s="125"/>
      <c r="B454" s="130">
        <v>46223</v>
      </c>
      <c r="C454" s="126"/>
      <c r="D454" s="125"/>
      <c r="E454" s="125"/>
      <c r="F454" s="213">
        <v>46154</v>
      </c>
      <c r="G454" s="125"/>
      <c r="H454" s="125" t="s">
        <v>728</v>
      </c>
      <c r="I454" s="226"/>
      <c r="J454" s="125"/>
      <c r="K454" s="125" t="s">
        <v>1115</v>
      </c>
      <c r="L454" s="125"/>
      <c r="M454" s="125"/>
      <c r="N454" s="125" t="s">
        <v>978</v>
      </c>
      <c r="O454" s="125" t="s">
        <v>1112</v>
      </c>
      <c r="P454" s="127"/>
      <c r="Q454" s="125" t="s">
        <v>1020</v>
      </c>
      <c r="R454" s="117" t="s">
        <v>957</v>
      </c>
      <c r="S454" s="194"/>
      <c r="T454" s="125"/>
      <c r="U454" s="125" t="s">
        <v>980</v>
      </c>
      <c r="V454" s="125"/>
      <c r="W454" s="117" t="s">
        <v>944</v>
      </c>
      <c r="X454" s="117" t="str">
        <f>IF($W454="Duyệt",Setting!$H$2,"")</f>
        <v>Nguyễn Lĩnh</v>
      </c>
      <c r="Y454" s="231" t="str" cm="1">
        <f t="array" ref="Y454">_xlfn.LET(_xlpm.v,IFERROR(IF($I454&lt;&gt;"",_xlfn.XLOOKUP($I454,Equipment_Register!$C:$C,Equipment_Register!$G:$G),NA()),IFERROR(IF($J454&lt;&gt;"",_xlfn.XLOOKUP($J454,Equipment_Register!$D:$D,Equipment_Register!$G:$G),NA()),IFERROR(IF($K454&lt;&gt;"",_xlfn.XLOOKUP($K454,Equipment_Register!$E:$E,Equipment_Register!$G:$G),NA()),IFERROR(IF($K454&lt;&gt;"",_xlfn.XLOOKUP("*"&amp;$K454&amp;"*",Equipment_Register!$E:$E,Equipment_Register!$G:$G,,2),NA()),IFERROR(IF(AND($L454&lt;&gt;"",$L454&lt;&gt;"N/A"),_xlfn.XLOOKUP($L454,Equipment_Register!$F:$F,Equipment_Register!$G:$G),NA()),""))))),IF(OR(_xlpm.v="",_xlpm.v=0),"",_xlpm.v))</f>
        <v/>
      </c>
      <c r="Z454" s="231" t="str" cm="1">
        <f t="array" ref="Z454">_xlfn.LET(_xlpm.v,IFERROR(IF($I454&lt;&gt;"",_xlfn.XLOOKUP($I454,Equipment_Register!$C:$C,Equipment_Register!$C:$C),NA()),IFERROR(IF($J454&lt;&gt;"",_xlfn.XLOOKUP($J454,Equipment_Register!$D:$D,Equipment_Register!$C:$C),NA()),IFERROR(IF($K454&lt;&gt;"",_xlfn.XLOOKUP($K454,Equipment_Register!$E:$E,Equipment_Register!$C:$C),NA()),IFERROR(IF($K454&lt;&gt;"",_xlfn.XLOOKUP("*"&amp;$K454&amp;"*",Equipment_Register!$E:$E,Equipment_Register!$C:$C,,2),NA()),IFERROR(IF(AND($L454&lt;&gt;"",$L454&lt;&gt;"N/A"),_xlfn.XLOOKUP($L454,Equipment_Register!$F:$F,Equipment_Register!$C:$C),NA()),""))))),IF(OR(_xlpm.v="",_xlpm.v=0),"",_xlpm.v))</f>
        <v>2421001714-0</v>
      </c>
      <c r="AA454" s="231" t="str" cm="1">
        <f t="array" ref="AA454">_xlfn.LET(_xlpm.v,IFERROR(IF($I454&lt;&gt;"",_xlfn.XLOOKUP($I454,Equipment_Register!$C:$C,Equipment_Register!$D:$D),NA()),IFERROR(IF($J454&lt;&gt;"",_xlfn.XLOOKUP($J454,Equipment_Register!$D:$D,Equipment_Register!$D:$D),NA()),IFERROR(IF($K454&lt;&gt;"",_xlfn.XLOOKUP($K454,Equipment_Register!$E:$E,Equipment_Register!$D:$D),NA()),IFERROR(IF($K454&lt;&gt;"",_xlfn.XLOOKUP("*"&amp;$K454&amp;"*",Equipment_Register!$E:$E,Equipment_Register!$D:$D,,2),NA()),IFERROR(IF(AND($L454&lt;&gt;"",$L454&lt;&gt;"N/A"),_xlfn.XLOOKUP($L454,Equipment_Register!$F:$F,Equipment_Register!$D:$D),NA()),""))))),IF(OR(_xlpm.v="",_xlpm.v=0),"",_xlpm.v))</f>
        <v>Máy in mã vạch Zebra ZD230</v>
      </c>
      <c r="AB454" s="231" t="str" cm="1">
        <f t="array" ref="AB454">_xlfn.LET(_xlpm.v,IFERROR(IF($I454&lt;&gt;"",_xlfn.XLOOKUP($I454,Equipment_Register!$C:$C,Equipment_Register!$E:$E),NA()),IFERROR(IF($J454&lt;&gt;"",_xlfn.XLOOKUP($J454,Equipment_Register!$D:$D,Equipment_Register!$E:$E),NA()),IFERROR(IF($K454&lt;&gt;"",_xlfn.XLOOKUP($K454,Equipment_Register!$E:$E,Equipment_Register!$E:$E),NA()),IFERROR(IF($K454&lt;&gt;"",_xlfn.XLOOKUP("*"&amp;$K454&amp;"*",Equipment_Register!$E:$E,Equipment_Register!$E:$E,,2),NA()),IFERROR(IF(AND($L454&lt;&gt;"",$L454&lt;&gt;"N/A"),_xlfn.XLOOKUP($L454,Equipment_Register!$F:$F,Equipment_Register!$E:$E),NA()),""))))),IF(OR(_xlpm.v="",_xlpm.v=0),"",_xlpm.v))</f>
        <v>Máy in mã vạch Zebra ZD230 - 203 dpi
Code Printer</v>
      </c>
      <c r="AC454" s="231" t="str" cm="1">
        <f t="array" ref="AC454">_xlfn.LET(_xlpm.v,IFERROR(IF($I454&lt;&gt;"",_xlfn.XLOOKUP($I454,Equipment_Register!$C:$C,Equipment_Register!$F:$F),NA()),IFERROR(IF($J454&lt;&gt;"",_xlfn.XLOOKUP($J454,Equipment_Register!$D:$D,Equipment_Register!$F:$F),NA()),IFERROR(IF($K454&lt;&gt;"",_xlfn.XLOOKUP($K454,Equipment_Register!$E:$E,Equipment_Register!$F:$F),NA()),IFERROR(IF($K454&lt;&gt;"",_xlfn.XLOOKUP("*"&amp;$K454&amp;"*",Equipment_Register!$E:$E,Equipment_Register!$F:$F,,2),NA()),IFERROR(IF(AND($L454&lt;&gt;"",$L454&lt;&gt;"N/A"),_xlfn.XLOOKUP($L454,Equipment_Register!$F:$F,Equipment_Register!$F:$F),NA()),""))))),IF(OR(_xlpm.v="",_xlpm.v=0),"",_xlpm.v))</f>
        <v>N/A</v>
      </c>
    </row>
    <row r="455" spans="1:29" ht="48">
      <c r="A455" s="125"/>
      <c r="B455" s="130">
        <v>46223</v>
      </c>
      <c r="C455" s="126"/>
      <c r="D455" s="125"/>
      <c r="E455" s="125"/>
      <c r="F455" s="213">
        <v>46186</v>
      </c>
      <c r="G455" s="125"/>
      <c r="H455" s="125" t="s">
        <v>728</v>
      </c>
      <c r="I455" s="226"/>
      <c r="J455" s="125"/>
      <c r="K455" s="125" t="s">
        <v>1115</v>
      </c>
      <c r="L455" s="125"/>
      <c r="M455" s="125"/>
      <c r="N455" s="125" t="s">
        <v>978</v>
      </c>
      <c r="O455" s="125" t="s">
        <v>1112</v>
      </c>
      <c r="P455" s="127"/>
      <c r="Q455" s="125" t="s">
        <v>1020</v>
      </c>
      <c r="R455" s="117" t="s">
        <v>957</v>
      </c>
      <c r="S455" s="194"/>
      <c r="T455" s="125"/>
      <c r="U455" s="125" t="s">
        <v>980</v>
      </c>
      <c r="V455" s="125"/>
      <c r="W455" s="117" t="s">
        <v>944</v>
      </c>
      <c r="X455" s="117" t="str">
        <f>IF($W455="Duyệt",Setting!$H$2,"")</f>
        <v>Nguyễn Lĩnh</v>
      </c>
      <c r="Y455" s="231" t="str" cm="1">
        <f t="array" ref="Y455">_xlfn.LET(_xlpm.v,IFERROR(IF($I455&lt;&gt;"",_xlfn.XLOOKUP($I455,Equipment_Register!$C:$C,Equipment_Register!$G:$G),NA()),IFERROR(IF($J455&lt;&gt;"",_xlfn.XLOOKUP($J455,Equipment_Register!$D:$D,Equipment_Register!$G:$G),NA()),IFERROR(IF($K455&lt;&gt;"",_xlfn.XLOOKUP($K455,Equipment_Register!$E:$E,Equipment_Register!$G:$G),NA()),IFERROR(IF($K455&lt;&gt;"",_xlfn.XLOOKUP("*"&amp;$K455&amp;"*",Equipment_Register!$E:$E,Equipment_Register!$G:$G,,2),NA()),IFERROR(IF(AND($L455&lt;&gt;"",$L455&lt;&gt;"N/A"),_xlfn.XLOOKUP($L455,Equipment_Register!$F:$F,Equipment_Register!$G:$G),NA()),""))))),IF(OR(_xlpm.v="",_xlpm.v=0),"",_xlpm.v))</f>
        <v/>
      </c>
      <c r="Z455" s="231" t="str" cm="1">
        <f t="array" ref="Z455">_xlfn.LET(_xlpm.v,IFERROR(IF($I455&lt;&gt;"",_xlfn.XLOOKUP($I455,Equipment_Register!$C:$C,Equipment_Register!$C:$C),NA()),IFERROR(IF($J455&lt;&gt;"",_xlfn.XLOOKUP($J455,Equipment_Register!$D:$D,Equipment_Register!$C:$C),NA()),IFERROR(IF($K455&lt;&gt;"",_xlfn.XLOOKUP($K455,Equipment_Register!$E:$E,Equipment_Register!$C:$C),NA()),IFERROR(IF($K455&lt;&gt;"",_xlfn.XLOOKUP("*"&amp;$K455&amp;"*",Equipment_Register!$E:$E,Equipment_Register!$C:$C,,2),NA()),IFERROR(IF(AND($L455&lt;&gt;"",$L455&lt;&gt;"N/A"),_xlfn.XLOOKUP($L455,Equipment_Register!$F:$F,Equipment_Register!$C:$C),NA()),""))))),IF(OR(_xlpm.v="",_xlpm.v=0),"",_xlpm.v))</f>
        <v>2421001714-0</v>
      </c>
      <c r="AA455" s="231" t="str" cm="1">
        <f t="array" ref="AA455">_xlfn.LET(_xlpm.v,IFERROR(IF($I455&lt;&gt;"",_xlfn.XLOOKUP($I455,Equipment_Register!$C:$C,Equipment_Register!$D:$D),NA()),IFERROR(IF($J455&lt;&gt;"",_xlfn.XLOOKUP($J455,Equipment_Register!$D:$D,Equipment_Register!$D:$D),NA()),IFERROR(IF($K455&lt;&gt;"",_xlfn.XLOOKUP($K455,Equipment_Register!$E:$E,Equipment_Register!$D:$D),NA()),IFERROR(IF($K455&lt;&gt;"",_xlfn.XLOOKUP("*"&amp;$K455&amp;"*",Equipment_Register!$E:$E,Equipment_Register!$D:$D,,2),NA()),IFERROR(IF(AND($L455&lt;&gt;"",$L455&lt;&gt;"N/A"),_xlfn.XLOOKUP($L455,Equipment_Register!$F:$F,Equipment_Register!$D:$D),NA()),""))))),IF(OR(_xlpm.v="",_xlpm.v=0),"",_xlpm.v))</f>
        <v>Máy in mã vạch Zebra ZD230</v>
      </c>
      <c r="AB455" s="231" t="str" cm="1">
        <f t="array" ref="AB455">_xlfn.LET(_xlpm.v,IFERROR(IF($I455&lt;&gt;"",_xlfn.XLOOKUP($I455,Equipment_Register!$C:$C,Equipment_Register!$E:$E),NA()),IFERROR(IF($J455&lt;&gt;"",_xlfn.XLOOKUP($J455,Equipment_Register!$D:$D,Equipment_Register!$E:$E),NA()),IFERROR(IF($K455&lt;&gt;"",_xlfn.XLOOKUP($K455,Equipment_Register!$E:$E,Equipment_Register!$E:$E),NA()),IFERROR(IF($K455&lt;&gt;"",_xlfn.XLOOKUP("*"&amp;$K455&amp;"*",Equipment_Register!$E:$E,Equipment_Register!$E:$E,,2),NA()),IFERROR(IF(AND($L455&lt;&gt;"",$L455&lt;&gt;"N/A"),_xlfn.XLOOKUP($L455,Equipment_Register!$F:$F,Equipment_Register!$E:$E),NA()),""))))),IF(OR(_xlpm.v="",_xlpm.v=0),"",_xlpm.v))</f>
        <v>Máy in mã vạch Zebra ZD230 - 203 dpi
Code Printer</v>
      </c>
      <c r="AC455" s="231" t="str" cm="1">
        <f t="array" ref="AC455">_xlfn.LET(_xlpm.v,IFERROR(IF($I455&lt;&gt;"",_xlfn.XLOOKUP($I455,Equipment_Register!$C:$C,Equipment_Register!$F:$F),NA()),IFERROR(IF($J455&lt;&gt;"",_xlfn.XLOOKUP($J455,Equipment_Register!$D:$D,Equipment_Register!$F:$F),NA()),IFERROR(IF($K455&lt;&gt;"",_xlfn.XLOOKUP($K455,Equipment_Register!$E:$E,Equipment_Register!$F:$F),NA()),IFERROR(IF($K455&lt;&gt;"",_xlfn.XLOOKUP("*"&amp;$K455&amp;"*",Equipment_Register!$E:$E,Equipment_Register!$F:$F,,2),NA()),IFERROR(IF(AND($L455&lt;&gt;"",$L455&lt;&gt;"N/A"),_xlfn.XLOOKUP($L455,Equipment_Register!$F:$F,Equipment_Register!$F:$F),NA()),""))))),IF(OR(_xlpm.v="",_xlpm.v=0),"",_xlpm.v))</f>
        <v>N/A</v>
      </c>
    </row>
    <row r="456" spans="1:29" ht="48">
      <c r="A456" s="125"/>
      <c r="B456" s="130">
        <v>46223</v>
      </c>
      <c r="C456" s="126"/>
      <c r="D456" s="125"/>
      <c r="E456" s="125"/>
      <c r="F456" s="213">
        <v>46216</v>
      </c>
      <c r="G456" s="125"/>
      <c r="H456" s="125" t="s">
        <v>728</v>
      </c>
      <c r="I456" s="226"/>
      <c r="J456" s="125"/>
      <c r="K456" s="125" t="s">
        <v>1115</v>
      </c>
      <c r="L456" s="125"/>
      <c r="M456" s="125"/>
      <c r="N456" s="125" t="s">
        <v>978</v>
      </c>
      <c r="O456" s="125" t="s">
        <v>1112</v>
      </c>
      <c r="P456" s="127"/>
      <c r="Q456" s="125" t="s">
        <v>1020</v>
      </c>
      <c r="R456" s="117" t="s">
        <v>957</v>
      </c>
      <c r="S456" s="194"/>
      <c r="T456" s="125"/>
      <c r="U456" s="125" t="s">
        <v>980</v>
      </c>
      <c r="V456" s="125"/>
      <c r="W456" s="117" t="s">
        <v>944</v>
      </c>
      <c r="X456" s="117" t="str">
        <f>IF($W456="Duyệt",Setting!$H$2,"")</f>
        <v>Nguyễn Lĩnh</v>
      </c>
      <c r="Y456" s="231" t="str" cm="1">
        <f t="array" ref="Y456">_xlfn.LET(_xlpm.v,IFERROR(IF($I456&lt;&gt;"",_xlfn.XLOOKUP($I456,Equipment_Register!$C:$C,Equipment_Register!$G:$G),NA()),IFERROR(IF($J456&lt;&gt;"",_xlfn.XLOOKUP($J456,Equipment_Register!$D:$D,Equipment_Register!$G:$G),NA()),IFERROR(IF($K456&lt;&gt;"",_xlfn.XLOOKUP($K456,Equipment_Register!$E:$E,Equipment_Register!$G:$G),NA()),IFERROR(IF($K456&lt;&gt;"",_xlfn.XLOOKUP("*"&amp;$K456&amp;"*",Equipment_Register!$E:$E,Equipment_Register!$G:$G,,2),NA()),IFERROR(IF(AND($L456&lt;&gt;"",$L456&lt;&gt;"N/A"),_xlfn.XLOOKUP($L456,Equipment_Register!$F:$F,Equipment_Register!$G:$G),NA()),""))))),IF(OR(_xlpm.v="",_xlpm.v=0),"",_xlpm.v))</f>
        <v/>
      </c>
      <c r="Z456" s="231" t="str" cm="1">
        <f t="array" ref="Z456">_xlfn.LET(_xlpm.v,IFERROR(IF($I456&lt;&gt;"",_xlfn.XLOOKUP($I456,Equipment_Register!$C:$C,Equipment_Register!$C:$C),NA()),IFERROR(IF($J456&lt;&gt;"",_xlfn.XLOOKUP($J456,Equipment_Register!$D:$D,Equipment_Register!$C:$C),NA()),IFERROR(IF($K456&lt;&gt;"",_xlfn.XLOOKUP($K456,Equipment_Register!$E:$E,Equipment_Register!$C:$C),NA()),IFERROR(IF($K456&lt;&gt;"",_xlfn.XLOOKUP("*"&amp;$K456&amp;"*",Equipment_Register!$E:$E,Equipment_Register!$C:$C,,2),NA()),IFERROR(IF(AND($L456&lt;&gt;"",$L456&lt;&gt;"N/A"),_xlfn.XLOOKUP($L456,Equipment_Register!$F:$F,Equipment_Register!$C:$C),NA()),""))))),IF(OR(_xlpm.v="",_xlpm.v=0),"",_xlpm.v))</f>
        <v>2421001714-0</v>
      </c>
      <c r="AA456" s="231" t="str" cm="1">
        <f t="array" ref="AA456">_xlfn.LET(_xlpm.v,IFERROR(IF($I456&lt;&gt;"",_xlfn.XLOOKUP($I456,Equipment_Register!$C:$C,Equipment_Register!$D:$D),NA()),IFERROR(IF($J456&lt;&gt;"",_xlfn.XLOOKUP($J456,Equipment_Register!$D:$D,Equipment_Register!$D:$D),NA()),IFERROR(IF($K456&lt;&gt;"",_xlfn.XLOOKUP($K456,Equipment_Register!$E:$E,Equipment_Register!$D:$D),NA()),IFERROR(IF($K456&lt;&gt;"",_xlfn.XLOOKUP("*"&amp;$K456&amp;"*",Equipment_Register!$E:$E,Equipment_Register!$D:$D,,2),NA()),IFERROR(IF(AND($L456&lt;&gt;"",$L456&lt;&gt;"N/A"),_xlfn.XLOOKUP($L456,Equipment_Register!$F:$F,Equipment_Register!$D:$D),NA()),""))))),IF(OR(_xlpm.v="",_xlpm.v=0),"",_xlpm.v))</f>
        <v>Máy in mã vạch Zebra ZD230</v>
      </c>
      <c r="AB456" s="231" t="str" cm="1">
        <f t="array" ref="AB456">_xlfn.LET(_xlpm.v,IFERROR(IF($I456&lt;&gt;"",_xlfn.XLOOKUP($I456,Equipment_Register!$C:$C,Equipment_Register!$E:$E),NA()),IFERROR(IF($J456&lt;&gt;"",_xlfn.XLOOKUP($J456,Equipment_Register!$D:$D,Equipment_Register!$E:$E),NA()),IFERROR(IF($K456&lt;&gt;"",_xlfn.XLOOKUP($K456,Equipment_Register!$E:$E,Equipment_Register!$E:$E),NA()),IFERROR(IF($K456&lt;&gt;"",_xlfn.XLOOKUP("*"&amp;$K456&amp;"*",Equipment_Register!$E:$E,Equipment_Register!$E:$E,,2),NA()),IFERROR(IF(AND($L456&lt;&gt;"",$L456&lt;&gt;"N/A"),_xlfn.XLOOKUP($L456,Equipment_Register!$F:$F,Equipment_Register!$E:$E),NA()),""))))),IF(OR(_xlpm.v="",_xlpm.v=0),"",_xlpm.v))</f>
        <v>Máy in mã vạch Zebra ZD230 - 203 dpi
Code Printer</v>
      </c>
      <c r="AC456" s="231" t="str" cm="1">
        <f t="array" ref="AC456">_xlfn.LET(_xlpm.v,IFERROR(IF($I456&lt;&gt;"",_xlfn.XLOOKUP($I456,Equipment_Register!$C:$C,Equipment_Register!$F:$F),NA()),IFERROR(IF($J456&lt;&gt;"",_xlfn.XLOOKUP($J456,Equipment_Register!$D:$D,Equipment_Register!$F:$F),NA()),IFERROR(IF($K456&lt;&gt;"",_xlfn.XLOOKUP($K456,Equipment_Register!$E:$E,Equipment_Register!$F:$F),NA()),IFERROR(IF($K456&lt;&gt;"",_xlfn.XLOOKUP("*"&amp;$K456&amp;"*",Equipment_Register!$E:$E,Equipment_Register!$F:$F,,2),NA()),IFERROR(IF(AND($L456&lt;&gt;"",$L456&lt;&gt;"N/A"),_xlfn.XLOOKUP($L456,Equipment_Register!$F:$F,Equipment_Register!$F:$F),NA()),""))))),IF(OR(_xlpm.v="",_xlpm.v=0),"",_xlpm.v))</f>
        <v>N/A</v>
      </c>
    </row>
    <row r="457" spans="1:29" ht="48">
      <c r="A457" s="125"/>
      <c r="B457" s="130">
        <v>46223</v>
      </c>
      <c r="C457" s="126"/>
      <c r="D457" s="125"/>
      <c r="E457" s="125"/>
      <c r="F457" s="213">
        <v>45220</v>
      </c>
      <c r="G457" s="125"/>
      <c r="H457" s="125" t="s">
        <v>728</v>
      </c>
      <c r="I457" s="226"/>
      <c r="J457" s="125"/>
      <c r="K457" s="125" t="s">
        <v>1118</v>
      </c>
      <c r="L457" s="125"/>
      <c r="M457" s="125"/>
      <c r="N457" s="125" t="s">
        <v>978</v>
      </c>
      <c r="O457" s="125" t="s">
        <v>1112</v>
      </c>
      <c r="P457" s="127"/>
      <c r="Q457" s="125" t="s">
        <v>1107</v>
      </c>
      <c r="R457" s="117" t="s">
        <v>957</v>
      </c>
      <c r="S457" s="194"/>
      <c r="T457" s="125"/>
      <c r="U457" s="125" t="s">
        <v>980</v>
      </c>
      <c r="V457" s="125"/>
      <c r="W457" s="117" t="s">
        <v>944</v>
      </c>
      <c r="X457" s="117" t="str">
        <f>IF($W457="Duyệt",Setting!$H$2,"")</f>
        <v>Nguyễn Lĩnh</v>
      </c>
      <c r="Y457" s="231" t="str" cm="1">
        <f t="array" ref="Y457">_xlfn.LET(_xlpm.v,IFERROR(IF($I457&lt;&gt;"",_xlfn.XLOOKUP($I457,Equipment_Register!$C:$C,Equipment_Register!$G:$G),NA()),IFERROR(IF($J457&lt;&gt;"",_xlfn.XLOOKUP($J457,Equipment_Register!$D:$D,Equipment_Register!$G:$G),NA()),IFERROR(IF($K457&lt;&gt;"",_xlfn.XLOOKUP($K457,Equipment_Register!$E:$E,Equipment_Register!$G:$G),NA()),IFERROR(IF($K457&lt;&gt;"",_xlfn.XLOOKUP("*"&amp;$K457&amp;"*",Equipment_Register!$E:$E,Equipment_Register!$G:$G,,2),NA()),IFERROR(IF(AND($L457&lt;&gt;"",$L457&lt;&gt;"N/A"),_xlfn.XLOOKUP($L457,Equipment_Register!$F:$F,Equipment_Register!$G:$G),NA()),""))))),IF(OR(_xlpm.v="",_xlpm.v=0),"",_xlpm.v))</f>
        <v/>
      </c>
      <c r="Z457" s="231" t="str" cm="1">
        <f t="array" ref="Z457">_xlfn.LET(_xlpm.v,IFERROR(IF($I457&lt;&gt;"",_xlfn.XLOOKUP($I457,Equipment_Register!$C:$C,Equipment_Register!$C:$C),NA()),IFERROR(IF($J457&lt;&gt;"",_xlfn.XLOOKUP($J457,Equipment_Register!$D:$D,Equipment_Register!$C:$C),NA()),IFERROR(IF($K457&lt;&gt;"",_xlfn.XLOOKUP($K457,Equipment_Register!$E:$E,Equipment_Register!$C:$C),NA()),IFERROR(IF($K457&lt;&gt;"",_xlfn.XLOOKUP("*"&amp;$K457&amp;"*",Equipment_Register!$E:$E,Equipment_Register!$C:$C,,2),NA()),IFERROR(IF(AND($L457&lt;&gt;"",$L457&lt;&gt;"N/A"),_xlfn.XLOOKUP($L457,Equipment_Register!$F:$F,Equipment_Register!$C:$C),NA()),""))))),IF(OR(_xlpm.v="",_xlpm.v=0),"",_xlpm.v))</f>
        <v>2112000354-0</v>
      </c>
      <c r="AA457" s="231" t="str" cm="1">
        <f t="array" ref="AA457">_xlfn.LET(_xlpm.v,IFERROR(IF($I457&lt;&gt;"",_xlfn.XLOOKUP($I457,Equipment_Register!$C:$C,Equipment_Register!$D:$D),NA()),IFERROR(IF($J457&lt;&gt;"",_xlfn.XLOOKUP($J457,Equipment_Register!$D:$D,Equipment_Register!$D:$D),NA()),IFERROR(IF($K457&lt;&gt;"",_xlfn.XLOOKUP($K457,Equipment_Register!$E:$E,Equipment_Register!$D:$D),NA()),IFERROR(IF($K457&lt;&gt;"",_xlfn.XLOOKUP("*"&amp;$K457&amp;"*",Equipment_Register!$E:$E,Equipment_Register!$D:$D,,2),NA()),IFERROR(IF(AND($L457&lt;&gt;"",$L457&lt;&gt;"N/A"),_xlfn.XLOOKUP($L457,Equipment_Register!$F:$F,Equipment_Register!$D:$D),NA()),""))))),IF(OR(_xlpm.v="",_xlpm.v=0),"",_xlpm.v))</f>
        <v>Máy gắn linh kiện điện tử hiệu Panasonic</v>
      </c>
      <c r="AB457" s="231" t="str" cm="1">
        <f t="array" ref="AB457">_xlfn.LET(_xlpm.v,IFERROR(IF($I457&lt;&gt;"",_xlfn.XLOOKUP($I457,Equipment_Register!$C:$C,Equipment_Register!$E:$E),NA()),IFERROR(IF($J457&lt;&gt;"",_xlfn.XLOOKUP($J457,Equipment_Register!$D:$D,Equipment_Register!$E:$E),NA()),IFERROR(IF($K457&lt;&gt;"",_xlfn.XLOOKUP($K457,Equipment_Register!$E:$E,Equipment_Register!$E:$E),NA()),IFERROR(IF($K457&lt;&gt;"",_xlfn.XLOOKUP("*"&amp;$K457&amp;"*",Equipment_Register!$E:$E,Equipment_Register!$E:$E,,2),NA()),IFERROR(IF(AND($L457&lt;&gt;"",$L457&lt;&gt;"N/A"),_xlfn.XLOOKUP($L457,Equipment_Register!$F:$F,Equipment_Register!$E:$E),NA()),""))))),IF(OR(_xlpm.v="",_xlpm.v=0),"",_xlpm.v))</f>
        <v>Mounter 1</v>
      </c>
      <c r="AC457" s="231" t="str" cm="1">
        <f t="array" ref="AC457">_xlfn.LET(_xlpm.v,IFERROR(IF($I457&lt;&gt;"",_xlfn.XLOOKUP($I457,Equipment_Register!$C:$C,Equipment_Register!$F:$F),NA()),IFERROR(IF($J457&lt;&gt;"",_xlfn.XLOOKUP($J457,Equipment_Register!$D:$D,Equipment_Register!$F:$F),NA()),IFERROR(IF($K457&lt;&gt;"",_xlfn.XLOOKUP($K457,Equipment_Register!$E:$E,Equipment_Register!$F:$F),NA()),IFERROR(IF($K457&lt;&gt;"",_xlfn.XLOOKUP("*"&amp;$K457&amp;"*",Equipment_Register!$E:$E,Equipment_Register!$F:$F,,2),NA()),IFERROR(IF(AND($L457&lt;&gt;"",$L457&lt;&gt;"N/A"),_xlfn.XLOOKUP($L457,Equipment_Register!$F:$F,Equipment_Register!$F:$F),NA()),""))))),IF(OR(_xlpm.v="",_xlpm.v=0),"",_xlpm.v))</f>
        <v>NPM-W2</v>
      </c>
    </row>
    <row r="458" spans="1:29" ht="48">
      <c r="A458" s="125"/>
      <c r="B458" s="130">
        <v>46223</v>
      </c>
      <c r="C458" s="126"/>
      <c r="D458" s="125"/>
      <c r="E458" s="125"/>
      <c r="F458" s="213">
        <v>45248</v>
      </c>
      <c r="G458" s="125"/>
      <c r="H458" s="125" t="s">
        <v>728</v>
      </c>
      <c r="I458" s="226"/>
      <c r="J458" s="125"/>
      <c r="K458" s="125" t="s">
        <v>1118</v>
      </c>
      <c r="L458" s="125"/>
      <c r="M458" s="125"/>
      <c r="N458" s="125" t="s">
        <v>978</v>
      </c>
      <c r="O458" s="125" t="s">
        <v>1112</v>
      </c>
      <c r="P458" s="127"/>
      <c r="Q458" s="125" t="s">
        <v>1107</v>
      </c>
      <c r="R458" s="117" t="s">
        <v>957</v>
      </c>
      <c r="S458" s="194"/>
      <c r="T458" s="125"/>
      <c r="U458" s="125" t="s">
        <v>980</v>
      </c>
      <c r="V458" s="125"/>
      <c r="W458" s="117" t="s">
        <v>944</v>
      </c>
      <c r="X458" s="117" t="str">
        <f>IF($W458="Duyệt",Setting!$H$2,"")</f>
        <v>Nguyễn Lĩnh</v>
      </c>
      <c r="Y458" s="231" t="str" cm="1">
        <f t="array" ref="Y458">_xlfn.LET(_xlpm.v,IFERROR(IF($I458&lt;&gt;"",_xlfn.XLOOKUP($I458,Equipment_Register!$C:$C,Equipment_Register!$G:$G),NA()),IFERROR(IF($J458&lt;&gt;"",_xlfn.XLOOKUP($J458,Equipment_Register!$D:$D,Equipment_Register!$G:$G),NA()),IFERROR(IF($K458&lt;&gt;"",_xlfn.XLOOKUP($K458,Equipment_Register!$E:$E,Equipment_Register!$G:$G),NA()),IFERROR(IF($K458&lt;&gt;"",_xlfn.XLOOKUP("*"&amp;$K458&amp;"*",Equipment_Register!$E:$E,Equipment_Register!$G:$G,,2),NA()),IFERROR(IF(AND($L458&lt;&gt;"",$L458&lt;&gt;"N/A"),_xlfn.XLOOKUP($L458,Equipment_Register!$F:$F,Equipment_Register!$G:$G),NA()),""))))),IF(OR(_xlpm.v="",_xlpm.v=0),"",_xlpm.v))</f>
        <v/>
      </c>
      <c r="Z458" s="231" t="str" cm="1">
        <f t="array" ref="Z458">_xlfn.LET(_xlpm.v,IFERROR(IF($I458&lt;&gt;"",_xlfn.XLOOKUP($I458,Equipment_Register!$C:$C,Equipment_Register!$C:$C),NA()),IFERROR(IF($J458&lt;&gt;"",_xlfn.XLOOKUP($J458,Equipment_Register!$D:$D,Equipment_Register!$C:$C),NA()),IFERROR(IF($K458&lt;&gt;"",_xlfn.XLOOKUP($K458,Equipment_Register!$E:$E,Equipment_Register!$C:$C),NA()),IFERROR(IF($K458&lt;&gt;"",_xlfn.XLOOKUP("*"&amp;$K458&amp;"*",Equipment_Register!$E:$E,Equipment_Register!$C:$C,,2),NA()),IFERROR(IF(AND($L458&lt;&gt;"",$L458&lt;&gt;"N/A"),_xlfn.XLOOKUP($L458,Equipment_Register!$F:$F,Equipment_Register!$C:$C),NA()),""))))),IF(OR(_xlpm.v="",_xlpm.v=0),"",_xlpm.v))</f>
        <v>2112000354-0</v>
      </c>
      <c r="AA458" s="231" t="str" cm="1">
        <f t="array" ref="AA458">_xlfn.LET(_xlpm.v,IFERROR(IF($I458&lt;&gt;"",_xlfn.XLOOKUP($I458,Equipment_Register!$C:$C,Equipment_Register!$D:$D),NA()),IFERROR(IF($J458&lt;&gt;"",_xlfn.XLOOKUP($J458,Equipment_Register!$D:$D,Equipment_Register!$D:$D),NA()),IFERROR(IF($K458&lt;&gt;"",_xlfn.XLOOKUP($K458,Equipment_Register!$E:$E,Equipment_Register!$D:$D),NA()),IFERROR(IF($K458&lt;&gt;"",_xlfn.XLOOKUP("*"&amp;$K458&amp;"*",Equipment_Register!$E:$E,Equipment_Register!$D:$D,,2),NA()),IFERROR(IF(AND($L458&lt;&gt;"",$L458&lt;&gt;"N/A"),_xlfn.XLOOKUP($L458,Equipment_Register!$F:$F,Equipment_Register!$D:$D),NA()),""))))),IF(OR(_xlpm.v="",_xlpm.v=0),"",_xlpm.v))</f>
        <v>Máy gắn linh kiện điện tử hiệu Panasonic</v>
      </c>
      <c r="AB458" s="231" t="str" cm="1">
        <f t="array" ref="AB458">_xlfn.LET(_xlpm.v,IFERROR(IF($I458&lt;&gt;"",_xlfn.XLOOKUP($I458,Equipment_Register!$C:$C,Equipment_Register!$E:$E),NA()),IFERROR(IF($J458&lt;&gt;"",_xlfn.XLOOKUP($J458,Equipment_Register!$D:$D,Equipment_Register!$E:$E),NA()),IFERROR(IF($K458&lt;&gt;"",_xlfn.XLOOKUP($K458,Equipment_Register!$E:$E,Equipment_Register!$E:$E),NA()),IFERROR(IF($K458&lt;&gt;"",_xlfn.XLOOKUP("*"&amp;$K458&amp;"*",Equipment_Register!$E:$E,Equipment_Register!$E:$E,,2),NA()),IFERROR(IF(AND($L458&lt;&gt;"",$L458&lt;&gt;"N/A"),_xlfn.XLOOKUP($L458,Equipment_Register!$F:$F,Equipment_Register!$E:$E),NA()),""))))),IF(OR(_xlpm.v="",_xlpm.v=0),"",_xlpm.v))</f>
        <v>Mounter 1</v>
      </c>
      <c r="AC458" s="231" t="str" cm="1">
        <f t="array" ref="AC458">_xlfn.LET(_xlpm.v,IFERROR(IF($I458&lt;&gt;"",_xlfn.XLOOKUP($I458,Equipment_Register!$C:$C,Equipment_Register!$F:$F),NA()),IFERROR(IF($J458&lt;&gt;"",_xlfn.XLOOKUP($J458,Equipment_Register!$D:$D,Equipment_Register!$F:$F),NA()),IFERROR(IF($K458&lt;&gt;"",_xlfn.XLOOKUP($K458,Equipment_Register!$E:$E,Equipment_Register!$F:$F),NA()),IFERROR(IF($K458&lt;&gt;"",_xlfn.XLOOKUP("*"&amp;$K458&amp;"*",Equipment_Register!$E:$E,Equipment_Register!$F:$F,,2),NA()),IFERROR(IF(AND($L458&lt;&gt;"",$L458&lt;&gt;"N/A"),_xlfn.XLOOKUP($L458,Equipment_Register!$F:$F,Equipment_Register!$F:$F),NA()),""))))),IF(OR(_xlpm.v="",_xlpm.v=0),"",_xlpm.v))</f>
        <v>NPM-W2</v>
      </c>
    </row>
    <row r="459" spans="1:29" ht="48">
      <c r="A459" s="125"/>
      <c r="B459" s="130">
        <v>46223</v>
      </c>
      <c r="C459" s="126"/>
      <c r="D459" s="125"/>
      <c r="E459" s="125"/>
      <c r="F459" s="213">
        <v>45290</v>
      </c>
      <c r="G459" s="125"/>
      <c r="H459" s="125" t="s">
        <v>728</v>
      </c>
      <c r="I459" s="226"/>
      <c r="J459" s="125"/>
      <c r="K459" s="125" t="s">
        <v>1118</v>
      </c>
      <c r="L459" s="125"/>
      <c r="M459" s="125"/>
      <c r="N459" s="125" t="s">
        <v>978</v>
      </c>
      <c r="O459" s="125" t="s">
        <v>1112</v>
      </c>
      <c r="P459" s="127"/>
      <c r="Q459" s="125" t="s">
        <v>1107</v>
      </c>
      <c r="R459" s="117" t="s">
        <v>957</v>
      </c>
      <c r="S459" s="194"/>
      <c r="T459" s="125"/>
      <c r="U459" s="125" t="s">
        <v>980</v>
      </c>
      <c r="V459" s="125"/>
      <c r="W459" s="117" t="s">
        <v>944</v>
      </c>
      <c r="X459" s="117" t="str">
        <f>IF($W459="Duyệt",Setting!$H$2,"")</f>
        <v>Nguyễn Lĩnh</v>
      </c>
      <c r="Y459" s="231" t="str" cm="1">
        <f t="array" ref="Y459">_xlfn.LET(_xlpm.v,IFERROR(IF($I459&lt;&gt;"",_xlfn.XLOOKUP($I459,Equipment_Register!$C:$C,Equipment_Register!$G:$G),NA()),IFERROR(IF($J459&lt;&gt;"",_xlfn.XLOOKUP($J459,Equipment_Register!$D:$D,Equipment_Register!$G:$G),NA()),IFERROR(IF($K459&lt;&gt;"",_xlfn.XLOOKUP($K459,Equipment_Register!$E:$E,Equipment_Register!$G:$G),NA()),IFERROR(IF($K459&lt;&gt;"",_xlfn.XLOOKUP("*"&amp;$K459&amp;"*",Equipment_Register!$E:$E,Equipment_Register!$G:$G,,2),NA()),IFERROR(IF(AND($L459&lt;&gt;"",$L459&lt;&gt;"N/A"),_xlfn.XLOOKUP($L459,Equipment_Register!$F:$F,Equipment_Register!$G:$G),NA()),""))))),IF(OR(_xlpm.v="",_xlpm.v=0),"",_xlpm.v))</f>
        <v/>
      </c>
      <c r="Z459" s="231" t="str" cm="1">
        <f t="array" ref="Z459">_xlfn.LET(_xlpm.v,IFERROR(IF($I459&lt;&gt;"",_xlfn.XLOOKUP($I459,Equipment_Register!$C:$C,Equipment_Register!$C:$C),NA()),IFERROR(IF($J459&lt;&gt;"",_xlfn.XLOOKUP($J459,Equipment_Register!$D:$D,Equipment_Register!$C:$C),NA()),IFERROR(IF($K459&lt;&gt;"",_xlfn.XLOOKUP($K459,Equipment_Register!$E:$E,Equipment_Register!$C:$C),NA()),IFERROR(IF($K459&lt;&gt;"",_xlfn.XLOOKUP("*"&amp;$K459&amp;"*",Equipment_Register!$E:$E,Equipment_Register!$C:$C,,2),NA()),IFERROR(IF(AND($L459&lt;&gt;"",$L459&lt;&gt;"N/A"),_xlfn.XLOOKUP($L459,Equipment_Register!$F:$F,Equipment_Register!$C:$C),NA()),""))))),IF(OR(_xlpm.v="",_xlpm.v=0),"",_xlpm.v))</f>
        <v>2112000354-0</v>
      </c>
      <c r="AA459" s="231" t="str" cm="1">
        <f t="array" ref="AA459">_xlfn.LET(_xlpm.v,IFERROR(IF($I459&lt;&gt;"",_xlfn.XLOOKUP($I459,Equipment_Register!$C:$C,Equipment_Register!$D:$D),NA()),IFERROR(IF($J459&lt;&gt;"",_xlfn.XLOOKUP($J459,Equipment_Register!$D:$D,Equipment_Register!$D:$D),NA()),IFERROR(IF($K459&lt;&gt;"",_xlfn.XLOOKUP($K459,Equipment_Register!$E:$E,Equipment_Register!$D:$D),NA()),IFERROR(IF($K459&lt;&gt;"",_xlfn.XLOOKUP("*"&amp;$K459&amp;"*",Equipment_Register!$E:$E,Equipment_Register!$D:$D,,2),NA()),IFERROR(IF(AND($L459&lt;&gt;"",$L459&lt;&gt;"N/A"),_xlfn.XLOOKUP($L459,Equipment_Register!$F:$F,Equipment_Register!$D:$D),NA()),""))))),IF(OR(_xlpm.v="",_xlpm.v=0),"",_xlpm.v))</f>
        <v>Máy gắn linh kiện điện tử hiệu Panasonic</v>
      </c>
      <c r="AB459" s="231" t="str" cm="1">
        <f t="array" ref="AB459">_xlfn.LET(_xlpm.v,IFERROR(IF($I459&lt;&gt;"",_xlfn.XLOOKUP($I459,Equipment_Register!$C:$C,Equipment_Register!$E:$E),NA()),IFERROR(IF($J459&lt;&gt;"",_xlfn.XLOOKUP($J459,Equipment_Register!$D:$D,Equipment_Register!$E:$E),NA()),IFERROR(IF($K459&lt;&gt;"",_xlfn.XLOOKUP($K459,Equipment_Register!$E:$E,Equipment_Register!$E:$E),NA()),IFERROR(IF($K459&lt;&gt;"",_xlfn.XLOOKUP("*"&amp;$K459&amp;"*",Equipment_Register!$E:$E,Equipment_Register!$E:$E,,2),NA()),IFERROR(IF(AND($L459&lt;&gt;"",$L459&lt;&gt;"N/A"),_xlfn.XLOOKUP($L459,Equipment_Register!$F:$F,Equipment_Register!$E:$E),NA()),""))))),IF(OR(_xlpm.v="",_xlpm.v=0),"",_xlpm.v))</f>
        <v>Mounter 1</v>
      </c>
      <c r="AC459" s="231" t="str" cm="1">
        <f t="array" ref="AC459">_xlfn.LET(_xlpm.v,IFERROR(IF($I459&lt;&gt;"",_xlfn.XLOOKUP($I459,Equipment_Register!$C:$C,Equipment_Register!$F:$F),NA()),IFERROR(IF($J459&lt;&gt;"",_xlfn.XLOOKUP($J459,Equipment_Register!$D:$D,Equipment_Register!$F:$F),NA()),IFERROR(IF($K459&lt;&gt;"",_xlfn.XLOOKUP($K459,Equipment_Register!$E:$E,Equipment_Register!$F:$F),NA()),IFERROR(IF($K459&lt;&gt;"",_xlfn.XLOOKUP("*"&amp;$K459&amp;"*",Equipment_Register!$E:$E,Equipment_Register!$F:$F,,2),NA()),IFERROR(IF(AND($L459&lt;&gt;"",$L459&lt;&gt;"N/A"),_xlfn.XLOOKUP($L459,Equipment_Register!$F:$F,Equipment_Register!$F:$F),NA()),""))))),IF(OR(_xlpm.v="",_xlpm.v=0),"",_xlpm.v))</f>
        <v>NPM-W2</v>
      </c>
    </row>
    <row r="460" spans="1:29" ht="48">
      <c r="A460" s="125"/>
      <c r="B460" s="130">
        <v>46223</v>
      </c>
      <c r="C460" s="126"/>
      <c r="D460" s="125"/>
      <c r="E460" s="125"/>
      <c r="F460" s="213">
        <v>45318</v>
      </c>
      <c r="G460" s="125"/>
      <c r="H460" s="125" t="s">
        <v>728</v>
      </c>
      <c r="I460" s="226"/>
      <c r="J460" s="125"/>
      <c r="K460" s="125" t="s">
        <v>1118</v>
      </c>
      <c r="L460" s="125"/>
      <c r="M460" s="125"/>
      <c r="N460" s="125" t="s">
        <v>978</v>
      </c>
      <c r="O460" s="125" t="s">
        <v>1112</v>
      </c>
      <c r="P460" s="127"/>
      <c r="Q460" s="125" t="s">
        <v>961</v>
      </c>
      <c r="R460" s="117" t="s">
        <v>957</v>
      </c>
      <c r="S460" s="194"/>
      <c r="T460" s="125"/>
      <c r="U460" s="125" t="s">
        <v>980</v>
      </c>
      <c r="V460" s="125"/>
      <c r="W460" s="117" t="s">
        <v>944</v>
      </c>
      <c r="X460" s="117" t="str">
        <f>IF($W460="Duyệt",Setting!$H$2,"")</f>
        <v>Nguyễn Lĩnh</v>
      </c>
      <c r="Y460" s="231" t="str" cm="1">
        <f t="array" ref="Y460">_xlfn.LET(_xlpm.v,IFERROR(IF($I460&lt;&gt;"",_xlfn.XLOOKUP($I460,Equipment_Register!$C:$C,Equipment_Register!$G:$G),NA()),IFERROR(IF($J460&lt;&gt;"",_xlfn.XLOOKUP($J460,Equipment_Register!$D:$D,Equipment_Register!$G:$G),NA()),IFERROR(IF($K460&lt;&gt;"",_xlfn.XLOOKUP($K460,Equipment_Register!$E:$E,Equipment_Register!$G:$G),NA()),IFERROR(IF($K460&lt;&gt;"",_xlfn.XLOOKUP("*"&amp;$K460&amp;"*",Equipment_Register!$E:$E,Equipment_Register!$G:$G,,2),NA()),IFERROR(IF(AND($L460&lt;&gt;"",$L460&lt;&gt;"N/A"),_xlfn.XLOOKUP($L460,Equipment_Register!$F:$F,Equipment_Register!$G:$G),NA()),""))))),IF(OR(_xlpm.v="",_xlpm.v=0),"",_xlpm.v))</f>
        <v/>
      </c>
      <c r="Z460" s="231" t="str" cm="1">
        <f t="array" ref="Z460">_xlfn.LET(_xlpm.v,IFERROR(IF($I460&lt;&gt;"",_xlfn.XLOOKUP($I460,Equipment_Register!$C:$C,Equipment_Register!$C:$C),NA()),IFERROR(IF($J460&lt;&gt;"",_xlfn.XLOOKUP($J460,Equipment_Register!$D:$D,Equipment_Register!$C:$C),NA()),IFERROR(IF($K460&lt;&gt;"",_xlfn.XLOOKUP($K460,Equipment_Register!$E:$E,Equipment_Register!$C:$C),NA()),IFERROR(IF($K460&lt;&gt;"",_xlfn.XLOOKUP("*"&amp;$K460&amp;"*",Equipment_Register!$E:$E,Equipment_Register!$C:$C,,2),NA()),IFERROR(IF(AND($L460&lt;&gt;"",$L460&lt;&gt;"N/A"),_xlfn.XLOOKUP($L460,Equipment_Register!$F:$F,Equipment_Register!$C:$C),NA()),""))))),IF(OR(_xlpm.v="",_xlpm.v=0),"",_xlpm.v))</f>
        <v>2112000354-0</v>
      </c>
      <c r="AA460" s="231" t="str" cm="1">
        <f t="array" ref="AA460">_xlfn.LET(_xlpm.v,IFERROR(IF($I460&lt;&gt;"",_xlfn.XLOOKUP($I460,Equipment_Register!$C:$C,Equipment_Register!$D:$D),NA()),IFERROR(IF($J460&lt;&gt;"",_xlfn.XLOOKUP($J460,Equipment_Register!$D:$D,Equipment_Register!$D:$D),NA()),IFERROR(IF($K460&lt;&gt;"",_xlfn.XLOOKUP($K460,Equipment_Register!$E:$E,Equipment_Register!$D:$D),NA()),IFERROR(IF($K460&lt;&gt;"",_xlfn.XLOOKUP("*"&amp;$K460&amp;"*",Equipment_Register!$E:$E,Equipment_Register!$D:$D,,2),NA()),IFERROR(IF(AND($L460&lt;&gt;"",$L460&lt;&gt;"N/A"),_xlfn.XLOOKUP($L460,Equipment_Register!$F:$F,Equipment_Register!$D:$D),NA()),""))))),IF(OR(_xlpm.v="",_xlpm.v=0),"",_xlpm.v))</f>
        <v>Máy gắn linh kiện điện tử hiệu Panasonic</v>
      </c>
      <c r="AB460" s="231" t="str" cm="1">
        <f t="array" ref="AB460">_xlfn.LET(_xlpm.v,IFERROR(IF($I460&lt;&gt;"",_xlfn.XLOOKUP($I460,Equipment_Register!$C:$C,Equipment_Register!$E:$E),NA()),IFERROR(IF($J460&lt;&gt;"",_xlfn.XLOOKUP($J460,Equipment_Register!$D:$D,Equipment_Register!$E:$E),NA()),IFERROR(IF($K460&lt;&gt;"",_xlfn.XLOOKUP($K460,Equipment_Register!$E:$E,Equipment_Register!$E:$E),NA()),IFERROR(IF($K460&lt;&gt;"",_xlfn.XLOOKUP("*"&amp;$K460&amp;"*",Equipment_Register!$E:$E,Equipment_Register!$E:$E,,2),NA()),IFERROR(IF(AND($L460&lt;&gt;"",$L460&lt;&gt;"N/A"),_xlfn.XLOOKUP($L460,Equipment_Register!$F:$F,Equipment_Register!$E:$E),NA()),""))))),IF(OR(_xlpm.v="",_xlpm.v=0),"",_xlpm.v))</f>
        <v>Mounter 1</v>
      </c>
      <c r="AC460" s="231" t="str" cm="1">
        <f t="array" ref="AC460">_xlfn.LET(_xlpm.v,IFERROR(IF($I460&lt;&gt;"",_xlfn.XLOOKUP($I460,Equipment_Register!$C:$C,Equipment_Register!$F:$F),NA()),IFERROR(IF($J460&lt;&gt;"",_xlfn.XLOOKUP($J460,Equipment_Register!$D:$D,Equipment_Register!$F:$F),NA()),IFERROR(IF($K460&lt;&gt;"",_xlfn.XLOOKUP($K460,Equipment_Register!$E:$E,Equipment_Register!$F:$F),NA()),IFERROR(IF($K460&lt;&gt;"",_xlfn.XLOOKUP("*"&amp;$K460&amp;"*",Equipment_Register!$E:$E,Equipment_Register!$F:$F,,2),NA()),IFERROR(IF(AND($L460&lt;&gt;"",$L460&lt;&gt;"N/A"),_xlfn.XLOOKUP($L460,Equipment_Register!$F:$F,Equipment_Register!$F:$F),NA()),""))))),IF(OR(_xlpm.v="",_xlpm.v=0),"",_xlpm.v))</f>
        <v>NPM-W2</v>
      </c>
    </row>
    <row r="461" spans="1:29" ht="48">
      <c r="A461" s="125"/>
      <c r="B461" s="130">
        <v>46223</v>
      </c>
      <c r="C461" s="126"/>
      <c r="D461" s="125"/>
      <c r="E461" s="125"/>
      <c r="F461" s="213">
        <v>45346</v>
      </c>
      <c r="G461" s="125"/>
      <c r="H461" s="125" t="s">
        <v>728</v>
      </c>
      <c r="I461" s="226"/>
      <c r="J461" s="125"/>
      <c r="K461" s="125" t="s">
        <v>1118</v>
      </c>
      <c r="L461" s="125"/>
      <c r="M461" s="125"/>
      <c r="N461" s="125" t="s">
        <v>978</v>
      </c>
      <c r="O461" s="125" t="s">
        <v>1112</v>
      </c>
      <c r="P461" s="127"/>
      <c r="Q461" s="125" t="s">
        <v>1110</v>
      </c>
      <c r="R461" s="117" t="s">
        <v>957</v>
      </c>
      <c r="S461" s="194"/>
      <c r="T461" s="125"/>
      <c r="U461" s="125" t="s">
        <v>980</v>
      </c>
      <c r="V461" s="125"/>
      <c r="W461" s="117" t="s">
        <v>944</v>
      </c>
      <c r="X461" s="117" t="str">
        <f>IF($W461="Duyệt",Setting!$H$2,"")</f>
        <v>Nguyễn Lĩnh</v>
      </c>
      <c r="Y461" s="231" t="str" cm="1">
        <f t="array" ref="Y461">_xlfn.LET(_xlpm.v,IFERROR(IF($I461&lt;&gt;"",_xlfn.XLOOKUP($I461,Equipment_Register!$C:$C,Equipment_Register!$G:$G),NA()),IFERROR(IF($J461&lt;&gt;"",_xlfn.XLOOKUP($J461,Equipment_Register!$D:$D,Equipment_Register!$G:$G),NA()),IFERROR(IF($K461&lt;&gt;"",_xlfn.XLOOKUP($K461,Equipment_Register!$E:$E,Equipment_Register!$G:$G),NA()),IFERROR(IF($K461&lt;&gt;"",_xlfn.XLOOKUP("*"&amp;$K461&amp;"*",Equipment_Register!$E:$E,Equipment_Register!$G:$G,,2),NA()),IFERROR(IF(AND($L461&lt;&gt;"",$L461&lt;&gt;"N/A"),_xlfn.XLOOKUP($L461,Equipment_Register!$F:$F,Equipment_Register!$G:$G),NA()),""))))),IF(OR(_xlpm.v="",_xlpm.v=0),"",_xlpm.v))</f>
        <v/>
      </c>
      <c r="Z461" s="231" t="str" cm="1">
        <f t="array" ref="Z461">_xlfn.LET(_xlpm.v,IFERROR(IF($I461&lt;&gt;"",_xlfn.XLOOKUP($I461,Equipment_Register!$C:$C,Equipment_Register!$C:$C),NA()),IFERROR(IF($J461&lt;&gt;"",_xlfn.XLOOKUP($J461,Equipment_Register!$D:$D,Equipment_Register!$C:$C),NA()),IFERROR(IF($K461&lt;&gt;"",_xlfn.XLOOKUP($K461,Equipment_Register!$E:$E,Equipment_Register!$C:$C),NA()),IFERROR(IF($K461&lt;&gt;"",_xlfn.XLOOKUP("*"&amp;$K461&amp;"*",Equipment_Register!$E:$E,Equipment_Register!$C:$C,,2),NA()),IFERROR(IF(AND($L461&lt;&gt;"",$L461&lt;&gt;"N/A"),_xlfn.XLOOKUP($L461,Equipment_Register!$F:$F,Equipment_Register!$C:$C),NA()),""))))),IF(OR(_xlpm.v="",_xlpm.v=0),"",_xlpm.v))</f>
        <v>2112000354-0</v>
      </c>
      <c r="AA461" s="231" t="str" cm="1">
        <f t="array" ref="AA461">_xlfn.LET(_xlpm.v,IFERROR(IF($I461&lt;&gt;"",_xlfn.XLOOKUP($I461,Equipment_Register!$C:$C,Equipment_Register!$D:$D),NA()),IFERROR(IF($J461&lt;&gt;"",_xlfn.XLOOKUP($J461,Equipment_Register!$D:$D,Equipment_Register!$D:$D),NA()),IFERROR(IF($K461&lt;&gt;"",_xlfn.XLOOKUP($K461,Equipment_Register!$E:$E,Equipment_Register!$D:$D),NA()),IFERROR(IF($K461&lt;&gt;"",_xlfn.XLOOKUP("*"&amp;$K461&amp;"*",Equipment_Register!$E:$E,Equipment_Register!$D:$D,,2),NA()),IFERROR(IF(AND($L461&lt;&gt;"",$L461&lt;&gt;"N/A"),_xlfn.XLOOKUP($L461,Equipment_Register!$F:$F,Equipment_Register!$D:$D),NA()),""))))),IF(OR(_xlpm.v="",_xlpm.v=0),"",_xlpm.v))</f>
        <v>Máy gắn linh kiện điện tử hiệu Panasonic</v>
      </c>
      <c r="AB461" s="231" t="str" cm="1">
        <f t="array" ref="AB461">_xlfn.LET(_xlpm.v,IFERROR(IF($I461&lt;&gt;"",_xlfn.XLOOKUP($I461,Equipment_Register!$C:$C,Equipment_Register!$E:$E),NA()),IFERROR(IF($J461&lt;&gt;"",_xlfn.XLOOKUP($J461,Equipment_Register!$D:$D,Equipment_Register!$E:$E),NA()),IFERROR(IF($K461&lt;&gt;"",_xlfn.XLOOKUP($K461,Equipment_Register!$E:$E,Equipment_Register!$E:$E),NA()),IFERROR(IF($K461&lt;&gt;"",_xlfn.XLOOKUP("*"&amp;$K461&amp;"*",Equipment_Register!$E:$E,Equipment_Register!$E:$E,,2),NA()),IFERROR(IF(AND($L461&lt;&gt;"",$L461&lt;&gt;"N/A"),_xlfn.XLOOKUP($L461,Equipment_Register!$F:$F,Equipment_Register!$E:$E),NA()),""))))),IF(OR(_xlpm.v="",_xlpm.v=0),"",_xlpm.v))</f>
        <v>Mounter 1</v>
      </c>
      <c r="AC461" s="231" t="str" cm="1">
        <f t="array" ref="AC461">_xlfn.LET(_xlpm.v,IFERROR(IF($I461&lt;&gt;"",_xlfn.XLOOKUP($I461,Equipment_Register!$C:$C,Equipment_Register!$F:$F),NA()),IFERROR(IF($J461&lt;&gt;"",_xlfn.XLOOKUP($J461,Equipment_Register!$D:$D,Equipment_Register!$F:$F),NA()),IFERROR(IF($K461&lt;&gt;"",_xlfn.XLOOKUP($K461,Equipment_Register!$E:$E,Equipment_Register!$F:$F),NA()),IFERROR(IF($K461&lt;&gt;"",_xlfn.XLOOKUP("*"&amp;$K461&amp;"*",Equipment_Register!$E:$E,Equipment_Register!$F:$F,,2),NA()),IFERROR(IF(AND($L461&lt;&gt;"",$L461&lt;&gt;"N/A"),_xlfn.XLOOKUP($L461,Equipment_Register!$F:$F,Equipment_Register!$F:$F),NA()),""))))),IF(OR(_xlpm.v="",_xlpm.v=0),"",_xlpm.v))</f>
        <v>NPM-W2</v>
      </c>
    </row>
    <row r="462" spans="1:29" ht="48">
      <c r="A462" s="125"/>
      <c r="B462" s="130">
        <v>46223</v>
      </c>
      <c r="C462" s="126"/>
      <c r="D462" s="125"/>
      <c r="E462" s="125"/>
      <c r="F462" s="213">
        <v>45374</v>
      </c>
      <c r="G462" s="125"/>
      <c r="H462" s="125" t="s">
        <v>728</v>
      </c>
      <c r="I462" s="226"/>
      <c r="J462" s="125"/>
      <c r="K462" s="125" t="s">
        <v>1118</v>
      </c>
      <c r="L462" s="125"/>
      <c r="M462" s="125"/>
      <c r="N462" s="125" t="s">
        <v>978</v>
      </c>
      <c r="O462" s="125" t="s">
        <v>1112</v>
      </c>
      <c r="P462" s="127"/>
      <c r="Q462" s="125" t="s">
        <v>1110</v>
      </c>
      <c r="R462" s="117" t="s">
        <v>957</v>
      </c>
      <c r="S462" s="194"/>
      <c r="T462" s="125"/>
      <c r="U462" s="125" t="s">
        <v>980</v>
      </c>
      <c r="V462" s="125"/>
      <c r="W462" s="117" t="s">
        <v>944</v>
      </c>
      <c r="X462" s="117" t="str">
        <f>IF($W462="Duyệt",Setting!$H$2,"")</f>
        <v>Nguyễn Lĩnh</v>
      </c>
      <c r="Y462" s="231" t="str" cm="1">
        <f t="array" ref="Y462">_xlfn.LET(_xlpm.v,IFERROR(IF($I462&lt;&gt;"",_xlfn.XLOOKUP($I462,Equipment_Register!$C:$C,Equipment_Register!$G:$G),NA()),IFERROR(IF($J462&lt;&gt;"",_xlfn.XLOOKUP($J462,Equipment_Register!$D:$D,Equipment_Register!$G:$G),NA()),IFERROR(IF($K462&lt;&gt;"",_xlfn.XLOOKUP($K462,Equipment_Register!$E:$E,Equipment_Register!$G:$G),NA()),IFERROR(IF($K462&lt;&gt;"",_xlfn.XLOOKUP("*"&amp;$K462&amp;"*",Equipment_Register!$E:$E,Equipment_Register!$G:$G,,2),NA()),IFERROR(IF(AND($L462&lt;&gt;"",$L462&lt;&gt;"N/A"),_xlfn.XLOOKUP($L462,Equipment_Register!$F:$F,Equipment_Register!$G:$G),NA()),""))))),IF(OR(_xlpm.v="",_xlpm.v=0),"",_xlpm.v))</f>
        <v/>
      </c>
      <c r="Z462" s="231" t="str" cm="1">
        <f t="array" ref="Z462">_xlfn.LET(_xlpm.v,IFERROR(IF($I462&lt;&gt;"",_xlfn.XLOOKUP($I462,Equipment_Register!$C:$C,Equipment_Register!$C:$C),NA()),IFERROR(IF($J462&lt;&gt;"",_xlfn.XLOOKUP($J462,Equipment_Register!$D:$D,Equipment_Register!$C:$C),NA()),IFERROR(IF($K462&lt;&gt;"",_xlfn.XLOOKUP($K462,Equipment_Register!$E:$E,Equipment_Register!$C:$C),NA()),IFERROR(IF($K462&lt;&gt;"",_xlfn.XLOOKUP("*"&amp;$K462&amp;"*",Equipment_Register!$E:$E,Equipment_Register!$C:$C,,2),NA()),IFERROR(IF(AND($L462&lt;&gt;"",$L462&lt;&gt;"N/A"),_xlfn.XLOOKUP($L462,Equipment_Register!$F:$F,Equipment_Register!$C:$C),NA()),""))))),IF(OR(_xlpm.v="",_xlpm.v=0),"",_xlpm.v))</f>
        <v>2112000354-0</v>
      </c>
      <c r="AA462" s="231" t="str" cm="1">
        <f t="array" ref="AA462">_xlfn.LET(_xlpm.v,IFERROR(IF($I462&lt;&gt;"",_xlfn.XLOOKUP($I462,Equipment_Register!$C:$C,Equipment_Register!$D:$D),NA()),IFERROR(IF($J462&lt;&gt;"",_xlfn.XLOOKUP($J462,Equipment_Register!$D:$D,Equipment_Register!$D:$D),NA()),IFERROR(IF($K462&lt;&gt;"",_xlfn.XLOOKUP($K462,Equipment_Register!$E:$E,Equipment_Register!$D:$D),NA()),IFERROR(IF($K462&lt;&gt;"",_xlfn.XLOOKUP("*"&amp;$K462&amp;"*",Equipment_Register!$E:$E,Equipment_Register!$D:$D,,2),NA()),IFERROR(IF(AND($L462&lt;&gt;"",$L462&lt;&gt;"N/A"),_xlfn.XLOOKUP($L462,Equipment_Register!$F:$F,Equipment_Register!$D:$D),NA()),""))))),IF(OR(_xlpm.v="",_xlpm.v=0),"",_xlpm.v))</f>
        <v>Máy gắn linh kiện điện tử hiệu Panasonic</v>
      </c>
      <c r="AB462" s="231" t="str" cm="1">
        <f t="array" ref="AB462">_xlfn.LET(_xlpm.v,IFERROR(IF($I462&lt;&gt;"",_xlfn.XLOOKUP($I462,Equipment_Register!$C:$C,Equipment_Register!$E:$E),NA()),IFERROR(IF($J462&lt;&gt;"",_xlfn.XLOOKUP($J462,Equipment_Register!$D:$D,Equipment_Register!$E:$E),NA()),IFERROR(IF($K462&lt;&gt;"",_xlfn.XLOOKUP($K462,Equipment_Register!$E:$E,Equipment_Register!$E:$E),NA()),IFERROR(IF($K462&lt;&gt;"",_xlfn.XLOOKUP("*"&amp;$K462&amp;"*",Equipment_Register!$E:$E,Equipment_Register!$E:$E,,2),NA()),IFERROR(IF(AND($L462&lt;&gt;"",$L462&lt;&gt;"N/A"),_xlfn.XLOOKUP($L462,Equipment_Register!$F:$F,Equipment_Register!$E:$E),NA()),""))))),IF(OR(_xlpm.v="",_xlpm.v=0),"",_xlpm.v))</f>
        <v>Mounter 1</v>
      </c>
      <c r="AC462" s="231" t="str" cm="1">
        <f t="array" ref="AC462">_xlfn.LET(_xlpm.v,IFERROR(IF($I462&lt;&gt;"",_xlfn.XLOOKUP($I462,Equipment_Register!$C:$C,Equipment_Register!$F:$F),NA()),IFERROR(IF($J462&lt;&gt;"",_xlfn.XLOOKUP($J462,Equipment_Register!$D:$D,Equipment_Register!$F:$F),NA()),IFERROR(IF($K462&lt;&gt;"",_xlfn.XLOOKUP($K462,Equipment_Register!$E:$E,Equipment_Register!$F:$F),NA()),IFERROR(IF($K462&lt;&gt;"",_xlfn.XLOOKUP("*"&amp;$K462&amp;"*",Equipment_Register!$E:$E,Equipment_Register!$F:$F,,2),NA()),IFERROR(IF(AND($L462&lt;&gt;"",$L462&lt;&gt;"N/A"),_xlfn.XLOOKUP($L462,Equipment_Register!$F:$F,Equipment_Register!$F:$F),NA()),""))))),IF(OR(_xlpm.v="",_xlpm.v=0),"",_xlpm.v))</f>
        <v>NPM-W2</v>
      </c>
    </row>
    <row r="463" spans="1:29" ht="48">
      <c r="A463" s="125"/>
      <c r="B463" s="130">
        <v>46223</v>
      </c>
      <c r="C463" s="126"/>
      <c r="D463" s="125"/>
      <c r="E463" s="125"/>
      <c r="F463" s="213">
        <v>45409</v>
      </c>
      <c r="G463" s="125"/>
      <c r="H463" s="125" t="s">
        <v>728</v>
      </c>
      <c r="I463" s="226"/>
      <c r="J463" s="125"/>
      <c r="K463" s="125" t="s">
        <v>1118</v>
      </c>
      <c r="L463" s="125"/>
      <c r="M463" s="125"/>
      <c r="N463" s="125" t="s">
        <v>978</v>
      </c>
      <c r="O463" s="125" t="s">
        <v>1112</v>
      </c>
      <c r="P463" s="127"/>
      <c r="Q463" s="125" t="s">
        <v>1117</v>
      </c>
      <c r="R463" s="117" t="s">
        <v>957</v>
      </c>
      <c r="S463" s="194"/>
      <c r="T463" s="125"/>
      <c r="U463" s="125" t="s">
        <v>980</v>
      </c>
      <c r="V463" s="125"/>
      <c r="W463" s="117" t="s">
        <v>944</v>
      </c>
      <c r="X463" s="117" t="str">
        <f>IF($W463="Duyệt",Setting!$H$2,"")</f>
        <v>Nguyễn Lĩnh</v>
      </c>
      <c r="Y463" s="231" t="str" cm="1">
        <f t="array" ref="Y463">_xlfn.LET(_xlpm.v,IFERROR(IF($I463&lt;&gt;"",_xlfn.XLOOKUP($I463,Equipment_Register!$C:$C,Equipment_Register!$G:$G),NA()),IFERROR(IF($J463&lt;&gt;"",_xlfn.XLOOKUP($J463,Equipment_Register!$D:$D,Equipment_Register!$G:$G),NA()),IFERROR(IF($K463&lt;&gt;"",_xlfn.XLOOKUP($K463,Equipment_Register!$E:$E,Equipment_Register!$G:$G),NA()),IFERROR(IF($K463&lt;&gt;"",_xlfn.XLOOKUP("*"&amp;$K463&amp;"*",Equipment_Register!$E:$E,Equipment_Register!$G:$G,,2),NA()),IFERROR(IF(AND($L463&lt;&gt;"",$L463&lt;&gt;"N/A"),_xlfn.XLOOKUP($L463,Equipment_Register!$F:$F,Equipment_Register!$G:$G),NA()),""))))),IF(OR(_xlpm.v="",_xlpm.v=0),"",_xlpm.v))</f>
        <v/>
      </c>
      <c r="Z463" s="231" t="str" cm="1">
        <f t="array" ref="Z463">_xlfn.LET(_xlpm.v,IFERROR(IF($I463&lt;&gt;"",_xlfn.XLOOKUP($I463,Equipment_Register!$C:$C,Equipment_Register!$C:$C),NA()),IFERROR(IF($J463&lt;&gt;"",_xlfn.XLOOKUP($J463,Equipment_Register!$D:$D,Equipment_Register!$C:$C),NA()),IFERROR(IF($K463&lt;&gt;"",_xlfn.XLOOKUP($K463,Equipment_Register!$E:$E,Equipment_Register!$C:$C),NA()),IFERROR(IF($K463&lt;&gt;"",_xlfn.XLOOKUP("*"&amp;$K463&amp;"*",Equipment_Register!$E:$E,Equipment_Register!$C:$C,,2),NA()),IFERROR(IF(AND($L463&lt;&gt;"",$L463&lt;&gt;"N/A"),_xlfn.XLOOKUP($L463,Equipment_Register!$F:$F,Equipment_Register!$C:$C),NA()),""))))),IF(OR(_xlpm.v="",_xlpm.v=0),"",_xlpm.v))</f>
        <v>2112000354-0</v>
      </c>
      <c r="AA463" s="231" t="str" cm="1">
        <f t="array" ref="AA463">_xlfn.LET(_xlpm.v,IFERROR(IF($I463&lt;&gt;"",_xlfn.XLOOKUP($I463,Equipment_Register!$C:$C,Equipment_Register!$D:$D),NA()),IFERROR(IF($J463&lt;&gt;"",_xlfn.XLOOKUP($J463,Equipment_Register!$D:$D,Equipment_Register!$D:$D),NA()),IFERROR(IF($K463&lt;&gt;"",_xlfn.XLOOKUP($K463,Equipment_Register!$E:$E,Equipment_Register!$D:$D),NA()),IFERROR(IF($K463&lt;&gt;"",_xlfn.XLOOKUP("*"&amp;$K463&amp;"*",Equipment_Register!$E:$E,Equipment_Register!$D:$D,,2),NA()),IFERROR(IF(AND($L463&lt;&gt;"",$L463&lt;&gt;"N/A"),_xlfn.XLOOKUP($L463,Equipment_Register!$F:$F,Equipment_Register!$D:$D),NA()),""))))),IF(OR(_xlpm.v="",_xlpm.v=0),"",_xlpm.v))</f>
        <v>Máy gắn linh kiện điện tử hiệu Panasonic</v>
      </c>
      <c r="AB463" s="231" t="str" cm="1">
        <f t="array" ref="AB463">_xlfn.LET(_xlpm.v,IFERROR(IF($I463&lt;&gt;"",_xlfn.XLOOKUP($I463,Equipment_Register!$C:$C,Equipment_Register!$E:$E),NA()),IFERROR(IF($J463&lt;&gt;"",_xlfn.XLOOKUP($J463,Equipment_Register!$D:$D,Equipment_Register!$E:$E),NA()),IFERROR(IF($K463&lt;&gt;"",_xlfn.XLOOKUP($K463,Equipment_Register!$E:$E,Equipment_Register!$E:$E),NA()),IFERROR(IF($K463&lt;&gt;"",_xlfn.XLOOKUP("*"&amp;$K463&amp;"*",Equipment_Register!$E:$E,Equipment_Register!$E:$E,,2),NA()),IFERROR(IF(AND($L463&lt;&gt;"",$L463&lt;&gt;"N/A"),_xlfn.XLOOKUP($L463,Equipment_Register!$F:$F,Equipment_Register!$E:$E),NA()),""))))),IF(OR(_xlpm.v="",_xlpm.v=0),"",_xlpm.v))</f>
        <v>Mounter 1</v>
      </c>
      <c r="AC463" s="231" t="str" cm="1">
        <f t="array" ref="AC463">_xlfn.LET(_xlpm.v,IFERROR(IF($I463&lt;&gt;"",_xlfn.XLOOKUP($I463,Equipment_Register!$C:$C,Equipment_Register!$F:$F),NA()),IFERROR(IF($J463&lt;&gt;"",_xlfn.XLOOKUP($J463,Equipment_Register!$D:$D,Equipment_Register!$F:$F),NA()),IFERROR(IF($K463&lt;&gt;"",_xlfn.XLOOKUP($K463,Equipment_Register!$E:$E,Equipment_Register!$F:$F),NA()),IFERROR(IF($K463&lt;&gt;"",_xlfn.XLOOKUP("*"&amp;$K463&amp;"*",Equipment_Register!$E:$E,Equipment_Register!$F:$F,,2),NA()),IFERROR(IF(AND($L463&lt;&gt;"",$L463&lt;&gt;"N/A"),_xlfn.XLOOKUP($L463,Equipment_Register!$F:$F,Equipment_Register!$F:$F),NA()),""))))),IF(OR(_xlpm.v="",_xlpm.v=0),"",_xlpm.v))</f>
        <v>NPM-W2</v>
      </c>
    </row>
    <row r="464" spans="1:29" ht="48">
      <c r="A464" s="125"/>
      <c r="B464" s="130">
        <v>46223</v>
      </c>
      <c r="C464" s="126"/>
      <c r="D464" s="125"/>
      <c r="E464" s="125"/>
      <c r="F464" s="213">
        <v>45440</v>
      </c>
      <c r="G464" s="125"/>
      <c r="H464" s="125" t="s">
        <v>728</v>
      </c>
      <c r="I464" s="226"/>
      <c r="J464" s="125"/>
      <c r="K464" s="125" t="s">
        <v>1118</v>
      </c>
      <c r="L464" s="125"/>
      <c r="M464" s="125"/>
      <c r="N464" s="125" t="s">
        <v>978</v>
      </c>
      <c r="O464" s="125" t="s">
        <v>1112</v>
      </c>
      <c r="P464" s="127"/>
      <c r="Q464" s="125" t="s">
        <v>1117</v>
      </c>
      <c r="R464" s="117" t="s">
        <v>957</v>
      </c>
      <c r="S464" s="194"/>
      <c r="T464" s="125"/>
      <c r="U464" s="125" t="s">
        <v>980</v>
      </c>
      <c r="V464" s="125"/>
      <c r="W464" s="117" t="s">
        <v>944</v>
      </c>
      <c r="X464" s="117" t="str">
        <f>IF($W464="Duyệt",Setting!$H$2,"")</f>
        <v>Nguyễn Lĩnh</v>
      </c>
      <c r="Y464" s="231" t="str" cm="1">
        <f t="array" ref="Y464">_xlfn.LET(_xlpm.v,IFERROR(IF($I464&lt;&gt;"",_xlfn.XLOOKUP($I464,Equipment_Register!$C:$C,Equipment_Register!$G:$G),NA()),IFERROR(IF($J464&lt;&gt;"",_xlfn.XLOOKUP($J464,Equipment_Register!$D:$D,Equipment_Register!$G:$G),NA()),IFERROR(IF($K464&lt;&gt;"",_xlfn.XLOOKUP($K464,Equipment_Register!$E:$E,Equipment_Register!$G:$G),NA()),IFERROR(IF($K464&lt;&gt;"",_xlfn.XLOOKUP("*"&amp;$K464&amp;"*",Equipment_Register!$E:$E,Equipment_Register!$G:$G,,2),NA()),IFERROR(IF(AND($L464&lt;&gt;"",$L464&lt;&gt;"N/A"),_xlfn.XLOOKUP($L464,Equipment_Register!$F:$F,Equipment_Register!$G:$G),NA()),""))))),IF(OR(_xlpm.v="",_xlpm.v=0),"",_xlpm.v))</f>
        <v/>
      </c>
      <c r="Z464" s="231" t="str" cm="1">
        <f t="array" ref="Z464">_xlfn.LET(_xlpm.v,IFERROR(IF($I464&lt;&gt;"",_xlfn.XLOOKUP($I464,Equipment_Register!$C:$C,Equipment_Register!$C:$C),NA()),IFERROR(IF($J464&lt;&gt;"",_xlfn.XLOOKUP($J464,Equipment_Register!$D:$D,Equipment_Register!$C:$C),NA()),IFERROR(IF($K464&lt;&gt;"",_xlfn.XLOOKUP($K464,Equipment_Register!$E:$E,Equipment_Register!$C:$C),NA()),IFERROR(IF($K464&lt;&gt;"",_xlfn.XLOOKUP("*"&amp;$K464&amp;"*",Equipment_Register!$E:$E,Equipment_Register!$C:$C,,2),NA()),IFERROR(IF(AND($L464&lt;&gt;"",$L464&lt;&gt;"N/A"),_xlfn.XLOOKUP($L464,Equipment_Register!$F:$F,Equipment_Register!$C:$C),NA()),""))))),IF(OR(_xlpm.v="",_xlpm.v=0),"",_xlpm.v))</f>
        <v>2112000354-0</v>
      </c>
      <c r="AA464" s="231" t="str" cm="1">
        <f t="array" ref="AA464">_xlfn.LET(_xlpm.v,IFERROR(IF($I464&lt;&gt;"",_xlfn.XLOOKUP($I464,Equipment_Register!$C:$C,Equipment_Register!$D:$D),NA()),IFERROR(IF($J464&lt;&gt;"",_xlfn.XLOOKUP($J464,Equipment_Register!$D:$D,Equipment_Register!$D:$D),NA()),IFERROR(IF($K464&lt;&gt;"",_xlfn.XLOOKUP($K464,Equipment_Register!$E:$E,Equipment_Register!$D:$D),NA()),IFERROR(IF($K464&lt;&gt;"",_xlfn.XLOOKUP("*"&amp;$K464&amp;"*",Equipment_Register!$E:$E,Equipment_Register!$D:$D,,2),NA()),IFERROR(IF(AND($L464&lt;&gt;"",$L464&lt;&gt;"N/A"),_xlfn.XLOOKUP($L464,Equipment_Register!$F:$F,Equipment_Register!$D:$D),NA()),""))))),IF(OR(_xlpm.v="",_xlpm.v=0),"",_xlpm.v))</f>
        <v>Máy gắn linh kiện điện tử hiệu Panasonic</v>
      </c>
      <c r="AB464" s="231" t="str" cm="1">
        <f t="array" ref="AB464">_xlfn.LET(_xlpm.v,IFERROR(IF($I464&lt;&gt;"",_xlfn.XLOOKUP($I464,Equipment_Register!$C:$C,Equipment_Register!$E:$E),NA()),IFERROR(IF($J464&lt;&gt;"",_xlfn.XLOOKUP($J464,Equipment_Register!$D:$D,Equipment_Register!$E:$E),NA()),IFERROR(IF($K464&lt;&gt;"",_xlfn.XLOOKUP($K464,Equipment_Register!$E:$E,Equipment_Register!$E:$E),NA()),IFERROR(IF($K464&lt;&gt;"",_xlfn.XLOOKUP("*"&amp;$K464&amp;"*",Equipment_Register!$E:$E,Equipment_Register!$E:$E,,2),NA()),IFERROR(IF(AND($L464&lt;&gt;"",$L464&lt;&gt;"N/A"),_xlfn.XLOOKUP($L464,Equipment_Register!$F:$F,Equipment_Register!$E:$E),NA()),""))))),IF(OR(_xlpm.v="",_xlpm.v=0),"",_xlpm.v))</f>
        <v>Mounter 1</v>
      </c>
      <c r="AC464" s="231" t="str" cm="1">
        <f t="array" ref="AC464">_xlfn.LET(_xlpm.v,IFERROR(IF($I464&lt;&gt;"",_xlfn.XLOOKUP($I464,Equipment_Register!$C:$C,Equipment_Register!$F:$F),NA()),IFERROR(IF($J464&lt;&gt;"",_xlfn.XLOOKUP($J464,Equipment_Register!$D:$D,Equipment_Register!$F:$F),NA()),IFERROR(IF($K464&lt;&gt;"",_xlfn.XLOOKUP($K464,Equipment_Register!$E:$E,Equipment_Register!$F:$F),NA()),IFERROR(IF($K464&lt;&gt;"",_xlfn.XLOOKUP("*"&amp;$K464&amp;"*",Equipment_Register!$E:$E,Equipment_Register!$F:$F,,2),NA()),IFERROR(IF(AND($L464&lt;&gt;"",$L464&lt;&gt;"N/A"),_xlfn.XLOOKUP($L464,Equipment_Register!$F:$F,Equipment_Register!$F:$F),NA()),""))))),IF(OR(_xlpm.v="",_xlpm.v=0),"",_xlpm.v))</f>
        <v>NPM-W2</v>
      </c>
    </row>
    <row r="465" spans="1:29" ht="48">
      <c r="A465" s="125"/>
      <c r="B465" s="130">
        <v>46223</v>
      </c>
      <c r="C465" s="126"/>
      <c r="D465" s="125"/>
      <c r="E465" s="125"/>
      <c r="F465" s="213">
        <v>45472</v>
      </c>
      <c r="G465" s="125"/>
      <c r="H465" s="125" t="s">
        <v>728</v>
      </c>
      <c r="I465" s="226"/>
      <c r="J465" s="125"/>
      <c r="K465" s="125" t="s">
        <v>1118</v>
      </c>
      <c r="L465" s="125"/>
      <c r="M465" s="125"/>
      <c r="N465" s="125" t="s">
        <v>978</v>
      </c>
      <c r="O465" s="125" t="s">
        <v>1112</v>
      </c>
      <c r="P465" s="127"/>
      <c r="Q465" s="125" t="s">
        <v>941</v>
      </c>
      <c r="R465" s="117" t="s">
        <v>957</v>
      </c>
      <c r="S465" s="194"/>
      <c r="T465" s="125"/>
      <c r="U465" s="125" t="s">
        <v>980</v>
      </c>
      <c r="V465" s="125"/>
      <c r="W465" s="117" t="s">
        <v>944</v>
      </c>
      <c r="X465" s="117" t="str">
        <f>IF($W465="Duyệt",Setting!$H$2,"")</f>
        <v>Nguyễn Lĩnh</v>
      </c>
      <c r="Y465" s="231" t="str" cm="1">
        <f t="array" ref="Y465">_xlfn.LET(_xlpm.v,IFERROR(IF($I465&lt;&gt;"",_xlfn.XLOOKUP($I465,Equipment_Register!$C:$C,Equipment_Register!$G:$G),NA()),IFERROR(IF($J465&lt;&gt;"",_xlfn.XLOOKUP($J465,Equipment_Register!$D:$D,Equipment_Register!$G:$G),NA()),IFERROR(IF($K465&lt;&gt;"",_xlfn.XLOOKUP($K465,Equipment_Register!$E:$E,Equipment_Register!$G:$G),NA()),IFERROR(IF($K465&lt;&gt;"",_xlfn.XLOOKUP("*"&amp;$K465&amp;"*",Equipment_Register!$E:$E,Equipment_Register!$G:$G,,2),NA()),IFERROR(IF(AND($L465&lt;&gt;"",$L465&lt;&gt;"N/A"),_xlfn.XLOOKUP($L465,Equipment_Register!$F:$F,Equipment_Register!$G:$G),NA()),""))))),IF(OR(_xlpm.v="",_xlpm.v=0),"",_xlpm.v))</f>
        <v/>
      </c>
      <c r="Z465" s="231" t="str" cm="1">
        <f t="array" ref="Z465">_xlfn.LET(_xlpm.v,IFERROR(IF($I465&lt;&gt;"",_xlfn.XLOOKUP($I465,Equipment_Register!$C:$C,Equipment_Register!$C:$C),NA()),IFERROR(IF($J465&lt;&gt;"",_xlfn.XLOOKUP($J465,Equipment_Register!$D:$D,Equipment_Register!$C:$C),NA()),IFERROR(IF($K465&lt;&gt;"",_xlfn.XLOOKUP($K465,Equipment_Register!$E:$E,Equipment_Register!$C:$C),NA()),IFERROR(IF($K465&lt;&gt;"",_xlfn.XLOOKUP("*"&amp;$K465&amp;"*",Equipment_Register!$E:$E,Equipment_Register!$C:$C,,2),NA()),IFERROR(IF(AND($L465&lt;&gt;"",$L465&lt;&gt;"N/A"),_xlfn.XLOOKUP($L465,Equipment_Register!$F:$F,Equipment_Register!$C:$C),NA()),""))))),IF(OR(_xlpm.v="",_xlpm.v=0),"",_xlpm.v))</f>
        <v>2112000354-0</v>
      </c>
      <c r="AA465" s="231" t="str" cm="1">
        <f t="array" ref="AA465">_xlfn.LET(_xlpm.v,IFERROR(IF($I465&lt;&gt;"",_xlfn.XLOOKUP($I465,Equipment_Register!$C:$C,Equipment_Register!$D:$D),NA()),IFERROR(IF($J465&lt;&gt;"",_xlfn.XLOOKUP($J465,Equipment_Register!$D:$D,Equipment_Register!$D:$D),NA()),IFERROR(IF($K465&lt;&gt;"",_xlfn.XLOOKUP($K465,Equipment_Register!$E:$E,Equipment_Register!$D:$D),NA()),IFERROR(IF($K465&lt;&gt;"",_xlfn.XLOOKUP("*"&amp;$K465&amp;"*",Equipment_Register!$E:$E,Equipment_Register!$D:$D,,2),NA()),IFERROR(IF(AND($L465&lt;&gt;"",$L465&lt;&gt;"N/A"),_xlfn.XLOOKUP($L465,Equipment_Register!$F:$F,Equipment_Register!$D:$D),NA()),""))))),IF(OR(_xlpm.v="",_xlpm.v=0),"",_xlpm.v))</f>
        <v>Máy gắn linh kiện điện tử hiệu Panasonic</v>
      </c>
      <c r="AB465" s="231" t="str" cm="1">
        <f t="array" ref="AB465">_xlfn.LET(_xlpm.v,IFERROR(IF($I465&lt;&gt;"",_xlfn.XLOOKUP($I465,Equipment_Register!$C:$C,Equipment_Register!$E:$E),NA()),IFERROR(IF($J465&lt;&gt;"",_xlfn.XLOOKUP($J465,Equipment_Register!$D:$D,Equipment_Register!$E:$E),NA()),IFERROR(IF($K465&lt;&gt;"",_xlfn.XLOOKUP($K465,Equipment_Register!$E:$E,Equipment_Register!$E:$E),NA()),IFERROR(IF($K465&lt;&gt;"",_xlfn.XLOOKUP("*"&amp;$K465&amp;"*",Equipment_Register!$E:$E,Equipment_Register!$E:$E,,2),NA()),IFERROR(IF(AND($L465&lt;&gt;"",$L465&lt;&gt;"N/A"),_xlfn.XLOOKUP($L465,Equipment_Register!$F:$F,Equipment_Register!$E:$E),NA()),""))))),IF(OR(_xlpm.v="",_xlpm.v=0),"",_xlpm.v))</f>
        <v>Mounter 1</v>
      </c>
      <c r="AC465" s="231" t="str" cm="1">
        <f t="array" ref="AC465">_xlfn.LET(_xlpm.v,IFERROR(IF($I465&lt;&gt;"",_xlfn.XLOOKUP($I465,Equipment_Register!$C:$C,Equipment_Register!$F:$F),NA()),IFERROR(IF($J465&lt;&gt;"",_xlfn.XLOOKUP($J465,Equipment_Register!$D:$D,Equipment_Register!$F:$F),NA()),IFERROR(IF($K465&lt;&gt;"",_xlfn.XLOOKUP($K465,Equipment_Register!$E:$E,Equipment_Register!$F:$F),NA()),IFERROR(IF($K465&lt;&gt;"",_xlfn.XLOOKUP("*"&amp;$K465&amp;"*",Equipment_Register!$E:$E,Equipment_Register!$F:$F,,2),NA()),IFERROR(IF(AND($L465&lt;&gt;"",$L465&lt;&gt;"N/A"),_xlfn.XLOOKUP($L465,Equipment_Register!$F:$F,Equipment_Register!$F:$F),NA()),""))))),IF(OR(_xlpm.v="",_xlpm.v=0),"",_xlpm.v))</f>
        <v>NPM-W2</v>
      </c>
    </row>
    <row r="466" spans="1:29" ht="48">
      <c r="A466" s="125"/>
      <c r="B466" s="130">
        <v>46223</v>
      </c>
      <c r="C466" s="126"/>
      <c r="D466" s="125"/>
      <c r="E466" s="125"/>
      <c r="F466" s="213">
        <v>45500</v>
      </c>
      <c r="G466" s="125"/>
      <c r="H466" s="125" t="s">
        <v>728</v>
      </c>
      <c r="I466" s="226"/>
      <c r="J466" s="125"/>
      <c r="K466" s="125" t="s">
        <v>1118</v>
      </c>
      <c r="L466" s="125"/>
      <c r="M466" s="125"/>
      <c r="N466" s="125" t="s">
        <v>978</v>
      </c>
      <c r="O466" s="125" t="s">
        <v>1112</v>
      </c>
      <c r="P466" s="127"/>
      <c r="Q466" s="125" t="s">
        <v>941</v>
      </c>
      <c r="R466" s="117" t="s">
        <v>957</v>
      </c>
      <c r="S466" s="194"/>
      <c r="T466" s="125"/>
      <c r="U466" s="125" t="s">
        <v>980</v>
      </c>
      <c r="V466" s="125"/>
      <c r="W466" s="117" t="s">
        <v>944</v>
      </c>
      <c r="X466" s="117" t="str">
        <f>IF($W466="Duyệt",Setting!$H$2,"")</f>
        <v>Nguyễn Lĩnh</v>
      </c>
      <c r="Y466" s="231" t="str" cm="1">
        <f t="array" ref="Y466">_xlfn.LET(_xlpm.v,IFERROR(IF($I466&lt;&gt;"",_xlfn.XLOOKUP($I466,Equipment_Register!$C:$C,Equipment_Register!$G:$G),NA()),IFERROR(IF($J466&lt;&gt;"",_xlfn.XLOOKUP($J466,Equipment_Register!$D:$D,Equipment_Register!$G:$G),NA()),IFERROR(IF($K466&lt;&gt;"",_xlfn.XLOOKUP($K466,Equipment_Register!$E:$E,Equipment_Register!$G:$G),NA()),IFERROR(IF($K466&lt;&gt;"",_xlfn.XLOOKUP("*"&amp;$K466&amp;"*",Equipment_Register!$E:$E,Equipment_Register!$G:$G,,2),NA()),IFERROR(IF(AND($L466&lt;&gt;"",$L466&lt;&gt;"N/A"),_xlfn.XLOOKUP($L466,Equipment_Register!$F:$F,Equipment_Register!$G:$G),NA()),""))))),IF(OR(_xlpm.v="",_xlpm.v=0),"",_xlpm.v))</f>
        <v/>
      </c>
      <c r="Z466" s="231" t="str" cm="1">
        <f t="array" ref="Z466">_xlfn.LET(_xlpm.v,IFERROR(IF($I466&lt;&gt;"",_xlfn.XLOOKUP($I466,Equipment_Register!$C:$C,Equipment_Register!$C:$C),NA()),IFERROR(IF($J466&lt;&gt;"",_xlfn.XLOOKUP($J466,Equipment_Register!$D:$D,Equipment_Register!$C:$C),NA()),IFERROR(IF($K466&lt;&gt;"",_xlfn.XLOOKUP($K466,Equipment_Register!$E:$E,Equipment_Register!$C:$C),NA()),IFERROR(IF($K466&lt;&gt;"",_xlfn.XLOOKUP("*"&amp;$K466&amp;"*",Equipment_Register!$E:$E,Equipment_Register!$C:$C,,2),NA()),IFERROR(IF(AND($L466&lt;&gt;"",$L466&lt;&gt;"N/A"),_xlfn.XLOOKUP($L466,Equipment_Register!$F:$F,Equipment_Register!$C:$C),NA()),""))))),IF(OR(_xlpm.v="",_xlpm.v=0),"",_xlpm.v))</f>
        <v>2112000354-0</v>
      </c>
      <c r="AA466" s="231" t="str" cm="1">
        <f t="array" ref="AA466">_xlfn.LET(_xlpm.v,IFERROR(IF($I466&lt;&gt;"",_xlfn.XLOOKUP($I466,Equipment_Register!$C:$C,Equipment_Register!$D:$D),NA()),IFERROR(IF($J466&lt;&gt;"",_xlfn.XLOOKUP($J466,Equipment_Register!$D:$D,Equipment_Register!$D:$D),NA()),IFERROR(IF($K466&lt;&gt;"",_xlfn.XLOOKUP($K466,Equipment_Register!$E:$E,Equipment_Register!$D:$D),NA()),IFERROR(IF($K466&lt;&gt;"",_xlfn.XLOOKUP("*"&amp;$K466&amp;"*",Equipment_Register!$E:$E,Equipment_Register!$D:$D,,2),NA()),IFERROR(IF(AND($L466&lt;&gt;"",$L466&lt;&gt;"N/A"),_xlfn.XLOOKUP($L466,Equipment_Register!$F:$F,Equipment_Register!$D:$D),NA()),""))))),IF(OR(_xlpm.v="",_xlpm.v=0),"",_xlpm.v))</f>
        <v>Máy gắn linh kiện điện tử hiệu Panasonic</v>
      </c>
      <c r="AB466" s="231" t="str" cm="1">
        <f t="array" ref="AB466">_xlfn.LET(_xlpm.v,IFERROR(IF($I466&lt;&gt;"",_xlfn.XLOOKUP($I466,Equipment_Register!$C:$C,Equipment_Register!$E:$E),NA()),IFERROR(IF($J466&lt;&gt;"",_xlfn.XLOOKUP($J466,Equipment_Register!$D:$D,Equipment_Register!$E:$E),NA()),IFERROR(IF($K466&lt;&gt;"",_xlfn.XLOOKUP($K466,Equipment_Register!$E:$E,Equipment_Register!$E:$E),NA()),IFERROR(IF($K466&lt;&gt;"",_xlfn.XLOOKUP("*"&amp;$K466&amp;"*",Equipment_Register!$E:$E,Equipment_Register!$E:$E,,2),NA()),IFERROR(IF(AND($L466&lt;&gt;"",$L466&lt;&gt;"N/A"),_xlfn.XLOOKUP($L466,Equipment_Register!$F:$F,Equipment_Register!$E:$E),NA()),""))))),IF(OR(_xlpm.v="",_xlpm.v=0),"",_xlpm.v))</f>
        <v>Mounter 1</v>
      </c>
      <c r="AC466" s="231" t="str" cm="1">
        <f t="array" ref="AC466">_xlfn.LET(_xlpm.v,IFERROR(IF($I466&lt;&gt;"",_xlfn.XLOOKUP($I466,Equipment_Register!$C:$C,Equipment_Register!$F:$F),NA()),IFERROR(IF($J466&lt;&gt;"",_xlfn.XLOOKUP($J466,Equipment_Register!$D:$D,Equipment_Register!$F:$F),NA()),IFERROR(IF($K466&lt;&gt;"",_xlfn.XLOOKUP($K466,Equipment_Register!$E:$E,Equipment_Register!$F:$F),NA()),IFERROR(IF($K466&lt;&gt;"",_xlfn.XLOOKUP("*"&amp;$K466&amp;"*",Equipment_Register!$E:$E,Equipment_Register!$F:$F,,2),NA()),IFERROR(IF(AND($L466&lt;&gt;"",$L466&lt;&gt;"N/A"),_xlfn.XLOOKUP($L466,Equipment_Register!$F:$F,Equipment_Register!$F:$F),NA()),""))))),IF(OR(_xlpm.v="",_xlpm.v=0),"",_xlpm.v))</f>
        <v>NPM-W2</v>
      </c>
    </row>
    <row r="467" spans="1:29" ht="48">
      <c r="A467" s="125"/>
      <c r="B467" s="130">
        <v>46223</v>
      </c>
      <c r="C467" s="126"/>
      <c r="D467" s="125"/>
      <c r="E467" s="125"/>
      <c r="F467" s="213">
        <v>45528</v>
      </c>
      <c r="G467" s="125"/>
      <c r="H467" s="125" t="s">
        <v>728</v>
      </c>
      <c r="I467" s="226"/>
      <c r="J467" s="125"/>
      <c r="K467" s="125" t="s">
        <v>1118</v>
      </c>
      <c r="L467" s="125"/>
      <c r="M467" s="125"/>
      <c r="N467" s="125" t="s">
        <v>978</v>
      </c>
      <c r="O467" s="125" t="s">
        <v>1112</v>
      </c>
      <c r="P467" s="127"/>
      <c r="Q467" s="125" t="s">
        <v>941</v>
      </c>
      <c r="R467" s="117" t="s">
        <v>957</v>
      </c>
      <c r="S467" s="194"/>
      <c r="T467" s="125"/>
      <c r="U467" s="125" t="s">
        <v>980</v>
      </c>
      <c r="V467" s="125"/>
      <c r="W467" s="117" t="s">
        <v>944</v>
      </c>
      <c r="X467" s="117" t="str">
        <f>IF($W467="Duyệt",Setting!$H$2,"")</f>
        <v>Nguyễn Lĩnh</v>
      </c>
      <c r="Y467" s="231" t="str" cm="1">
        <f t="array" ref="Y467">_xlfn.LET(_xlpm.v,IFERROR(IF($I467&lt;&gt;"",_xlfn.XLOOKUP($I467,Equipment_Register!$C:$C,Equipment_Register!$G:$G),NA()),IFERROR(IF($J467&lt;&gt;"",_xlfn.XLOOKUP($J467,Equipment_Register!$D:$D,Equipment_Register!$G:$G),NA()),IFERROR(IF($K467&lt;&gt;"",_xlfn.XLOOKUP($K467,Equipment_Register!$E:$E,Equipment_Register!$G:$G),NA()),IFERROR(IF($K467&lt;&gt;"",_xlfn.XLOOKUP("*"&amp;$K467&amp;"*",Equipment_Register!$E:$E,Equipment_Register!$G:$G,,2),NA()),IFERROR(IF(AND($L467&lt;&gt;"",$L467&lt;&gt;"N/A"),_xlfn.XLOOKUP($L467,Equipment_Register!$F:$F,Equipment_Register!$G:$G),NA()),""))))),IF(OR(_xlpm.v="",_xlpm.v=0),"",_xlpm.v))</f>
        <v/>
      </c>
      <c r="Z467" s="231" t="str" cm="1">
        <f t="array" ref="Z467">_xlfn.LET(_xlpm.v,IFERROR(IF($I467&lt;&gt;"",_xlfn.XLOOKUP($I467,Equipment_Register!$C:$C,Equipment_Register!$C:$C),NA()),IFERROR(IF($J467&lt;&gt;"",_xlfn.XLOOKUP($J467,Equipment_Register!$D:$D,Equipment_Register!$C:$C),NA()),IFERROR(IF($K467&lt;&gt;"",_xlfn.XLOOKUP($K467,Equipment_Register!$E:$E,Equipment_Register!$C:$C),NA()),IFERROR(IF($K467&lt;&gt;"",_xlfn.XLOOKUP("*"&amp;$K467&amp;"*",Equipment_Register!$E:$E,Equipment_Register!$C:$C,,2),NA()),IFERROR(IF(AND($L467&lt;&gt;"",$L467&lt;&gt;"N/A"),_xlfn.XLOOKUP($L467,Equipment_Register!$F:$F,Equipment_Register!$C:$C),NA()),""))))),IF(OR(_xlpm.v="",_xlpm.v=0),"",_xlpm.v))</f>
        <v>2112000354-0</v>
      </c>
      <c r="AA467" s="231" t="str" cm="1">
        <f t="array" ref="AA467">_xlfn.LET(_xlpm.v,IFERROR(IF($I467&lt;&gt;"",_xlfn.XLOOKUP($I467,Equipment_Register!$C:$C,Equipment_Register!$D:$D),NA()),IFERROR(IF($J467&lt;&gt;"",_xlfn.XLOOKUP($J467,Equipment_Register!$D:$D,Equipment_Register!$D:$D),NA()),IFERROR(IF($K467&lt;&gt;"",_xlfn.XLOOKUP($K467,Equipment_Register!$E:$E,Equipment_Register!$D:$D),NA()),IFERROR(IF($K467&lt;&gt;"",_xlfn.XLOOKUP("*"&amp;$K467&amp;"*",Equipment_Register!$E:$E,Equipment_Register!$D:$D,,2),NA()),IFERROR(IF(AND($L467&lt;&gt;"",$L467&lt;&gt;"N/A"),_xlfn.XLOOKUP($L467,Equipment_Register!$F:$F,Equipment_Register!$D:$D),NA()),""))))),IF(OR(_xlpm.v="",_xlpm.v=0),"",_xlpm.v))</f>
        <v>Máy gắn linh kiện điện tử hiệu Panasonic</v>
      </c>
      <c r="AB467" s="231" t="str" cm="1">
        <f t="array" ref="AB467">_xlfn.LET(_xlpm.v,IFERROR(IF($I467&lt;&gt;"",_xlfn.XLOOKUP($I467,Equipment_Register!$C:$C,Equipment_Register!$E:$E),NA()),IFERROR(IF($J467&lt;&gt;"",_xlfn.XLOOKUP($J467,Equipment_Register!$D:$D,Equipment_Register!$E:$E),NA()),IFERROR(IF($K467&lt;&gt;"",_xlfn.XLOOKUP($K467,Equipment_Register!$E:$E,Equipment_Register!$E:$E),NA()),IFERROR(IF($K467&lt;&gt;"",_xlfn.XLOOKUP("*"&amp;$K467&amp;"*",Equipment_Register!$E:$E,Equipment_Register!$E:$E,,2),NA()),IFERROR(IF(AND($L467&lt;&gt;"",$L467&lt;&gt;"N/A"),_xlfn.XLOOKUP($L467,Equipment_Register!$F:$F,Equipment_Register!$E:$E),NA()),""))))),IF(OR(_xlpm.v="",_xlpm.v=0),"",_xlpm.v))</f>
        <v>Mounter 1</v>
      </c>
      <c r="AC467" s="231" t="str" cm="1">
        <f t="array" ref="AC467">_xlfn.LET(_xlpm.v,IFERROR(IF($I467&lt;&gt;"",_xlfn.XLOOKUP($I467,Equipment_Register!$C:$C,Equipment_Register!$F:$F),NA()),IFERROR(IF($J467&lt;&gt;"",_xlfn.XLOOKUP($J467,Equipment_Register!$D:$D,Equipment_Register!$F:$F),NA()),IFERROR(IF($K467&lt;&gt;"",_xlfn.XLOOKUP($K467,Equipment_Register!$E:$E,Equipment_Register!$F:$F),NA()),IFERROR(IF($K467&lt;&gt;"",_xlfn.XLOOKUP("*"&amp;$K467&amp;"*",Equipment_Register!$E:$E,Equipment_Register!$F:$F,,2),NA()),IFERROR(IF(AND($L467&lt;&gt;"",$L467&lt;&gt;"N/A"),_xlfn.XLOOKUP($L467,Equipment_Register!$F:$F,Equipment_Register!$F:$F),NA()),""))))),IF(OR(_xlpm.v="",_xlpm.v=0),"",_xlpm.v))</f>
        <v>NPM-W2</v>
      </c>
    </row>
    <row r="468" spans="1:29" ht="48">
      <c r="A468" s="125"/>
      <c r="B468" s="130">
        <v>46223</v>
      </c>
      <c r="C468" s="126"/>
      <c r="D468" s="125"/>
      <c r="E468" s="125"/>
      <c r="F468" s="213">
        <v>45563</v>
      </c>
      <c r="G468" s="125"/>
      <c r="H468" s="125" t="s">
        <v>728</v>
      </c>
      <c r="I468" s="226"/>
      <c r="J468" s="125"/>
      <c r="K468" s="125" t="s">
        <v>1118</v>
      </c>
      <c r="L468" s="125"/>
      <c r="M468" s="125"/>
      <c r="N468" s="125" t="s">
        <v>978</v>
      </c>
      <c r="O468" s="125" t="s">
        <v>1112</v>
      </c>
      <c r="P468" s="127"/>
      <c r="Q468" s="125" t="s">
        <v>941</v>
      </c>
      <c r="R468" s="117" t="s">
        <v>957</v>
      </c>
      <c r="S468" s="194"/>
      <c r="T468" s="125"/>
      <c r="U468" s="125" t="s">
        <v>980</v>
      </c>
      <c r="V468" s="125"/>
      <c r="W468" s="117" t="s">
        <v>944</v>
      </c>
      <c r="X468" s="117" t="str">
        <f>IF($W468="Duyệt",Setting!$H$2,"")</f>
        <v>Nguyễn Lĩnh</v>
      </c>
      <c r="Y468" s="231" t="str" cm="1">
        <f t="array" ref="Y468">_xlfn.LET(_xlpm.v,IFERROR(IF($I468&lt;&gt;"",_xlfn.XLOOKUP($I468,Equipment_Register!$C:$C,Equipment_Register!$G:$G),NA()),IFERROR(IF($J468&lt;&gt;"",_xlfn.XLOOKUP($J468,Equipment_Register!$D:$D,Equipment_Register!$G:$G),NA()),IFERROR(IF($K468&lt;&gt;"",_xlfn.XLOOKUP($K468,Equipment_Register!$E:$E,Equipment_Register!$G:$G),NA()),IFERROR(IF($K468&lt;&gt;"",_xlfn.XLOOKUP("*"&amp;$K468&amp;"*",Equipment_Register!$E:$E,Equipment_Register!$G:$G,,2),NA()),IFERROR(IF(AND($L468&lt;&gt;"",$L468&lt;&gt;"N/A"),_xlfn.XLOOKUP($L468,Equipment_Register!$F:$F,Equipment_Register!$G:$G),NA()),""))))),IF(OR(_xlpm.v="",_xlpm.v=0),"",_xlpm.v))</f>
        <v/>
      </c>
      <c r="Z468" s="231" t="str" cm="1">
        <f t="array" ref="Z468">_xlfn.LET(_xlpm.v,IFERROR(IF($I468&lt;&gt;"",_xlfn.XLOOKUP($I468,Equipment_Register!$C:$C,Equipment_Register!$C:$C),NA()),IFERROR(IF($J468&lt;&gt;"",_xlfn.XLOOKUP($J468,Equipment_Register!$D:$D,Equipment_Register!$C:$C),NA()),IFERROR(IF($K468&lt;&gt;"",_xlfn.XLOOKUP($K468,Equipment_Register!$E:$E,Equipment_Register!$C:$C),NA()),IFERROR(IF($K468&lt;&gt;"",_xlfn.XLOOKUP("*"&amp;$K468&amp;"*",Equipment_Register!$E:$E,Equipment_Register!$C:$C,,2),NA()),IFERROR(IF(AND($L468&lt;&gt;"",$L468&lt;&gt;"N/A"),_xlfn.XLOOKUP($L468,Equipment_Register!$F:$F,Equipment_Register!$C:$C),NA()),""))))),IF(OR(_xlpm.v="",_xlpm.v=0),"",_xlpm.v))</f>
        <v>2112000354-0</v>
      </c>
      <c r="AA468" s="231" t="str" cm="1">
        <f t="array" ref="AA468">_xlfn.LET(_xlpm.v,IFERROR(IF($I468&lt;&gt;"",_xlfn.XLOOKUP($I468,Equipment_Register!$C:$C,Equipment_Register!$D:$D),NA()),IFERROR(IF($J468&lt;&gt;"",_xlfn.XLOOKUP($J468,Equipment_Register!$D:$D,Equipment_Register!$D:$D),NA()),IFERROR(IF($K468&lt;&gt;"",_xlfn.XLOOKUP($K468,Equipment_Register!$E:$E,Equipment_Register!$D:$D),NA()),IFERROR(IF($K468&lt;&gt;"",_xlfn.XLOOKUP("*"&amp;$K468&amp;"*",Equipment_Register!$E:$E,Equipment_Register!$D:$D,,2),NA()),IFERROR(IF(AND($L468&lt;&gt;"",$L468&lt;&gt;"N/A"),_xlfn.XLOOKUP($L468,Equipment_Register!$F:$F,Equipment_Register!$D:$D),NA()),""))))),IF(OR(_xlpm.v="",_xlpm.v=0),"",_xlpm.v))</f>
        <v>Máy gắn linh kiện điện tử hiệu Panasonic</v>
      </c>
      <c r="AB468" s="231" t="str" cm="1">
        <f t="array" ref="AB468">_xlfn.LET(_xlpm.v,IFERROR(IF($I468&lt;&gt;"",_xlfn.XLOOKUP($I468,Equipment_Register!$C:$C,Equipment_Register!$E:$E),NA()),IFERROR(IF($J468&lt;&gt;"",_xlfn.XLOOKUP($J468,Equipment_Register!$D:$D,Equipment_Register!$E:$E),NA()),IFERROR(IF($K468&lt;&gt;"",_xlfn.XLOOKUP($K468,Equipment_Register!$E:$E,Equipment_Register!$E:$E),NA()),IFERROR(IF($K468&lt;&gt;"",_xlfn.XLOOKUP("*"&amp;$K468&amp;"*",Equipment_Register!$E:$E,Equipment_Register!$E:$E,,2),NA()),IFERROR(IF(AND($L468&lt;&gt;"",$L468&lt;&gt;"N/A"),_xlfn.XLOOKUP($L468,Equipment_Register!$F:$F,Equipment_Register!$E:$E),NA()),""))))),IF(OR(_xlpm.v="",_xlpm.v=0),"",_xlpm.v))</f>
        <v>Mounter 1</v>
      </c>
      <c r="AC468" s="231" t="str" cm="1">
        <f t="array" ref="AC468">_xlfn.LET(_xlpm.v,IFERROR(IF($I468&lt;&gt;"",_xlfn.XLOOKUP($I468,Equipment_Register!$C:$C,Equipment_Register!$F:$F),NA()),IFERROR(IF($J468&lt;&gt;"",_xlfn.XLOOKUP($J468,Equipment_Register!$D:$D,Equipment_Register!$F:$F),NA()),IFERROR(IF($K468&lt;&gt;"",_xlfn.XLOOKUP($K468,Equipment_Register!$E:$E,Equipment_Register!$F:$F),NA()),IFERROR(IF($K468&lt;&gt;"",_xlfn.XLOOKUP("*"&amp;$K468&amp;"*",Equipment_Register!$E:$E,Equipment_Register!$F:$F,,2),NA()),IFERROR(IF(AND($L468&lt;&gt;"",$L468&lt;&gt;"N/A"),_xlfn.XLOOKUP($L468,Equipment_Register!$F:$F,Equipment_Register!$F:$F),NA()),""))))),IF(OR(_xlpm.v="",_xlpm.v=0),"",_xlpm.v))</f>
        <v>NPM-W2</v>
      </c>
    </row>
    <row r="469" spans="1:29" ht="48">
      <c r="A469" s="125"/>
      <c r="B469" s="130">
        <v>46223</v>
      </c>
      <c r="C469" s="126"/>
      <c r="D469" s="125"/>
      <c r="E469" s="125"/>
      <c r="F469" s="213">
        <v>45591</v>
      </c>
      <c r="G469" s="125"/>
      <c r="H469" s="125" t="s">
        <v>728</v>
      </c>
      <c r="I469" s="226"/>
      <c r="J469" s="125"/>
      <c r="K469" s="125" t="s">
        <v>1118</v>
      </c>
      <c r="L469" s="125"/>
      <c r="M469" s="125"/>
      <c r="N469" s="125" t="s">
        <v>978</v>
      </c>
      <c r="O469" s="125" t="s">
        <v>1112</v>
      </c>
      <c r="P469" s="127"/>
      <c r="Q469" s="125" t="s">
        <v>1003</v>
      </c>
      <c r="R469" s="117" t="s">
        <v>957</v>
      </c>
      <c r="S469" s="194"/>
      <c r="T469" s="125"/>
      <c r="U469" s="125" t="s">
        <v>980</v>
      </c>
      <c r="V469" s="125"/>
      <c r="W469" s="117" t="s">
        <v>944</v>
      </c>
      <c r="X469" s="117" t="str">
        <f>IF($W469="Duyệt",Setting!$H$2,"")</f>
        <v>Nguyễn Lĩnh</v>
      </c>
      <c r="Y469" s="231" t="str" cm="1">
        <f t="array" ref="Y469">_xlfn.LET(_xlpm.v,IFERROR(IF($I469&lt;&gt;"",_xlfn.XLOOKUP($I469,Equipment_Register!$C:$C,Equipment_Register!$G:$G),NA()),IFERROR(IF($J469&lt;&gt;"",_xlfn.XLOOKUP($J469,Equipment_Register!$D:$D,Equipment_Register!$G:$G),NA()),IFERROR(IF($K469&lt;&gt;"",_xlfn.XLOOKUP($K469,Equipment_Register!$E:$E,Equipment_Register!$G:$G),NA()),IFERROR(IF($K469&lt;&gt;"",_xlfn.XLOOKUP("*"&amp;$K469&amp;"*",Equipment_Register!$E:$E,Equipment_Register!$G:$G,,2),NA()),IFERROR(IF(AND($L469&lt;&gt;"",$L469&lt;&gt;"N/A"),_xlfn.XLOOKUP($L469,Equipment_Register!$F:$F,Equipment_Register!$G:$G),NA()),""))))),IF(OR(_xlpm.v="",_xlpm.v=0),"",_xlpm.v))</f>
        <v/>
      </c>
      <c r="Z469" s="231" t="str" cm="1">
        <f t="array" ref="Z469">_xlfn.LET(_xlpm.v,IFERROR(IF($I469&lt;&gt;"",_xlfn.XLOOKUP($I469,Equipment_Register!$C:$C,Equipment_Register!$C:$C),NA()),IFERROR(IF($J469&lt;&gt;"",_xlfn.XLOOKUP($J469,Equipment_Register!$D:$D,Equipment_Register!$C:$C),NA()),IFERROR(IF($K469&lt;&gt;"",_xlfn.XLOOKUP($K469,Equipment_Register!$E:$E,Equipment_Register!$C:$C),NA()),IFERROR(IF($K469&lt;&gt;"",_xlfn.XLOOKUP("*"&amp;$K469&amp;"*",Equipment_Register!$E:$E,Equipment_Register!$C:$C,,2),NA()),IFERROR(IF(AND($L469&lt;&gt;"",$L469&lt;&gt;"N/A"),_xlfn.XLOOKUP($L469,Equipment_Register!$F:$F,Equipment_Register!$C:$C),NA()),""))))),IF(OR(_xlpm.v="",_xlpm.v=0),"",_xlpm.v))</f>
        <v>2112000354-0</v>
      </c>
      <c r="AA469" s="231" t="str" cm="1">
        <f t="array" ref="AA469">_xlfn.LET(_xlpm.v,IFERROR(IF($I469&lt;&gt;"",_xlfn.XLOOKUP($I469,Equipment_Register!$C:$C,Equipment_Register!$D:$D),NA()),IFERROR(IF($J469&lt;&gt;"",_xlfn.XLOOKUP($J469,Equipment_Register!$D:$D,Equipment_Register!$D:$D),NA()),IFERROR(IF($K469&lt;&gt;"",_xlfn.XLOOKUP($K469,Equipment_Register!$E:$E,Equipment_Register!$D:$D),NA()),IFERROR(IF($K469&lt;&gt;"",_xlfn.XLOOKUP("*"&amp;$K469&amp;"*",Equipment_Register!$E:$E,Equipment_Register!$D:$D,,2),NA()),IFERROR(IF(AND($L469&lt;&gt;"",$L469&lt;&gt;"N/A"),_xlfn.XLOOKUP($L469,Equipment_Register!$F:$F,Equipment_Register!$D:$D),NA()),""))))),IF(OR(_xlpm.v="",_xlpm.v=0),"",_xlpm.v))</f>
        <v>Máy gắn linh kiện điện tử hiệu Panasonic</v>
      </c>
      <c r="AB469" s="231" t="str" cm="1">
        <f t="array" ref="AB469">_xlfn.LET(_xlpm.v,IFERROR(IF($I469&lt;&gt;"",_xlfn.XLOOKUP($I469,Equipment_Register!$C:$C,Equipment_Register!$E:$E),NA()),IFERROR(IF($J469&lt;&gt;"",_xlfn.XLOOKUP($J469,Equipment_Register!$D:$D,Equipment_Register!$E:$E),NA()),IFERROR(IF($K469&lt;&gt;"",_xlfn.XLOOKUP($K469,Equipment_Register!$E:$E,Equipment_Register!$E:$E),NA()),IFERROR(IF($K469&lt;&gt;"",_xlfn.XLOOKUP("*"&amp;$K469&amp;"*",Equipment_Register!$E:$E,Equipment_Register!$E:$E,,2),NA()),IFERROR(IF(AND($L469&lt;&gt;"",$L469&lt;&gt;"N/A"),_xlfn.XLOOKUP($L469,Equipment_Register!$F:$F,Equipment_Register!$E:$E),NA()),""))))),IF(OR(_xlpm.v="",_xlpm.v=0),"",_xlpm.v))</f>
        <v>Mounter 1</v>
      </c>
      <c r="AC469" s="231" t="str" cm="1">
        <f t="array" ref="AC469">_xlfn.LET(_xlpm.v,IFERROR(IF($I469&lt;&gt;"",_xlfn.XLOOKUP($I469,Equipment_Register!$C:$C,Equipment_Register!$F:$F),NA()),IFERROR(IF($J469&lt;&gt;"",_xlfn.XLOOKUP($J469,Equipment_Register!$D:$D,Equipment_Register!$F:$F),NA()),IFERROR(IF($K469&lt;&gt;"",_xlfn.XLOOKUP($K469,Equipment_Register!$E:$E,Equipment_Register!$F:$F),NA()),IFERROR(IF($K469&lt;&gt;"",_xlfn.XLOOKUP("*"&amp;$K469&amp;"*",Equipment_Register!$E:$E,Equipment_Register!$F:$F,,2),NA()),IFERROR(IF(AND($L469&lt;&gt;"",$L469&lt;&gt;"N/A"),_xlfn.XLOOKUP($L469,Equipment_Register!$F:$F,Equipment_Register!$F:$F),NA()),""))))),IF(OR(_xlpm.v="",_xlpm.v=0),"",_xlpm.v))</f>
        <v>NPM-W2</v>
      </c>
    </row>
    <row r="470" spans="1:29" ht="48">
      <c r="A470" s="125"/>
      <c r="B470" s="130">
        <v>46223</v>
      </c>
      <c r="C470" s="126"/>
      <c r="D470" s="125"/>
      <c r="E470" s="125"/>
      <c r="F470" s="213">
        <v>45611</v>
      </c>
      <c r="G470" s="125"/>
      <c r="H470" s="125" t="s">
        <v>728</v>
      </c>
      <c r="I470" s="226"/>
      <c r="J470" s="125"/>
      <c r="K470" s="125" t="s">
        <v>1118</v>
      </c>
      <c r="L470" s="125"/>
      <c r="M470" s="125"/>
      <c r="N470" s="125" t="s">
        <v>978</v>
      </c>
      <c r="O470" s="125" t="s">
        <v>1112</v>
      </c>
      <c r="P470" s="127"/>
      <c r="Q470" s="125" t="s">
        <v>1110</v>
      </c>
      <c r="R470" s="117" t="s">
        <v>957</v>
      </c>
      <c r="S470" s="194"/>
      <c r="T470" s="125"/>
      <c r="U470" s="125" t="s">
        <v>980</v>
      </c>
      <c r="V470" s="125"/>
      <c r="W470" s="117" t="s">
        <v>944</v>
      </c>
      <c r="X470" s="117" t="str">
        <f>IF($W470="Duyệt",Setting!$H$2,"")</f>
        <v>Nguyễn Lĩnh</v>
      </c>
      <c r="Y470" s="231" t="str" cm="1">
        <f t="array" ref="Y470">_xlfn.LET(_xlpm.v,IFERROR(IF($I470&lt;&gt;"",_xlfn.XLOOKUP($I470,Equipment_Register!$C:$C,Equipment_Register!$G:$G),NA()),IFERROR(IF($J470&lt;&gt;"",_xlfn.XLOOKUP($J470,Equipment_Register!$D:$D,Equipment_Register!$G:$G),NA()),IFERROR(IF($K470&lt;&gt;"",_xlfn.XLOOKUP($K470,Equipment_Register!$E:$E,Equipment_Register!$G:$G),NA()),IFERROR(IF($K470&lt;&gt;"",_xlfn.XLOOKUP("*"&amp;$K470&amp;"*",Equipment_Register!$E:$E,Equipment_Register!$G:$G,,2),NA()),IFERROR(IF(AND($L470&lt;&gt;"",$L470&lt;&gt;"N/A"),_xlfn.XLOOKUP($L470,Equipment_Register!$F:$F,Equipment_Register!$G:$G),NA()),""))))),IF(OR(_xlpm.v="",_xlpm.v=0),"",_xlpm.v))</f>
        <v/>
      </c>
      <c r="Z470" s="231" t="str" cm="1">
        <f t="array" ref="Z470">_xlfn.LET(_xlpm.v,IFERROR(IF($I470&lt;&gt;"",_xlfn.XLOOKUP($I470,Equipment_Register!$C:$C,Equipment_Register!$C:$C),NA()),IFERROR(IF($J470&lt;&gt;"",_xlfn.XLOOKUP($J470,Equipment_Register!$D:$D,Equipment_Register!$C:$C),NA()),IFERROR(IF($K470&lt;&gt;"",_xlfn.XLOOKUP($K470,Equipment_Register!$E:$E,Equipment_Register!$C:$C),NA()),IFERROR(IF($K470&lt;&gt;"",_xlfn.XLOOKUP("*"&amp;$K470&amp;"*",Equipment_Register!$E:$E,Equipment_Register!$C:$C,,2),NA()),IFERROR(IF(AND($L470&lt;&gt;"",$L470&lt;&gt;"N/A"),_xlfn.XLOOKUP($L470,Equipment_Register!$F:$F,Equipment_Register!$C:$C),NA()),""))))),IF(OR(_xlpm.v="",_xlpm.v=0),"",_xlpm.v))</f>
        <v>2112000354-0</v>
      </c>
      <c r="AA470" s="231" t="str" cm="1">
        <f t="array" ref="AA470">_xlfn.LET(_xlpm.v,IFERROR(IF($I470&lt;&gt;"",_xlfn.XLOOKUP($I470,Equipment_Register!$C:$C,Equipment_Register!$D:$D),NA()),IFERROR(IF($J470&lt;&gt;"",_xlfn.XLOOKUP($J470,Equipment_Register!$D:$D,Equipment_Register!$D:$D),NA()),IFERROR(IF($K470&lt;&gt;"",_xlfn.XLOOKUP($K470,Equipment_Register!$E:$E,Equipment_Register!$D:$D),NA()),IFERROR(IF($K470&lt;&gt;"",_xlfn.XLOOKUP("*"&amp;$K470&amp;"*",Equipment_Register!$E:$E,Equipment_Register!$D:$D,,2),NA()),IFERROR(IF(AND($L470&lt;&gt;"",$L470&lt;&gt;"N/A"),_xlfn.XLOOKUP($L470,Equipment_Register!$F:$F,Equipment_Register!$D:$D),NA()),""))))),IF(OR(_xlpm.v="",_xlpm.v=0),"",_xlpm.v))</f>
        <v>Máy gắn linh kiện điện tử hiệu Panasonic</v>
      </c>
      <c r="AB470" s="231" t="str" cm="1">
        <f t="array" ref="AB470">_xlfn.LET(_xlpm.v,IFERROR(IF($I470&lt;&gt;"",_xlfn.XLOOKUP($I470,Equipment_Register!$C:$C,Equipment_Register!$E:$E),NA()),IFERROR(IF($J470&lt;&gt;"",_xlfn.XLOOKUP($J470,Equipment_Register!$D:$D,Equipment_Register!$E:$E),NA()),IFERROR(IF($K470&lt;&gt;"",_xlfn.XLOOKUP($K470,Equipment_Register!$E:$E,Equipment_Register!$E:$E),NA()),IFERROR(IF($K470&lt;&gt;"",_xlfn.XLOOKUP("*"&amp;$K470&amp;"*",Equipment_Register!$E:$E,Equipment_Register!$E:$E,,2),NA()),IFERROR(IF(AND($L470&lt;&gt;"",$L470&lt;&gt;"N/A"),_xlfn.XLOOKUP($L470,Equipment_Register!$F:$F,Equipment_Register!$E:$E),NA()),""))))),IF(OR(_xlpm.v="",_xlpm.v=0),"",_xlpm.v))</f>
        <v>Mounter 1</v>
      </c>
      <c r="AC470" s="231" t="str" cm="1">
        <f t="array" ref="AC470">_xlfn.LET(_xlpm.v,IFERROR(IF($I470&lt;&gt;"",_xlfn.XLOOKUP($I470,Equipment_Register!$C:$C,Equipment_Register!$F:$F),NA()),IFERROR(IF($J470&lt;&gt;"",_xlfn.XLOOKUP($J470,Equipment_Register!$D:$D,Equipment_Register!$F:$F),NA()),IFERROR(IF($K470&lt;&gt;"",_xlfn.XLOOKUP($K470,Equipment_Register!$E:$E,Equipment_Register!$F:$F),NA()),IFERROR(IF($K470&lt;&gt;"",_xlfn.XLOOKUP("*"&amp;$K470&amp;"*",Equipment_Register!$E:$E,Equipment_Register!$F:$F,,2),NA()),IFERROR(IF(AND($L470&lt;&gt;"",$L470&lt;&gt;"N/A"),_xlfn.XLOOKUP($L470,Equipment_Register!$F:$F,Equipment_Register!$F:$F),NA()),""))))),IF(OR(_xlpm.v="",_xlpm.v=0),"",_xlpm.v))</f>
        <v>NPM-W2</v>
      </c>
    </row>
    <row r="471" spans="1:29" ht="48">
      <c r="A471" s="125"/>
      <c r="B471" s="130">
        <v>46223</v>
      </c>
      <c r="C471" s="126"/>
      <c r="D471" s="125"/>
      <c r="E471" s="125"/>
      <c r="F471" s="213">
        <v>45623</v>
      </c>
      <c r="G471" s="125"/>
      <c r="H471" s="125" t="s">
        <v>728</v>
      </c>
      <c r="I471" s="226"/>
      <c r="J471" s="125"/>
      <c r="K471" s="125" t="s">
        <v>1118</v>
      </c>
      <c r="L471" s="125"/>
      <c r="M471" s="125"/>
      <c r="N471" s="125" t="s">
        <v>978</v>
      </c>
      <c r="O471" s="125" t="s">
        <v>1112</v>
      </c>
      <c r="P471" s="127"/>
      <c r="Q471" s="125" t="s">
        <v>1003</v>
      </c>
      <c r="R471" s="117" t="s">
        <v>957</v>
      </c>
      <c r="S471" s="194"/>
      <c r="T471" s="125"/>
      <c r="U471" s="125" t="s">
        <v>980</v>
      </c>
      <c r="V471" s="125"/>
      <c r="W471" s="117" t="s">
        <v>944</v>
      </c>
      <c r="X471" s="117" t="str">
        <f>IF($W471="Duyệt",Setting!$H$2,"")</f>
        <v>Nguyễn Lĩnh</v>
      </c>
      <c r="Y471" s="231" t="str" cm="1">
        <f t="array" ref="Y471">_xlfn.LET(_xlpm.v,IFERROR(IF($I471&lt;&gt;"",_xlfn.XLOOKUP($I471,Equipment_Register!$C:$C,Equipment_Register!$G:$G),NA()),IFERROR(IF($J471&lt;&gt;"",_xlfn.XLOOKUP($J471,Equipment_Register!$D:$D,Equipment_Register!$G:$G),NA()),IFERROR(IF($K471&lt;&gt;"",_xlfn.XLOOKUP($K471,Equipment_Register!$E:$E,Equipment_Register!$G:$G),NA()),IFERROR(IF($K471&lt;&gt;"",_xlfn.XLOOKUP("*"&amp;$K471&amp;"*",Equipment_Register!$E:$E,Equipment_Register!$G:$G,,2),NA()),IFERROR(IF(AND($L471&lt;&gt;"",$L471&lt;&gt;"N/A"),_xlfn.XLOOKUP($L471,Equipment_Register!$F:$F,Equipment_Register!$G:$G),NA()),""))))),IF(OR(_xlpm.v="",_xlpm.v=0),"",_xlpm.v))</f>
        <v/>
      </c>
      <c r="Z471" s="231" t="str" cm="1">
        <f t="array" ref="Z471">_xlfn.LET(_xlpm.v,IFERROR(IF($I471&lt;&gt;"",_xlfn.XLOOKUP($I471,Equipment_Register!$C:$C,Equipment_Register!$C:$C),NA()),IFERROR(IF($J471&lt;&gt;"",_xlfn.XLOOKUP($J471,Equipment_Register!$D:$D,Equipment_Register!$C:$C),NA()),IFERROR(IF($K471&lt;&gt;"",_xlfn.XLOOKUP($K471,Equipment_Register!$E:$E,Equipment_Register!$C:$C),NA()),IFERROR(IF($K471&lt;&gt;"",_xlfn.XLOOKUP("*"&amp;$K471&amp;"*",Equipment_Register!$E:$E,Equipment_Register!$C:$C,,2),NA()),IFERROR(IF(AND($L471&lt;&gt;"",$L471&lt;&gt;"N/A"),_xlfn.XLOOKUP($L471,Equipment_Register!$F:$F,Equipment_Register!$C:$C),NA()),""))))),IF(OR(_xlpm.v="",_xlpm.v=0),"",_xlpm.v))</f>
        <v>2112000354-0</v>
      </c>
      <c r="AA471" s="231" t="str" cm="1">
        <f t="array" ref="AA471">_xlfn.LET(_xlpm.v,IFERROR(IF($I471&lt;&gt;"",_xlfn.XLOOKUP($I471,Equipment_Register!$C:$C,Equipment_Register!$D:$D),NA()),IFERROR(IF($J471&lt;&gt;"",_xlfn.XLOOKUP($J471,Equipment_Register!$D:$D,Equipment_Register!$D:$D),NA()),IFERROR(IF($K471&lt;&gt;"",_xlfn.XLOOKUP($K471,Equipment_Register!$E:$E,Equipment_Register!$D:$D),NA()),IFERROR(IF($K471&lt;&gt;"",_xlfn.XLOOKUP("*"&amp;$K471&amp;"*",Equipment_Register!$E:$E,Equipment_Register!$D:$D,,2),NA()),IFERROR(IF(AND($L471&lt;&gt;"",$L471&lt;&gt;"N/A"),_xlfn.XLOOKUP($L471,Equipment_Register!$F:$F,Equipment_Register!$D:$D),NA()),""))))),IF(OR(_xlpm.v="",_xlpm.v=0),"",_xlpm.v))</f>
        <v>Máy gắn linh kiện điện tử hiệu Panasonic</v>
      </c>
      <c r="AB471" s="231" t="str" cm="1">
        <f t="array" ref="AB471">_xlfn.LET(_xlpm.v,IFERROR(IF($I471&lt;&gt;"",_xlfn.XLOOKUP($I471,Equipment_Register!$C:$C,Equipment_Register!$E:$E),NA()),IFERROR(IF($J471&lt;&gt;"",_xlfn.XLOOKUP($J471,Equipment_Register!$D:$D,Equipment_Register!$E:$E),NA()),IFERROR(IF($K471&lt;&gt;"",_xlfn.XLOOKUP($K471,Equipment_Register!$E:$E,Equipment_Register!$E:$E),NA()),IFERROR(IF($K471&lt;&gt;"",_xlfn.XLOOKUP("*"&amp;$K471&amp;"*",Equipment_Register!$E:$E,Equipment_Register!$E:$E,,2),NA()),IFERROR(IF(AND($L471&lt;&gt;"",$L471&lt;&gt;"N/A"),_xlfn.XLOOKUP($L471,Equipment_Register!$F:$F,Equipment_Register!$E:$E),NA()),""))))),IF(OR(_xlpm.v="",_xlpm.v=0),"",_xlpm.v))</f>
        <v>Mounter 1</v>
      </c>
      <c r="AC471" s="231" t="str" cm="1">
        <f t="array" ref="AC471">_xlfn.LET(_xlpm.v,IFERROR(IF($I471&lt;&gt;"",_xlfn.XLOOKUP($I471,Equipment_Register!$C:$C,Equipment_Register!$F:$F),NA()),IFERROR(IF($J471&lt;&gt;"",_xlfn.XLOOKUP($J471,Equipment_Register!$D:$D,Equipment_Register!$F:$F),NA()),IFERROR(IF($K471&lt;&gt;"",_xlfn.XLOOKUP($K471,Equipment_Register!$E:$E,Equipment_Register!$F:$F),NA()),IFERROR(IF($K471&lt;&gt;"",_xlfn.XLOOKUP("*"&amp;$K471&amp;"*",Equipment_Register!$E:$E,Equipment_Register!$F:$F,,2),NA()),IFERROR(IF(AND($L471&lt;&gt;"",$L471&lt;&gt;"N/A"),_xlfn.XLOOKUP($L471,Equipment_Register!$F:$F,Equipment_Register!$F:$F),NA()),""))))),IF(OR(_xlpm.v="",_xlpm.v=0),"",_xlpm.v))</f>
        <v>NPM-W2</v>
      </c>
    </row>
    <row r="472" spans="1:29" ht="48">
      <c r="A472" s="125"/>
      <c r="B472" s="130">
        <v>46223</v>
      </c>
      <c r="C472" s="126"/>
      <c r="D472" s="125"/>
      <c r="E472" s="125"/>
      <c r="F472" s="213">
        <v>45654</v>
      </c>
      <c r="G472" s="125"/>
      <c r="H472" s="125" t="s">
        <v>728</v>
      </c>
      <c r="I472" s="226"/>
      <c r="J472" s="125"/>
      <c r="K472" s="125" t="s">
        <v>1118</v>
      </c>
      <c r="L472" s="125"/>
      <c r="M472" s="125"/>
      <c r="N472" s="125" t="s">
        <v>978</v>
      </c>
      <c r="O472" s="125" t="s">
        <v>1112</v>
      </c>
      <c r="P472" s="127"/>
      <c r="Q472" s="125" t="s">
        <v>1003</v>
      </c>
      <c r="R472" s="117" t="s">
        <v>957</v>
      </c>
      <c r="S472" s="194"/>
      <c r="T472" s="125"/>
      <c r="U472" s="125" t="s">
        <v>980</v>
      </c>
      <c r="V472" s="125"/>
      <c r="W472" s="117" t="s">
        <v>944</v>
      </c>
      <c r="X472" s="117" t="str">
        <f>IF($W472="Duyệt",Setting!$H$2,"")</f>
        <v>Nguyễn Lĩnh</v>
      </c>
      <c r="Y472" s="231" t="str" cm="1">
        <f t="array" ref="Y472">_xlfn.LET(_xlpm.v,IFERROR(IF($I472&lt;&gt;"",_xlfn.XLOOKUP($I472,Equipment_Register!$C:$C,Equipment_Register!$G:$G),NA()),IFERROR(IF($J472&lt;&gt;"",_xlfn.XLOOKUP($J472,Equipment_Register!$D:$D,Equipment_Register!$G:$G),NA()),IFERROR(IF($K472&lt;&gt;"",_xlfn.XLOOKUP($K472,Equipment_Register!$E:$E,Equipment_Register!$G:$G),NA()),IFERROR(IF($K472&lt;&gt;"",_xlfn.XLOOKUP("*"&amp;$K472&amp;"*",Equipment_Register!$E:$E,Equipment_Register!$G:$G,,2),NA()),IFERROR(IF(AND($L472&lt;&gt;"",$L472&lt;&gt;"N/A"),_xlfn.XLOOKUP($L472,Equipment_Register!$F:$F,Equipment_Register!$G:$G),NA()),""))))),IF(OR(_xlpm.v="",_xlpm.v=0),"",_xlpm.v))</f>
        <v/>
      </c>
      <c r="Z472" s="231" t="str" cm="1">
        <f t="array" ref="Z472">_xlfn.LET(_xlpm.v,IFERROR(IF($I472&lt;&gt;"",_xlfn.XLOOKUP($I472,Equipment_Register!$C:$C,Equipment_Register!$C:$C),NA()),IFERROR(IF($J472&lt;&gt;"",_xlfn.XLOOKUP($J472,Equipment_Register!$D:$D,Equipment_Register!$C:$C),NA()),IFERROR(IF($K472&lt;&gt;"",_xlfn.XLOOKUP($K472,Equipment_Register!$E:$E,Equipment_Register!$C:$C),NA()),IFERROR(IF($K472&lt;&gt;"",_xlfn.XLOOKUP("*"&amp;$K472&amp;"*",Equipment_Register!$E:$E,Equipment_Register!$C:$C,,2),NA()),IFERROR(IF(AND($L472&lt;&gt;"",$L472&lt;&gt;"N/A"),_xlfn.XLOOKUP($L472,Equipment_Register!$F:$F,Equipment_Register!$C:$C),NA()),""))))),IF(OR(_xlpm.v="",_xlpm.v=0),"",_xlpm.v))</f>
        <v>2112000354-0</v>
      </c>
      <c r="AA472" s="231" t="str" cm="1">
        <f t="array" ref="AA472">_xlfn.LET(_xlpm.v,IFERROR(IF($I472&lt;&gt;"",_xlfn.XLOOKUP($I472,Equipment_Register!$C:$C,Equipment_Register!$D:$D),NA()),IFERROR(IF($J472&lt;&gt;"",_xlfn.XLOOKUP($J472,Equipment_Register!$D:$D,Equipment_Register!$D:$D),NA()),IFERROR(IF($K472&lt;&gt;"",_xlfn.XLOOKUP($K472,Equipment_Register!$E:$E,Equipment_Register!$D:$D),NA()),IFERROR(IF($K472&lt;&gt;"",_xlfn.XLOOKUP("*"&amp;$K472&amp;"*",Equipment_Register!$E:$E,Equipment_Register!$D:$D,,2),NA()),IFERROR(IF(AND($L472&lt;&gt;"",$L472&lt;&gt;"N/A"),_xlfn.XLOOKUP($L472,Equipment_Register!$F:$F,Equipment_Register!$D:$D),NA()),""))))),IF(OR(_xlpm.v="",_xlpm.v=0),"",_xlpm.v))</f>
        <v>Máy gắn linh kiện điện tử hiệu Panasonic</v>
      </c>
      <c r="AB472" s="231" t="str" cm="1">
        <f t="array" ref="AB472">_xlfn.LET(_xlpm.v,IFERROR(IF($I472&lt;&gt;"",_xlfn.XLOOKUP($I472,Equipment_Register!$C:$C,Equipment_Register!$E:$E),NA()),IFERROR(IF($J472&lt;&gt;"",_xlfn.XLOOKUP($J472,Equipment_Register!$D:$D,Equipment_Register!$E:$E),NA()),IFERROR(IF($K472&lt;&gt;"",_xlfn.XLOOKUP($K472,Equipment_Register!$E:$E,Equipment_Register!$E:$E),NA()),IFERROR(IF($K472&lt;&gt;"",_xlfn.XLOOKUP("*"&amp;$K472&amp;"*",Equipment_Register!$E:$E,Equipment_Register!$E:$E,,2),NA()),IFERROR(IF(AND($L472&lt;&gt;"",$L472&lt;&gt;"N/A"),_xlfn.XLOOKUP($L472,Equipment_Register!$F:$F,Equipment_Register!$E:$E),NA()),""))))),IF(OR(_xlpm.v="",_xlpm.v=0),"",_xlpm.v))</f>
        <v>Mounter 1</v>
      </c>
      <c r="AC472" s="231" t="str" cm="1">
        <f t="array" ref="AC472">_xlfn.LET(_xlpm.v,IFERROR(IF($I472&lt;&gt;"",_xlfn.XLOOKUP($I472,Equipment_Register!$C:$C,Equipment_Register!$F:$F),NA()),IFERROR(IF($J472&lt;&gt;"",_xlfn.XLOOKUP($J472,Equipment_Register!$D:$D,Equipment_Register!$F:$F),NA()),IFERROR(IF($K472&lt;&gt;"",_xlfn.XLOOKUP($K472,Equipment_Register!$E:$E,Equipment_Register!$F:$F),NA()),IFERROR(IF($K472&lt;&gt;"",_xlfn.XLOOKUP("*"&amp;$K472&amp;"*",Equipment_Register!$E:$E,Equipment_Register!$F:$F,,2),NA()),IFERROR(IF(AND($L472&lt;&gt;"",$L472&lt;&gt;"N/A"),_xlfn.XLOOKUP($L472,Equipment_Register!$F:$F,Equipment_Register!$F:$F),NA()),""))))),IF(OR(_xlpm.v="",_xlpm.v=0),"",_xlpm.v))</f>
        <v>NPM-W2</v>
      </c>
    </row>
    <row r="473" spans="1:29" ht="48">
      <c r="A473" s="125"/>
      <c r="B473" s="130">
        <v>46223</v>
      </c>
      <c r="C473" s="126"/>
      <c r="D473" s="125"/>
      <c r="E473" s="125"/>
      <c r="F473" s="213">
        <v>45675</v>
      </c>
      <c r="G473" s="125"/>
      <c r="H473" s="125" t="s">
        <v>728</v>
      </c>
      <c r="I473" s="226"/>
      <c r="J473" s="125"/>
      <c r="K473" s="125" t="s">
        <v>1118</v>
      </c>
      <c r="L473" s="125"/>
      <c r="M473" s="125"/>
      <c r="N473" s="125" t="s">
        <v>978</v>
      </c>
      <c r="O473" s="125" t="s">
        <v>1112</v>
      </c>
      <c r="P473" s="127"/>
      <c r="Q473" s="125" t="s">
        <v>1003</v>
      </c>
      <c r="R473" s="117" t="s">
        <v>957</v>
      </c>
      <c r="S473" s="194"/>
      <c r="T473" s="125"/>
      <c r="U473" s="125" t="s">
        <v>980</v>
      </c>
      <c r="V473" s="125"/>
      <c r="W473" s="117" t="s">
        <v>944</v>
      </c>
      <c r="X473" s="117" t="str">
        <f>IF($W473="Duyệt",Setting!$H$2,"")</f>
        <v>Nguyễn Lĩnh</v>
      </c>
      <c r="Y473" s="231" t="str" cm="1">
        <f t="array" ref="Y473">_xlfn.LET(_xlpm.v,IFERROR(IF($I473&lt;&gt;"",_xlfn.XLOOKUP($I473,Equipment_Register!$C:$C,Equipment_Register!$G:$G),NA()),IFERROR(IF($J473&lt;&gt;"",_xlfn.XLOOKUP($J473,Equipment_Register!$D:$D,Equipment_Register!$G:$G),NA()),IFERROR(IF($K473&lt;&gt;"",_xlfn.XLOOKUP($K473,Equipment_Register!$E:$E,Equipment_Register!$G:$G),NA()),IFERROR(IF($K473&lt;&gt;"",_xlfn.XLOOKUP("*"&amp;$K473&amp;"*",Equipment_Register!$E:$E,Equipment_Register!$G:$G,,2),NA()),IFERROR(IF(AND($L473&lt;&gt;"",$L473&lt;&gt;"N/A"),_xlfn.XLOOKUP($L473,Equipment_Register!$F:$F,Equipment_Register!$G:$G),NA()),""))))),IF(OR(_xlpm.v="",_xlpm.v=0),"",_xlpm.v))</f>
        <v/>
      </c>
      <c r="Z473" s="231" t="str" cm="1">
        <f t="array" ref="Z473">_xlfn.LET(_xlpm.v,IFERROR(IF($I473&lt;&gt;"",_xlfn.XLOOKUP($I473,Equipment_Register!$C:$C,Equipment_Register!$C:$C),NA()),IFERROR(IF($J473&lt;&gt;"",_xlfn.XLOOKUP($J473,Equipment_Register!$D:$D,Equipment_Register!$C:$C),NA()),IFERROR(IF($K473&lt;&gt;"",_xlfn.XLOOKUP($K473,Equipment_Register!$E:$E,Equipment_Register!$C:$C),NA()),IFERROR(IF($K473&lt;&gt;"",_xlfn.XLOOKUP("*"&amp;$K473&amp;"*",Equipment_Register!$E:$E,Equipment_Register!$C:$C,,2),NA()),IFERROR(IF(AND($L473&lt;&gt;"",$L473&lt;&gt;"N/A"),_xlfn.XLOOKUP($L473,Equipment_Register!$F:$F,Equipment_Register!$C:$C),NA()),""))))),IF(OR(_xlpm.v="",_xlpm.v=0),"",_xlpm.v))</f>
        <v>2112000354-0</v>
      </c>
      <c r="AA473" s="231" t="str" cm="1">
        <f t="array" ref="AA473">_xlfn.LET(_xlpm.v,IFERROR(IF($I473&lt;&gt;"",_xlfn.XLOOKUP($I473,Equipment_Register!$C:$C,Equipment_Register!$D:$D),NA()),IFERROR(IF($J473&lt;&gt;"",_xlfn.XLOOKUP($J473,Equipment_Register!$D:$D,Equipment_Register!$D:$D),NA()),IFERROR(IF($K473&lt;&gt;"",_xlfn.XLOOKUP($K473,Equipment_Register!$E:$E,Equipment_Register!$D:$D),NA()),IFERROR(IF($K473&lt;&gt;"",_xlfn.XLOOKUP("*"&amp;$K473&amp;"*",Equipment_Register!$E:$E,Equipment_Register!$D:$D,,2),NA()),IFERROR(IF(AND($L473&lt;&gt;"",$L473&lt;&gt;"N/A"),_xlfn.XLOOKUP($L473,Equipment_Register!$F:$F,Equipment_Register!$D:$D),NA()),""))))),IF(OR(_xlpm.v="",_xlpm.v=0),"",_xlpm.v))</f>
        <v>Máy gắn linh kiện điện tử hiệu Panasonic</v>
      </c>
      <c r="AB473" s="231" t="str" cm="1">
        <f t="array" ref="AB473">_xlfn.LET(_xlpm.v,IFERROR(IF($I473&lt;&gt;"",_xlfn.XLOOKUP($I473,Equipment_Register!$C:$C,Equipment_Register!$E:$E),NA()),IFERROR(IF($J473&lt;&gt;"",_xlfn.XLOOKUP($J473,Equipment_Register!$D:$D,Equipment_Register!$E:$E),NA()),IFERROR(IF($K473&lt;&gt;"",_xlfn.XLOOKUP($K473,Equipment_Register!$E:$E,Equipment_Register!$E:$E),NA()),IFERROR(IF($K473&lt;&gt;"",_xlfn.XLOOKUP("*"&amp;$K473&amp;"*",Equipment_Register!$E:$E,Equipment_Register!$E:$E,,2),NA()),IFERROR(IF(AND($L473&lt;&gt;"",$L473&lt;&gt;"N/A"),_xlfn.XLOOKUP($L473,Equipment_Register!$F:$F,Equipment_Register!$E:$E),NA()),""))))),IF(OR(_xlpm.v="",_xlpm.v=0),"",_xlpm.v))</f>
        <v>Mounter 1</v>
      </c>
      <c r="AC473" s="231" t="str" cm="1">
        <f t="array" ref="AC473">_xlfn.LET(_xlpm.v,IFERROR(IF($I473&lt;&gt;"",_xlfn.XLOOKUP($I473,Equipment_Register!$C:$C,Equipment_Register!$F:$F),NA()),IFERROR(IF($J473&lt;&gt;"",_xlfn.XLOOKUP($J473,Equipment_Register!$D:$D,Equipment_Register!$F:$F),NA()),IFERROR(IF($K473&lt;&gt;"",_xlfn.XLOOKUP($K473,Equipment_Register!$E:$E,Equipment_Register!$F:$F),NA()),IFERROR(IF($K473&lt;&gt;"",_xlfn.XLOOKUP("*"&amp;$K473&amp;"*",Equipment_Register!$E:$E,Equipment_Register!$F:$F,,2),NA()),IFERROR(IF(AND($L473&lt;&gt;"",$L473&lt;&gt;"N/A"),_xlfn.XLOOKUP($L473,Equipment_Register!$F:$F,Equipment_Register!$F:$F),NA()),""))))),IF(OR(_xlpm.v="",_xlpm.v=0),"",_xlpm.v))</f>
        <v>NPM-W2</v>
      </c>
    </row>
    <row r="474" spans="1:29" ht="48">
      <c r="A474" s="125"/>
      <c r="B474" s="130">
        <v>46223</v>
      </c>
      <c r="C474" s="126"/>
      <c r="D474" s="125"/>
      <c r="E474" s="125"/>
      <c r="F474" s="213">
        <v>45702</v>
      </c>
      <c r="G474" s="125"/>
      <c r="H474" s="125" t="s">
        <v>728</v>
      </c>
      <c r="I474" s="226"/>
      <c r="J474" s="125"/>
      <c r="K474" s="125" t="s">
        <v>1118</v>
      </c>
      <c r="L474" s="125"/>
      <c r="M474" s="125"/>
      <c r="N474" s="125" t="s">
        <v>978</v>
      </c>
      <c r="O474" s="125" t="s">
        <v>1112</v>
      </c>
      <c r="P474" s="127"/>
      <c r="Q474" s="125" t="s">
        <v>1003</v>
      </c>
      <c r="R474" s="117" t="s">
        <v>957</v>
      </c>
      <c r="S474" s="194"/>
      <c r="T474" s="125"/>
      <c r="U474" s="125" t="s">
        <v>980</v>
      </c>
      <c r="V474" s="125"/>
      <c r="W474" s="117" t="s">
        <v>944</v>
      </c>
      <c r="X474" s="117" t="str">
        <f>IF($W474="Duyệt",Setting!$H$2,"")</f>
        <v>Nguyễn Lĩnh</v>
      </c>
      <c r="Y474" s="231" t="str" cm="1">
        <f t="array" ref="Y474">_xlfn.LET(_xlpm.v,IFERROR(IF($I474&lt;&gt;"",_xlfn.XLOOKUP($I474,Equipment_Register!$C:$C,Equipment_Register!$G:$G),NA()),IFERROR(IF($J474&lt;&gt;"",_xlfn.XLOOKUP($J474,Equipment_Register!$D:$D,Equipment_Register!$G:$G),NA()),IFERROR(IF($K474&lt;&gt;"",_xlfn.XLOOKUP($K474,Equipment_Register!$E:$E,Equipment_Register!$G:$G),NA()),IFERROR(IF($K474&lt;&gt;"",_xlfn.XLOOKUP("*"&amp;$K474&amp;"*",Equipment_Register!$E:$E,Equipment_Register!$G:$G,,2),NA()),IFERROR(IF(AND($L474&lt;&gt;"",$L474&lt;&gt;"N/A"),_xlfn.XLOOKUP($L474,Equipment_Register!$F:$F,Equipment_Register!$G:$G),NA()),""))))),IF(OR(_xlpm.v="",_xlpm.v=0),"",_xlpm.v))</f>
        <v/>
      </c>
      <c r="Z474" s="231" t="str" cm="1">
        <f t="array" ref="Z474">_xlfn.LET(_xlpm.v,IFERROR(IF($I474&lt;&gt;"",_xlfn.XLOOKUP($I474,Equipment_Register!$C:$C,Equipment_Register!$C:$C),NA()),IFERROR(IF($J474&lt;&gt;"",_xlfn.XLOOKUP($J474,Equipment_Register!$D:$D,Equipment_Register!$C:$C),NA()),IFERROR(IF($K474&lt;&gt;"",_xlfn.XLOOKUP($K474,Equipment_Register!$E:$E,Equipment_Register!$C:$C),NA()),IFERROR(IF($K474&lt;&gt;"",_xlfn.XLOOKUP("*"&amp;$K474&amp;"*",Equipment_Register!$E:$E,Equipment_Register!$C:$C,,2),NA()),IFERROR(IF(AND($L474&lt;&gt;"",$L474&lt;&gt;"N/A"),_xlfn.XLOOKUP($L474,Equipment_Register!$F:$F,Equipment_Register!$C:$C),NA()),""))))),IF(OR(_xlpm.v="",_xlpm.v=0),"",_xlpm.v))</f>
        <v>2112000354-0</v>
      </c>
      <c r="AA474" s="231" t="str" cm="1">
        <f t="array" ref="AA474">_xlfn.LET(_xlpm.v,IFERROR(IF($I474&lt;&gt;"",_xlfn.XLOOKUP($I474,Equipment_Register!$C:$C,Equipment_Register!$D:$D),NA()),IFERROR(IF($J474&lt;&gt;"",_xlfn.XLOOKUP($J474,Equipment_Register!$D:$D,Equipment_Register!$D:$D),NA()),IFERROR(IF($K474&lt;&gt;"",_xlfn.XLOOKUP($K474,Equipment_Register!$E:$E,Equipment_Register!$D:$D),NA()),IFERROR(IF($K474&lt;&gt;"",_xlfn.XLOOKUP("*"&amp;$K474&amp;"*",Equipment_Register!$E:$E,Equipment_Register!$D:$D,,2),NA()),IFERROR(IF(AND($L474&lt;&gt;"",$L474&lt;&gt;"N/A"),_xlfn.XLOOKUP($L474,Equipment_Register!$F:$F,Equipment_Register!$D:$D),NA()),""))))),IF(OR(_xlpm.v="",_xlpm.v=0),"",_xlpm.v))</f>
        <v>Máy gắn linh kiện điện tử hiệu Panasonic</v>
      </c>
      <c r="AB474" s="231" t="str" cm="1">
        <f t="array" ref="AB474">_xlfn.LET(_xlpm.v,IFERROR(IF($I474&lt;&gt;"",_xlfn.XLOOKUP($I474,Equipment_Register!$C:$C,Equipment_Register!$E:$E),NA()),IFERROR(IF($J474&lt;&gt;"",_xlfn.XLOOKUP($J474,Equipment_Register!$D:$D,Equipment_Register!$E:$E),NA()),IFERROR(IF($K474&lt;&gt;"",_xlfn.XLOOKUP($K474,Equipment_Register!$E:$E,Equipment_Register!$E:$E),NA()),IFERROR(IF($K474&lt;&gt;"",_xlfn.XLOOKUP("*"&amp;$K474&amp;"*",Equipment_Register!$E:$E,Equipment_Register!$E:$E,,2),NA()),IFERROR(IF(AND($L474&lt;&gt;"",$L474&lt;&gt;"N/A"),_xlfn.XLOOKUP($L474,Equipment_Register!$F:$F,Equipment_Register!$E:$E),NA()),""))))),IF(OR(_xlpm.v="",_xlpm.v=0),"",_xlpm.v))</f>
        <v>Mounter 1</v>
      </c>
      <c r="AC474" s="231" t="str" cm="1">
        <f t="array" ref="AC474">_xlfn.LET(_xlpm.v,IFERROR(IF($I474&lt;&gt;"",_xlfn.XLOOKUP($I474,Equipment_Register!$C:$C,Equipment_Register!$F:$F),NA()),IFERROR(IF($J474&lt;&gt;"",_xlfn.XLOOKUP($J474,Equipment_Register!$D:$D,Equipment_Register!$F:$F),NA()),IFERROR(IF($K474&lt;&gt;"",_xlfn.XLOOKUP($K474,Equipment_Register!$E:$E,Equipment_Register!$F:$F),NA()),IFERROR(IF($K474&lt;&gt;"",_xlfn.XLOOKUP("*"&amp;$K474&amp;"*",Equipment_Register!$E:$E,Equipment_Register!$F:$F,,2),NA()),IFERROR(IF(AND($L474&lt;&gt;"",$L474&lt;&gt;"N/A"),_xlfn.XLOOKUP($L474,Equipment_Register!$F:$F,Equipment_Register!$F:$F),NA()),""))))),IF(OR(_xlpm.v="",_xlpm.v=0),"",_xlpm.v))</f>
        <v>NPM-W2</v>
      </c>
    </row>
    <row r="475" spans="1:29" ht="48">
      <c r="A475" s="125"/>
      <c r="B475" s="130">
        <v>46223</v>
      </c>
      <c r="C475" s="126"/>
      <c r="D475" s="125"/>
      <c r="E475" s="125"/>
      <c r="F475" s="213">
        <v>45731</v>
      </c>
      <c r="G475" s="125"/>
      <c r="H475" s="125" t="s">
        <v>728</v>
      </c>
      <c r="I475" s="226"/>
      <c r="J475" s="125"/>
      <c r="K475" s="125" t="s">
        <v>1118</v>
      </c>
      <c r="L475" s="125"/>
      <c r="M475" s="125"/>
      <c r="N475" s="125" t="s">
        <v>978</v>
      </c>
      <c r="O475" s="125" t="s">
        <v>1112</v>
      </c>
      <c r="P475" s="127"/>
      <c r="Q475" s="125" t="s">
        <v>1003</v>
      </c>
      <c r="R475" s="117" t="s">
        <v>957</v>
      </c>
      <c r="S475" s="194"/>
      <c r="T475" s="125"/>
      <c r="U475" s="125" t="s">
        <v>980</v>
      </c>
      <c r="V475" s="125"/>
      <c r="W475" s="117" t="s">
        <v>944</v>
      </c>
      <c r="X475" s="117" t="str">
        <f>IF($W475="Duyệt",Setting!$H$2,"")</f>
        <v>Nguyễn Lĩnh</v>
      </c>
      <c r="Y475" s="231" t="str" cm="1">
        <f t="array" ref="Y475">_xlfn.LET(_xlpm.v,IFERROR(IF($I475&lt;&gt;"",_xlfn.XLOOKUP($I475,Equipment_Register!$C:$C,Equipment_Register!$G:$G),NA()),IFERROR(IF($J475&lt;&gt;"",_xlfn.XLOOKUP($J475,Equipment_Register!$D:$D,Equipment_Register!$G:$G),NA()),IFERROR(IF($K475&lt;&gt;"",_xlfn.XLOOKUP($K475,Equipment_Register!$E:$E,Equipment_Register!$G:$G),NA()),IFERROR(IF($K475&lt;&gt;"",_xlfn.XLOOKUP("*"&amp;$K475&amp;"*",Equipment_Register!$E:$E,Equipment_Register!$G:$G,,2),NA()),IFERROR(IF(AND($L475&lt;&gt;"",$L475&lt;&gt;"N/A"),_xlfn.XLOOKUP($L475,Equipment_Register!$F:$F,Equipment_Register!$G:$G),NA()),""))))),IF(OR(_xlpm.v="",_xlpm.v=0),"",_xlpm.v))</f>
        <v/>
      </c>
      <c r="Z475" s="231" t="str" cm="1">
        <f t="array" ref="Z475">_xlfn.LET(_xlpm.v,IFERROR(IF($I475&lt;&gt;"",_xlfn.XLOOKUP($I475,Equipment_Register!$C:$C,Equipment_Register!$C:$C),NA()),IFERROR(IF($J475&lt;&gt;"",_xlfn.XLOOKUP($J475,Equipment_Register!$D:$D,Equipment_Register!$C:$C),NA()),IFERROR(IF($K475&lt;&gt;"",_xlfn.XLOOKUP($K475,Equipment_Register!$E:$E,Equipment_Register!$C:$C),NA()),IFERROR(IF($K475&lt;&gt;"",_xlfn.XLOOKUP("*"&amp;$K475&amp;"*",Equipment_Register!$E:$E,Equipment_Register!$C:$C,,2),NA()),IFERROR(IF(AND($L475&lt;&gt;"",$L475&lt;&gt;"N/A"),_xlfn.XLOOKUP($L475,Equipment_Register!$F:$F,Equipment_Register!$C:$C),NA()),""))))),IF(OR(_xlpm.v="",_xlpm.v=0),"",_xlpm.v))</f>
        <v>2112000354-0</v>
      </c>
      <c r="AA475" s="231" t="str" cm="1">
        <f t="array" ref="AA475">_xlfn.LET(_xlpm.v,IFERROR(IF($I475&lt;&gt;"",_xlfn.XLOOKUP($I475,Equipment_Register!$C:$C,Equipment_Register!$D:$D),NA()),IFERROR(IF($J475&lt;&gt;"",_xlfn.XLOOKUP($J475,Equipment_Register!$D:$D,Equipment_Register!$D:$D),NA()),IFERROR(IF($K475&lt;&gt;"",_xlfn.XLOOKUP($K475,Equipment_Register!$E:$E,Equipment_Register!$D:$D),NA()),IFERROR(IF($K475&lt;&gt;"",_xlfn.XLOOKUP("*"&amp;$K475&amp;"*",Equipment_Register!$E:$E,Equipment_Register!$D:$D,,2),NA()),IFERROR(IF(AND($L475&lt;&gt;"",$L475&lt;&gt;"N/A"),_xlfn.XLOOKUP($L475,Equipment_Register!$F:$F,Equipment_Register!$D:$D),NA()),""))))),IF(OR(_xlpm.v="",_xlpm.v=0),"",_xlpm.v))</f>
        <v>Máy gắn linh kiện điện tử hiệu Panasonic</v>
      </c>
      <c r="AB475" s="231" t="str" cm="1">
        <f t="array" ref="AB475">_xlfn.LET(_xlpm.v,IFERROR(IF($I475&lt;&gt;"",_xlfn.XLOOKUP($I475,Equipment_Register!$C:$C,Equipment_Register!$E:$E),NA()),IFERROR(IF($J475&lt;&gt;"",_xlfn.XLOOKUP($J475,Equipment_Register!$D:$D,Equipment_Register!$E:$E),NA()),IFERROR(IF($K475&lt;&gt;"",_xlfn.XLOOKUP($K475,Equipment_Register!$E:$E,Equipment_Register!$E:$E),NA()),IFERROR(IF($K475&lt;&gt;"",_xlfn.XLOOKUP("*"&amp;$K475&amp;"*",Equipment_Register!$E:$E,Equipment_Register!$E:$E,,2),NA()),IFERROR(IF(AND($L475&lt;&gt;"",$L475&lt;&gt;"N/A"),_xlfn.XLOOKUP($L475,Equipment_Register!$F:$F,Equipment_Register!$E:$E),NA()),""))))),IF(OR(_xlpm.v="",_xlpm.v=0),"",_xlpm.v))</f>
        <v>Mounter 1</v>
      </c>
      <c r="AC475" s="231" t="str" cm="1">
        <f t="array" ref="AC475">_xlfn.LET(_xlpm.v,IFERROR(IF($I475&lt;&gt;"",_xlfn.XLOOKUP($I475,Equipment_Register!$C:$C,Equipment_Register!$F:$F),NA()),IFERROR(IF($J475&lt;&gt;"",_xlfn.XLOOKUP($J475,Equipment_Register!$D:$D,Equipment_Register!$F:$F),NA()),IFERROR(IF($K475&lt;&gt;"",_xlfn.XLOOKUP($K475,Equipment_Register!$E:$E,Equipment_Register!$F:$F),NA()),IFERROR(IF($K475&lt;&gt;"",_xlfn.XLOOKUP("*"&amp;$K475&amp;"*",Equipment_Register!$E:$E,Equipment_Register!$F:$F,,2),NA()),IFERROR(IF(AND($L475&lt;&gt;"",$L475&lt;&gt;"N/A"),_xlfn.XLOOKUP($L475,Equipment_Register!$F:$F,Equipment_Register!$F:$F),NA()),""))))),IF(OR(_xlpm.v="",_xlpm.v=0),"",_xlpm.v))</f>
        <v>NPM-W2</v>
      </c>
    </row>
    <row r="476" spans="1:29" ht="48">
      <c r="A476" s="125"/>
      <c r="B476" s="130">
        <v>46223</v>
      </c>
      <c r="C476" s="126"/>
      <c r="D476" s="125"/>
      <c r="E476" s="125"/>
      <c r="F476" s="213">
        <v>45766</v>
      </c>
      <c r="G476" s="125"/>
      <c r="H476" s="125" t="s">
        <v>728</v>
      </c>
      <c r="I476" s="226"/>
      <c r="J476" s="125"/>
      <c r="K476" s="125" t="s">
        <v>1118</v>
      </c>
      <c r="L476" s="125"/>
      <c r="M476" s="125"/>
      <c r="N476" s="125" t="s">
        <v>978</v>
      </c>
      <c r="O476" s="125" t="s">
        <v>1112</v>
      </c>
      <c r="P476" s="127"/>
      <c r="Q476" s="125" t="s">
        <v>1003</v>
      </c>
      <c r="R476" s="117" t="s">
        <v>957</v>
      </c>
      <c r="S476" s="194"/>
      <c r="T476" s="125"/>
      <c r="U476" s="125" t="s">
        <v>980</v>
      </c>
      <c r="V476" s="125"/>
      <c r="W476" s="117" t="s">
        <v>944</v>
      </c>
      <c r="X476" s="117" t="str">
        <f>IF($W476="Duyệt",Setting!$H$2,"")</f>
        <v>Nguyễn Lĩnh</v>
      </c>
      <c r="Y476" s="231" t="str" cm="1">
        <f t="array" ref="Y476">_xlfn.LET(_xlpm.v,IFERROR(IF($I476&lt;&gt;"",_xlfn.XLOOKUP($I476,Equipment_Register!$C:$C,Equipment_Register!$G:$G),NA()),IFERROR(IF($J476&lt;&gt;"",_xlfn.XLOOKUP($J476,Equipment_Register!$D:$D,Equipment_Register!$G:$G),NA()),IFERROR(IF($K476&lt;&gt;"",_xlfn.XLOOKUP($K476,Equipment_Register!$E:$E,Equipment_Register!$G:$G),NA()),IFERROR(IF($K476&lt;&gt;"",_xlfn.XLOOKUP("*"&amp;$K476&amp;"*",Equipment_Register!$E:$E,Equipment_Register!$G:$G,,2),NA()),IFERROR(IF(AND($L476&lt;&gt;"",$L476&lt;&gt;"N/A"),_xlfn.XLOOKUP($L476,Equipment_Register!$F:$F,Equipment_Register!$G:$G),NA()),""))))),IF(OR(_xlpm.v="",_xlpm.v=0),"",_xlpm.v))</f>
        <v/>
      </c>
      <c r="Z476" s="231" t="str" cm="1">
        <f t="array" ref="Z476">_xlfn.LET(_xlpm.v,IFERROR(IF($I476&lt;&gt;"",_xlfn.XLOOKUP($I476,Equipment_Register!$C:$C,Equipment_Register!$C:$C),NA()),IFERROR(IF($J476&lt;&gt;"",_xlfn.XLOOKUP($J476,Equipment_Register!$D:$D,Equipment_Register!$C:$C),NA()),IFERROR(IF($K476&lt;&gt;"",_xlfn.XLOOKUP($K476,Equipment_Register!$E:$E,Equipment_Register!$C:$C),NA()),IFERROR(IF($K476&lt;&gt;"",_xlfn.XLOOKUP("*"&amp;$K476&amp;"*",Equipment_Register!$E:$E,Equipment_Register!$C:$C,,2),NA()),IFERROR(IF(AND($L476&lt;&gt;"",$L476&lt;&gt;"N/A"),_xlfn.XLOOKUP($L476,Equipment_Register!$F:$F,Equipment_Register!$C:$C),NA()),""))))),IF(OR(_xlpm.v="",_xlpm.v=0),"",_xlpm.v))</f>
        <v>2112000354-0</v>
      </c>
      <c r="AA476" s="231" t="str" cm="1">
        <f t="array" ref="AA476">_xlfn.LET(_xlpm.v,IFERROR(IF($I476&lt;&gt;"",_xlfn.XLOOKUP($I476,Equipment_Register!$C:$C,Equipment_Register!$D:$D),NA()),IFERROR(IF($J476&lt;&gt;"",_xlfn.XLOOKUP($J476,Equipment_Register!$D:$D,Equipment_Register!$D:$D),NA()),IFERROR(IF($K476&lt;&gt;"",_xlfn.XLOOKUP($K476,Equipment_Register!$E:$E,Equipment_Register!$D:$D),NA()),IFERROR(IF($K476&lt;&gt;"",_xlfn.XLOOKUP("*"&amp;$K476&amp;"*",Equipment_Register!$E:$E,Equipment_Register!$D:$D,,2),NA()),IFERROR(IF(AND($L476&lt;&gt;"",$L476&lt;&gt;"N/A"),_xlfn.XLOOKUP($L476,Equipment_Register!$F:$F,Equipment_Register!$D:$D),NA()),""))))),IF(OR(_xlpm.v="",_xlpm.v=0),"",_xlpm.v))</f>
        <v>Máy gắn linh kiện điện tử hiệu Panasonic</v>
      </c>
      <c r="AB476" s="231" t="str" cm="1">
        <f t="array" ref="AB476">_xlfn.LET(_xlpm.v,IFERROR(IF($I476&lt;&gt;"",_xlfn.XLOOKUP($I476,Equipment_Register!$C:$C,Equipment_Register!$E:$E),NA()),IFERROR(IF($J476&lt;&gt;"",_xlfn.XLOOKUP($J476,Equipment_Register!$D:$D,Equipment_Register!$E:$E),NA()),IFERROR(IF($K476&lt;&gt;"",_xlfn.XLOOKUP($K476,Equipment_Register!$E:$E,Equipment_Register!$E:$E),NA()),IFERROR(IF($K476&lt;&gt;"",_xlfn.XLOOKUP("*"&amp;$K476&amp;"*",Equipment_Register!$E:$E,Equipment_Register!$E:$E,,2),NA()),IFERROR(IF(AND($L476&lt;&gt;"",$L476&lt;&gt;"N/A"),_xlfn.XLOOKUP($L476,Equipment_Register!$F:$F,Equipment_Register!$E:$E),NA()),""))))),IF(OR(_xlpm.v="",_xlpm.v=0),"",_xlpm.v))</f>
        <v>Mounter 1</v>
      </c>
      <c r="AC476" s="231" t="str" cm="1">
        <f t="array" ref="AC476">_xlfn.LET(_xlpm.v,IFERROR(IF($I476&lt;&gt;"",_xlfn.XLOOKUP($I476,Equipment_Register!$C:$C,Equipment_Register!$F:$F),NA()),IFERROR(IF($J476&lt;&gt;"",_xlfn.XLOOKUP($J476,Equipment_Register!$D:$D,Equipment_Register!$F:$F),NA()),IFERROR(IF($K476&lt;&gt;"",_xlfn.XLOOKUP($K476,Equipment_Register!$E:$E,Equipment_Register!$F:$F),NA()),IFERROR(IF($K476&lt;&gt;"",_xlfn.XLOOKUP("*"&amp;$K476&amp;"*",Equipment_Register!$E:$E,Equipment_Register!$F:$F,,2),NA()),IFERROR(IF(AND($L476&lt;&gt;"",$L476&lt;&gt;"N/A"),_xlfn.XLOOKUP($L476,Equipment_Register!$F:$F,Equipment_Register!$F:$F),NA()),""))))),IF(OR(_xlpm.v="",_xlpm.v=0),"",_xlpm.v))</f>
        <v>NPM-W2</v>
      </c>
    </row>
    <row r="477" spans="1:29" ht="48">
      <c r="A477" s="125"/>
      <c r="B477" s="130">
        <v>46223</v>
      </c>
      <c r="C477" s="126"/>
      <c r="D477" s="125"/>
      <c r="E477" s="125"/>
      <c r="F477" s="213">
        <v>45805</v>
      </c>
      <c r="G477" s="125"/>
      <c r="H477" s="125" t="s">
        <v>728</v>
      </c>
      <c r="I477" s="226"/>
      <c r="J477" s="125"/>
      <c r="K477" s="125" t="s">
        <v>1118</v>
      </c>
      <c r="L477" s="125"/>
      <c r="M477" s="125"/>
      <c r="N477" s="125" t="s">
        <v>978</v>
      </c>
      <c r="O477" s="125" t="s">
        <v>1112</v>
      </c>
      <c r="P477" s="127"/>
      <c r="Q477" s="125" t="s">
        <v>1003</v>
      </c>
      <c r="R477" s="117" t="s">
        <v>957</v>
      </c>
      <c r="S477" s="194"/>
      <c r="T477" s="125"/>
      <c r="U477" s="125" t="s">
        <v>980</v>
      </c>
      <c r="V477" s="125"/>
      <c r="W477" s="117" t="s">
        <v>944</v>
      </c>
      <c r="X477" s="117" t="str">
        <f>IF($W477="Duyệt",Setting!$H$2,"")</f>
        <v>Nguyễn Lĩnh</v>
      </c>
      <c r="Y477" s="231" t="str" cm="1">
        <f t="array" ref="Y477">_xlfn.LET(_xlpm.v,IFERROR(IF($I477&lt;&gt;"",_xlfn.XLOOKUP($I477,Equipment_Register!$C:$C,Equipment_Register!$G:$G),NA()),IFERROR(IF($J477&lt;&gt;"",_xlfn.XLOOKUP($J477,Equipment_Register!$D:$D,Equipment_Register!$G:$G),NA()),IFERROR(IF($K477&lt;&gt;"",_xlfn.XLOOKUP($K477,Equipment_Register!$E:$E,Equipment_Register!$G:$G),NA()),IFERROR(IF($K477&lt;&gt;"",_xlfn.XLOOKUP("*"&amp;$K477&amp;"*",Equipment_Register!$E:$E,Equipment_Register!$G:$G,,2),NA()),IFERROR(IF(AND($L477&lt;&gt;"",$L477&lt;&gt;"N/A"),_xlfn.XLOOKUP($L477,Equipment_Register!$F:$F,Equipment_Register!$G:$G),NA()),""))))),IF(OR(_xlpm.v="",_xlpm.v=0),"",_xlpm.v))</f>
        <v/>
      </c>
      <c r="Z477" s="231" t="str" cm="1">
        <f t="array" ref="Z477">_xlfn.LET(_xlpm.v,IFERROR(IF($I477&lt;&gt;"",_xlfn.XLOOKUP($I477,Equipment_Register!$C:$C,Equipment_Register!$C:$C),NA()),IFERROR(IF($J477&lt;&gt;"",_xlfn.XLOOKUP($J477,Equipment_Register!$D:$D,Equipment_Register!$C:$C),NA()),IFERROR(IF($K477&lt;&gt;"",_xlfn.XLOOKUP($K477,Equipment_Register!$E:$E,Equipment_Register!$C:$C),NA()),IFERROR(IF($K477&lt;&gt;"",_xlfn.XLOOKUP("*"&amp;$K477&amp;"*",Equipment_Register!$E:$E,Equipment_Register!$C:$C,,2),NA()),IFERROR(IF(AND($L477&lt;&gt;"",$L477&lt;&gt;"N/A"),_xlfn.XLOOKUP($L477,Equipment_Register!$F:$F,Equipment_Register!$C:$C),NA()),""))))),IF(OR(_xlpm.v="",_xlpm.v=0),"",_xlpm.v))</f>
        <v>2112000354-0</v>
      </c>
      <c r="AA477" s="231" t="str" cm="1">
        <f t="array" ref="AA477">_xlfn.LET(_xlpm.v,IFERROR(IF($I477&lt;&gt;"",_xlfn.XLOOKUP($I477,Equipment_Register!$C:$C,Equipment_Register!$D:$D),NA()),IFERROR(IF($J477&lt;&gt;"",_xlfn.XLOOKUP($J477,Equipment_Register!$D:$D,Equipment_Register!$D:$D),NA()),IFERROR(IF($K477&lt;&gt;"",_xlfn.XLOOKUP($K477,Equipment_Register!$E:$E,Equipment_Register!$D:$D),NA()),IFERROR(IF($K477&lt;&gt;"",_xlfn.XLOOKUP("*"&amp;$K477&amp;"*",Equipment_Register!$E:$E,Equipment_Register!$D:$D,,2),NA()),IFERROR(IF(AND($L477&lt;&gt;"",$L477&lt;&gt;"N/A"),_xlfn.XLOOKUP($L477,Equipment_Register!$F:$F,Equipment_Register!$D:$D),NA()),""))))),IF(OR(_xlpm.v="",_xlpm.v=0),"",_xlpm.v))</f>
        <v>Máy gắn linh kiện điện tử hiệu Panasonic</v>
      </c>
      <c r="AB477" s="231" t="str" cm="1">
        <f t="array" ref="AB477">_xlfn.LET(_xlpm.v,IFERROR(IF($I477&lt;&gt;"",_xlfn.XLOOKUP($I477,Equipment_Register!$C:$C,Equipment_Register!$E:$E),NA()),IFERROR(IF($J477&lt;&gt;"",_xlfn.XLOOKUP($J477,Equipment_Register!$D:$D,Equipment_Register!$E:$E),NA()),IFERROR(IF($K477&lt;&gt;"",_xlfn.XLOOKUP($K477,Equipment_Register!$E:$E,Equipment_Register!$E:$E),NA()),IFERROR(IF($K477&lt;&gt;"",_xlfn.XLOOKUP("*"&amp;$K477&amp;"*",Equipment_Register!$E:$E,Equipment_Register!$E:$E,,2),NA()),IFERROR(IF(AND($L477&lt;&gt;"",$L477&lt;&gt;"N/A"),_xlfn.XLOOKUP($L477,Equipment_Register!$F:$F,Equipment_Register!$E:$E),NA()),""))))),IF(OR(_xlpm.v="",_xlpm.v=0),"",_xlpm.v))</f>
        <v>Mounter 1</v>
      </c>
      <c r="AC477" s="231" t="str" cm="1">
        <f t="array" ref="AC477">_xlfn.LET(_xlpm.v,IFERROR(IF($I477&lt;&gt;"",_xlfn.XLOOKUP($I477,Equipment_Register!$C:$C,Equipment_Register!$F:$F),NA()),IFERROR(IF($J477&lt;&gt;"",_xlfn.XLOOKUP($J477,Equipment_Register!$D:$D,Equipment_Register!$F:$F),NA()),IFERROR(IF($K477&lt;&gt;"",_xlfn.XLOOKUP($K477,Equipment_Register!$E:$E,Equipment_Register!$F:$F),NA()),IFERROR(IF($K477&lt;&gt;"",_xlfn.XLOOKUP("*"&amp;$K477&amp;"*",Equipment_Register!$E:$E,Equipment_Register!$F:$F,,2),NA()),IFERROR(IF(AND($L477&lt;&gt;"",$L477&lt;&gt;"N/A"),_xlfn.XLOOKUP($L477,Equipment_Register!$F:$F,Equipment_Register!$F:$F),NA()),""))))),IF(OR(_xlpm.v="",_xlpm.v=0),"",_xlpm.v))</f>
        <v>NPM-W2</v>
      </c>
    </row>
    <row r="478" spans="1:29" ht="48">
      <c r="A478" s="125"/>
      <c r="B478" s="130">
        <v>46223</v>
      </c>
      <c r="C478" s="126"/>
      <c r="D478" s="125"/>
      <c r="E478" s="125"/>
      <c r="F478" s="213">
        <v>45832</v>
      </c>
      <c r="G478" s="125"/>
      <c r="H478" s="125" t="s">
        <v>728</v>
      </c>
      <c r="I478" s="226"/>
      <c r="J478" s="125"/>
      <c r="K478" s="125" t="s">
        <v>1118</v>
      </c>
      <c r="L478" s="125"/>
      <c r="M478" s="125"/>
      <c r="N478" s="125" t="s">
        <v>978</v>
      </c>
      <c r="O478" s="125" t="s">
        <v>1112</v>
      </c>
      <c r="P478" s="127"/>
      <c r="Q478" s="125" t="s">
        <v>1003</v>
      </c>
      <c r="R478" s="117" t="s">
        <v>957</v>
      </c>
      <c r="S478" s="194"/>
      <c r="T478" s="125"/>
      <c r="U478" s="125" t="s">
        <v>980</v>
      </c>
      <c r="V478" s="125"/>
      <c r="W478" s="117" t="s">
        <v>944</v>
      </c>
      <c r="X478" s="117" t="str">
        <f>IF($W478="Duyệt",Setting!$H$2,"")</f>
        <v>Nguyễn Lĩnh</v>
      </c>
      <c r="Y478" s="231" t="str" cm="1">
        <f t="array" ref="Y478">_xlfn.LET(_xlpm.v,IFERROR(IF($I478&lt;&gt;"",_xlfn.XLOOKUP($I478,Equipment_Register!$C:$C,Equipment_Register!$G:$G),NA()),IFERROR(IF($J478&lt;&gt;"",_xlfn.XLOOKUP($J478,Equipment_Register!$D:$D,Equipment_Register!$G:$G),NA()),IFERROR(IF($K478&lt;&gt;"",_xlfn.XLOOKUP($K478,Equipment_Register!$E:$E,Equipment_Register!$G:$G),NA()),IFERROR(IF($K478&lt;&gt;"",_xlfn.XLOOKUP("*"&amp;$K478&amp;"*",Equipment_Register!$E:$E,Equipment_Register!$G:$G,,2),NA()),IFERROR(IF(AND($L478&lt;&gt;"",$L478&lt;&gt;"N/A"),_xlfn.XLOOKUP($L478,Equipment_Register!$F:$F,Equipment_Register!$G:$G),NA()),""))))),IF(OR(_xlpm.v="",_xlpm.v=0),"",_xlpm.v))</f>
        <v/>
      </c>
      <c r="Z478" s="231" t="str" cm="1">
        <f t="array" ref="Z478">_xlfn.LET(_xlpm.v,IFERROR(IF($I478&lt;&gt;"",_xlfn.XLOOKUP($I478,Equipment_Register!$C:$C,Equipment_Register!$C:$C),NA()),IFERROR(IF($J478&lt;&gt;"",_xlfn.XLOOKUP($J478,Equipment_Register!$D:$D,Equipment_Register!$C:$C),NA()),IFERROR(IF($K478&lt;&gt;"",_xlfn.XLOOKUP($K478,Equipment_Register!$E:$E,Equipment_Register!$C:$C),NA()),IFERROR(IF($K478&lt;&gt;"",_xlfn.XLOOKUP("*"&amp;$K478&amp;"*",Equipment_Register!$E:$E,Equipment_Register!$C:$C,,2),NA()),IFERROR(IF(AND($L478&lt;&gt;"",$L478&lt;&gt;"N/A"),_xlfn.XLOOKUP($L478,Equipment_Register!$F:$F,Equipment_Register!$C:$C),NA()),""))))),IF(OR(_xlpm.v="",_xlpm.v=0),"",_xlpm.v))</f>
        <v>2112000354-0</v>
      </c>
      <c r="AA478" s="231" t="str" cm="1">
        <f t="array" ref="AA478">_xlfn.LET(_xlpm.v,IFERROR(IF($I478&lt;&gt;"",_xlfn.XLOOKUP($I478,Equipment_Register!$C:$C,Equipment_Register!$D:$D),NA()),IFERROR(IF($J478&lt;&gt;"",_xlfn.XLOOKUP($J478,Equipment_Register!$D:$D,Equipment_Register!$D:$D),NA()),IFERROR(IF($K478&lt;&gt;"",_xlfn.XLOOKUP($K478,Equipment_Register!$E:$E,Equipment_Register!$D:$D),NA()),IFERROR(IF($K478&lt;&gt;"",_xlfn.XLOOKUP("*"&amp;$K478&amp;"*",Equipment_Register!$E:$E,Equipment_Register!$D:$D,,2),NA()),IFERROR(IF(AND($L478&lt;&gt;"",$L478&lt;&gt;"N/A"),_xlfn.XLOOKUP($L478,Equipment_Register!$F:$F,Equipment_Register!$D:$D),NA()),""))))),IF(OR(_xlpm.v="",_xlpm.v=0),"",_xlpm.v))</f>
        <v>Máy gắn linh kiện điện tử hiệu Panasonic</v>
      </c>
      <c r="AB478" s="231" t="str" cm="1">
        <f t="array" ref="AB478">_xlfn.LET(_xlpm.v,IFERROR(IF($I478&lt;&gt;"",_xlfn.XLOOKUP($I478,Equipment_Register!$C:$C,Equipment_Register!$E:$E),NA()),IFERROR(IF($J478&lt;&gt;"",_xlfn.XLOOKUP($J478,Equipment_Register!$D:$D,Equipment_Register!$E:$E),NA()),IFERROR(IF($K478&lt;&gt;"",_xlfn.XLOOKUP($K478,Equipment_Register!$E:$E,Equipment_Register!$E:$E),NA()),IFERROR(IF($K478&lt;&gt;"",_xlfn.XLOOKUP("*"&amp;$K478&amp;"*",Equipment_Register!$E:$E,Equipment_Register!$E:$E,,2),NA()),IFERROR(IF(AND($L478&lt;&gt;"",$L478&lt;&gt;"N/A"),_xlfn.XLOOKUP($L478,Equipment_Register!$F:$F,Equipment_Register!$E:$E),NA()),""))))),IF(OR(_xlpm.v="",_xlpm.v=0),"",_xlpm.v))</f>
        <v>Mounter 1</v>
      </c>
      <c r="AC478" s="231" t="str" cm="1">
        <f t="array" ref="AC478">_xlfn.LET(_xlpm.v,IFERROR(IF($I478&lt;&gt;"",_xlfn.XLOOKUP($I478,Equipment_Register!$C:$C,Equipment_Register!$F:$F),NA()),IFERROR(IF($J478&lt;&gt;"",_xlfn.XLOOKUP($J478,Equipment_Register!$D:$D,Equipment_Register!$F:$F),NA()),IFERROR(IF($K478&lt;&gt;"",_xlfn.XLOOKUP($K478,Equipment_Register!$E:$E,Equipment_Register!$F:$F),NA()),IFERROR(IF($K478&lt;&gt;"",_xlfn.XLOOKUP("*"&amp;$K478&amp;"*",Equipment_Register!$E:$E,Equipment_Register!$F:$F,,2),NA()),IFERROR(IF(AND($L478&lt;&gt;"",$L478&lt;&gt;"N/A"),_xlfn.XLOOKUP($L478,Equipment_Register!$F:$F,Equipment_Register!$F:$F),NA()),""))))),IF(OR(_xlpm.v="",_xlpm.v=0),"",_xlpm.v))</f>
        <v>NPM-W2</v>
      </c>
    </row>
    <row r="479" spans="1:29" ht="48">
      <c r="A479" s="125"/>
      <c r="B479" s="130">
        <v>46223</v>
      </c>
      <c r="C479" s="126"/>
      <c r="D479" s="125"/>
      <c r="E479" s="125"/>
      <c r="F479" s="213">
        <v>45854</v>
      </c>
      <c r="G479" s="125"/>
      <c r="H479" s="125" t="s">
        <v>728</v>
      </c>
      <c r="I479" s="226"/>
      <c r="J479" s="125"/>
      <c r="K479" s="125" t="s">
        <v>1118</v>
      </c>
      <c r="L479" s="125"/>
      <c r="M479" s="125"/>
      <c r="N479" s="125" t="s">
        <v>978</v>
      </c>
      <c r="O479" s="125" t="s">
        <v>1112</v>
      </c>
      <c r="P479" s="127"/>
      <c r="Q479" s="125" t="s">
        <v>1003</v>
      </c>
      <c r="R479" s="117" t="s">
        <v>957</v>
      </c>
      <c r="S479" s="194"/>
      <c r="T479" s="125"/>
      <c r="U479" s="125" t="s">
        <v>980</v>
      </c>
      <c r="V479" s="125"/>
      <c r="W479" s="117" t="s">
        <v>944</v>
      </c>
      <c r="X479" s="117" t="str">
        <f>IF($W479="Duyệt",Setting!$H$2,"")</f>
        <v>Nguyễn Lĩnh</v>
      </c>
      <c r="Y479" s="231" t="str" cm="1">
        <f t="array" ref="Y479">_xlfn.LET(_xlpm.v,IFERROR(IF($I479&lt;&gt;"",_xlfn.XLOOKUP($I479,Equipment_Register!$C:$C,Equipment_Register!$G:$G),NA()),IFERROR(IF($J479&lt;&gt;"",_xlfn.XLOOKUP($J479,Equipment_Register!$D:$D,Equipment_Register!$G:$G),NA()),IFERROR(IF($K479&lt;&gt;"",_xlfn.XLOOKUP($K479,Equipment_Register!$E:$E,Equipment_Register!$G:$G),NA()),IFERROR(IF($K479&lt;&gt;"",_xlfn.XLOOKUP("*"&amp;$K479&amp;"*",Equipment_Register!$E:$E,Equipment_Register!$G:$G,,2),NA()),IFERROR(IF(AND($L479&lt;&gt;"",$L479&lt;&gt;"N/A"),_xlfn.XLOOKUP($L479,Equipment_Register!$F:$F,Equipment_Register!$G:$G),NA()),""))))),IF(OR(_xlpm.v="",_xlpm.v=0),"",_xlpm.v))</f>
        <v/>
      </c>
      <c r="Z479" s="231" t="str" cm="1">
        <f t="array" ref="Z479">_xlfn.LET(_xlpm.v,IFERROR(IF($I479&lt;&gt;"",_xlfn.XLOOKUP($I479,Equipment_Register!$C:$C,Equipment_Register!$C:$C),NA()),IFERROR(IF($J479&lt;&gt;"",_xlfn.XLOOKUP($J479,Equipment_Register!$D:$D,Equipment_Register!$C:$C),NA()),IFERROR(IF($K479&lt;&gt;"",_xlfn.XLOOKUP($K479,Equipment_Register!$E:$E,Equipment_Register!$C:$C),NA()),IFERROR(IF($K479&lt;&gt;"",_xlfn.XLOOKUP("*"&amp;$K479&amp;"*",Equipment_Register!$E:$E,Equipment_Register!$C:$C,,2),NA()),IFERROR(IF(AND($L479&lt;&gt;"",$L479&lt;&gt;"N/A"),_xlfn.XLOOKUP($L479,Equipment_Register!$F:$F,Equipment_Register!$C:$C),NA()),""))))),IF(OR(_xlpm.v="",_xlpm.v=0),"",_xlpm.v))</f>
        <v>2112000354-0</v>
      </c>
      <c r="AA479" s="231" t="str" cm="1">
        <f t="array" ref="AA479">_xlfn.LET(_xlpm.v,IFERROR(IF($I479&lt;&gt;"",_xlfn.XLOOKUP($I479,Equipment_Register!$C:$C,Equipment_Register!$D:$D),NA()),IFERROR(IF($J479&lt;&gt;"",_xlfn.XLOOKUP($J479,Equipment_Register!$D:$D,Equipment_Register!$D:$D),NA()),IFERROR(IF($K479&lt;&gt;"",_xlfn.XLOOKUP($K479,Equipment_Register!$E:$E,Equipment_Register!$D:$D),NA()),IFERROR(IF($K479&lt;&gt;"",_xlfn.XLOOKUP("*"&amp;$K479&amp;"*",Equipment_Register!$E:$E,Equipment_Register!$D:$D,,2),NA()),IFERROR(IF(AND($L479&lt;&gt;"",$L479&lt;&gt;"N/A"),_xlfn.XLOOKUP($L479,Equipment_Register!$F:$F,Equipment_Register!$D:$D),NA()),""))))),IF(OR(_xlpm.v="",_xlpm.v=0),"",_xlpm.v))</f>
        <v>Máy gắn linh kiện điện tử hiệu Panasonic</v>
      </c>
      <c r="AB479" s="231" t="str" cm="1">
        <f t="array" ref="AB479">_xlfn.LET(_xlpm.v,IFERROR(IF($I479&lt;&gt;"",_xlfn.XLOOKUP($I479,Equipment_Register!$C:$C,Equipment_Register!$E:$E),NA()),IFERROR(IF($J479&lt;&gt;"",_xlfn.XLOOKUP($J479,Equipment_Register!$D:$D,Equipment_Register!$E:$E),NA()),IFERROR(IF($K479&lt;&gt;"",_xlfn.XLOOKUP($K479,Equipment_Register!$E:$E,Equipment_Register!$E:$E),NA()),IFERROR(IF($K479&lt;&gt;"",_xlfn.XLOOKUP("*"&amp;$K479&amp;"*",Equipment_Register!$E:$E,Equipment_Register!$E:$E,,2),NA()),IFERROR(IF(AND($L479&lt;&gt;"",$L479&lt;&gt;"N/A"),_xlfn.XLOOKUP($L479,Equipment_Register!$F:$F,Equipment_Register!$E:$E),NA()),""))))),IF(OR(_xlpm.v="",_xlpm.v=0),"",_xlpm.v))</f>
        <v>Mounter 1</v>
      </c>
      <c r="AC479" s="231" t="str" cm="1">
        <f t="array" ref="AC479">_xlfn.LET(_xlpm.v,IFERROR(IF($I479&lt;&gt;"",_xlfn.XLOOKUP($I479,Equipment_Register!$C:$C,Equipment_Register!$F:$F),NA()),IFERROR(IF($J479&lt;&gt;"",_xlfn.XLOOKUP($J479,Equipment_Register!$D:$D,Equipment_Register!$F:$F),NA()),IFERROR(IF($K479&lt;&gt;"",_xlfn.XLOOKUP($K479,Equipment_Register!$E:$E,Equipment_Register!$F:$F),NA()),IFERROR(IF($K479&lt;&gt;"",_xlfn.XLOOKUP("*"&amp;$K479&amp;"*",Equipment_Register!$E:$E,Equipment_Register!$F:$F,,2),NA()),IFERROR(IF(AND($L479&lt;&gt;"",$L479&lt;&gt;"N/A"),_xlfn.XLOOKUP($L479,Equipment_Register!$F:$F,Equipment_Register!$F:$F),NA()),""))))),IF(OR(_xlpm.v="",_xlpm.v=0),"",_xlpm.v))</f>
        <v>NPM-W2</v>
      </c>
    </row>
    <row r="480" spans="1:29" ht="48">
      <c r="A480" s="125"/>
      <c r="B480" s="130">
        <v>46223</v>
      </c>
      <c r="C480" s="126"/>
      <c r="D480" s="125"/>
      <c r="E480" s="125"/>
      <c r="F480" s="213">
        <v>45890</v>
      </c>
      <c r="G480" s="125"/>
      <c r="H480" s="125" t="s">
        <v>728</v>
      </c>
      <c r="I480" s="226"/>
      <c r="J480" s="125"/>
      <c r="K480" s="125" t="s">
        <v>1118</v>
      </c>
      <c r="L480" s="125"/>
      <c r="M480" s="125"/>
      <c r="N480" s="125" t="s">
        <v>978</v>
      </c>
      <c r="O480" s="125" t="s">
        <v>1112</v>
      </c>
      <c r="P480" s="127"/>
      <c r="Q480" s="125" t="s">
        <v>1003</v>
      </c>
      <c r="R480" s="117" t="s">
        <v>957</v>
      </c>
      <c r="S480" s="194"/>
      <c r="T480" s="125"/>
      <c r="U480" s="125" t="s">
        <v>980</v>
      </c>
      <c r="V480" s="125"/>
      <c r="W480" s="117" t="s">
        <v>944</v>
      </c>
      <c r="X480" s="117" t="str">
        <f>IF($W480="Duyệt",Setting!$H$2,"")</f>
        <v>Nguyễn Lĩnh</v>
      </c>
      <c r="Y480" s="231" t="str" cm="1">
        <f t="array" ref="Y480">_xlfn.LET(_xlpm.v,IFERROR(IF($I480&lt;&gt;"",_xlfn.XLOOKUP($I480,Equipment_Register!$C:$C,Equipment_Register!$G:$G),NA()),IFERROR(IF($J480&lt;&gt;"",_xlfn.XLOOKUP($J480,Equipment_Register!$D:$D,Equipment_Register!$G:$G),NA()),IFERROR(IF($K480&lt;&gt;"",_xlfn.XLOOKUP($K480,Equipment_Register!$E:$E,Equipment_Register!$G:$G),NA()),IFERROR(IF($K480&lt;&gt;"",_xlfn.XLOOKUP("*"&amp;$K480&amp;"*",Equipment_Register!$E:$E,Equipment_Register!$G:$G,,2),NA()),IFERROR(IF(AND($L480&lt;&gt;"",$L480&lt;&gt;"N/A"),_xlfn.XLOOKUP($L480,Equipment_Register!$F:$F,Equipment_Register!$G:$G),NA()),""))))),IF(OR(_xlpm.v="",_xlpm.v=0),"",_xlpm.v))</f>
        <v/>
      </c>
      <c r="Z480" s="231" t="str" cm="1">
        <f t="array" ref="Z480">_xlfn.LET(_xlpm.v,IFERROR(IF($I480&lt;&gt;"",_xlfn.XLOOKUP($I480,Equipment_Register!$C:$C,Equipment_Register!$C:$C),NA()),IFERROR(IF($J480&lt;&gt;"",_xlfn.XLOOKUP($J480,Equipment_Register!$D:$D,Equipment_Register!$C:$C),NA()),IFERROR(IF($K480&lt;&gt;"",_xlfn.XLOOKUP($K480,Equipment_Register!$E:$E,Equipment_Register!$C:$C),NA()),IFERROR(IF($K480&lt;&gt;"",_xlfn.XLOOKUP("*"&amp;$K480&amp;"*",Equipment_Register!$E:$E,Equipment_Register!$C:$C,,2),NA()),IFERROR(IF(AND($L480&lt;&gt;"",$L480&lt;&gt;"N/A"),_xlfn.XLOOKUP($L480,Equipment_Register!$F:$F,Equipment_Register!$C:$C),NA()),""))))),IF(OR(_xlpm.v="",_xlpm.v=0),"",_xlpm.v))</f>
        <v>2112000354-0</v>
      </c>
      <c r="AA480" s="231" t="str" cm="1">
        <f t="array" ref="AA480">_xlfn.LET(_xlpm.v,IFERROR(IF($I480&lt;&gt;"",_xlfn.XLOOKUP($I480,Equipment_Register!$C:$C,Equipment_Register!$D:$D),NA()),IFERROR(IF($J480&lt;&gt;"",_xlfn.XLOOKUP($J480,Equipment_Register!$D:$D,Equipment_Register!$D:$D),NA()),IFERROR(IF($K480&lt;&gt;"",_xlfn.XLOOKUP($K480,Equipment_Register!$E:$E,Equipment_Register!$D:$D),NA()),IFERROR(IF($K480&lt;&gt;"",_xlfn.XLOOKUP("*"&amp;$K480&amp;"*",Equipment_Register!$E:$E,Equipment_Register!$D:$D,,2),NA()),IFERROR(IF(AND($L480&lt;&gt;"",$L480&lt;&gt;"N/A"),_xlfn.XLOOKUP($L480,Equipment_Register!$F:$F,Equipment_Register!$D:$D),NA()),""))))),IF(OR(_xlpm.v="",_xlpm.v=0),"",_xlpm.v))</f>
        <v>Máy gắn linh kiện điện tử hiệu Panasonic</v>
      </c>
      <c r="AB480" s="231" t="str" cm="1">
        <f t="array" ref="AB480">_xlfn.LET(_xlpm.v,IFERROR(IF($I480&lt;&gt;"",_xlfn.XLOOKUP($I480,Equipment_Register!$C:$C,Equipment_Register!$E:$E),NA()),IFERROR(IF($J480&lt;&gt;"",_xlfn.XLOOKUP($J480,Equipment_Register!$D:$D,Equipment_Register!$E:$E),NA()),IFERROR(IF($K480&lt;&gt;"",_xlfn.XLOOKUP($K480,Equipment_Register!$E:$E,Equipment_Register!$E:$E),NA()),IFERROR(IF($K480&lt;&gt;"",_xlfn.XLOOKUP("*"&amp;$K480&amp;"*",Equipment_Register!$E:$E,Equipment_Register!$E:$E,,2),NA()),IFERROR(IF(AND($L480&lt;&gt;"",$L480&lt;&gt;"N/A"),_xlfn.XLOOKUP($L480,Equipment_Register!$F:$F,Equipment_Register!$E:$E),NA()),""))))),IF(OR(_xlpm.v="",_xlpm.v=0),"",_xlpm.v))</f>
        <v>Mounter 1</v>
      </c>
      <c r="AC480" s="231" t="str" cm="1">
        <f t="array" ref="AC480">_xlfn.LET(_xlpm.v,IFERROR(IF($I480&lt;&gt;"",_xlfn.XLOOKUP($I480,Equipment_Register!$C:$C,Equipment_Register!$F:$F),NA()),IFERROR(IF($J480&lt;&gt;"",_xlfn.XLOOKUP($J480,Equipment_Register!$D:$D,Equipment_Register!$F:$F),NA()),IFERROR(IF($K480&lt;&gt;"",_xlfn.XLOOKUP($K480,Equipment_Register!$E:$E,Equipment_Register!$F:$F),NA()),IFERROR(IF($K480&lt;&gt;"",_xlfn.XLOOKUP("*"&amp;$K480&amp;"*",Equipment_Register!$E:$E,Equipment_Register!$F:$F,,2),NA()),IFERROR(IF(AND($L480&lt;&gt;"",$L480&lt;&gt;"N/A"),_xlfn.XLOOKUP($L480,Equipment_Register!$F:$F,Equipment_Register!$F:$F),NA()),""))))),IF(OR(_xlpm.v="",_xlpm.v=0),"",_xlpm.v))</f>
        <v>NPM-W2</v>
      </c>
    </row>
    <row r="481" spans="1:29" ht="48">
      <c r="A481" s="125"/>
      <c r="B481" s="130">
        <v>46223</v>
      </c>
      <c r="C481" s="126"/>
      <c r="D481" s="125"/>
      <c r="E481" s="125"/>
      <c r="F481" s="213">
        <v>45927</v>
      </c>
      <c r="G481" s="125"/>
      <c r="H481" s="125" t="s">
        <v>728</v>
      </c>
      <c r="I481" s="226"/>
      <c r="J481" s="125"/>
      <c r="K481" s="125" t="s">
        <v>1118</v>
      </c>
      <c r="L481" s="125"/>
      <c r="M481" s="125"/>
      <c r="N481" s="125" t="s">
        <v>978</v>
      </c>
      <c r="O481" s="125" t="s">
        <v>1112</v>
      </c>
      <c r="P481" s="127"/>
      <c r="Q481" s="125" t="s">
        <v>1003</v>
      </c>
      <c r="R481" s="117" t="s">
        <v>957</v>
      </c>
      <c r="S481" s="194"/>
      <c r="T481" s="125"/>
      <c r="U481" s="125" t="s">
        <v>980</v>
      </c>
      <c r="V481" s="125"/>
      <c r="W481" s="117" t="s">
        <v>944</v>
      </c>
      <c r="X481" s="117" t="str">
        <f>IF($W481="Duyệt",Setting!$H$2,"")</f>
        <v>Nguyễn Lĩnh</v>
      </c>
      <c r="Y481" s="231" t="str" cm="1">
        <f t="array" ref="Y481">_xlfn.LET(_xlpm.v,IFERROR(IF($I481&lt;&gt;"",_xlfn.XLOOKUP($I481,Equipment_Register!$C:$C,Equipment_Register!$G:$G),NA()),IFERROR(IF($J481&lt;&gt;"",_xlfn.XLOOKUP($J481,Equipment_Register!$D:$D,Equipment_Register!$G:$G),NA()),IFERROR(IF($K481&lt;&gt;"",_xlfn.XLOOKUP($K481,Equipment_Register!$E:$E,Equipment_Register!$G:$G),NA()),IFERROR(IF($K481&lt;&gt;"",_xlfn.XLOOKUP("*"&amp;$K481&amp;"*",Equipment_Register!$E:$E,Equipment_Register!$G:$G,,2),NA()),IFERROR(IF(AND($L481&lt;&gt;"",$L481&lt;&gt;"N/A"),_xlfn.XLOOKUP($L481,Equipment_Register!$F:$F,Equipment_Register!$G:$G),NA()),""))))),IF(OR(_xlpm.v="",_xlpm.v=0),"",_xlpm.v))</f>
        <v/>
      </c>
      <c r="Z481" s="231" t="str" cm="1">
        <f t="array" ref="Z481">_xlfn.LET(_xlpm.v,IFERROR(IF($I481&lt;&gt;"",_xlfn.XLOOKUP($I481,Equipment_Register!$C:$C,Equipment_Register!$C:$C),NA()),IFERROR(IF($J481&lt;&gt;"",_xlfn.XLOOKUP($J481,Equipment_Register!$D:$D,Equipment_Register!$C:$C),NA()),IFERROR(IF($K481&lt;&gt;"",_xlfn.XLOOKUP($K481,Equipment_Register!$E:$E,Equipment_Register!$C:$C),NA()),IFERROR(IF($K481&lt;&gt;"",_xlfn.XLOOKUP("*"&amp;$K481&amp;"*",Equipment_Register!$E:$E,Equipment_Register!$C:$C,,2),NA()),IFERROR(IF(AND($L481&lt;&gt;"",$L481&lt;&gt;"N/A"),_xlfn.XLOOKUP($L481,Equipment_Register!$F:$F,Equipment_Register!$C:$C),NA()),""))))),IF(OR(_xlpm.v="",_xlpm.v=0),"",_xlpm.v))</f>
        <v>2112000354-0</v>
      </c>
      <c r="AA481" s="231" t="str" cm="1">
        <f t="array" ref="AA481">_xlfn.LET(_xlpm.v,IFERROR(IF($I481&lt;&gt;"",_xlfn.XLOOKUP($I481,Equipment_Register!$C:$C,Equipment_Register!$D:$D),NA()),IFERROR(IF($J481&lt;&gt;"",_xlfn.XLOOKUP($J481,Equipment_Register!$D:$D,Equipment_Register!$D:$D),NA()),IFERROR(IF($K481&lt;&gt;"",_xlfn.XLOOKUP($K481,Equipment_Register!$E:$E,Equipment_Register!$D:$D),NA()),IFERROR(IF($K481&lt;&gt;"",_xlfn.XLOOKUP("*"&amp;$K481&amp;"*",Equipment_Register!$E:$E,Equipment_Register!$D:$D,,2),NA()),IFERROR(IF(AND($L481&lt;&gt;"",$L481&lt;&gt;"N/A"),_xlfn.XLOOKUP($L481,Equipment_Register!$F:$F,Equipment_Register!$D:$D),NA()),""))))),IF(OR(_xlpm.v="",_xlpm.v=0),"",_xlpm.v))</f>
        <v>Máy gắn linh kiện điện tử hiệu Panasonic</v>
      </c>
      <c r="AB481" s="231" t="str" cm="1">
        <f t="array" ref="AB481">_xlfn.LET(_xlpm.v,IFERROR(IF($I481&lt;&gt;"",_xlfn.XLOOKUP($I481,Equipment_Register!$C:$C,Equipment_Register!$E:$E),NA()),IFERROR(IF($J481&lt;&gt;"",_xlfn.XLOOKUP($J481,Equipment_Register!$D:$D,Equipment_Register!$E:$E),NA()),IFERROR(IF($K481&lt;&gt;"",_xlfn.XLOOKUP($K481,Equipment_Register!$E:$E,Equipment_Register!$E:$E),NA()),IFERROR(IF($K481&lt;&gt;"",_xlfn.XLOOKUP("*"&amp;$K481&amp;"*",Equipment_Register!$E:$E,Equipment_Register!$E:$E,,2),NA()),IFERROR(IF(AND($L481&lt;&gt;"",$L481&lt;&gt;"N/A"),_xlfn.XLOOKUP($L481,Equipment_Register!$F:$F,Equipment_Register!$E:$E),NA()),""))))),IF(OR(_xlpm.v="",_xlpm.v=0),"",_xlpm.v))</f>
        <v>Mounter 1</v>
      </c>
      <c r="AC481" s="231" t="str" cm="1">
        <f t="array" ref="AC481">_xlfn.LET(_xlpm.v,IFERROR(IF($I481&lt;&gt;"",_xlfn.XLOOKUP($I481,Equipment_Register!$C:$C,Equipment_Register!$F:$F),NA()),IFERROR(IF($J481&lt;&gt;"",_xlfn.XLOOKUP($J481,Equipment_Register!$D:$D,Equipment_Register!$F:$F),NA()),IFERROR(IF($K481&lt;&gt;"",_xlfn.XLOOKUP($K481,Equipment_Register!$E:$E,Equipment_Register!$F:$F),NA()),IFERROR(IF($K481&lt;&gt;"",_xlfn.XLOOKUP("*"&amp;$K481&amp;"*",Equipment_Register!$E:$E,Equipment_Register!$F:$F,,2),NA()),IFERROR(IF(AND($L481&lt;&gt;"",$L481&lt;&gt;"N/A"),_xlfn.XLOOKUP($L481,Equipment_Register!$F:$F,Equipment_Register!$F:$F),NA()),""))))),IF(OR(_xlpm.v="",_xlpm.v=0),"",_xlpm.v))</f>
        <v>NPM-W2</v>
      </c>
    </row>
    <row r="482" spans="1:29" ht="48">
      <c r="A482" s="125"/>
      <c r="B482" s="130">
        <v>46223</v>
      </c>
      <c r="C482" s="126"/>
      <c r="D482" s="125"/>
      <c r="E482" s="125"/>
      <c r="F482" s="213">
        <v>45954</v>
      </c>
      <c r="G482" s="125"/>
      <c r="H482" s="125" t="s">
        <v>728</v>
      </c>
      <c r="I482" s="226"/>
      <c r="J482" s="125"/>
      <c r="K482" s="125" t="s">
        <v>1118</v>
      </c>
      <c r="L482" s="125"/>
      <c r="M482" s="125"/>
      <c r="N482" s="125" t="s">
        <v>978</v>
      </c>
      <c r="O482" s="125" t="s">
        <v>1112</v>
      </c>
      <c r="P482" s="127"/>
      <c r="Q482" s="125" t="s">
        <v>1003</v>
      </c>
      <c r="R482" s="117" t="s">
        <v>957</v>
      </c>
      <c r="S482" s="194"/>
      <c r="T482" s="125"/>
      <c r="U482" s="125" t="s">
        <v>980</v>
      </c>
      <c r="V482" s="125"/>
      <c r="W482" s="117" t="s">
        <v>944</v>
      </c>
      <c r="X482" s="117" t="str">
        <f>IF($W482="Duyệt",Setting!$H$2,"")</f>
        <v>Nguyễn Lĩnh</v>
      </c>
      <c r="Y482" s="231" t="str" cm="1">
        <f t="array" ref="Y482">_xlfn.LET(_xlpm.v,IFERROR(IF($I482&lt;&gt;"",_xlfn.XLOOKUP($I482,Equipment_Register!$C:$C,Equipment_Register!$G:$G),NA()),IFERROR(IF($J482&lt;&gt;"",_xlfn.XLOOKUP($J482,Equipment_Register!$D:$D,Equipment_Register!$G:$G),NA()),IFERROR(IF($K482&lt;&gt;"",_xlfn.XLOOKUP($K482,Equipment_Register!$E:$E,Equipment_Register!$G:$G),NA()),IFERROR(IF($K482&lt;&gt;"",_xlfn.XLOOKUP("*"&amp;$K482&amp;"*",Equipment_Register!$E:$E,Equipment_Register!$G:$G,,2),NA()),IFERROR(IF(AND($L482&lt;&gt;"",$L482&lt;&gt;"N/A"),_xlfn.XLOOKUP($L482,Equipment_Register!$F:$F,Equipment_Register!$G:$G),NA()),""))))),IF(OR(_xlpm.v="",_xlpm.v=0),"",_xlpm.v))</f>
        <v/>
      </c>
      <c r="Z482" s="231" t="str" cm="1">
        <f t="array" ref="Z482">_xlfn.LET(_xlpm.v,IFERROR(IF($I482&lt;&gt;"",_xlfn.XLOOKUP($I482,Equipment_Register!$C:$C,Equipment_Register!$C:$C),NA()),IFERROR(IF($J482&lt;&gt;"",_xlfn.XLOOKUP($J482,Equipment_Register!$D:$D,Equipment_Register!$C:$C),NA()),IFERROR(IF($K482&lt;&gt;"",_xlfn.XLOOKUP($K482,Equipment_Register!$E:$E,Equipment_Register!$C:$C),NA()),IFERROR(IF($K482&lt;&gt;"",_xlfn.XLOOKUP("*"&amp;$K482&amp;"*",Equipment_Register!$E:$E,Equipment_Register!$C:$C,,2),NA()),IFERROR(IF(AND($L482&lt;&gt;"",$L482&lt;&gt;"N/A"),_xlfn.XLOOKUP($L482,Equipment_Register!$F:$F,Equipment_Register!$C:$C),NA()),""))))),IF(OR(_xlpm.v="",_xlpm.v=0),"",_xlpm.v))</f>
        <v>2112000354-0</v>
      </c>
      <c r="AA482" s="231" t="str" cm="1">
        <f t="array" ref="AA482">_xlfn.LET(_xlpm.v,IFERROR(IF($I482&lt;&gt;"",_xlfn.XLOOKUP($I482,Equipment_Register!$C:$C,Equipment_Register!$D:$D),NA()),IFERROR(IF($J482&lt;&gt;"",_xlfn.XLOOKUP($J482,Equipment_Register!$D:$D,Equipment_Register!$D:$D),NA()),IFERROR(IF($K482&lt;&gt;"",_xlfn.XLOOKUP($K482,Equipment_Register!$E:$E,Equipment_Register!$D:$D),NA()),IFERROR(IF($K482&lt;&gt;"",_xlfn.XLOOKUP("*"&amp;$K482&amp;"*",Equipment_Register!$E:$E,Equipment_Register!$D:$D,,2),NA()),IFERROR(IF(AND($L482&lt;&gt;"",$L482&lt;&gt;"N/A"),_xlfn.XLOOKUP($L482,Equipment_Register!$F:$F,Equipment_Register!$D:$D),NA()),""))))),IF(OR(_xlpm.v="",_xlpm.v=0),"",_xlpm.v))</f>
        <v>Máy gắn linh kiện điện tử hiệu Panasonic</v>
      </c>
      <c r="AB482" s="231" t="str" cm="1">
        <f t="array" ref="AB482">_xlfn.LET(_xlpm.v,IFERROR(IF($I482&lt;&gt;"",_xlfn.XLOOKUP($I482,Equipment_Register!$C:$C,Equipment_Register!$E:$E),NA()),IFERROR(IF($J482&lt;&gt;"",_xlfn.XLOOKUP($J482,Equipment_Register!$D:$D,Equipment_Register!$E:$E),NA()),IFERROR(IF($K482&lt;&gt;"",_xlfn.XLOOKUP($K482,Equipment_Register!$E:$E,Equipment_Register!$E:$E),NA()),IFERROR(IF($K482&lt;&gt;"",_xlfn.XLOOKUP("*"&amp;$K482&amp;"*",Equipment_Register!$E:$E,Equipment_Register!$E:$E,,2),NA()),IFERROR(IF(AND($L482&lt;&gt;"",$L482&lt;&gt;"N/A"),_xlfn.XLOOKUP($L482,Equipment_Register!$F:$F,Equipment_Register!$E:$E),NA()),""))))),IF(OR(_xlpm.v="",_xlpm.v=0),"",_xlpm.v))</f>
        <v>Mounter 1</v>
      </c>
      <c r="AC482" s="231" t="str" cm="1">
        <f t="array" ref="AC482">_xlfn.LET(_xlpm.v,IFERROR(IF($I482&lt;&gt;"",_xlfn.XLOOKUP($I482,Equipment_Register!$C:$C,Equipment_Register!$F:$F),NA()),IFERROR(IF($J482&lt;&gt;"",_xlfn.XLOOKUP($J482,Equipment_Register!$D:$D,Equipment_Register!$F:$F),NA()),IFERROR(IF($K482&lt;&gt;"",_xlfn.XLOOKUP($K482,Equipment_Register!$E:$E,Equipment_Register!$F:$F),NA()),IFERROR(IF($K482&lt;&gt;"",_xlfn.XLOOKUP("*"&amp;$K482&amp;"*",Equipment_Register!$E:$E,Equipment_Register!$F:$F,,2),NA()),IFERROR(IF(AND($L482&lt;&gt;"",$L482&lt;&gt;"N/A"),_xlfn.XLOOKUP($L482,Equipment_Register!$F:$F,Equipment_Register!$F:$F),NA()),""))))),IF(OR(_xlpm.v="",_xlpm.v=0),"",_xlpm.v))</f>
        <v>NPM-W2</v>
      </c>
    </row>
    <row r="483" spans="1:29" ht="48">
      <c r="A483" s="125"/>
      <c r="B483" s="130">
        <v>46223</v>
      </c>
      <c r="C483" s="126"/>
      <c r="D483" s="125"/>
      <c r="E483" s="125"/>
      <c r="F483" s="213">
        <v>45986</v>
      </c>
      <c r="G483" s="125"/>
      <c r="H483" s="125" t="s">
        <v>728</v>
      </c>
      <c r="I483" s="226"/>
      <c r="J483" s="125"/>
      <c r="K483" s="125" t="s">
        <v>1118</v>
      </c>
      <c r="L483" s="125"/>
      <c r="M483" s="125"/>
      <c r="N483" s="125" t="s">
        <v>978</v>
      </c>
      <c r="O483" s="125" t="s">
        <v>1112</v>
      </c>
      <c r="P483" s="127"/>
      <c r="Q483" s="125" t="s">
        <v>1003</v>
      </c>
      <c r="R483" s="117" t="s">
        <v>957</v>
      </c>
      <c r="S483" s="194"/>
      <c r="T483" s="125"/>
      <c r="U483" s="125" t="s">
        <v>980</v>
      </c>
      <c r="V483" s="125"/>
      <c r="W483" s="117" t="s">
        <v>944</v>
      </c>
      <c r="X483" s="117" t="str">
        <f>IF($W483="Duyệt",Setting!$H$2,"")</f>
        <v>Nguyễn Lĩnh</v>
      </c>
      <c r="Y483" s="231" t="str" cm="1">
        <f t="array" ref="Y483">_xlfn.LET(_xlpm.v,IFERROR(IF($I483&lt;&gt;"",_xlfn.XLOOKUP($I483,Equipment_Register!$C:$C,Equipment_Register!$G:$G),NA()),IFERROR(IF($J483&lt;&gt;"",_xlfn.XLOOKUP($J483,Equipment_Register!$D:$D,Equipment_Register!$G:$G),NA()),IFERROR(IF($K483&lt;&gt;"",_xlfn.XLOOKUP($K483,Equipment_Register!$E:$E,Equipment_Register!$G:$G),NA()),IFERROR(IF($K483&lt;&gt;"",_xlfn.XLOOKUP("*"&amp;$K483&amp;"*",Equipment_Register!$E:$E,Equipment_Register!$G:$G,,2),NA()),IFERROR(IF(AND($L483&lt;&gt;"",$L483&lt;&gt;"N/A"),_xlfn.XLOOKUP($L483,Equipment_Register!$F:$F,Equipment_Register!$G:$G),NA()),""))))),IF(OR(_xlpm.v="",_xlpm.v=0),"",_xlpm.v))</f>
        <v/>
      </c>
      <c r="Z483" s="231" t="str" cm="1">
        <f t="array" ref="Z483">_xlfn.LET(_xlpm.v,IFERROR(IF($I483&lt;&gt;"",_xlfn.XLOOKUP($I483,Equipment_Register!$C:$C,Equipment_Register!$C:$C),NA()),IFERROR(IF($J483&lt;&gt;"",_xlfn.XLOOKUP($J483,Equipment_Register!$D:$D,Equipment_Register!$C:$C),NA()),IFERROR(IF($K483&lt;&gt;"",_xlfn.XLOOKUP($K483,Equipment_Register!$E:$E,Equipment_Register!$C:$C),NA()),IFERROR(IF($K483&lt;&gt;"",_xlfn.XLOOKUP("*"&amp;$K483&amp;"*",Equipment_Register!$E:$E,Equipment_Register!$C:$C,,2),NA()),IFERROR(IF(AND($L483&lt;&gt;"",$L483&lt;&gt;"N/A"),_xlfn.XLOOKUP($L483,Equipment_Register!$F:$F,Equipment_Register!$C:$C),NA()),""))))),IF(OR(_xlpm.v="",_xlpm.v=0),"",_xlpm.v))</f>
        <v>2112000354-0</v>
      </c>
      <c r="AA483" s="231" t="str" cm="1">
        <f t="array" ref="AA483">_xlfn.LET(_xlpm.v,IFERROR(IF($I483&lt;&gt;"",_xlfn.XLOOKUP($I483,Equipment_Register!$C:$C,Equipment_Register!$D:$D),NA()),IFERROR(IF($J483&lt;&gt;"",_xlfn.XLOOKUP($J483,Equipment_Register!$D:$D,Equipment_Register!$D:$D),NA()),IFERROR(IF($K483&lt;&gt;"",_xlfn.XLOOKUP($K483,Equipment_Register!$E:$E,Equipment_Register!$D:$D),NA()),IFERROR(IF($K483&lt;&gt;"",_xlfn.XLOOKUP("*"&amp;$K483&amp;"*",Equipment_Register!$E:$E,Equipment_Register!$D:$D,,2),NA()),IFERROR(IF(AND($L483&lt;&gt;"",$L483&lt;&gt;"N/A"),_xlfn.XLOOKUP($L483,Equipment_Register!$F:$F,Equipment_Register!$D:$D),NA()),""))))),IF(OR(_xlpm.v="",_xlpm.v=0),"",_xlpm.v))</f>
        <v>Máy gắn linh kiện điện tử hiệu Panasonic</v>
      </c>
      <c r="AB483" s="231" t="str" cm="1">
        <f t="array" ref="AB483">_xlfn.LET(_xlpm.v,IFERROR(IF($I483&lt;&gt;"",_xlfn.XLOOKUP($I483,Equipment_Register!$C:$C,Equipment_Register!$E:$E),NA()),IFERROR(IF($J483&lt;&gt;"",_xlfn.XLOOKUP($J483,Equipment_Register!$D:$D,Equipment_Register!$E:$E),NA()),IFERROR(IF($K483&lt;&gt;"",_xlfn.XLOOKUP($K483,Equipment_Register!$E:$E,Equipment_Register!$E:$E),NA()),IFERROR(IF($K483&lt;&gt;"",_xlfn.XLOOKUP("*"&amp;$K483&amp;"*",Equipment_Register!$E:$E,Equipment_Register!$E:$E,,2),NA()),IFERROR(IF(AND($L483&lt;&gt;"",$L483&lt;&gt;"N/A"),_xlfn.XLOOKUP($L483,Equipment_Register!$F:$F,Equipment_Register!$E:$E),NA()),""))))),IF(OR(_xlpm.v="",_xlpm.v=0),"",_xlpm.v))</f>
        <v>Mounter 1</v>
      </c>
      <c r="AC483" s="231" t="str" cm="1">
        <f t="array" ref="AC483">_xlfn.LET(_xlpm.v,IFERROR(IF($I483&lt;&gt;"",_xlfn.XLOOKUP($I483,Equipment_Register!$C:$C,Equipment_Register!$F:$F),NA()),IFERROR(IF($J483&lt;&gt;"",_xlfn.XLOOKUP($J483,Equipment_Register!$D:$D,Equipment_Register!$F:$F),NA()),IFERROR(IF($K483&lt;&gt;"",_xlfn.XLOOKUP($K483,Equipment_Register!$E:$E,Equipment_Register!$F:$F),NA()),IFERROR(IF($K483&lt;&gt;"",_xlfn.XLOOKUP("*"&amp;$K483&amp;"*",Equipment_Register!$E:$E,Equipment_Register!$F:$F,,2),NA()),IFERROR(IF(AND($L483&lt;&gt;"",$L483&lt;&gt;"N/A"),_xlfn.XLOOKUP($L483,Equipment_Register!$F:$F,Equipment_Register!$F:$F),NA()),""))))),IF(OR(_xlpm.v="",_xlpm.v=0),"",_xlpm.v))</f>
        <v>NPM-W2</v>
      </c>
    </row>
    <row r="484" spans="1:29" ht="48">
      <c r="A484" s="125"/>
      <c r="B484" s="130">
        <v>46223</v>
      </c>
      <c r="C484" s="126"/>
      <c r="D484" s="125"/>
      <c r="E484" s="125"/>
      <c r="F484" s="213">
        <v>46016</v>
      </c>
      <c r="G484" s="125"/>
      <c r="H484" s="125" t="s">
        <v>728</v>
      </c>
      <c r="I484" s="226"/>
      <c r="J484" s="125"/>
      <c r="K484" s="125" t="s">
        <v>1118</v>
      </c>
      <c r="L484" s="125"/>
      <c r="M484" s="125"/>
      <c r="N484" s="125" t="s">
        <v>978</v>
      </c>
      <c r="O484" s="125" t="s">
        <v>1112</v>
      </c>
      <c r="P484" s="127"/>
      <c r="Q484" s="125" t="s">
        <v>1003</v>
      </c>
      <c r="R484" s="117" t="s">
        <v>957</v>
      </c>
      <c r="S484" s="194"/>
      <c r="T484" s="125"/>
      <c r="U484" s="125" t="s">
        <v>980</v>
      </c>
      <c r="V484" s="125"/>
      <c r="W484" s="117" t="s">
        <v>944</v>
      </c>
      <c r="X484" s="117" t="str">
        <f>IF($W484="Duyệt",Setting!$H$2,"")</f>
        <v>Nguyễn Lĩnh</v>
      </c>
      <c r="Y484" s="231" t="str" cm="1">
        <f t="array" ref="Y484">_xlfn.LET(_xlpm.v,IFERROR(IF($I484&lt;&gt;"",_xlfn.XLOOKUP($I484,Equipment_Register!$C:$C,Equipment_Register!$G:$G),NA()),IFERROR(IF($J484&lt;&gt;"",_xlfn.XLOOKUP($J484,Equipment_Register!$D:$D,Equipment_Register!$G:$G),NA()),IFERROR(IF($K484&lt;&gt;"",_xlfn.XLOOKUP($K484,Equipment_Register!$E:$E,Equipment_Register!$G:$G),NA()),IFERROR(IF($K484&lt;&gt;"",_xlfn.XLOOKUP("*"&amp;$K484&amp;"*",Equipment_Register!$E:$E,Equipment_Register!$G:$G,,2),NA()),IFERROR(IF(AND($L484&lt;&gt;"",$L484&lt;&gt;"N/A"),_xlfn.XLOOKUP($L484,Equipment_Register!$F:$F,Equipment_Register!$G:$G),NA()),""))))),IF(OR(_xlpm.v="",_xlpm.v=0),"",_xlpm.v))</f>
        <v/>
      </c>
      <c r="Z484" s="231" t="str" cm="1">
        <f t="array" ref="Z484">_xlfn.LET(_xlpm.v,IFERROR(IF($I484&lt;&gt;"",_xlfn.XLOOKUP($I484,Equipment_Register!$C:$C,Equipment_Register!$C:$C),NA()),IFERROR(IF($J484&lt;&gt;"",_xlfn.XLOOKUP($J484,Equipment_Register!$D:$D,Equipment_Register!$C:$C),NA()),IFERROR(IF($K484&lt;&gt;"",_xlfn.XLOOKUP($K484,Equipment_Register!$E:$E,Equipment_Register!$C:$C),NA()),IFERROR(IF($K484&lt;&gt;"",_xlfn.XLOOKUP("*"&amp;$K484&amp;"*",Equipment_Register!$E:$E,Equipment_Register!$C:$C,,2),NA()),IFERROR(IF(AND($L484&lt;&gt;"",$L484&lt;&gt;"N/A"),_xlfn.XLOOKUP($L484,Equipment_Register!$F:$F,Equipment_Register!$C:$C),NA()),""))))),IF(OR(_xlpm.v="",_xlpm.v=0),"",_xlpm.v))</f>
        <v>2112000354-0</v>
      </c>
      <c r="AA484" s="231" t="str" cm="1">
        <f t="array" ref="AA484">_xlfn.LET(_xlpm.v,IFERROR(IF($I484&lt;&gt;"",_xlfn.XLOOKUP($I484,Equipment_Register!$C:$C,Equipment_Register!$D:$D),NA()),IFERROR(IF($J484&lt;&gt;"",_xlfn.XLOOKUP($J484,Equipment_Register!$D:$D,Equipment_Register!$D:$D),NA()),IFERROR(IF($K484&lt;&gt;"",_xlfn.XLOOKUP($K484,Equipment_Register!$E:$E,Equipment_Register!$D:$D),NA()),IFERROR(IF($K484&lt;&gt;"",_xlfn.XLOOKUP("*"&amp;$K484&amp;"*",Equipment_Register!$E:$E,Equipment_Register!$D:$D,,2),NA()),IFERROR(IF(AND($L484&lt;&gt;"",$L484&lt;&gt;"N/A"),_xlfn.XLOOKUP($L484,Equipment_Register!$F:$F,Equipment_Register!$D:$D),NA()),""))))),IF(OR(_xlpm.v="",_xlpm.v=0),"",_xlpm.v))</f>
        <v>Máy gắn linh kiện điện tử hiệu Panasonic</v>
      </c>
      <c r="AB484" s="231" t="str" cm="1">
        <f t="array" ref="AB484">_xlfn.LET(_xlpm.v,IFERROR(IF($I484&lt;&gt;"",_xlfn.XLOOKUP($I484,Equipment_Register!$C:$C,Equipment_Register!$E:$E),NA()),IFERROR(IF($J484&lt;&gt;"",_xlfn.XLOOKUP($J484,Equipment_Register!$D:$D,Equipment_Register!$E:$E),NA()),IFERROR(IF($K484&lt;&gt;"",_xlfn.XLOOKUP($K484,Equipment_Register!$E:$E,Equipment_Register!$E:$E),NA()),IFERROR(IF($K484&lt;&gt;"",_xlfn.XLOOKUP("*"&amp;$K484&amp;"*",Equipment_Register!$E:$E,Equipment_Register!$E:$E,,2),NA()),IFERROR(IF(AND($L484&lt;&gt;"",$L484&lt;&gt;"N/A"),_xlfn.XLOOKUP($L484,Equipment_Register!$F:$F,Equipment_Register!$E:$E),NA()),""))))),IF(OR(_xlpm.v="",_xlpm.v=0),"",_xlpm.v))</f>
        <v>Mounter 1</v>
      </c>
      <c r="AC484" s="231" t="str" cm="1">
        <f t="array" ref="AC484">_xlfn.LET(_xlpm.v,IFERROR(IF($I484&lt;&gt;"",_xlfn.XLOOKUP($I484,Equipment_Register!$C:$C,Equipment_Register!$F:$F),NA()),IFERROR(IF($J484&lt;&gt;"",_xlfn.XLOOKUP($J484,Equipment_Register!$D:$D,Equipment_Register!$F:$F),NA()),IFERROR(IF($K484&lt;&gt;"",_xlfn.XLOOKUP($K484,Equipment_Register!$E:$E,Equipment_Register!$F:$F),NA()),IFERROR(IF($K484&lt;&gt;"",_xlfn.XLOOKUP("*"&amp;$K484&amp;"*",Equipment_Register!$E:$E,Equipment_Register!$F:$F,,2),NA()),IFERROR(IF(AND($L484&lt;&gt;"",$L484&lt;&gt;"N/A"),_xlfn.XLOOKUP($L484,Equipment_Register!$F:$F,Equipment_Register!$F:$F),NA()),""))))),IF(OR(_xlpm.v="",_xlpm.v=0),"",_xlpm.v))</f>
        <v>NPM-W2</v>
      </c>
    </row>
    <row r="485" spans="1:29" ht="48">
      <c r="A485" s="125"/>
      <c r="B485" s="130">
        <v>46223</v>
      </c>
      <c r="C485" s="126"/>
      <c r="D485" s="125"/>
      <c r="E485" s="125"/>
      <c r="F485" s="213">
        <v>46027</v>
      </c>
      <c r="G485" s="125"/>
      <c r="H485" s="125" t="s">
        <v>728</v>
      </c>
      <c r="I485" s="226"/>
      <c r="J485" s="125"/>
      <c r="K485" s="125" t="s">
        <v>1118</v>
      </c>
      <c r="L485" s="125"/>
      <c r="M485" s="125"/>
      <c r="N485" s="125" t="s">
        <v>978</v>
      </c>
      <c r="O485" s="125" t="s">
        <v>1119</v>
      </c>
      <c r="P485" s="127"/>
      <c r="Q485" s="125" t="s">
        <v>1003</v>
      </c>
      <c r="R485" s="117" t="s">
        <v>957</v>
      </c>
      <c r="S485" s="194"/>
      <c r="T485" s="125"/>
      <c r="U485" s="125" t="s">
        <v>980</v>
      </c>
      <c r="V485" s="125"/>
      <c r="W485" s="117" t="s">
        <v>944</v>
      </c>
      <c r="X485" s="117" t="str">
        <f>IF($W485="Duyệt",Setting!$H$2,"")</f>
        <v>Nguyễn Lĩnh</v>
      </c>
      <c r="Y485" s="231" t="str" cm="1">
        <f t="array" ref="Y485">_xlfn.LET(_xlpm.v,IFERROR(IF($I485&lt;&gt;"",_xlfn.XLOOKUP($I485,Equipment_Register!$C:$C,Equipment_Register!$G:$G),NA()),IFERROR(IF($J485&lt;&gt;"",_xlfn.XLOOKUP($J485,Equipment_Register!$D:$D,Equipment_Register!$G:$G),NA()),IFERROR(IF($K485&lt;&gt;"",_xlfn.XLOOKUP($K485,Equipment_Register!$E:$E,Equipment_Register!$G:$G),NA()),IFERROR(IF($K485&lt;&gt;"",_xlfn.XLOOKUP("*"&amp;$K485&amp;"*",Equipment_Register!$E:$E,Equipment_Register!$G:$G,,2),NA()),IFERROR(IF(AND($L485&lt;&gt;"",$L485&lt;&gt;"N/A"),_xlfn.XLOOKUP($L485,Equipment_Register!$F:$F,Equipment_Register!$G:$G),NA()),""))))),IF(OR(_xlpm.v="",_xlpm.v=0),"",_xlpm.v))</f>
        <v/>
      </c>
      <c r="Z485" s="231" t="str" cm="1">
        <f t="array" ref="Z485">_xlfn.LET(_xlpm.v,IFERROR(IF($I485&lt;&gt;"",_xlfn.XLOOKUP($I485,Equipment_Register!$C:$C,Equipment_Register!$C:$C),NA()),IFERROR(IF($J485&lt;&gt;"",_xlfn.XLOOKUP($J485,Equipment_Register!$D:$D,Equipment_Register!$C:$C),NA()),IFERROR(IF($K485&lt;&gt;"",_xlfn.XLOOKUP($K485,Equipment_Register!$E:$E,Equipment_Register!$C:$C),NA()),IFERROR(IF($K485&lt;&gt;"",_xlfn.XLOOKUP("*"&amp;$K485&amp;"*",Equipment_Register!$E:$E,Equipment_Register!$C:$C,,2),NA()),IFERROR(IF(AND($L485&lt;&gt;"",$L485&lt;&gt;"N/A"),_xlfn.XLOOKUP($L485,Equipment_Register!$F:$F,Equipment_Register!$C:$C),NA()),""))))),IF(OR(_xlpm.v="",_xlpm.v=0),"",_xlpm.v))</f>
        <v>2112000354-0</v>
      </c>
      <c r="AA485" s="231" t="str" cm="1">
        <f t="array" ref="AA485">_xlfn.LET(_xlpm.v,IFERROR(IF($I485&lt;&gt;"",_xlfn.XLOOKUP($I485,Equipment_Register!$C:$C,Equipment_Register!$D:$D),NA()),IFERROR(IF($J485&lt;&gt;"",_xlfn.XLOOKUP($J485,Equipment_Register!$D:$D,Equipment_Register!$D:$D),NA()),IFERROR(IF($K485&lt;&gt;"",_xlfn.XLOOKUP($K485,Equipment_Register!$E:$E,Equipment_Register!$D:$D),NA()),IFERROR(IF($K485&lt;&gt;"",_xlfn.XLOOKUP("*"&amp;$K485&amp;"*",Equipment_Register!$E:$E,Equipment_Register!$D:$D,,2),NA()),IFERROR(IF(AND($L485&lt;&gt;"",$L485&lt;&gt;"N/A"),_xlfn.XLOOKUP($L485,Equipment_Register!$F:$F,Equipment_Register!$D:$D),NA()),""))))),IF(OR(_xlpm.v="",_xlpm.v=0),"",_xlpm.v))</f>
        <v>Máy gắn linh kiện điện tử hiệu Panasonic</v>
      </c>
      <c r="AB485" s="231" t="str" cm="1">
        <f t="array" ref="AB485">_xlfn.LET(_xlpm.v,IFERROR(IF($I485&lt;&gt;"",_xlfn.XLOOKUP($I485,Equipment_Register!$C:$C,Equipment_Register!$E:$E),NA()),IFERROR(IF($J485&lt;&gt;"",_xlfn.XLOOKUP($J485,Equipment_Register!$D:$D,Equipment_Register!$E:$E),NA()),IFERROR(IF($K485&lt;&gt;"",_xlfn.XLOOKUP($K485,Equipment_Register!$E:$E,Equipment_Register!$E:$E),NA()),IFERROR(IF($K485&lt;&gt;"",_xlfn.XLOOKUP("*"&amp;$K485&amp;"*",Equipment_Register!$E:$E,Equipment_Register!$E:$E,,2),NA()),IFERROR(IF(AND($L485&lt;&gt;"",$L485&lt;&gt;"N/A"),_xlfn.XLOOKUP($L485,Equipment_Register!$F:$F,Equipment_Register!$E:$E),NA()),""))))),IF(OR(_xlpm.v="",_xlpm.v=0),"",_xlpm.v))</f>
        <v>Mounter 1</v>
      </c>
      <c r="AC485" s="231" t="str" cm="1">
        <f t="array" ref="AC485">_xlfn.LET(_xlpm.v,IFERROR(IF($I485&lt;&gt;"",_xlfn.XLOOKUP($I485,Equipment_Register!$C:$C,Equipment_Register!$F:$F),NA()),IFERROR(IF($J485&lt;&gt;"",_xlfn.XLOOKUP($J485,Equipment_Register!$D:$D,Equipment_Register!$F:$F),NA()),IFERROR(IF($K485&lt;&gt;"",_xlfn.XLOOKUP($K485,Equipment_Register!$E:$E,Equipment_Register!$F:$F),NA()),IFERROR(IF($K485&lt;&gt;"",_xlfn.XLOOKUP("*"&amp;$K485&amp;"*",Equipment_Register!$E:$E,Equipment_Register!$F:$F,,2),NA()),IFERROR(IF(AND($L485&lt;&gt;"",$L485&lt;&gt;"N/A"),_xlfn.XLOOKUP($L485,Equipment_Register!$F:$F,Equipment_Register!$F:$F),NA()),""))))),IF(OR(_xlpm.v="",_xlpm.v=0),"",_xlpm.v))</f>
        <v>NPM-W2</v>
      </c>
    </row>
    <row r="486" spans="1:29" ht="48">
      <c r="A486" s="125"/>
      <c r="B486" s="130">
        <v>46223</v>
      </c>
      <c r="C486" s="126"/>
      <c r="D486" s="125"/>
      <c r="E486" s="125"/>
      <c r="F486" s="213">
        <v>46028</v>
      </c>
      <c r="G486" s="125"/>
      <c r="H486" s="125" t="s">
        <v>728</v>
      </c>
      <c r="I486" s="226"/>
      <c r="J486" s="125"/>
      <c r="K486" s="125" t="s">
        <v>1118</v>
      </c>
      <c r="L486" s="125"/>
      <c r="M486" s="125"/>
      <c r="N486" s="125" t="s">
        <v>978</v>
      </c>
      <c r="O486" s="125" t="s">
        <v>1119</v>
      </c>
      <c r="P486" s="127"/>
      <c r="Q486" s="125" t="s">
        <v>1003</v>
      </c>
      <c r="R486" s="117" t="s">
        <v>957</v>
      </c>
      <c r="S486" s="194"/>
      <c r="T486" s="125"/>
      <c r="U486" s="125" t="s">
        <v>980</v>
      </c>
      <c r="V486" s="125"/>
      <c r="W486" s="117" t="s">
        <v>944</v>
      </c>
      <c r="X486" s="117" t="str">
        <f>IF($W486="Duyệt",Setting!$H$2,"")</f>
        <v>Nguyễn Lĩnh</v>
      </c>
      <c r="Y486" s="231" t="str" cm="1">
        <f t="array" ref="Y486">_xlfn.LET(_xlpm.v,IFERROR(IF($I486&lt;&gt;"",_xlfn.XLOOKUP($I486,Equipment_Register!$C:$C,Equipment_Register!$G:$G),NA()),IFERROR(IF($J486&lt;&gt;"",_xlfn.XLOOKUP($J486,Equipment_Register!$D:$D,Equipment_Register!$G:$G),NA()),IFERROR(IF($K486&lt;&gt;"",_xlfn.XLOOKUP($K486,Equipment_Register!$E:$E,Equipment_Register!$G:$G),NA()),IFERROR(IF($K486&lt;&gt;"",_xlfn.XLOOKUP("*"&amp;$K486&amp;"*",Equipment_Register!$E:$E,Equipment_Register!$G:$G,,2),NA()),IFERROR(IF(AND($L486&lt;&gt;"",$L486&lt;&gt;"N/A"),_xlfn.XLOOKUP($L486,Equipment_Register!$F:$F,Equipment_Register!$G:$G),NA()),""))))),IF(OR(_xlpm.v="",_xlpm.v=0),"",_xlpm.v))</f>
        <v/>
      </c>
      <c r="Z486" s="231" t="str" cm="1">
        <f t="array" ref="Z486">_xlfn.LET(_xlpm.v,IFERROR(IF($I486&lt;&gt;"",_xlfn.XLOOKUP($I486,Equipment_Register!$C:$C,Equipment_Register!$C:$C),NA()),IFERROR(IF($J486&lt;&gt;"",_xlfn.XLOOKUP($J486,Equipment_Register!$D:$D,Equipment_Register!$C:$C),NA()),IFERROR(IF($K486&lt;&gt;"",_xlfn.XLOOKUP($K486,Equipment_Register!$E:$E,Equipment_Register!$C:$C),NA()),IFERROR(IF($K486&lt;&gt;"",_xlfn.XLOOKUP("*"&amp;$K486&amp;"*",Equipment_Register!$E:$E,Equipment_Register!$C:$C,,2),NA()),IFERROR(IF(AND($L486&lt;&gt;"",$L486&lt;&gt;"N/A"),_xlfn.XLOOKUP($L486,Equipment_Register!$F:$F,Equipment_Register!$C:$C),NA()),""))))),IF(OR(_xlpm.v="",_xlpm.v=0),"",_xlpm.v))</f>
        <v>2112000354-0</v>
      </c>
      <c r="AA486" s="231" t="str" cm="1">
        <f t="array" ref="AA486">_xlfn.LET(_xlpm.v,IFERROR(IF($I486&lt;&gt;"",_xlfn.XLOOKUP($I486,Equipment_Register!$C:$C,Equipment_Register!$D:$D),NA()),IFERROR(IF($J486&lt;&gt;"",_xlfn.XLOOKUP($J486,Equipment_Register!$D:$D,Equipment_Register!$D:$D),NA()),IFERROR(IF($K486&lt;&gt;"",_xlfn.XLOOKUP($K486,Equipment_Register!$E:$E,Equipment_Register!$D:$D),NA()),IFERROR(IF($K486&lt;&gt;"",_xlfn.XLOOKUP("*"&amp;$K486&amp;"*",Equipment_Register!$E:$E,Equipment_Register!$D:$D,,2),NA()),IFERROR(IF(AND($L486&lt;&gt;"",$L486&lt;&gt;"N/A"),_xlfn.XLOOKUP($L486,Equipment_Register!$F:$F,Equipment_Register!$D:$D),NA()),""))))),IF(OR(_xlpm.v="",_xlpm.v=0),"",_xlpm.v))</f>
        <v>Máy gắn linh kiện điện tử hiệu Panasonic</v>
      </c>
      <c r="AB486" s="231" t="str" cm="1">
        <f t="array" ref="AB486">_xlfn.LET(_xlpm.v,IFERROR(IF($I486&lt;&gt;"",_xlfn.XLOOKUP($I486,Equipment_Register!$C:$C,Equipment_Register!$E:$E),NA()),IFERROR(IF($J486&lt;&gt;"",_xlfn.XLOOKUP($J486,Equipment_Register!$D:$D,Equipment_Register!$E:$E),NA()),IFERROR(IF($K486&lt;&gt;"",_xlfn.XLOOKUP($K486,Equipment_Register!$E:$E,Equipment_Register!$E:$E),NA()),IFERROR(IF($K486&lt;&gt;"",_xlfn.XLOOKUP("*"&amp;$K486&amp;"*",Equipment_Register!$E:$E,Equipment_Register!$E:$E,,2),NA()),IFERROR(IF(AND($L486&lt;&gt;"",$L486&lt;&gt;"N/A"),_xlfn.XLOOKUP($L486,Equipment_Register!$F:$F,Equipment_Register!$E:$E),NA()),""))))),IF(OR(_xlpm.v="",_xlpm.v=0),"",_xlpm.v))</f>
        <v>Mounter 1</v>
      </c>
      <c r="AC486" s="231" t="str" cm="1">
        <f t="array" ref="AC486">_xlfn.LET(_xlpm.v,IFERROR(IF($I486&lt;&gt;"",_xlfn.XLOOKUP($I486,Equipment_Register!$C:$C,Equipment_Register!$F:$F),NA()),IFERROR(IF($J486&lt;&gt;"",_xlfn.XLOOKUP($J486,Equipment_Register!$D:$D,Equipment_Register!$F:$F),NA()),IFERROR(IF($K486&lt;&gt;"",_xlfn.XLOOKUP($K486,Equipment_Register!$E:$E,Equipment_Register!$F:$F),NA()),IFERROR(IF($K486&lt;&gt;"",_xlfn.XLOOKUP("*"&amp;$K486&amp;"*",Equipment_Register!$E:$E,Equipment_Register!$F:$F,,2),NA()),IFERROR(IF(AND($L486&lt;&gt;"",$L486&lt;&gt;"N/A"),_xlfn.XLOOKUP($L486,Equipment_Register!$F:$F,Equipment_Register!$F:$F),NA()),""))))),IF(OR(_xlpm.v="",_xlpm.v=0),"",_xlpm.v))</f>
        <v>NPM-W2</v>
      </c>
    </row>
    <row r="487" spans="1:29" ht="48">
      <c r="A487" s="125"/>
      <c r="B487" s="130">
        <v>46223</v>
      </c>
      <c r="C487" s="126"/>
      <c r="D487" s="125"/>
      <c r="E487" s="125"/>
      <c r="F487" s="213">
        <v>46029</v>
      </c>
      <c r="G487" s="125"/>
      <c r="H487" s="125" t="s">
        <v>728</v>
      </c>
      <c r="I487" s="226"/>
      <c r="J487" s="125"/>
      <c r="K487" s="125" t="s">
        <v>1118</v>
      </c>
      <c r="L487" s="125"/>
      <c r="M487" s="125"/>
      <c r="N487" s="125" t="s">
        <v>978</v>
      </c>
      <c r="O487" s="125" t="s">
        <v>1119</v>
      </c>
      <c r="P487" s="127"/>
      <c r="Q487" s="125" t="s">
        <v>1003</v>
      </c>
      <c r="R487" s="117" t="s">
        <v>957</v>
      </c>
      <c r="S487" s="194"/>
      <c r="T487" s="125"/>
      <c r="U487" s="125" t="s">
        <v>980</v>
      </c>
      <c r="V487" s="125"/>
      <c r="W487" s="117" t="s">
        <v>944</v>
      </c>
      <c r="X487" s="117" t="str">
        <f>IF($W487="Duyệt",Setting!$H$2,"")</f>
        <v>Nguyễn Lĩnh</v>
      </c>
      <c r="Y487" s="231" t="str" cm="1">
        <f t="array" ref="Y487">_xlfn.LET(_xlpm.v,IFERROR(IF($I487&lt;&gt;"",_xlfn.XLOOKUP($I487,Equipment_Register!$C:$C,Equipment_Register!$G:$G),NA()),IFERROR(IF($J487&lt;&gt;"",_xlfn.XLOOKUP($J487,Equipment_Register!$D:$D,Equipment_Register!$G:$G),NA()),IFERROR(IF($K487&lt;&gt;"",_xlfn.XLOOKUP($K487,Equipment_Register!$E:$E,Equipment_Register!$G:$G),NA()),IFERROR(IF($K487&lt;&gt;"",_xlfn.XLOOKUP("*"&amp;$K487&amp;"*",Equipment_Register!$E:$E,Equipment_Register!$G:$G,,2),NA()),IFERROR(IF(AND($L487&lt;&gt;"",$L487&lt;&gt;"N/A"),_xlfn.XLOOKUP($L487,Equipment_Register!$F:$F,Equipment_Register!$G:$G),NA()),""))))),IF(OR(_xlpm.v="",_xlpm.v=0),"",_xlpm.v))</f>
        <v/>
      </c>
      <c r="Z487" s="231" t="str" cm="1">
        <f t="array" ref="Z487">_xlfn.LET(_xlpm.v,IFERROR(IF($I487&lt;&gt;"",_xlfn.XLOOKUP($I487,Equipment_Register!$C:$C,Equipment_Register!$C:$C),NA()),IFERROR(IF($J487&lt;&gt;"",_xlfn.XLOOKUP($J487,Equipment_Register!$D:$D,Equipment_Register!$C:$C),NA()),IFERROR(IF($K487&lt;&gt;"",_xlfn.XLOOKUP($K487,Equipment_Register!$E:$E,Equipment_Register!$C:$C),NA()),IFERROR(IF($K487&lt;&gt;"",_xlfn.XLOOKUP("*"&amp;$K487&amp;"*",Equipment_Register!$E:$E,Equipment_Register!$C:$C,,2),NA()),IFERROR(IF(AND($L487&lt;&gt;"",$L487&lt;&gt;"N/A"),_xlfn.XLOOKUP($L487,Equipment_Register!$F:$F,Equipment_Register!$C:$C),NA()),""))))),IF(OR(_xlpm.v="",_xlpm.v=0),"",_xlpm.v))</f>
        <v>2112000354-0</v>
      </c>
      <c r="AA487" s="231" t="str" cm="1">
        <f t="array" ref="AA487">_xlfn.LET(_xlpm.v,IFERROR(IF($I487&lt;&gt;"",_xlfn.XLOOKUP($I487,Equipment_Register!$C:$C,Equipment_Register!$D:$D),NA()),IFERROR(IF($J487&lt;&gt;"",_xlfn.XLOOKUP($J487,Equipment_Register!$D:$D,Equipment_Register!$D:$D),NA()),IFERROR(IF($K487&lt;&gt;"",_xlfn.XLOOKUP($K487,Equipment_Register!$E:$E,Equipment_Register!$D:$D),NA()),IFERROR(IF($K487&lt;&gt;"",_xlfn.XLOOKUP("*"&amp;$K487&amp;"*",Equipment_Register!$E:$E,Equipment_Register!$D:$D,,2),NA()),IFERROR(IF(AND($L487&lt;&gt;"",$L487&lt;&gt;"N/A"),_xlfn.XLOOKUP($L487,Equipment_Register!$F:$F,Equipment_Register!$D:$D),NA()),""))))),IF(OR(_xlpm.v="",_xlpm.v=0),"",_xlpm.v))</f>
        <v>Máy gắn linh kiện điện tử hiệu Panasonic</v>
      </c>
      <c r="AB487" s="231" t="str" cm="1">
        <f t="array" ref="AB487">_xlfn.LET(_xlpm.v,IFERROR(IF($I487&lt;&gt;"",_xlfn.XLOOKUP($I487,Equipment_Register!$C:$C,Equipment_Register!$E:$E),NA()),IFERROR(IF($J487&lt;&gt;"",_xlfn.XLOOKUP($J487,Equipment_Register!$D:$D,Equipment_Register!$E:$E),NA()),IFERROR(IF($K487&lt;&gt;"",_xlfn.XLOOKUP($K487,Equipment_Register!$E:$E,Equipment_Register!$E:$E),NA()),IFERROR(IF($K487&lt;&gt;"",_xlfn.XLOOKUP("*"&amp;$K487&amp;"*",Equipment_Register!$E:$E,Equipment_Register!$E:$E,,2),NA()),IFERROR(IF(AND($L487&lt;&gt;"",$L487&lt;&gt;"N/A"),_xlfn.XLOOKUP($L487,Equipment_Register!$F:$F,Equipment_Register!$E:$E),NA()),""))))),IF(OR(_xlpm.v="",_xlpm.v=0),"",_xlpm.v))</f>
        <v>Mounter 1</v>
      </c>
      <c r="AC487" s="231" t="str" cm="1">
        <f t="array" ref="AC487">_xlfn.LET(_xlpm.v,IFERROR(IF($I487&lt;&gt;"",_xlfn.XLOOKUP($I487,Equipment_Register!$C:$C,Equipment_Register!$F:$F),NA()),IFERROR(IF($J487&lt;&gt;"",_xlfn.XLOOKUP($J487,Equipment_Register!$D:$D,Equipment_Register!$F:$F),NA()),IFERROR(IF($K487&lt;&gt;"",_xlfn.XLOOKUP($K487,Equipment_Register!$E:$E,Equipment_Register!$F:$F),NA()),IFERROR(IF($K487&lt;&gt;"",_xlfn.XLOOKUP("*"&amp;$K487&amp;"*",Equipment_Register!$E:$E,Equipment_Register!$F:$F,,2),NA()),IFERROR(IF(AND($L487&lt;&gt;"",$L487&lt;&gt;"N/A"),_xlfn.XLOOKUP($L487,Equipment_Register!$F:$F,Equipment_Register!$F:$F),NA()),""))))),IF(OR(_xlpm.v="",_xlpm.v=0),"",_xlpm.v))</f>
        <v>NPM-W2</v>
      </c>
    </row>
    <row r="488" spans="1:29" ht="48">
      <c r="A488" s="125"/>
      <c r="B488" s="130">
        <v>46223</v>
      </c>
      <c r="C488" s="126"/>
      <c r="D488" s="125"/>
      <c r="E488" s="125"/>
      <c r="F488" s="213">
        <v>46057</v>
      </c>
      <c r="G488" s="125"/>
      <c r="H488" s="125" t="s">
        <v>728</v>
      </c>
      <c r="I488" s="226"/>
      <c r="J488" s="125"/>
      <c r="K488" s="125" t="s">
        <v>1118</v>
      </c>
      <c r="L488" s="125"/>
      <c r="M488" s="125"/>
      <c r="N488" s="125" t="s">
        <v>978</v>
      </c>
      <c r="O488" s="125" t="s">
        <v>1112</v>
      </c>
      <c r="P488" s="127"/>
      <c r="Q488" s="125" t="s">
        <v>1020</v>
      </c>
      <c r="R488" s="117" t="s">
        <v>957</v>
      </c>
      <c r="S488" s="194"/>
      <c r="T488" s="125"/>
      <c r="U488" s="125" t="s">
        <v>980</v>
      </c>
      <c r="V488" s="125"/>
      <c r="W488" s="117" t="s">
        <v>944</v>
      </c>
      <c r="X488" s="117" t="str">
        <f>IF($W488="Duyệt",Setting!$H$2,"")</f>
        <v>Nguyễn Lĩnh</v>
      </c>
      <c r="Y488" s="231" t="str" cm="1">
        <f t="array" ref="Y488">_xlfn.LET(_xlpm.v,IFERROR(IF($I488&lt;&gt;"",_xlfn.XLOOKUP($I488,Equipment_Register!$C:$C,Equipment_Register!$G:$G),NA()),IFERROR(IF($J488&lt;&gt;"",_xlfn.XLOOKUP($J488,Equipment_Register!$D:$D,Equipment_Register!$G:$G),NA()),IFERROR(IF($K488&lt;&gt;"",_xlfn.XLOOKUP($K488,Equipment_Register!$E:$E,Equipment_Register!$G:$G),NA()),IFERROR(IF($K488&lt;&gt;"",_xlfn.XLOOKUP("*"&amp;$K488&amp;"*",Equipment_Register!$E:$E,Equipment_Register!$G:$G,,2),NA()),IFERROR(IF(AND($L488&lt;&gt;"",$L488&lt;&gt;"N/A"),_xlfn.XLOOKUP($L488,Equipment_Register!$F:$F,Equipment_Register!$G:$G),NA()),""))))),IF(OR(_xlpm.v="",_xlpm.v=0),"",_xlpm.v))</f>
        <v/>
      </c>
      <c r="Z488" s="231" t="str" cm="1">
        <f t="array" ref="Z488">_xlfn.LET(_xlpm.v,IFERROR(IF($I488&lt;&gt;"",_xlfn.XLOOKUP($I488,Equipment_Register!$C:$C,Equipment_Register!$C:$C),NA()),IFERROR(IF($J488&lt;&gt;"",_xlfn.XLOOKUP($J488,Equipment_Register!$D:$D,Equipment_Register!$C:$C),NA()),IFERROR(IF($K488&lt;&gt;"",_xlfn.XLOOKUP($K488,Equipment_Register!$E:$E,Equipment_Register!$C:$C),NA()),IFERROR(IF($K488&lt;&gt;"",_xlfn.XLOOKUP("*"&amp;$K488&amp;"*",Equipment_Register!$E:$E,Equipment_Register!$C:$C,,2),NA()),IFERROR(IF(AND($L488&lt;&gt;"",$L488&lt;&gt;"N/A"),_xlfn.XLOOKUP($L488,Equipment_Register!$F:$F,Equipment_Register!$C:$C),NA()),""))))),IF(OR(_xlpm.v="",_xlpm.v=0),"",_xlpm.v))</f>
        <v>2112000354-0</v>
      </c>
      <c r="AA488" s="231" t="str" cm="1">
        <f t="array" ref="AA488">_xlfn.LET(_xlpm.v,IFERROR(IF($I488&lt;&gt;"",_xlfn.XLOOKUP($I488,Equipment_Register!$C:$C,Equipment_Register!$D:$D),NA()),IFERROR(IF($J488&lt;&gt;"",_xlfn.XLOOKUP($J488,Equipment_Register!$D:$D,Equipment_Register!$D:$D),NA()),IFERROR(IF($K488&lt;&gt;"",_xlfn.XLOOKUP($K488,Equipment_Register!$E:$E,Equipment_Register!$D:$D),NA()),IFERROR(IF($K488&lt;&gt;"",_xlfn.XLOOKUP("*"&amp;$K488&amp;"*",Equipment_Register!$E:$E,Equipment_Register!$D:$D,,2),NA()),IFERROR(IF(AND($L488&lt;&gt;"",$L488&lt;&gt;"N/A"),_xlfn.XLOOKUP($L488,Equipment_Register!$F:$F,Equipment_Register!$D:$D),NA()),""))))),IF(OR(_xlpm.v="",_xlpm.v=0),"",_xlpm.v))</f>
        <v>Máy gắn linh kiện điện tử hiệu Panasonic</v>
      </c>
      <c r="AB488" s="231" t="str" cm="1">
        <f t="array" ref="AB488">_xlfn.LET(_xlpm.v,IFERROR(IF($I488&lt;&gt;"",_xlfn.XLOOKUP($I488,Equipment_Register!$C:$C,Equipment_Register!$E:$E),NA()),IFERROR(IF($J488&lt;&gt;"",_xlfn.XLOOKUP($J488,Equipment_Register!$D:$D,Equipment_Register!$E:$E),NA()),IFERROR(IF($K488&lt;&gt;"",_xlfn.XLOOKUP($K488,Equipment_Register!$E:$E,Equipment_Register!$E:$E),NA()),IFERROR(IF($K488&lt;&gt;"",_xlfn.XLOOKUP("*"&amp;$K488&amp;"*",Equipment_Register!$E:$E,Equipment_Register!$E:$E,,2),NA()),IFERROR(IF(AND($L488&lt;&gt;"",$L488&lt;&gt;"N/A"),_xlfn.XLOOKUP($L488,Equipment_Register!$F:$F,Equipment_Register!$E:$E),NA()),""))))),IF(OR(_xlpm.v="",_xlpm.v=0),"",_xlpm.v))</f>
        <v>Mounter 1</v>
      </c>
      <c r="AC488" s="231" t="str" cm="1">
        <f t="array" ref="AC488">_xlfn.LET(_xlpm.v,IFERROR(IF($I488&lt;&gt;"",_xlfn.XLOOKUP($I488,Equipment_Register!$C:$C,Equipment_Register!$F:$F),NA()),IFERROR(IF($J488&lt;&gt;"",_xlfn.XLOOKUP($J488,Equipment_Register!$D:$D,Equipment_Register!$F:$F),NA()),IFERROR(IF($K488&lt;&gt;"",_xlfn.XLOOKUP($K488,Equipment_Register!$E:$E,Equipment_Register!$F:$F),NA()),IFERROR(IF($K488&lt;&gt;"",_xlfn.XLOOKUP("*"&amp;$K488&amp;"*",Equipment_Register!$E:$E,Equipment_Register!$F:$F,,2),NA()),IFERROR(IF(AND($L488&lt;&gt;"",$L488&lt;&gt;"N/A"),_xlfn.XLOOKUP($L488,Equipment_Register!$F:$F,Equipment_Register!$F:$F),NA()),""))))),IF(OR(_xlpm.v="",_xlpm.v=0),"",_xlpm.v))</f>
        <v>NPM-W2</v>
      </c>
    </row>
    <row r="489" spans="1:29" ht="48">
      <c r="A489" s="125"/>
      <c r="B489" s="130">
        <v>46223</v>
      </c>
      <c r="C489" s="126"/>
      <c r="D489" s="125"/>
      <c r="E489" s="125"/>
      <c r="F489" s="213">
        <v>46094</v>
      </c>
      <c r="G489" s="125"/>
      <c r="H489" s="125" t="s">
        <v>728</v>
      </c>
      <c r="I489" s="226"/>
      <c r="J489" s="125"/>
      <c r="K489" s="125" t="s">
        <v>1118</v>
      </c>
      <c r="L489" s="125"/>
      <c r="M489" s="125"/>
      <c r="N489" s="125" t="s">
        <v>978</v>
      </c>
      <c r="O489" s="125" t="s">
        <v>1112</v>
      </c>
      <c r="P489" s="127"/>
      <c r="Q489" s="125" t="s">
        <v>1020</v>
      </c>
      <c r="R489" s="117" t="s">
        <v>957</v>
      </c>
      <c r="S489" s="194"/>
      <c r="T489" s="125"/>
      <c r="U489" s="125" t="s">
        <v>980</v>
      </c>
      <c r="V489" s="125"/>
      <c r="W489" s="117" t="s">
        <v>944</v>
      </c>
      <c r="X489" s="117" t="str">
        <f>IF($W489="Duyệt",Setting!$H$2,"")</f>
        <v>Nguyễn Lĩnh</v>
      </c>
      <c r="Y489" s="231" t="str" cm="1">
        <f t="array" ref="Y489">_xlfn.LET(_xlpm.v,IFERROR(IF($I489&lt;&gt;"",_xlfn.XLOOKUP($I489,Equipment_Register!$C:$C,Equipment_Register!$G:$G),NA()),IFERROR(IF($J489&lt;&gt;"",_xlfn.XLOOKUP($J489,Equipment_Register!$D:$D,Equipment_Register!$G:$G),NA()),IFERROR(IF($K489&lt;&gt;"",_xlfn.XLOOKUP($K489,Equipment_Register!$E:$E,Equipment_Register!$G:$G),NA()),IFERROR(IF($K489&lt;&gt;"",_xlfn.XLOOKUP("*"&amp;$K489&amp;"*",Equipment_Register!$E:$E,Equipment_Register!$G:$G,,2),NA()),IFERROR(IF(AND($L489&lt;&gt;"",$L489&lt;&gt;"N/A"),_xlfn.XLOOKUP($L489,Equipment_Register!$F:$F,Equipment_Register!$G:$G),NA()),""))))),IF(OR(_xlpm.v="",_xlpm.v=0),"",_xlpm.v))</f>
        <v/>
      </c>
      <c r="Z489" s="231" t="str" cm="1">
        <f t="array" ref="Z489">_xlfn.LET(_xlpm.v,IFERROR(IF($I489&lt;&gt;"",_xlfn.XLOOKUP($I489,Equipment_Register!$C:$C,Equipment_Register!$C:$C),NA()),IFERROR(IF($J489&lt;&gt;"",_xlfn.XLOOKUP($J489,Equipment_Register!$D:$D,Equipment_Register!$C:$C),NA()),IFERROR(IF($K489&lt;&gt;"",_xlfn.XLOOKUP($K489,Equipment_Register!$E:$E,Equipment_Register!$C:$C),NA()),IFERROR(IF($K489&lt;&gt;"",_xlfn.XLOOKUP("*"&amp;$K489&amp;"*",Equipment_Register!$E:$E,Equipment_Register!$C:$C,,2),NA()),IFERROR(IF(AND($L489&lt;&gt;"",$L489&lt;&gt;"N/A"),_xlfn.XLOOKUP($L489,Equipment_Register!$F:$F,Equipment_Register!$C:$C),NA()),""))))),IF(OR(_xlpm.v="",_xlpm.v=0),"",_xlpm.v))</f>
        <v>2112000354-0</v>
      </c>
      <c r="AA489" s="231" t="str" cm="1">
        <f t="array" ref="AA489">_xlfn.LET(_xlpm.v,IFERROR(IF($I489&lt;&gt;"",_xlfn.XLOOKUP($I489,Equipment_Register!$C:$C,Equipment_Register!$D:$D),NA()),IFERROR(IF($J489&lt;&gt;"",_xlfn.XLOOKUP($J489,Equipment_Register!$D:$D,Equipment_Register!$D:$D),NA()),IFERROR(IF($K489&lt;&gt;"",_xlfn.XLOOKUP($K489,Equipment_Register!$E:$E,Equipment_Register!$D:$D),NA()),IFERROR(IF($K489&lt;&gt;"",_xlfn.XLOOKUP("*"&amp;$K489&amp;"*",Equipment_Register!$E:$E,Equipment_Register!$D:$D,,2),NA()),IFERROR(IF(AND($L489&lt;&gt;"",$L489&lt;&gt;"N/A"),_xlfn.XLOOKUP($L489,Equipment_Register!$F:$F,Equipment_Register!$D:$D),NA()),""))))),IF(OR(_xlpm.v="",_xlpm.v=0),"",_xlpm.v))</f>
        <v>Máy gắn linh kiện điện tử hiệu Panasonic</v>
      </c>
      <c r="AB489" s="231" t="str" cm="1">
        <f t="array" ref="AB489">_xlfn.LET(_xlpm.v,IFERROR(IF($I489&lt;&gt;"",_xlfn.XLOOKUP($I489,Equipment_Register!$C:$C,Equipment_Register!$E:$E),NA()),IFERROR(IF($J489&lt;&gt;"",_xlfn.XLOOKUP($J489,Equipment_Register!$D:$D,Equipment_Register!$E:$E),NA()),IFERROR(IF($K489&lt;&gt;"",_xlfn.XLOOKUP($K489,Equipment_Register!$E:$E,Equipment_Register!$E:$E),NA()),IFERROR(IF($K489&lt;&gt;"",_xlfn.XLOOKUP("*"&amp;$K489&amp;"*",Equipment_Register!$E:$E,Equipment_Register!$E:$E,,2),NA()),IFERROR(IF(AND($L489&lt;&gt;"",$L489&lt;&gt;"N/A"),_xlfn.XLOOKUP($L489,Equipment_Register!$F:$F,Equipment_Register!$E:$E),NA()),""))))),IF(OR(_xlpm.v="",_xlpm.v=0),"",_xlpm.v))</f>
        <v>Mounter 1</v>
      </c>
      <c r="AC489" s="231" t="str" cm="1">
        <f t="array" ref="AC489">_xlfn.LET(_xlpm.v,IFERROR(IF($I489&lt;&gt;"",_xlfn.XLOOKUP($I489,Equipment_Register!$C:$C,Equipment_Register!$F:$F),NA()),IFERROR(IF($J489&lt;&gt;"",_xlfn.XLOOKUP($J489,Equipment_Register!$D:$D,Equipment_Register!$F:$F),NA()),IFERROR(IF($K489&lt;&gt;"",_xlfn.XLOOKUP($K489,Equipment_Register!$E:$E,Equipment_Register!$F:$F),NA()),IFERROR(IF($K489&lt;&gt;"",_xlfn.XLOOKUP("*"&amp;$K489&amp;"*",Equipment_Register!$E:$E,Equipment_Register!$F:$F,,2),NA()),IFERROR(IF(AND($L489&lt;&gt;"",$L489&lt;&gt;"N/A"),_xlfn.XLOOKUP($L489,Equipment_Register!$F:$F,Equipment_Register!$F:$F),NA()),""))))),IF(OR(_xlpm.v="",_xlpm.v=0),"",_xlpm.v))</f>
        <v>NPM-W2</v>
      </c>
    </row>
    <row r="490" spans="1:29" ht="48">
      <c r="A490" s="125"/>
      <c r="B490" s="130">
        <v>46223</v>
      </c>
      <c r="C490" s="126"/>
      <c r="D490" s="125"/>
      <c r="E490" s="125"/>
      <c r="F490" s="213">
        <v>46127</v>
      </c>
      <c r="G490" s="125"/>
      <c r="H490" s="125" t="s">
        <v>728</v>
      </c>
      <c r="I490" s="226"/>
      <c r="J490" s="125"/>
      <c r="K490" s="125" t="s">
        <v>1118</v>
      </c>
      <c r="L490" s="125"/>
      <c r="M490" s="125"/>
      <c r="N490" s="125" t="s">
        <v>978</v>
      </c>
      <c r="O490" s="125" t="s">
        <v>1112</v>
      </c>
      <c r="P490" s="127"/>
      <c r="Q490" s="125" t="s">
        <v>1020</v>
      </c>
      <c r="R490" s="117" t="s">
        <v>957</v>
      </c>
      <c r="S490" s="194"/>
      <c r="T490" s="125"/>
      <c r="U490" s="125" t="s">
        <v>980</v>
      </c>
      <c r="V490" s="125"/>
      <c r="W490" s="117" t="s">
        <v>944</v>
      </c>
      <c r="X490" s="117" t="str">
        <f>IF($W490="Duyệt",Setting!$H$2,"")</f>
        <v>Nguyễn Lĩnh</v>
      </c>
      <c r="Y490" s="231" t="str" cm="1">
        <f t="array" ref="Y490">_xlfn.LET(_xlpm.v,IFERROR(IF($I490&lt;&gt;"",_xlfn.XLOOKUP($I490,Equipment_Register!$C:$C,Equipment_Register!$G:$G),NA()),IFERROR(IF($J490&lt;&gt;"",_xlfn.XLOOKUP($J490,Equipment_Register!$D:$D,Equipment_Register!$G:$G),NA()),IFERROR(IF($K490&lt;&gt;"",_xlfn.XLOOKUP($K490,Equipment_Register!$E:$E,Equipment_Register!$G:$G),NA()),IFERROR(IF($K490&lt;&gt;"",_xlfn.XLOOKUP("*"&amp;$K490&amp;"*",Equipment_Register!$E:$E,Equipment_Register!$G:$G,,2),NA()),IFERROR(IF(AND($L490&lt;&gt;"",$L490&lt;&gt;"N/A"),_xlfn.XLOOKUP($L490,Equipment_Register!$F:$F,Equipment_Register!$G:$G),NA()),""))))),IF(OR(_xlpm.v="",_xlpm.v=0),"",_xlpm.v))</f>
        <v/>
      </c>
      <c r="Z490" s="231" t="str" cm="1">
        <f t="array" ref="Z490">_xlfn.LET(_xlpm.v,IFERROR(IF($I490&lt;&gt;"",_xlfn.XLOOKUP($I490,Equipment_Register!$C:$C,Equipment_Register!$C:$C),NA()),IFERROR(IF($J490&lt;&gt;"",_xlfn.XLOOKUP($J490,Equipment_Register!$D:$D,Equipment_Register!$C:$C),NA()),IFERROR(IF($K490&lt;&gt;"",_xlfn.XLOOKUP($K490,Equipment_Register!$E:$E,Equipment_Register!$C:$C),NA()),IFERROR(IF($K490&lt;&gt;"",_xlfn.XLOOKUP("*"&amp;$K490&amp;"*",Equipment_Register!$E:$E,Equipment_Register!$C:$C,,2),NA()),IFERROR(IF(AND($L490&lt;&gt;"",$L490&lt;&gt;"N/A"),_xlfn.XLOOKUP($L490,Equipment_Register!$F:$F,Equipment_Register!$C:$C),NA()),""))))),IF(OR(_xlpm.v="",_xlpm.v=0),"",_xlpm.v))</f>
        <v>2112000354-0</v>
      </c>
      <c r="AA490" s="231" t="str" cm="1">
        <f t="array" ref="AA490">_xlfn.LET(_xlpm.v,IFERROR(IF($I490&lt;&gt;"",_xlfn.XLOOKUP($I490,Equipment_Register!$C:$C,Equipment_Register!$D:$D),NA()),IFERROR(IF($J490&lt;&gt;"",_xlfn.XLOOKUP($J490,Equipment_Register!$D:$D,Equipment_Register!$D:$D),NA()),IFERROR(IF($K490&lt;&gt;"",_xlfn.XLOOKUP($K490,Equipment_Register!$E:$E,Equipment_Register!$D:$D),NA()),IFERROR(IF($K490&lt;&gt;"",_xlfn.XLOOKUP("*"&amp;$K490&amp;"*",Equipment_Register!$E:$E,Equipment_Register!$D:$D,,2),NA()),IFERROR(IF(AND($L490&lt;&gt;"",$L490&lt;&gt;"N/A"),_xlfn.XLOOKUP($L490,Equipment_Register!$F:$F,Equipment_Register!$D:$D),NA()),""))))),IF(OR(_xlpm.v="",_xlpm.v=0),"",_xlpm.v))</f>
        <v>Máy gắn linh kiện điện tử hiệu Panasonic</v>
      </c>
      <c r="AB490" s="231" t="str" cm="1">
        <f t="array" ref="AB490">_xlfn.LET(_xlpm.v,IFERROR(IF($I490&lt;&gt;"",_xlfn.XLOOKUP($I490,Equipment_Register!$C:$C,Equipment_Register!$E:$E),NA()),IFERROR(IF($J490&lt;&gt;"",_xlfn.XLOOKUP($J490,Equipment_Register!$D:$D,Equipment_Register!$E:$E),NA()),IFERROR(IF($K490&lt;&gt;"",_xlfn.XLOOKUP($K490,Equipment_Register!$E:$E,Equipment_Register!$E:$E),NA()),IFERROR(IF($K490&lt;&gt;"",_xlfn.XLOOKUP("*"&amp;$K490&amp;"*",Equipment_Register!$E:$E,Equipment_Register!$E:$E,,2),NA()),IFERROR(IF(AND($L490&lt;&gt;"",$L490&lt;&gt;"N/A"),_xlfn.XLOOKUP($L490,Equipment_Register!$F:$F,Equipment_Register!$E:$E),NA()),""))))),IF(OR(_xlpm.v="",_xlpm.v=0),"",_xlpm.v))</f>
        <v>Mounter 1</v>
      </c>
      <c r="AC490" s="231" t="str" cm="1">
        <f t="array" ref="AC490">_xlfn.LET(_xlpm.v,IFERROR(IF($I490&lt;&gt;"",_xlfn.XLOOKUP($I490,Equipment_Register!$C:$C,Equipment_Register!$F:$F),NA()),IFERROR(IF($J490&lt;&gt;"",_xlfn.XLOOKUP($J490,Equipment_Register!$D:$D,Equipment_Register!$F:$F),NA()),IFERROR(IF($K490&lt;&gt;"",_xlfn.XLOOKUP($K490,Equipment_Register!$E:$E,Equipment_Register!$F:$F),NA()),IFERROR(IF($K490&lt;&gt;"",_xlfn.XLOOKUP("*"&amp;$K490&amp;"*",Equipment_Register!$E:$E,Equipment_Register!$F:$F,,2),NA()),IFERROR(IF(AND($L490&lt;&gt;"",$L490&lt;&gt;"N/A"),_xlfn.XLOOKUP($L490,Equipment_Register!$F:$F,Equipment_Register!$F:$F),NA()),""))))),IF(OR(_xlpm.v="",_xlpm.v=0),"",_xlpm.v))</f>
        <v>NPM-W2</v>
      </c>
    </row>
    <row r="491" spans="1:29" ht="48">
      <c r="A491" s="125"/>
      <c r="B491" s="130">
        <v>46223</v>
      </c>
      <c r="C491" s="126"/>
      <c r="D491" s="125"/>
      <c r="E491" s="125"/>
      <c r="F491" s="213">
        <v>46154</v>
      </c>
      <c r="G491" s="125"/>
      <c r="H491" s="125" t="s">
        <v>728</v>
      </c>
      <c r="I491" s="226"/>
      <c r="J491" s="125"/>
      <c r="K491" s="125" t="s">
        <v>1118</v>
      </c>
      <c r="L491" s="125"/>
      <c r="M491" s="125"/>
      <c r="N491" s="125" t="s">
        <v>978</v>
      </c>
      <c r="O491" s="125" t="s">
        <v>1112</v>
      </c>
      <c r="P491" s="127"/>
      <c r="Q491" s="125" t="s">
        <v>1020</v>
      </c>
      <c r="R491" s="117" t="s">
        <v>957</v>
      </c>
      <c r="S491" s="194"/>
      <c r="T491" s="125"/>
      <c r="U491" s="125" t="s">
        <v>980</v>
      </c>
      <c r="V491" s="125"/>
      <c r="W491" s="117" t="s">
        <v>944</v>
      </c>
      <c r="X491" s="117" t="str">
        <f>IF($W491="Duyệt",Setting!$H$2,"")</f>
        <v>Nguyễn Lĩnh</v>
      </c>
      <c r="Y491" s="231" t="str" cm="1">
        <f t="array" ref="Y491">_xlfn.LET(_xlpm.v,IFERROR(IF($I491&lt;&gt;"",_xlfn.XLOOKUP($I491,Equipment_Register!$C:$C,Equipment_Register!$G:$G),NA()),IFERROR(IF($J491&lt;&gt;"",_xlfn.XLOOKUP($J491,Equipment_Register!$D:$D,Equipment_Register!$G:$G),NA()),IFERROR(IF($K491&lt;&gt;"",_xlfn.XLOOKUP($K491,Equipment_Register!$E:$E,Equipment_Register!$G:$G),NA()),IFERROR(IF($K491&lt;&gt;"",_xlfn.XLOOKUP("*"&amp;$K491&amp;"*",Equipment_Register!$E:$E,Equipment_Register!$G:$G,,2),NA()),IFERROR(IF(AND($L491&lt;&gt;"",$L491&lt;&gt;"N/A"),_xlfn.XLOOKUP($L491,Equipment_Register!$F:$F,Equipment_Register!$G:$G),NA()),""))))),IF(OR(_xlpm.v="",_xlpm.v=0),"",_xlpm.v))</f>
        <v/>
      </c>
      <c r="Z491" s="231" t="str" cm="1">
        <f t="array" ref="Z491">_xlfn.LET(_xlpm.v,IFERROR(IF($I491&lt;&gt;"",_xlfn.XLOOKUP($I491,Equipment_Register!$C:$C,Equipment_Register!$C:$C),NA()),IFERROR(IF($J491&lt;&gt;"",_xlfn.XLOOKUP($J491,Equipment_Register!$D:$D,Equipment_Register!$C:$C),NA()),IFERROR(IF($K491&lt;&gt;"",_xlfn.XLOOKUP($K491,Equipment_Register!$E:$E,Equipment_Register!$C:$C),NA()),IFERROR(IF($K491&lt;&gt;"",_xlfn.XLOOKUP("*"&amp;$K491&amp;"*",Equipment_Register!$E:$E,Equipment_Register!$C:$C,,2),NA()),IFERROR(IF(AND($L491&lt;&gt;"",$L491&lt;&gt;"N/A"),_xlfn.XLOOKUP($L491,Equipment_Register!$F:$F,Equipment_Register!$C:$C),NA()),""))))),IF(OR(_xlpm.v="",_xlpm.v=0),"",_xlpm.v))</f>
        <v>2112000354-0</v>
      </c>
      <c r="AA491" s="231" t="str" cm="1">
        <f t="array" ref="AA491">_xlfn.LET(_xlpm.v,IFERROR(IF($I491&lt;&gt;"",_xlfn.XLOOKUP($I491,Equipment_Register!$C:$C,Equipment_Register!$D:$D),NA()),IFERROR(IF($J491&lt;&gt;"",_xlfn.XLOOKUP($J491,Equipment_Register!$D:$D,Equipment_Register!$D:$D),NA()),IFERROR(IF($K491&lt;&gt;"",_xlfn.XLOOKUP($K491,Equipment_Register!$E:$E,Equipment_Register!$D:$D),NA()),IFERROR(IF($K491&lt;&gt;"",_xlfn.XLOOKUP("*"&amp;$K491&amp;"*",Equipment_Register!$E:$E,Equipment_Register!$D:$D,,2),NA()),IFERROR(IF(AND($L491&lt;&gt;"",$L491&lt;&gt;"N/A"),_xlfn.XLOOKUP($L491,Equipment_Register!$F:$F,Equipment_Register!$D:$D),NA()),""))))),IF(OR(_xlpm.v="",_xlpm.v=0),"",_xlpm.v))</f>
        <v>Máy gắn linh kiện điện tử hiệu Panasonic</v>
      </c>
      <c r="AB491" s="231" t="str" cm="1">
        <f t="array" ref="AB491">_xlfn.LET(_xlpm.v,IFERROR(IF($I491&lt;&gt;"",_xlfn.XLOOKUP($I491,Equipment_Register!$C:$C,Equipment_Register!$E:$E),NA()),IFERROR(IF($J491&lt;&gt;"",_xlfn.XLOOKUP($J491,Equipment_Register!$D:$D,Equipment_Register!$E:$E),NA()),IFERROR(IF($K491&lt;&gt;"",_xlfn.XLOOKUP($K491,Equipment_Register!$E:$E,Equipment_Register!$E:$E),NA()),IFERROR(IF($K491&lt;&gt;"",_xlfn.XLOOKUP("*"&amp;$K491&amp;"*",Equipment_Register!$E:$E,Equipment_Register!$E:$E,,2),NA()),IFERROR(IF(AND($L491&lt;&gt;"",$L491&lt;&gt;"N/A"),_xlfn.XLOOKUP($L491,Equipment_Register!$F:$F,Equipment_Register!$E:$E),NA()),""))))),IF(OR(_xlpm.v="",_xlpm.v=0),"",_xlpm.v))</f>
        <v>Mounter 1</v>
      </c>
      <c r="AC491" s="231" t="str" cm="1">
        <f t="array" ref="AC491">_xlfn.LET(_xlpm.v,IFERROR(IF($I491&lt;&gt;"",_xlfn.XLOOKUP($I491,Equipment_Register!$C:$C,Equipment_Register!$F:$F),NA()),IFERROR(IF($J491&lt;&gt;"",_xlfn.XLOOKUP($J491,Equipment_Register!$D:$D,Equipment_Register!$F:$F),NA()),IFERROR(IF($K491&lt;&gt;"",_xlfn.XLOOKUP($K491,Equipment_Register!$E:$E,Equipment_Register!$F:$F),NA()),IFERROR(IF($K491&lt;&gt;"",_xlfn.XLOOKUP("*"&amp;$K491&amp;"*",Equipment_Register!$E:$E,Equipment_Register!$F:$F,,2),NA()),IFERROR(IF(AND($L491&lt;&gt;"",$L491&lt;&gt;"N/A"),_xlfn.XLOOKUP($L491,Equipment_Register!$F:$F,Equipment_Register!$F:$F),NA()),""))))),IF(OR(_xlpm.v="",_xlpm.v=0),"",_xlpm.v))</f>
        <v>NPM-W2</v>
      </c>
    </row>
    <row r="492" spans="1:29" ht="48">
      <c r="A492" s="125"/>
      <c r="B492" s="130">
        <v>46223</v>
      </c>
      <c r="C492" s="126"/>
      <c r="D492" s="125"/>
      <c r="E492" s="125"/>
      <c r="F492" s="213">
        <v>46186</v>
      </c>
      <c r="G492" s="125"/>
      <c r="H492" s="125" t="s">
        <v>728</v>
      </c>
      <c r="I492" s="226"/>
      <c r="J492" s="125"/>
      <c r="K492" s="125" t="s">
        <v>1118</v>
      </c>
      <c r="L492" s="125"/>
      <c r="M492" s="125"/>
      <c r="N492" s="125" t="s">
        <v>978</v>
      </c>
      <c r="O492" s="125" t="s">
        <v>1112</v>
      </c>
      <c r="P492" s="127"/>
      <c r="Q492" s="125" t="s">
        <v>1020</v>
      </c>
      <c r="R492" s="117" t="s">
        <v>957</v>
      </c>
      <c r="S492" s="194"/>
      <c r="T492" s="125"/>
      <c r="U492" s="125" t="s">
        <v>980</v>
      </c>
      <c r="V492" s="125"/>
      <c r="W492" s="117" t="s">
        <v>944</v>
      </c>
      <c r="X492" s="117" t="str">
        <f>IF($W492="Duyệt",Setting!$H$2,"")</f>
        <v>Nguyễn Lĩnh</v>
      </c>
      <c r="Y492" s="231" t="str" cm="1">
        <f t="array" ref="Y492">_xlfn.LET(_xlpm.v,IFERROR(IF($I492&lt;&gt;"",_xlfn.XLOOKUP($I492,Equipment_Register!$C:$C,Equipment_Register!$G:$G),NA()),IFERROR(IF($J492&lt;&gt;"",_xlfn.XLOOKUP($J492,Equipment_Register!$D:$D,Equipment_Register!$G:$G),NA()),IFERROR(IF($K492&lt;&gt;"",_xlfn.XLOOKUP($K492,Equipment_Register!$E:$E,Equipment_Register!$G:$G),NA()),IFERROR(IF($K492&lt;&gt;"",_xlfn.XLOOKUP("*"&amp;$K492&amp;"*",Equipment_Register!$E:$E,Equipment_Register!$G:$G,,2),NA()),IFERROR(IF(AND($L492&lt;&gt;"",$L492&lt;&gt;"N/A"),_xlfn.XLOOKUP($L492,Equipment_Register!$F:$F,Equipment_Register!$G:$G),NA()),""))))),IF(OR(_xlpm.v="",_xlpm.v=0),"",_xlpm.v))</f>
        <v/>
      </c>
      <c r="Z492" s="231" t="str" cm="1">
        <f t="array" ref="Z492">_xlfn.LET(_xlpm.v,IFERROR(IF($I492&lt;&gt;"",_xlfn.XLOOKUP($I492,Equipment_Register!$C:$C,Equipment_Register!$C:$C),NA()),IFERROR(IF($J492&lt;&gt;"",_xlfn.XLOOKUP($J492,Equipment_Register!$D:$D,Equipment_Register!$C:$C),NA()),IFERROR(IF($K492&lt;&gt;"",_xlfn.XLOOKUP($K492,Equipment_Register!$E:$E,Equipment_Register!$C:$C),NA()),IFERROR(IF($K492&lt;&gt;"",_xlfn.XLOOKUP("*"&amp;$K492&amp;"*",Equipment_Register!$E:$E,Equipment_Register!$C:$C,,2),NA()),IFERROR(IF(AND($L492&lt;&gt;"",$L492&lt;&gt;"N/A"),_xlfn.XLOOKUP($L492,Equipment_Register!$F:$F,Equipment_Register!$C:$C),NA()),""))))),IF(OR(_xlpm.v="",_xlpm.v=0),"",_xlpm.v))</f>
        <v>2112000354-0</v>
      </c>
      <c r="AA492" s="231" t="str" cm="1">
        <f t="array" ref="AA492">_xlfn.LET(_xlpm.v,IFERROR(IF($I492&lt;&gt;"",_xlfn.XLOOKUP($I492,Equipment_Register!$C:$C,Equipment_Register!$D:$D),NA()),IFERROR(IF($J492&lt;&gt;"",_xlfn.XLOOKUP($J492,Equipment_Register!$D:$D,Equipment_Register!$D:$D),NA()),IFERROR(IF($K492&lt;&gt;"",_xlfn.XLOOKUP($K492,Equipment_Register!$E:$E,Equipment_Register!$D:$D),NA()),IFERROR(IF($K492&lt;&gt;"",_xlfn.XLOOKUP("*"&amp;$K492&amp;"*",Equipment_Register!$E:$E,Equipment_Register!$D:$D,,2),NA()),IFERROR(IF(AND($L492&lt;&gt;"",$L492&lt;&gt;"N/A"),_xlfn.XLOOKUP($L492,Equipment_Register!$F:$F,Equipment_Register!$D:$D),NA()),""))))),IF(OR(_xlpm.v="",_xlpm.v=0),"",_xlpm.v))</f>
        <v>Máy gắn linh kiện điện tử hiệu Panasonic</v>
      </c>
      <c r="AB492" s="231" t="str" cm="1">
        <f t="array" ref="AB492">_xlfn.LET(_xlpm.v,IFERROR(IF($I492&lt;&gt;"",_xlfn.XLOOKUP($I492,Equipment_Register!$C:$C,Equipment_Register!$E:$E),NA()),IFERROR(IF($J492&lt;&gt;"",_xlfn.XLOOKUP($J492,Equipment_Register!$D:$D,Equipment_Register!$E:$E),NA()),IFERROR(IF($K492&lt;&gt;"",_xlfn.XLOOKUP($K492,Equipment_Register!$E:$E,Equipment_Register!$E:$E),NA()),IFERROR(IF($K492&lt;&gt;"",_xlfn.XLOOKUP("*"&amp;$K492&amp;"*",Equipment_Register!$E:$E,Equipment_Register!$E:$E,,2),NA()),IFERROR(IF(AND($L492&lt;&gt;"",$L492&lt;&gt;"N/A"),_xlfn.XLOOKUP($L492,Equipment_Register!$F:$F,Equipment_Register!$E:$E),NA()),""))))),IF(OR(_xlpm.v="",_xlpm.v=0),"",_xlpm.v))</f>
        <v>Mounter 1</v>
      </c>
      <c r="AC492" s="231" t="str" cm="1">
        <f t="array" ref="AC492">_xlfn.LET(_xlpm.v,IFERROR(IF($I492&lt;&gt;"",_xlfn.XLOOKUP($I492,Equipment_Register!$C:$C,Equipment_Register!$F:$F),NA()),IFERROR(IF($J492&lt;&gt;"",_xlfn.XLOOKUP($J492,Equipment_Register!$D:$D,Equipment_Register!$F:$F),NA()),IFERROR(IF($K492&lt;&gt;"",_xlfn.XLOOKUP($K492,Equipment_Register!$E:$E,Equipment_Register!$F:$F),NA()),IFERROR(IF($K492&lt;&gt;"",_xlfn.XLOOKUP("*"&amp;$K492&amp;"*",Equipment_Register!$E:$E,Equipment_Register!$F:$F,,2),NA()),IFERROR(IF(AND($L492&lt;&gt;"",$L492&lt;&gt;"N/A"),_xlfn.XLOOKUP($L492,Equipment_Register!$F:$F,Equipment_Register!$F:$F),NA()),""))))),IF(OR(_xlpm.v="",_xlpm.v=0),"",_xlpm.v))</f>
        <v>NPM-W2</v>
      </c>
    </row>
    <row r="493" spans="1:29" ht="48">
      <c r="A493" s="125"/>
      <c r="B493" s="130">
        <v>46223</v>
      </c>
      <c r="C493" s="126"/>
      <c r="D493" s="125"/>
      <c r="E493" s="125"/>
      <c r="F493" s="213">
        <v>46216</v>
      </c>
      <c r="G493" s="125"/>
      <c r="H493" s="125" t="s">
        <v>728</v>
      </c>
      <c r="I493" s="226"/>
      <c r="J493" s="125"/>
      <c r="K493" s="125" t="s">
        <v>1118</v>
      </c>
      <c r="L493" s="125"/>
      <c r="M493" s="125"/>
      <c r="N493" s="125" t="s">
        <v>978</v>
      </c>
      <c r="O493" s="125" t="s">
        <v>1112</v>
      </c>
      <c r="P493" s="127"/>
      <c r="Q493" s="125" t="s">
        <v>1020</v>
      </c>
      <c r="R493" s="117" t="s">
        <v>957</v>
      </c>
      <c r="S493" s="194"/>
      <c r="T493" s="125"/>
      <c r="U493" s="125" t="s">
        <v>980</v>
      </c>
      <c r="V493" s="125"/>
      <c r="W493" s="117" t="s">
        <v>944</v>
      </c>
      <c r="X493" s="117" t="str">
        <f>IF($W493="Duyệt",Setting!$H$2,"")</f>
        <v>Nguyễn Lĩnh</v>
      </c>
      <c r="Y493" s="231" t="str" cm="1">
        <f t="array" ref="Y493">_xlfn.LET(_xlpm.v,IFERROR(IF($I493&lt;&gt;"",_xlfn.XLOOKUP($I493,Equipment_Register!$C:$C,Equipment_Register!$G:$G),NA()),IFERROR(IF($J493&lt;&gt;"",_xlfn.XLOOKUP($J493,Equipment_Register!$D:$D,Equipment_Register!$G:$G),NA()),IFERROR(IF($K493&lt;&gt;"",_xlfn.XLOOKUP($K493,Equipment_Register!$E:$E,Equipment_Register!$G:$G),NA()),IFERROR(IF($K493&lt;&gt;"",_xlfn.XLOOKUP("*"&amp;$K493&amp;"*",Equipment_Register!$E:$E,Equipment_Register!$G:$G,,2),NA()),IFERROR(IF(AND($L493&lt;&gt;"",$L493&lt;&gt;"N/A"),_xlfn.XLOOKUP($L493,Equipment_Register!$F:$F,Equipment_Register!$G:$G),NA()),""))))),IF(OR(_xlpm.v="",_xlpm.v=0),"",_xlpm.v))</f>
        <v/>
      </c>
      <c r="Z493" s="231" t="str" cm="1">
        <f t="array" ref="Z493">_xlfn.LET(_xlpm.v,IFERROR(IF($I493&lt;&gt;"",_xlfn.XLOOKUP($I493,Equipment_Register!$C:$C,Equipment_Register!$C:$C),NA()),IFERROR(IF($J493&lt;&gt;"",_xlfn.XLOOKUP($J493,Equipment_Register!$D:$D,Equipment_Register!$C:$C),NA()),IFERROR(IF($K493&lt;&gt;"",_xlfn.XLOOKUP($K493,Equipment_Register!$E:$E,Equipment_Register!$C:$C),NA()),IFERROR(IF($K493&lt;&gt;"",_xlfn.XLOOKUP("*"&amp;$K493&amp;"*",Equipment_Register!$E:$E,Equipment_Register!$C:$C,,2),NA()),IFERROR(IF(AND($L493&lt;&gt;"",$L493&lt;&gt;"N/A"),_xlfn.XLOOKUP($L493,Equipment_Register!$F:$F,Equipment_Register!$C:$C),NA()),""))))),IF(OR(_xlpm.v="",_xlpm.v=0),"",_xlpm.v))</f>
        <v>2112000354-0</v>
      </c>
      <c r="AA493" s="231" t="str" cm="1">
        <f t="array" ref="AA493">_xlfn.LET(_xlpm.v,IFERROR(IF($I493&lt;&gt;"",_xlfn.XLOOKUP($I493,Equipment_Register!$C:$C,Equipment_Register!$D:$D),NA()),IFERROR(IF($J493&lt;&gt;"",_xlfn.XLOOKUP($J493,Equipment_Register!$D:$D,Equipment_Register!$D:$D),NA()),IFERROR(IF($K493&lt;&gt;"",_xlfn.XLOOKUP($K493,Equipment_Register!$E:$E,Equipment_Register!$D:$D),NA()),IFERROR(IF($K493&lt;&gt;"",_xlfn.XLOOKUP("*"&amp;$K493&amp;"*",Equipment_Register!$E:$E,Equipment_Register!$D:$D,,2),NA()),IFERROR(IF(AND($L493&lt;&gt;"",$L493&lt;&gt;"N/A"),_xlfn.XLOOKUP($L493,Equipment_Register!$F:$F,Equipment_Register!$D:$D),NA()),""))))),IF(OR(_xlpm.v="",_xlpm.v=0),"",_xlpm.v))</f>
        <v>Máy gắn linh kiện điện tử hiệu Panasonic</v>
      </c>
      <c r="AB493" s="231" t="str" cm="1">
        <f t="array" ref="AB493">_xlfn.LET(_xlpm.v,IFERROR(IF($I493&lt;&gt;"",_xlfn.XLOOKUP($I493,Equipment_Register!$C:$C,Equipment_Register!$E:$E),NA()),IFERROR(IF($J493&lt;&gt;"",_xlfn.XLOOKUP($J493,Equipment_Register!$D:$D,Equipment_Register!$E:$E),NA()),IFERROR(IF($K493&lt;&gt;"",_xlfn.XLOOKUP($K493,Equipment_Register!$E:$E,Equipment_Register!$E:$E),NA()),IFERROR(IF($K493&lt;&gt;"",_xlfn.XLOOKUP("*"&amp;$K493&amp;"*",Equipment_Register!$E:$E,Equipment_Register!$E:$E,,2),NA()),IFERROR(IF(AND($L493&lt;&gt;"",$L493&lt;&gt;"N/A"),_xlfn.XLOOKUP($L493,Equipment_Register!$F:$F,Equipment_Register!$E:$E),NA()),""))))),IF(OR(_xlpm.v="",_xlpm.v=0),"",_xlpm.v))</f>
        <v>Mounter 1</v>
      </c>
      <c r="AC493" s="231" t="str" cm="1">
        <f t="array" ref="AC493">_xlfn.LET(_xlpm.v,IFERROR(IF($I493&lt;&gt;"",_xlfn.XLOOKUP($I493,Equipment_Register!$C:$C,Equipment_Register!$F:$F),NA()),IFERROR(IF($J493&lt;&gt;"",_xlfn.XLOOKUP($J493,Equipment_Register!$D:$D,Equipment_Register!$F:$F),NA()),IFERROR(IF($K493&lt;&gt;"",_xlfn.XLOOKUP($K493,Equipment_Register!$E:$E,Equipment_Register!$F:$F),NA()),IFERROR(IF($K493&lt;&gt;"",_xlfn.XLOOKUP("*"&amp;$K493&amp;"*",Equipment_Register!$E:$E,Equipment_Register!$F:$F,,2),NA()),IFERROR(IF(AND($L493&lt;&gt;"",$L493&lt;&gt;"N/A"),_xlfn.XLOOKUP($L493,Equipment_Register!$F:$F,Equipment_Register!$F:$F),NA()),""))))),IF(OR(_xlpm.v="",_xlpm.v=0),"",_xlpm.v))</f>
        <v>NPM-W2</v>
      </c>
    </row>
    <row r="494" spans="1:29" ht="48">
      <c r="A494" s="125"/>
      <c r="B494" s="130"/>
      <c r="C494" s="126"/>
      <c r="D494" s="125"/>
      <c r="E494" s="125"/>
      <c r="F494" s="213">
        <v>45220</v>
      </c>
      <c r="G494" s="125"/>
      <c r="H494" s="125" t="s">
        <v>728</v>
      </c>
      <c r="I494" s="226"/>
      <c r="J494" s="125"/>
      <c r="K494" s="125" t="s">
        <v>1120</v>
      </c>
      <c r="L494" s="125"/>
      <c r="M494" s="125"/>
      <c r="N494" s="125" t="s">
        <v>978</v>
      </c>
      <c r="O494" s="125" t="s">
        <v>1080</v>
      </c>
      <c r="P494" s="127"/>
      <c r="Q494" s="125" t="s">
        <v>1107</v>
      </c>
      <c r="R494" s="117" t="s">
        <v>957</v>
      </c>
      <c r="S494" s="194"/>
      <c r="T494" s="125"/>
      <c r="U494" s="125" t="s">
        <v>980</v>
      </c>
      <c r="V494" s="125"/>
      <c r="W494" s="117" t="s">
        <v>944</v>
      </c>
      <c r="X494" s="117" t="str">
        <f>IF($W494="Duyệt",Setting!$H$2,"")</f>
        <v>Nguyễn Lĩnh</v>
      </c>
      <c r="Y494" s="231" t="str" cm="1">
        <f t="array" ref="Y494">_xlfn.LET(_xlpm.v,IFERROR(IF($I494&lt;&gt;"",_xlfn.XLOOKUP($I494,Equipment_Register!$C:$C,Equipment_Register!$G:$G),NA()),IFERROR(IF($J494&lt;&gt;"",_xlfn.XLOOKUP($J494,Equipment_Register!$D:$D,Equipment_Register!$G:$G),NA()),IFERROR(IF($K494&lt;&gt;"",_xlfn.XLOOKUP($K494,Equipment_Register!$E:$E,Equipment_Register!$G:$G),NA()),IFERROR(IF($K494&lt;&gt;"",_xlfn.XLOOKUP("*"&amp;$K494&amp;"*",Equipment_Register!$E:$E,Equipment_Register!$G:$G,,2),NA()),IFERROR(IF(AND($L494&lt;&gt;"",$L494&lt;&gt;"N/A"),_xlfn.XLOOKUP($L494,Equipment_Register!$F:$F,Equipment_Register!$G:$G),NA()),""))))),IF(OR(_xlpm.v="",_xlpm.v=0),"",_xlpm.v))</f>
        <v/>
      </c>
      <c r="Z494" s="231" t="str" cm="1">
        <f t="array" ref="Z494">_xlfn.LET(_xlpm.v,IFERROR(IF($I494&lt;&gt;"",_xlfn.XLOOKUP($I494,Equipment_Register!$C:$C,Equipment_Register!$C:$C),NA()),IFERROR(IF($J494&lt;&gt;"",_xlfn.XLOOKUP($J494,Equipment_Register!$D:$D,Equipment_Register!$C:$C),NA()),IFERROR(IF($K494&lt;&gt;"",_xlfn.XLOOKUP($K494,Equipment_Register!$E:$E,Equipment_Register!$C:$C),NA()),IFERROR(IF($K494&lt;&gt;"",_xlfn.XLOOKUP("*"&amp;$K494&amp;"*",Equipment_Register!$E:$E,Equipment_Register!$C:$C,,2),NA()),IFERROR(IF(AND($L494&lt;&gt;"",$L494&lt;&gt;"N/A"),_xlfn.XLOOKUP($L494,Equipment_Register!$F:$F,Equipment_Register!$C:$C),NA()),""))))),IF(OR(_xlpm.v="",_xlpm.v=0),"",_xlpm.v))</f>
        <v>2112000356-0</v>
      </c>
      <c r="AA494" s="231" t="str" cm="1">
        <f t="array" ref="AA494">_xlfn.LET(_xlpm.v,IFERROR(IF($I494&lt;&gt;"",_xlfn.XLOOKUP($I494,Equipment_Register!$C:$C,Equipment_Register!$D:$D),NA()),IFERROR(IF($J494&lt;&gt;"",_xlfn.XLOOKUP($J494,Equipment_Register!$D:$D,Equipment_Register!$D:$D),NA()),IFERROR(IF($K494&lt;&gt;"",_xlfn.XLOOKUP($K494,Equipment_Register!$E:$E,Equipment_Register!$D:$D),NA()),IFERROR(IF($K494&lt;&gt;"",_xlfn.XLOOKUP("*"&amp;$K494&amp;"*",Equipment_Register!$E:$E,Equipment_Register!$D:$D,,2),NA()),IFERROR(IF(AND($L494&lt;&gt;"",$L494&lt;&gt;"N/A"),_xlfn.XLOOKUP($L494,Equipment_Register!$F:$F,Equipment_Register!$D:$D),NA()),""))))),IF(OR(_xlpm.v="",_xlpm.v=0),"",_xlpm.v))</f>
        <v>Lò hàn hiệu heller. 380V,100A,50/60Hz. Model 1826M</v>
      </c>
      <c r="AB494" s="231" t="str" cm="1">
        <f t="array" ref="AB494">_xlfn.LET(_xlpm.v,IFERROR(IF($I494&lt;&gt;"",_xlfn.XLOOKUP($I494,Equipment_Register!$C:$C,Equipment_Register!$E:$E),NA()),IFERROR(IF($J494&lt;&gt;"",_xlfn.XLOOKUP($J494,Equipment_Register!$D:$D,Equipment_Register!$E:$E),NA()),IFERROR(IF($K494&lt;&gt;"",_xlfn.XLOOKUP($K494,Equipment_Register!$E:$E,Equipment_Register!$E:$E),NA()),IFERROR(IF($K494&lt;&gt;"",_xlfn.XLOOKUP("*"&amp;$K494&amp;"*",Equipment_Register!$E:$E,Equipment_Register!$E:$E,,2),NA()),IFERROR(IF(AND($L494&lt;&gt;"",$L494&lt;&gt;"N/A"),_xlfn.XLOOKUP($L494,Equipment_Register!$F:$F,Equipment_Register!$E:$E),NA()),""))))),IF(OR(_xlpm.v="",_xlpm.v=0),"",_xlpm.v))</f>
        <v>Reflow oven 1</v>
      </c>
      <c r="AC494" s="231" t="str" cm="1">
        <f t="array" ref="AC494">_xlfn.LET(_xlpm.v,IFERROR(IF($I494&lt;&gt;"",_xlfn.XLOOKUP($I494,Equipment_Register!$C:$C,Equipment_Register!$F:$F),NA()),IFERROR(IF($J494&lt;&gt;"",_xlfn.XLOOKUP($J494,Equipment_Register!$D:$D,Equipment_Register!$F:$F),NA()),IFERROR(IF($K494&lt;&gt;"",_xlfn.XLOOKUP($K494,Equipment_Register!$E:$E,Equipment_Register!$F:$F),NA()),IFERROR(IF($K494&lt;&gt;"",_xlfn.XLOOKUP("*"&amp;$K494&amp;"*",Equipment_Register!$E:$E,Equipment_Register!$F:$F,,2),NA()),IFERROR(IF(AND($L494&lt;&gt;"",$L494&lt;&gt;"N/A"),_xlfn.XLOOKUP($L494,Equipment_Register!$F:$F,Equipment_Register!$F:$F),NA()),""))))),IF(OR(_xlpm.v="",_xlpm.v=0),"",_xlpm.v))</f>
        <v>1826MK5</v>
      </c>
    </row>
    <row r="495" spans="1:29" ht="48">
      <c r="A495" s="125"/>
      <c r="B495" s="130"/>
      <c r="C495" s="126"/>
      <c r="D495" s="125"/>
      <c r="E495" s="125"/>
      <c r="F495" s="213">
        <v>45248</v>
      </c>
      <c r="G495" s="125"/>
      <c r="H495" s="125" t="s">
        <v>728</v>
      </c>
      <c r="I495" s="226"/>
      <c r="J495" s="125"/>
      <c r="K495" s="125" t="s">
        <v>1120</v>
      </c>
      <c r="L495" s="125"/>
      <c r="M495" s="125"/>
      <c r="N495" s="125" t="s">
        <v>978</v>
      </c>
      <c r="O495" s="125" t="s">
        <v>1080</v>
      </c>
      <c r="P495" s="127"/>
      <c r="Q495" s="125" t="s">
        <v>1107</v>
      </c>
      <c r="R495" s="117" t="s">
        <v>957</v>
      </c>
      <c r="S495" s="194"/>
      <c r="T495" s="125"/>
      <c r="U495" s="125" t="s">
        <v>980</v>
      </c>
      <c r="V495" s="125"/>
      <c r="W495" s="117" t="s">
        <v>944</v>
      </c>
      <c r="X495" s="117" t="str">
        <f>IF($W495="Duyệt",Setting!$H$2,"")</f>
        <v>Nguyễn Lĩnh</v>
      </c>
      <c r="Y495" s="231" t="str" cm="1">
        <f t="array" ref="Y495">_xlfn.LET(_xlpm.v,IFERROR(IF($I495&lt;&gt;"",_xlfn.XLOOKUP($I495,Equipment_Register!$C:$C,Equipment_Register!$G:$G),NA()),IFERROR(IF($J495&lt;&gt;"",_xlfn.XLOOKUP($J495,Equipment_Register!$D:$D,Equipment_Register!$G:$G),NA()),IFERROR(IF($K495&lt;&gt;"",_xlfn.XLOOKUP($K495,Equipment_Register!$E:$E,Equipment_Register!$G:$G),NA()),IFERROR(IF($K495&lt;&gt;"",_xlfn.XLOOKUP("*"&amp;$K495&amp;"*",Equipment_Register!$E:$E,Equipment_Register!$G:$G,,2),NA()),IFERROR(IF(AND($L495&lt;&gt;"",$L495&lt;&gt;"N/A"),_xlfn.XLOOKUP($L495,Equipment_Register!$F:$F,Equipment_Register!$G:$G),NA()),""))))),IF(OR(_xlpm.v="",_xlpm.v=0),"",_xlpm.v))</f>
        <v/>
      </c>
      <c r="Z495" s="231" t="str" cm="1">
        <f t="array" ref="Z495">_xlfn.LET(_xlpm.v,IFERROR(IF($I495&lt;&gt;"",_xlfn.XLOOKUP($I495,Equipment_Register!$C:$C,Equipment_Register!$C:$C),NA()),IFERROR(IF($J495&lt;&gt;"",_xlfn.XLOOKUP($J495,Equipment_Register!$D:$D,Equipment_Register!$C:$C),NA()),IFERROR(IF($K495&lt;&gt;"",_xlfn.XLOOKUP($K495,Equipment_Register!$E:$E,Equipment_Register!$C:$C),NA()),IFERROR(IF($K495&lt;&gt;"",_xlfn.XLOOKUP("*"&amp;$K495&amp;"*",Equipment_Register!$E:$E,Equipment_Register!$C:$C,,2),NA()),IFERROR(IF(AND($L495&lt;&gt;"",$L495&lt;&gt;"N/A"),_xlfn.XLOOKUP($L495,Equipment_Register!$F:$F,Equipment_Register!$C:$C),NA()),""))))),IF(OR(_xlpm.v="",_xlpm.v=0),"",_xlpm.v))</f>
        <v>2112000356-0</v>
      </c>
      <c r="AA495" s="231" t="str" cm="1">
        <f t="array" ref="AA495">_xlfn.LET(_xlpm.v,IFERROR(IF($I495&lt;&gt;"",_xlfn.XLOOKUP($I495,Equipment_Register!$C:$C,Equipment_Register!$D:$D),NA()),IFERROR(IF($J495&lt;&gt;"",_xlfn.XLOOKUP($J495,Equipment_Register!$D:$D,Equipment_Register!$D:$D),NA()),IFERROR(IF($K495&lt;&gt;"",_xlfn.XLOOKUP($K495,Equipment_Register!$E:$E,Equipment_Register!$D:$D),NA()),IFERROR(IF($K495&lt;&gt;"",_xlfn.XLOOKUP("*"&amp;$K495&amp;"*",Equipment_Register!$E:$E,Equipment_Register!$D:$D,,2),NA()),IFERROR(IF(AND($L495&lt;&gt;"",$L495&lt;&gt;"N/A"),_xlfn.XLOOKUP($L495,Equipment_Register!$F:$F,Equipment_Register!$D:$D),NA()),""))))),IF(OR(_xlpm.v="",_xlpm.v=0),"",_xlpm.v))</f>
        <v>Lò hàn hiệu heller. 380V,100A,50/60Hz. Model 1826M</v>
      </c>
      <c r="AB495" s="231" t="str" cm="1">
        <f t="array" ref="AB495">_xlfn.LET(_xlpm.v,IFERROR(IF($I495&lt;&gt;"",_xlfn.XLOOKUP($I495,Equipment_Register!$C:$C,Equipment_Register!$E:$E),NA()),IFERROR(IF($J495&lt;&gt;"",_xlfn.XLOOKUP($J495,Equipment_Register!$D:$D,Equipment_Register!$E:$E),NA()),IFERROR(IF($K495&lt;&gt;"",_xlfn.XLOOKUP($K495,Equipment_Register!$E:$E,Equipment_Register!$E:$E),NA()),IFERROR(IF($K495&lt;&gt;"",_xlfn.XLOOKUP("*"&amp;$K495&amp;"*",Equipment_Register!$E:$E,Equipment_Register!$E:$E,,2),NA()),IFERROR(IF(AND($L495&lt;&gt;"",$L495&lt;&gt;"N/A"),_xlfn.XLOOKUP($L495,Equipment_Register!$F:$F,Equipment_Register!$E:$E),NA()),""))))),IF(OR(_xlpm.v="",_xlpm.v=0),"",_xlpm.v))</f>
        <v>Reflow oven 1</v>
      </c>
      <c r="AC495" s="231" t="str" cm="1">
        <f t="array" ref="AC495">_xlfn.LET(_xlpm.v,IFERROR(IF($I495&lt;&gt;"",_xlfn.XLOOKUP($I495,Equipment_Register!$C:$C,Equipment_Register!$F:$F),NA()),IFERROR(IF($J495&lt;&gt;"",_xlfn.XLOOKUP($J495,Equipment_Register!$D:$D,Equipment_Register!$F:$F),NA()),IFERROR(IF($K495&lt;&gt;"",_xlfn.XLOOKUP($K495,Equipment_Register!$E:$E,Equipment_Register!$F:$F),NA()),IFERROR(IF($K495&lt;&gt;"",_xlfn.XLOOKUP("*"&amp;$K495&amp;"*",Equipment_Register!$E:$E,Equipment_Register!$F:$F,,2),NA()),IFERROR(IF(AND($L495&lt;&gt;"",$L495&lt;&gt;"N/A"),_xlfn.XLOOKUP($L495,Equipment_Register!$F:$F,Equipment_Register!$F:$F),NA()),""))))),IF(OR(_xlpm.v="",_xlpm.v=0),"",_xlpm.v))</f>
        <v>1826MK5</v>
      </c>
    </row>
    <row r="496" spans="1:29" ht="48">
      <c r="A496" s="125"/>
      <c r="B496" s="130"/>
      <c r="C496" s="126"/>
      <c r="D496" s="125"/>
      <c r="E496" s="125"/>
      <c r="F496" s="213">
        <v>45290</v>
      </c>
      <c r="G496" s="125"/>
      <c r="H496" s="125" t="s">
        <v>728</v>
      </c>
      <c r="I496" s="226"/>
      <c r="J496" s="125"/>
      <c r="K496" s="125" t="s">
        <v>1120</v>
      </c>
      <c r="L496" s="125"/>
      <c r="M496" s="125"/>
      <c r="N496" s="125" t="s">
        <v>978</v>
      </c>
      <c r="O496" s="125" t="s">
        <v>1121</v>
      </c>
      <c r="P496" s="127"/>
      <c r="Q496" s="125" t="s">
        <v>1107</v>
      </c>
      <c r="R496" s="117" t="s">
        <v>957</v>
      </c>
      <c r="S496" s="194"/>
      <c r="T496" s="125"/>
      <c r="U496" s="125" t="s">
        <v>980</v>
      </c>
      <c r="V496" s="125"/>
      <c r="W496" s="117" t="s">
        <v>944</v>
      </c>
      <c r="X496" s="117" t="str">
        <f>IF($W496="Duyệt",Setting!$H$2,"")</f>
        <v>Nguyễn Lĩnh</v>
      </c>
      <c r="Y496" s="231" t="str" cm="1">
        <f t="array" ref="Y496">_xlfn.LET(_xlpm.v,IFERROR(IF($I496&lt;&gt;"",_xlfn.XLOOKUP($I496,Equipment_Register!$C:$C,Equipment_Register!$G:$G),NA()),IFERROR(IF($J496&lt;&gt;"",_xlfn.XLOOKUP($J496,Equipment_Register!$D:$D,Equipment_Register!$G:$G),NA()),IFERROR(IF($K496&lt;&gt;"",_xlfn.XLOOKUP($K496,Equipment_Register!$E:$E,Equipment_Register!$G:$G),NA()),IFERROR(IF($K496&lt;&gt;"",_xlfn.XLOOKUP("*"&amp;$K496&amp;"*",Equipment_Register!$E:$E,Equipment_Register!$G:$G,,2),NA()),IFERROR(IF(AND($L496&lt;&gt;"",$L496&lt;&gt;"N/A"),_xlfn.XLOOKUP($L496,Equipment_Register!$F:$F,Equipment_Register!$G:$G),NA()),""))))),IF(OR(_xlpm.v="",_xlpm.v=0),"",_xlpm.v))</f>
        <v/>
      </c>
      <c r="Z496" s="231" t="str" cm="1">
        <f t="array" ref="Z496">_xlfn.LET(_xlpm.v,IFERROR(IF($I496&lt;&gt;"",_xlfn.XLOOKUP($I496,Equipment_Register!$C:$C,Equipment_Register!$C:$C),NA()),IFERROR(IF($J496&lt;&gt;"",_xlfn.XLOOKUP($J496,Equipment_Register!$D:$D,Equipment_Register!$C:$C),NA()),IFERROR(IF($K496&lt;&gt;"",_xlfn.XLOOKUP($K496,Equipment_Register!$E:$E,Equipment_Register!$C:$C),NA()),IFERROR(IF($K496&lt;&gt;"",_xlfn.XLOOKUP("*"&amp;$K496&amp;"*",Equipment_Register!$E:$E,Equipment_Register!$C:$C,,2),NA()),IFERROR(IF(AND($L496&lt;&gt;"",$L496&lt;&gt;"N/A"),_xlfn.XLOOKUP($L496,Equipment_Register!$F:$F,Equipment_Register!$C:$C),NA()),""))))),IF(OR(_xlpm.v="",_xlpm.v=0),"",_xlpm.v))</f>
        <v>2112000356-0</v>
      </c>
      <c r="AA496" s="231" t="str" cm="1">
        <f t="array" ref="AA496">_xlfn.LET(_xlpm.v,IFERROR(IF($I496&lt;&gt;"",_xlfn.XLOOKUP($I496,Equipment_Register!$C:$C,Equipment_Register!$D:$D),NA()),IFERROR(IF($J496&lt;&gt;"",_xlfn.XLOOKUP($J496,Equipment_Register!$D:$D,Equipment_Register!$D:$D),NA()),IFERROR(IF($K496&lt;&gt;"",_xlfn.XLOOKUP($K496,Equipment_Register!$E:$E,Equipment_Register!$D:$D),NA()),IFERROR(IF($K496&lt;&gt;"",_xlfn.XLOOKUP("*"&amp;$K496&amp;"*",Equipment_Register!$E:$E,Equipment_Register!$D:$D,,2),NA()),IFERROR(IF(AND($L496&lt;&gt;"",$L496&lt;&gt;"N/A"),_xlfn.XLOOKUP($L496,Equipment_Register!$F:$F,Equipment_Register!$D:$D),NA()),""))))),IF(OR(_xlpm.v="",_xlpm.v=0),"",_xlpm.v))</f>
        <v>Lò hàn hiệu heller. 380V,100A,50/60Hz. Model 1826M</v>
      </c>
      <c r="AB496" s="231" t="str" cm="1">
        <f t="array" ref="AB496">_xlfn.LET(_xlpm.v,IFERROR(IF($I496&lt;&gt;"",_xlfn.XLOOKUP($I496,Equipment_Register!$C:$C,Equipment_Register!$E:$E),NA()),IFERROR(IF($J496&lt;&gt;"",_xlfn.XLOOKUP($J496,Equipment_Register!$D:$D,Equipment_Register!$E:$E),NA()),IFERROR(IF($K496&lt;&gt;"",_xlfn.XLOOKUP($K496,Equipment_Register!$E:$E,Equipment_Register!$E:$E),NA()),IFERROR(IF($K496&lt;&gt;"",_xlfn.XLOOKUP("*"&amp;$K496&amp;"*",Equipment_Register!$E:$E,Equipment_Register!$E:$E,,2),NA()),IFERROR(IF(AND($L496&lt;&gt;"",$L496&lt;&gt;"N/A"),_xlfn.XLOOKUP($L496,Equipment_Register!$F:$F,Equipment_Register!$E:$E),NA()),""))))),IF(OR(_xlpm.v="",_xlpm.v=0),"",_xlpm.v))</f>
        <v>Reflow oven 1</v>
      </c>
      <c r="AC496" s="231" t="str" cm="1">
        <f t="array" ref="AC496">_xlfn.LET(_xlpm.v,IFERROR(IF($I496&lt;&gt;"",_xlfn.XLOOKUP($I496,Equipment_Register!$C:$C,Equipment_Register!$F:$F),NA()),IFERROR(IF($J496&lt;&gt;"",_xlfn.XLOOKUP($J496,Equipment_Register!$D:$D,Equipment_Register!$F:$F),NA()),IFERROR(IF($K496&lt;&gt;"",_xlfn.XLOOKUP($K496,Equipment_Register!$E:$E,Equipment_Register!$F:$F),NA()),IFERROR(IF($K496&lt;&gt;"",_xlfn.XLOOKUP("*"&amp;$K496&amp;"*",Equipment_Register!$E:$E,Equipment_Register!$F:$F,,2),NA()),IFERROR(IF(AND($L496&lt;&gt;"",$L496&lt;&gt;"N/A"),_xlfn.XLOOKUP($L496,Equipment_Register!$F:$F,Equipment_Register!$F:$F),NA()),""))))),IF(OR(_xlpm.v="",_xlpm.v=0),"",_xlpm.v))</f>
        <v>1826MK5</v>
      </c>
    </row>
    <row r="497" spans="1:29" ht="48">
      <c r="A497" s="125"/>
      <c r="B497" s="130"/>
      <c r="C497" s="126"/>
      <c r="D497" s="125"/>
      <c r="E497" s="125"/>
      <c r="F497" s="213">
        <v>45306</v>
      </c>
      <c r="G497" s="125"/>
      <c r="H497" s="125" t="s">
        <v>728</v>
      </c>
      <c r="I497" s="226"/>
      <c r="J497" s="125"/>
      <c r="K497" s="125" t="s">
        <v>1120</v>
      </c>
      <c r="L497" s="125"/>
      <c r="M497" s="125"/>
      <c r="N497" s="125" t="s">
        <v>978</v>
      </c>
      <c r="O497" s="125" t="s">
        <v>1122</v>
      </c>
      <c r="P497" s="127"/>
      <c r="Q497" s="125" t="s">
        <v>961</v>
      </c>
      <c r="R497" s="117" t="s">
        <v>957</v>
      </c>
      <c r="S497" s="194"/>
      <c r="T497" s="125"/>
      <c r="U497" s="125" t="s">
        <v>980</v>
      </c>
      <c r="V497" s="125"/>
      <c r="W497" s="117" t="s">
        <v>944</v>
      </c>
      <c r="X497" s="117" t="str">
        <f>IF($W497="Duyệt",Setting!$H$2,"")</f>
        <v>Nguyễn Lĩnh</v>
      </c>
      <c r="Y497" s="231" t="str" cm="1">
        <f t="array" ref="Y497">_xlfn.LET(_xlpm.v,IFERROR(IF($I497&lt;&gt;"",_xlfn.XLOOKUP($I497,Equipment_Register!$C:$C,Equipment_Register!$G:$G),NA()),IFERROR(IF($J497&lt;&gt;"",_xlfn.XLOOKUP($J497,Equipment_Register!$D:$D,Equipment_Register!$G:$G),NA()),IFERROR(IF($K497&lt;&gt;"",_xlfn.XLOOKUP($K497,Equipment_Register!$E:$E,Equipment_Register!$G:$G),NA()),IFERROR(IF($K497&lt;&gt;"",_xlfn.XLOOKUP("*"&amp;$K497&amp;"*",Equipment_Register!$E:$E,Equipment_Register!$G:$G,,2),NA()),IFERROR(IF(AND($L497&lt;&gt;"",$L497&lt;&gt;"N/A"),_xlfn.XLOOKUP($L497,Equipment_Register!$F:$F,Equipment_Register!$G:$G),NA()),""))))),IF(OR(_xlpm.v="",_xlpm.v=0),"",_xlpm.v))</f>
        <v/>
      </c>
      <c r="Z497" s="231" t="str" cm="1">
        <f t="array" ref="Z497">_xlfn.LET(_xlpm.v,IFERROR(IF($I497&lt;&gt;"",_xlfn.XLOOKUP($I497,Equipment_Register!$C:$C,Equipment_Register!$C:$C),NA()),IFERROR(IF($J497&lt;&gt;"",_xlfn.XLOOKUP($J497,Equipment_Register!$D:$D,Equipment_Register!$C:$C),NA()),IFERROR(IF($K497&lt;&gt;"",_xlfn.XLOOKUP($K497,Equipment_Register!$E:$E,Equipment_Register!$C:$C),NA()),IFERROR(IF($K497&lt;&gt;"",_xlfn.XLOOKUP("*"&amp;$K497&amp;"*",Equipment_Register!$E:$E,Equipment_Register!$C:$C,,2),NA()),IFERROR(IF(AND($L497&lt;&gt;"",$L497&lt;&gt;"N/A"),_xlfn.XLOOKUP($L497,Equipment_Register!$F:$F,Equipment_Register!$C:$C),NA()),""))))),IF(OR(_xlpm.v="",_xlpm.v=0),"",_xlpm.v))</f>
        <v>2112000356-0</v>
      </c>
      <c r="AA497" s="231" t="str" cm="1">
        <f t="array" ref="AA497">_xlfn.LET(_xlpm.v,IFERROR(IF($I497&lt;&gt;"",_xlfn.XLOOKUP($I497,Equipment_Register!$C:$C,Equipment_Register!$D:$D),NA()),IFERROR(IF($J497&lt;&gt;"",_xlfn.XLOOKUP($J497,Equipment_Register!$D:$D,Equipment_Register!$D:$D),NA()),IFERROR(IF($K497&lt;&gt;"",_xlfn.XLOOKUP($K497,Equipment_Register!$E:$E,Equipment_Register!$D:$D),NA()),IFERROR(IF($K497&lt;&gt;"",_xlfn.XLOOKUP("*"&amp;$K497&amp;"*",Equipment_Register!$E:$E,Equipment_Register!$D:$D,,2),NA()),IFERROR(IF(AND($L497&lt;&gt;"",$L497&lt;&gt;"N/A"),_xlfn.XLOOKUP($L497,Equipment_Register!$F:$F,Equipment_Register!$D:$D),NA()),""))))),IF(OR(_xlpm.v="",_xlpm.v=0),"",_xlpm.v))</f>
        <v>Lò hàn hiệu heller. 380V,100A,50/60Hz. Model 1826M</v>
      </c>
      <c r="AB497" s="231" t="str" cm="1">
        <f t="array" ref="AB497">_xlfn.LET(_xlpm.v,IFERROR(IF($I497&lt;&gt;"",_xlfn.XLOOKUP($I497,Equipment_Register!$C:$C,Equipment_Register!$E:$E),NA()),IFERROR(IF($J497&lt;&gt;"",_xlfn.XLOOKUP($J497,Equipment_Register!$D:$D,Equipment_Register!$E:$E),NA()),IFERROR(IF($K497&lt;&gt;"",_xlfn.XLOOKUP($K497,Equipment_Register!$E:$E,Equipment_Register!$E:$E),NA()),IFERROR(IF($K497&lt;&gt;"",_xlfn.XLOOKUP("*"&amp;$K497&amp;"*",Equipment_Register!$E:$E,Equipment_Register!$E:$E,,2),NA()),IFERROR(IF(AND($L497&lt;&gt;"",$L497&lt;&gt;"N/A"),_xlfn.XLOOKUP($L497,Equipment_Register!$F:$F,Equipment_Register!$E:$E),NA()),""))))),IF(OR(_xlpm.v="",_xlpm.v=0),"",_xlpm.v))</f>
        <v>Reflow oven 1</v>
      </c>
      <c r="AC497" s="231" t="str" cm="1">
        <f t="array" ref="AC497">_xlfn.LET(_xlpm.v,IFERROR(IF($I497&lt;&gt;"",_xlfn.XLOOKUP($I497,Equipment_Register!$C:$C,Equipment_Register!$F:$F),NA()),IFERROR(IF($J497&lt;&gt;"",_xlfn.XLOOKUP($J497,Equipment_Register!$D:$D,Equipment_Register!$F:$F),NA()),IFERROR(IF($K497&lt;&gt;"",_xlfn.XLOOKUP($K497,Equipment_Register!$E:$E,Equipment_Register!$F:$F),NA()),IFERROR(IF($K497&lt;&gt;"",_xlfn.XLOOKUP("*"&amp;$K497&amp;"*",Equipment_Register!$E:$E,Equipment_Register!$F:$F,,2),NA()),IFERROR(IF(AND($L497&lt;&gt;"",$L497&lt;&gt;"N/A"),_xlfn.XLOOKUP($L497,Equipment_Register!$F:$F,Equipment_Register!$F:$F),NA()),""))))),IF(OR(_xlpm.v="",_xlpm.v=0),"",_xlpm.v))</f>
        <v>1826MK5</v>
      </c>
    </row>
    <row r="498" spans="1:29" ht="48">
      <c r="A498" s="125"/>
      <c r="B498" s="130"/>
      <c r="C498" s="126"/>
      <c r="D498" s="125"/>
      <c r="E498" s="125"/>
      <c r="F498" s="213">
        <v>45318</v>
      </c>
      <c r="G498" s="125"/>
      <c r="H498" s="125" t="s">
        <v>728</v>
      </c>
      <c r="I498" s="226"/>
      <c r="J498" s="125"/>
      <c r="K498" s="125" t="s">
        <v>1120</v>
      </c>
      <c r="L498" s="125"/>
      <c r="M498" s="125"/>
      <c r="N498" s="125" t="s">
        <v>978</v>
      </c>
      <c r="O498" s="125" t="s">
        <v>1123</v>
      </c>
      <c r="P498" s="127"/>
      <c r="Q498" s="125" t="s">
        <v>1110</v>
      </c>
      <c r="R498" s="117" t="s">
        <v>957</v>
      </c>
      <c r="S498" s="194"/>
      <c r="T498" s="125"/>
      <c r="U498" s="125" t="s">
        <v>980</v>
      </c>
      <c r="V498" s="125"/>
      <c r="W498" s="117" t="s">
        <v>944</v>
      </c>
      <c r="X498" s="117" t="str">
        <f>IF($W498="Duyệt",Setting!$H$2,"")</f>
        <v>Nguyễn Lĩnh</v>
      </c>
      <c r="Y498" s="231" t="str" cm="1">
        <f t="array" ref="Y498">_xlfn.LET(_xlpm.v,IFERROR(IF($I498&lt;&gt;"",_xlfn.XLOOKUP($I498,Equipment_Register!$C:$C,Equipment_Register!$G:$G),NA()),IFERROR(IF($J498&lt;&gt;"",_xlfn.XLOOKUP($J498,Equipment_Register!$D:$D,Equipment_Register!$G:$G),NA()),IFERROR(IF($K498&lt;&gt;"",_xlfn.XLOOKUP($K498,Equipment_Register!$E:$E,Equipment_Register!$G:$G),NA()),IFERROR(IF($K498&lt;&gt;"",_xlfn.XLOOKUP("*"&amp;$K498&amp;"*",Equipment_Register!$E:$E,Equipment_Register!$G:$G,,2),NA()),IFERROR(IF(AND($L498&lt;&gt;"",$L498&lt;&gt;"N/A"),_xlfn.XLOOKUP($L498,Equipment_Register!$F:$F,Equipment_Register!$G:$G),NA()),""))))),IF(OR(_xlpm.v="",_xlpm.v=0),"",_xlpm.v))</f>
        <v/>
      </c>
      <c r="Z498" s="231" t="str" cm="1">
        <f t="array" ref="Z498">_xlfn.LET(_xlpm.v,IFERROR(IF($I498&lt;&gt;"",_xlfn.XLOOKUP($I498,Equipment_Register!$C:$C,Equipment_Register!$C:$C),NA()),IFERROR(IF($J498&lt;&gt;"",_xlfn.XLOOKUP($J498,Equipment_Register!$D:$D,Equipment_Register!$C:$C),NA()),IFERROR(IF($K498&lt;&gt;"",_xlfn.XLOOKUP($K498,Equipment_Register!$E:$E,Equipment_Register!$C:$C),NA()),IFERROR(IF($K498&lt;&gt;"",_xlfn.XLOOKUP("*"&amp;$K498&amp;"*",Equipment_Register!$E:$E,Equipment_Register!$C:$C,,2),NA()),IFERROR(IF(AND($L498&lt;&gt;"",$L498&lt;&gt;"N/A"),_xlfn.XLOOKUP($L498,Equipment_Register!$F:$F,Equipment_Register!$C:$C),NA()),""))))),IF(OR(_xlpm.v="",_xlpm.v=0),"",_xlpm.v))</f>
        <v>2112000356-0</v>
      </c>
      <c r="AA498" s="231" t="str" cm="1">
        <f t="array" ref="AA498">_xlfn.LET(_xlpm.v,IFERROR(IF($I498&lt;&gt;"",_xlfn.XLOOKUP($I498,Equipment_Register!$C:$C,Equipment_Register!$D:$D),NA()),IFERROR(IF($J498&lt;&gt;"",_xlfn.XLOOKUP($J498,Equipment_Register!$D:$D,Equipment_Register!$D:$D),NA()),IFERROR(IF($K498&lt;&gt;"",_xlfn.XLOOKUP($K498,Equipment_Register!$E:$E,Equipment_Register!$D:$D),NA()),IFERROR(IF($K498&lt;&gt;"",_xlfn.XLOOKUP("*"&amp;$K498&amp;"*",Equipment_Register!$E:$E,Equipment_Register!$D:$D,,2),NA()),IFERROR(IF(AND($L498&lt;&gt;"",$L498&lt;&gt;"N/A"),_xlfn.XLOOKUP($L498,Equipment_Register!$F:$F,Equipment_Register!$D:$D),NA()),""))))),IF(OR(_xlpm.v="",_xlpm.v=0),"",_xlpm.v))</f>
        <v>Lò hàn hiệu heller. 380V,100A,50/60Hz. Model 1826M</v>
      </c>
      <c r="AB498" s="231" t="str" cm="1">
        <f t="array" ref="AB498">_xlfn.LET(_xlpm.v,IFERROR(IF($I498&lt;&gt;"",_xlfn.XLOOKUP($I498,Equipment_Register!$C:$C,Equipment_Register!$E:$E),NA()),IFERROR(IF($J498&lt;&gt;"",_xlfn.XLOOKUP($J498,Equipment_Register!$D:$D,Equipment_Register!$E:$E),NA()),IFERROR(IF($K498&lt;&gt;"",_xlfn.XLOOKUP($K498,Equipment_Register!$E:$E,Equipment_Register!$E:$E),NA()),IFERROR(IF($K498&lt;&gt;"",_xlfn.XLOOKUP("*"&amp;$K498&amp;"*",Equipment_Register!$E:$E,Equipment_Register!$E:$E,,2),NA()),IFERROR(IF(AND($L498&lt;&gt;"",$L498&lt;&gt;"N/A"),_xlfn.XLOOKUP($L498,Equipment_Register!$F:$F,Equipment_Register!$E:$E),NA()),""))))),IF(OR(_xlpm.v="",_xlpm.v=0),"",_xlpm.v))</f>
        <v>Reflow oven 1</v>
      </c>
      <c r="AC498" s="231" t="str" cm="1">
        <f t="array" ref="AC498">_xlfn.LET(_xlpm.v,IFERROR(IF($I498&lt;&gt;"",_xlfn.XLOOKUP($I498,Equipment_Register!$C:$C,Equipment_Register!$F:$F),NA()),IFERROR(IF($J498&lt;&gt;"",_xlfn.XLOOKUP($J498,Equipment_Register!$D:$D,Equipment_Register!$F:$F),NA()),IFERROR(IF($K498&lt;&gt;"",_xlfn.XLOOKUP($K498,Equipment_Register!$E:$E,Equipment_Register!$F:$F),NA()),IFERROR(IF($K498&lt;&gt;"",_xlfn.XLOOKUP("*"&amp;$K498&amp;"*",Equipment_Register!$E:$E,Equipment_Register!$F:$F,,2),NA()),IFERROR(IF(AND($L498&lt;&gt;"",$L498&lt;&gt;"N/A"),_xlfn.XLOOKUP($L498,Equipment_Register!$F:$F,Equipment_Register!$F:$F),NA()),""))))),IF(OR(_xlpm.v="",_xlpm.v=0),"",_xlpm.v))</f>
        <v>1826MK5</v>
      </c>
    </row>
    <row r="499" spans="1:29" ht="48">
      <c r="A499" s="125"/>
      <c r="B499" s="130"/>
      <c r="C499" s="126"/>
      <c r="D499" s="125"/>
      <c r="E499" s="125"/>
      <c r="F499" s="213">
        <v>45346</v>
      </c>
      <c r="G499" s="125"/>
      <c r="H499" s="125" t="s">
        <v>728</v>
      </c>
      <c r="I499" s="226"/>
      <c r="J499" s="125"/>
      <c r="K499" s="125" t="s">
        <v>1120</v>
      </c>
      <c r="L499" s="125"/>
      <c r="M499" s="125"/>
      <c r="N499" s="125" t="s">
        <v>978</v>
      </c>
      <c r="O499" s="125" t="s">
        <v>1097</v>
      </c>
      <c r="P499" s="127"/>
      <c r="Q499" s="125" t="s">
        <v>1110</v>
      </c>
      <c r="R499" s="117" t="s">
        <v>957</v>
      </c>
      <c r="S499" s="194"/>
      <c r="T499" s="125"/>
      <c r="U499" s="125" t="s">
        <v>980</v>
      </c>
      <c r="V499" s="125"/>
      <c r="W499" s="117" t="s">
        <v>944</v>
      </c>
      <c r="X499" s="117" t="str">
        <f>IF($W499="Duyệt",Setting!$H$2,"")</f>
        <v>Nguyễn Lĩnh</v>
      </c>
      <c r="Y499" s="231" t="str" cm="1">
        <f t="array" ref="Y499">_xlfn.LET(_xlpm.v,IFERROR(IF($I499&lt;&gt;"",_xlfn.XLOOKUP($I499,Equipment_Register!$C:$C,Equipment_Register!$G:$G),NA()),IFERROR(IF($J499&lt;&gt;"",_xlfn.XLOOKUP($J499,Equipment_Register!$D:$D,Equipment_Register!$G:$G),NA()),IFERROR(IF($K499&lt;&gt;"",_xlfn.XLOOKUP($K499,Equipment_Register!$E:$E,Equipment_Register!$G:$G),NA()),IFERROR(IF($K499&lt;&gt;"",_xlfn.XLOOKUP("*"&amp;$K499&amp;"*",Equipment_Register!$E:$E,Equipment_Register!$G:$G,,2),NA()),IFERROR(IF(AND($L499&lt;&gt;"",$L499&lt;&gt;"N/A"),_xlfn.XLOOKUP($L499,Equipment_Register!$F:$F,Equipment_Register!$G:$G),NA()),""))))),IF(OR(_xlpm.v="",_xlpm.v=0),"",_xlpm.v))</f>
        <v/>
      </c>
      <c r="Z499" s="231" t="str" cm="1">
        <f t="array" ref="Z499">_xlfn.LET(_xlpm.v,IFERROR(IF($I499&lt;&gt;"",_xlfn.XLOOKUP($I499,Equipment_Register!$C:$C,Equipment_Register!$C:$C),NA()),IFERROR(IF($J499&lt;&gt;"",_xlfn.XLOOKUP($J499,Equipment_Register!$D:$D,Equipment_Register!$C:$C),NA()),IFERROR(IF($K499&lt;&gt;"",_xlfn.XLOOKUP($K499,Equipment_Register!$E:$E,Equipment_Register!$C:$C),NA()),IFERROR(IF($K499&lt;&gt;"",_xlfn.XLOOKUP("*"&amp;$K499&amp;"*",Equipment_Register!$E:$E,Equipment_Register!$C:$C,,2),NA()),IFERROR(IF(AND($L499&lt;&gt;"",$L499&lt;&gt;"N/A"),_xlfn.XLOOKUP($L499,Equipment_Register!$F:$F,Equipment_Register!$C:$C),NA()),""))))),IF(OR(_xlpm.v="",_xlpm.v=0),"",_xlpm.v))</f>
        <v>2112000356-0</v>
      </c>
      <c r="AA499" s="231" t="str" cm="1">
        <f t="array" ref="AA499">_xlfn.LET(_xlpm.v,IFERROR(IF($I499&lt;&gt;"",_xlfn.XLOOKUP($I499,Equipment_Register!$C:$C,Equipment_Register!$D:$D),NA()),IFERROR(IF($J499&lt;&gt;"",_xlfn.XLOOKUP($J499,Equipment_Register!$D:$D,Equipment_Register!$D:$D),NA()),IFERROR(IF($K499&lt;&gt;"",_xlfn.XLOOKUP($K499,Equipment_Register!$E:$E,Equipment_Register!$D:$D),NA()),IFERROR(IF($K499&lt;&gt;"",_xlfn.XLOOKUP("*"&amp;$K499&amp;"*",Equipment_Register!$E:$E,Equipment_Register!$D:$D,,2),NA()),IFERROR(IF(AND($L499&lt;&gt;"",$L499&lt;&gt;"N/A"),_xlfn.XLOOKUP($L499,Equipment_Register!$F:$F,Equipment_Register!$D:$D),NA()),""))))),IF(OR(_xlpm.v="",_xlpm.v=0),"",_xlpm.v))</f>
        <v>Lò hàn hiệu heller. 380V,100A,50/60Hz. Model 1826M</v>
      </c>
      <c r="AB499" s="231" t="str" cm="1">
        <f t="array" ref="AB499">_xlfn.LET(_xlpm.v,IFERROR(IF($I499&lt;&gt;"",_xlfn.XLOOKUP($I499,Equipment_Register!$C:$C,Equipment_Register!$E:$E),NA()),IFERROR(IF($J499&lt;&gt;"",_xlfn.XLOOKUP($J499,Equipment_Register!$D:$D,Equipment_Register!$E:$E),NA()),IFERROR(IF($K499&lt;&gt;"",_xlfn.XLOOKUP($K499,Equipment_Register!$E:$E,Equipment_Register!$E:$E),NA()),IFERROR(IF($K499&lt;&gt;"",_xlfn.XLOOKUP("*"&amp;$K499&amp;"*",Equipment_Register!$E:$E,Equipment_Register!$E:$E,,2),NA()),IFERROR(IF(AND($L499&lt;&gt;"",$L499&lt;&gt;"N/A"),_xlfn.XLOOKUP($L499,Equipment_Register!$F:$F,Equipment_Register!$E:$E),NA()),""))))),IF(OR(_xlpm.v="",_xlpm.v=0),"",_xlpm.v))</f>
        <v>Reflow oven 1</v>
      </c>
      <c r="AC499" s="231" t="str" cm="1">
        <f t="array" ref="AC499">_xlfn.LET(_xlpm.v,IFERROR(IF($I499&lt;&gt;"",_xlfn.XLOOKUP($I499,Equipment_Register!$C:$C,Equipment_Register!$F:$F),NA()),IFERROR(IF($J499&lt;&gt;"",_xlfn.XLOOKUP($J499,Equipment_Register!$D:$D,Equipment_Register!$F:$F),NA()),IFERROR(IF($K499&lt;&gt;"",_xlfn.XLOOKUP($K499,Equipment_Register!$E:$E,Equipment_Register!$F:$F),NA()),IFERROR(IF($K499&lt;&gt;"",_xlfn.XLOOKUP("*"&amp;$K499&amp;"*",Equipment_Register!$E:$E,Equipment_Register!$F:$F,,2),NA()),IFERROR(IF(AND($L499&lt;&gt;"",$L499&lt;&gt;"N/A"),_xlfn.XLOOKUP($L499,Equipment_Register!$F:$F,Equipment_Register!$F:$F),NA()),""))))),IF(OR(_xlpm.v="",_xlpm.v=0),"",_xlpm.v))</f>
        <v>1826MK5</v>
      </c>
    </row>
    <row r="500" spans="1:29" ht="48">
      <c r="A500" s="125"/>
      <c r="B500" s="130"/>
      <c r="C500" s="126"/>
      <c r="D500" s="125"/>
      <c r="E500" s="125"/>
      <c r="F500" s="213">
        <v>45374</v>
      </c>
      <c r="G500" s="125"/>
      <c r="H500" s="125" t="s">
        <v>728</v>
      </c>
      <c r="I500" s="226"/>
      <c r="J500" s="125"/>
      <c r="K500" s="125" t="s">
        <v>1120</v>
      </c>
      <c r="L500" s="125"/>
      <c r="M500" s="125"/>
      <c r="N500" s="125" t="s">
        <v>978</v>
      </c>
      <c r="O500" s="125" t="s">
        <v>1124</v>
      </c>
      <c r="P500" s="127"/>
      <c r="Q500" s="125" t="s">
        <v>1110</v>
      </c>
      <c r="R500" s="117" t="s">
        <v>957</v>
      </c>
      <c r="S500" s="194"/>
      <c r="T500" s="125"/>
      <c r="U500" s="125" t="s">
        <v>980</v>
      </c>
      <c r="V500" s="125"/>
      <c r="W500" s="117" t="s">
        <v>944</v>
      </c>
      <c r="X500" s="117" t="str">
        <f>IF($W500="Duyệt",Setting!$H$2,"")</f>
        <v>Nguyễn Lĩnh</v>
      </c>
      <c r="Y500" s="231" t="str" cm="1">
        <f t="array" ref="Y500">_xlfn.LET(_xlpm.v,IFERROR(IF($I500&lt;&gt;"",_xlfn.XLOOKUP($I500,Equipment_Register!$C:$C,Equipment_Register!$G:$G),NA()),IFERROR(IF($J500&lt;&gt;"",_xlfn.XLOOKUP($J500,Equipment_Register!$D:$D,Equipment_Register!$G:$G),NA()),IFERROR(IF($K500&lt;&gt;"",_xlfn.XLOOKUP($K500,Equipment_Register!$E:$E,Equipment_Register!$G:$G),NA()),IFERROR(IF($K500&lt;&gt;"",_xlfn.XLOOKUP("*"&amp;$K500&amp;"*",Equipment_Register!$E:$E,Equipment_Register!$G:$G,,2),NA()),IFERROR(IF(AND($L500&lt;&gt;"",$L500&lt;&gt;"N/A"),_xlfn.XLOOKUP($L500,Equipment_Register!$F:$F,Equipment_Register!$G:$G),NA()),""))))),IF(OR(_xlpm.v="",_xlpm.v=0),"",_xlpm.v))</f>
        <v/>
      </c>
      <c r="Z500" s="231" t="str" cm="1">
        <f t="array" ref="Z500">_xlfn.LET(_xlpm.v,IFERROR(IF($I500&lt;&gt;"",_xlfn.XLOOKUP($I500,Equipment_Register!$C:$C,Equipment_Register!$C:$C),NA()),IFERROR(IF($J500&lt;&gt;"",_xlfn.XLOOKUP($J500,Equipment_Register!$D:$D,Equipment_Register!$C:$C),NA()),IFERROR(IF($K500&lt;&gt;"",_xlfn.XLOOKUP($K500,Equipment_Register!$E:$E,Equipment_Register!$C:$C),NA()),IFERROR(IF($K500&lt;&gt;"",_xlfn.XLOOKUP("*"&amp;$K500&amp;"*",Equipment_Register!$E:$E,Equipment_Register!$C:$C,,2),NA()),IFERROR(IF(AND($L500&lt;&gt;"",$L500&lt;&gt;"N/A"),_xlfn.XLOOKUP($L500,Equipment_Register!$F:$F,Equipment_Register!$C:$C),NA()),""))))),IF(OR(_xlpm.v="",_xlpm.v=0),"",_xlpm.v))</f>
        <v>2112000356-0</v>
      </c>
      <c r="AA500" s="231" t="str" cm="1">
        <f t="array" ref="AA500">_xlfn.LET(_xlpm.v,IFERROR(IF($I500&lt;&gt;"",_xlfn.XLOOKUP($I500,Equipment_Register!$C:$C,Equipment_Register!$D:$D),NA()),IFERROR(IF($J500&lt;&gt;"",_xlfn.XLOOKUP($J500,Equipment_Register!$D:$D,Equipment_Register!$D:$D),NA()),IFERROR(IF($K500&lt;&gt;"",_xlfn.XLOOKUP($K500,Equipment_Register!$E:$E,Equipment_Register!$D:$D),NA()),IFERROR(IF($K500&lt;&gt;"",_xlfn.XLOOKUP("*"&amp;$K500&amp;"*",Equipment_Register!$E:$E,Equipment_Register!$D:$D,,2),NA()),IFERROR(IF(AND($L500&lt;&gt;"",$L500&lt;&gt;"N/A"),_xlfn.XLOOKUP($L500,Equipment_Register!$F:$F,Equipment_Register!$D:$D),NA()),""))))),IF(OR(_xlpm.v="",_xlpm.v=0),"",_xlpm.v))</f>
        <v>Lò hàn hiệu heller. 380V,100A,50/60Hz. Model 1826M</v>
      </c>
      <c r="AB500" s="231" t="str" cm="1">
        <f t="array" ref="AB500">_xlfn.LET(_xlpm.v,IFERROR(IF($I500&lt;&gt;"",_xlfn.XLOOKUP($I500,Equipment_Register!$C:$C,Equipment_Register!$E:$E),NA()),IFERROR(IF($J500&lt;&gt;"",_xlfn.XLOOKUP($J500,Equipment_Register!$D:$D,Equipment_Register!$E:$E),NA()),IFERROR(IF($K500&lt;&gt;"",_xlfn.XLOOKUP($K500,Equipment_Register!$E:$E,Equipment_Register!$E:$E),NA()),IFERROR(IF($K500&lt;&gt;"",_xlfn.XLOOKUP("*"&amp;$K500&amp;"*",Equipment_Register!$E:$E,Equipment_Register!$E:$E,,2),NA()),IFERROR(IF(AND($L500&lt;&gt;"",$L500&lt;&gt;"N/A"),_xlfn.XLOOKUP($L500,Equipment_Register!$F:$F,Equipment_Register!$E:$E),NA()),""))))),IF(OR(_xlpm.v="",_xlpm.v=0),"",_xlpm.v))</f>
        <v>Reflow oven 1</v>
      </c>
      <c r="AC500" s="231" t="str" cm="1">
        <f t="array" ref="AC500">_xlfn.LET(_xlpm.v,IFERROR(IF($I500&lt;&gt;"",_xlfn.XLOOKUP($I500,Equipment_Register!$C:$C,Equipment_Register!$F:$F),NA()),IFERROR(IF($J500&lt;&gt;"",_xlfn.XLOOKUP($J500,Equipment_Register!$D:$D,Equipment_Register!$F:$F),NA()),IFERROR(IF($K500&lt;&gt;"",_xlfn.XLOOKUP($K500,Equipment_Register!$E:$E,Equipment_Register!$F:$F),NA()),IFERROR(IF($K500&lt;&gt;"",_xlfn.XLOOKUP("*"&amp;$K500&amp;"*",Equipment_Register!$E:$E,Equipment_Register!$F:$F,,2),NA()),IFERROR(IF(AND($L500&lt;&gt;"",$L500&lt;&gt;"N/A"),_xlfn.XLOOKUP($L500,Equipment_Register!$F:$F,Equipment_Register!$F:$F),NA()),""))))),IF(OR(_xlpm.v="",_xlpm.v=0),"",_xlpm.v))</f>
        <v>1826MK5</v>
      </c>
    </row>
    <row r="501" spans="1:29" ht="48">
      <c r="A501" s="125"/>
      <c r="B501" s="130"/>
      <c r="C501" s="126"/>
      <c r="D501" s="125"/>
      <c r="E501" s="125"/>
      <c r="F501" s="213">
        <v>45409</v>
      </c>
      <c r="G501" s="125"/>
      <c r="H501" s="125" t="s">
        <v>728</v>
      </c>
      <c r="I501" s="226"/>
      <c r="J501" s="125"/>
      <c r="K501" s="125" t="s">
        <v>1120</v>
      </c>
      <c r="L501" s="125"/>
      <c r="M501" s="125"/>
      <c r="N501" s="125" t="s">
        <v>978</v>
      </c>
      <c r="O501" s="125" t="s">
        <v>1109</v>
      </c>
      <c r="P501" s="127"/>
      <c r="Q501" s="125" t="s">
        <v>1110</v>
      </c>
      <c r="R501" s="117" t="s">
        <v>957</v>
      </c>
      <c r="S501" s="194"/>
      <c r="T501" s="125"/>
      <c r="U501" s="125" t="s">
        <v>980</v>
      </c>
      <c r="V501" s="125"/>
      <c r="W501" s="117" t="s">
        <v>944</v>
      </c>
      <c r="X501" s="117" t="str">
        <f>IF($W501="Duyệt",Setting!$H$2,"")</f>
        <v>Nguyễn Lĩnh</v>
      </c>
      <c r="Y501" s="231" t="str" cm="1">
        <f t="array" ref="Y501">_xlfn.LET(_xlpm.v,IFERROR(IF($I501&lt;&gt;"",_xlfn.XLOOKUP($I501,Equipment_Register!$C:$C,Equipment_Register!$G:$G),NA()),IFERROR(IF($J501&lt;&gt;"",_xlfn.XLOOKUP($J501,Equipment_Register!$D:$D,Equipment_Register!$G:$G),NA()),IFERROR(IF($K501&lt;&gt;"",_xlfn.XLOOKUP($K501,Equipment_Register!$E:$E,Equipment_Register!$G:$G),NA()),IFERROR(IF($K501&lt;&gt;"",_xlfn.XLOOKUP("*"&amp;$K501&amp;"*",Equipment_Register!$E:$E,Equipment_Register!$G:$G,,2),NA()),IFERROR(IF(AND($L501&lt;&gt;"",$L501&lt;&gt;"N/A"),_xlfn.XLOOKUP($L501,Equipment_Register!$F:$F,Equipment_Register!$G:$G),NA()),""))))),IF(OR(_xlpm.v="",_xlpm.v=0),"",_xlpm.v))</f>
        <v/>
      </c>
      <c r="Z501" s="231" t="str" cm="1">
        <f t="array" ref="Z501">_xlfn.LET(_xlpm.v,IFERROR(IF($I501&lt;&gt;"",_xlfn.XLOOKUP($I501,Equipment_Register!$C:$C,Equipment_Register!$C:$C),NA()),IFERROR(IF($J501&lt;&gt;"",_xlfn.XLOOKUP($J501,Equipment_Register!$D:$D,Equipment_Register!$C:$C),NA()),IFERROR(IF($K501&lt;&gt;"",_xlfn.XLOOKUP($K501,Equipment_Register!$E:$E,Equipment_Register!$C:$C),NA()),IFERROR(IF($K501&lt;&gt;"",_xlfn.XLOOKUP("*"&amp;$K501&amp;"*",Equipment_Register!$E:$E,Equipment_Register!$C:$C,,2),NA()),IFERROR(IF(AND($L501&lt;&gt;"",$L501&lt;&gt;"N/A"),_xlfn.XLOOKUP($L501,Equipment_Register!$F:$F,Equipment_Register!$C:$C),NA()),""))))),IF(OR(_xlpm.v="",_xlpm.v=0),"",_xlpm.v))</f>
        <v>2112000356-0</v>
      </c>
      <c r="AA501" s="231" t="str" cm="1">
        <f t="array" ref="AA501">_xlfn.LET(_xlpm.v,IFERROR(IF($I501&lt;&gt;"",_xlfn.XLOOKUP($I501,Equipment_Register!$C:$C,Equipment_Register!$D:$D),NA()),IFERROR(IF($J501&lt;&gt;"",_xlfn.XLOOKUP($J501,Equipment_Register!$D:$D,Equipment_Register!$D:$D),NA()),IFERROR(IF($K501&lt;&gt;"",_xlfn.XLOOKUP($K501,Equipment_Register!$E:$E,Equipment_Register!$D:$D),NA()),IFERROR(IF($K501&lt;&gt;"",_xlfn.XLOOKUP("*"&amp;$K501&amp;"*",Equipment_Register!$E:$E,Equipment_Register!$D:$D,,2),NA()),IFERROR(IF(AND($L501&lt;&gt;"",$L501&lt;&gt;"N/A"),_xlfn.XLOOKUP($L501,Equipment_Register!$F:$F,Equipment_Register!$D:$D),NA()),""))))),IF(OR(_xlpm.v="",_xlpm.v=0),"",_xlpm.v))</f>
        <v>Lò hàn hiệu heller. 380V,100A,50/60Hz. Model 1826M</v>
      </c>
      <c r="AB501" s="231" t="str" cm="1">
        <f t="array" ref="AB501">_xlfn.LET(_xlpm.v,IFERROR(IF($I501&lt;&gt;"",_xlfn.XLOOKUP($I501,Equipment_Register!$C:$C,Equipment_Register!$E:$E),NA()),IFERROR(IF($J501&lt;&gt;"",_xlfn.XLOOKUP($J501,Equipment_Register!$D:$D,Equipment_Register!$E:$E),NA()),IFERROR(IF($K501&lt;&gt;"",_xlfn.XLOOKUP($K501,Equipment_Register!$E:$E,Equipment_Register!$E:$E),NA()),IFERROR(IF($K501&lt;&gt;"",_xlfn.XLOOKUP("*"&amp;$K501&amp;"*",Equipment_Register!$E:$E,Equipment_Register!$E:$E,,2),NA()),IFERROR(IF(AND($L501&lt;&gt;"",$L501&lt;&gt;"N/A"),_xlfn.XLOOKUP($L501,Equipment_Register!$F:$F,Equipment_Register!$E:$E),NA()),""))))),IF(OR(_xlpm.v="",_xlpm.v=0),"",_xlpm.v))</f>
        <v>Reflow oven 1</v>
      </c>
      <c r="AC501" s="231" t="str" cm="1">
        <f t="array" ref="AC501">_xlfn.LET(_xlpm.v,IFERROR(IF($I501&lt;&gt;"",_xlfn.XLOOKUP($I501,Equipment_Register!$C:$C,Equipment_Register!$F:$F),NA()),IFERROR(IF($J501&lt;&gt;"",_xlfn.XLOOKUP($J501,Equipment_Register!$D:$D,Equipment_Register!$F:$F),NA()),IFERROR(IF($K501&lt;&gt;"",_xlfn.XLOOKUP($K501,Equipment_Register!$E:$E,Equipment_Register!$F:$F),NA()),IFERROR(IF($K501&lt;&gt;"",_xlfn.XLOOKUP("*"&amp;$K501&amp;"*",Equipment_Register!$E:$E,Equipment_Register!$F:$F,,2),NA()),IFERROR(IF(AND($L501&lt;&gt;"",$L501&lt;&gt;"N/A"),_xlfn.XLOOKUP($L501,Equipment_Register!$F:$F,Equipment_Register!$F:$F),NA()),""))))),IF(OR(_xlpm.v="",_xlpm.v=0),"",_xlpm.v))</f>
        <v>1826MK5</v>
      </c>
    </row>
    <row r="502" spans="1:29" ht="48">
      <c r="A502" s="125"/>
      <c r="B502" s="130"/>
      <c r="C502" s="126"/>
      <c r="D502" s="125"/>
      <c r="E502" s="125"/>
      <c r="F502" s="213">
        <v>45440</v>
      </c>
      <c r="G502" s="125"/>
      <c r="H502" s="125" t="s">
        <v>728</v>
      </c>
      <c r="I502" s="226"/>
      <c r="J502" s="125"/>
      <c r="K502" s="125" t="s">
        <v>1120</v>
      </c>
      <c r="L502" s="125"/>
      <c r="M502" s="125"/>
      <c r="N502" s="125" t="s">
        <v>978</v>
      </c>
      <c r="O502" s="125" t="s">
        <v>1109</v>
      </c>
      <c r="P502" s="127"/>
      <c r="Q502" s="125" t="s">
        <v>941</v>
      </c>
      <c r="R502" s="117" t="s">
        <v>957</v>
      </c>
      <c r="S502" s="194"/>
      <c r="T502" s="125"/>
      <c r="U502" s="125" t="s">
        <v>980</v>
      </c>
      <c r="V502" s="125"/>
      <c r="W502" s="117" t="s">
        <v>944</v>
      </c>
      <c r="X502" s="117" t="str">
        <f>IF($W502="Duyệt",Setting!$H$2,"")</f>
        <v>Nguyễn Lĩnh</v>
      </c>
      <c r="Y502" s="231" t="str" cm="1">
        <f t="array" ref="Y502">_xlfn.LET(_xlpm.v,IFERROR(IF($I502&lt;&gt;"",_xlfn.XLOOKUP($I502,Equipment_Register!$C:$C,Equipment_Register!$G:$G),NA()),IFERROR(IF($J502&lt;&gt;"",_xlfn.XLOOKUP($J502,Equipment_Register!$D:$D,Equipment_Register!$G:$G),NA()),IFERROR(IF($K502&lt;&gt;"",_xlfn.XLOOKUP($K502,Equipment_Register!$E:$E,Equipment_Register!$G:$G),NA()),IFERROR(IF($K502&lt;&gt;"",_xlfn.XLOOKUP("*"&amp;$K502&amp;"*",Equipment_Register!$E:$E,Equipment_Register!$G:$G,,2),NA()),IFERROR(IF(AND($L502&lt;&gt;"",$L502&lt;&gt;"N/A"),_xlfn.XLOOKUP($L502,Equipment_Register!$F:$F,Equipment_Register!$G:$G),NA()),""))))),IF(OR(_xlpm.v="",_xlpm.v=0),"",_xlpm.v))</f>
        <v/>
      </c>
      <c r="Z502" s="231" t="str" cm="1">
        <f t="array" ref="Z502">_xlfn.LET(_xlpm.v,IFERROR(IF($I502&lt;&gt;"",_xlfn.XLOOKUP($I502,Equipment_Register!$C:$C,Equipment_Register!$C:$C),NA()),IFERROR(IF($J502&lt;&gt;"",_xlfn.XLOOKUP($J502,Equipment_Register!$D:$D,Equipment_Register!$C:$C),NA()),IFERROR(IF($K502&lt;&gt;"",_xlfn.XLOOKUP($K502,Equipment_Register!$E:$E,Equipment_Register!$C:$C),NA()),IFERROR(IF($K502&lt;&gt;"",_xlfn.XLOOKUP("*"&amp;$K502&amp;"*",Equipment_Register!$E:$E,Equipment_Register!$C:$C,,2),NA()),IFERROR(IF(AND($L502&lt;&gt;"",$L502&lt;&gt;"N/A"),_xlfn.XLOOKUP($L502,Equipment_Register!$F:$F,Equipment_Register!$C:$C),NA()),""))))),IF(OR(_xlpm.v="",_xlpm.v=0),"",_xlpm.v))</f>
        <v>2112000356-0</v>
      </c>
      <c r="AA502" s="231" t="str" cm="1">
        <f t="array" ref="AA502">_xlfn.LET(_xlpm.v,IFERROR(IF($I502&lt;&gt;"",_xlfn.XLOOKUP($I502,Equipment_Register!$C:$C,Equipment_Register!$D:$D),NA()),IFERROR(IF($J502&lt;&gt;"",_xlfn.XLOOKUP($J502,Equipment_Register!$D:$D,Equipment_Register!$D:$D),NA()),IFERROR(IF($K502&lt;&gt;"",_xlfn.XLOOKUP($K502,Equipment_Register!$E:$E,Equipment_Register!$D:$D),NA()),IFERROR(IF($K502&lt;&gt;"",_xlfn.XLOOKUP("*"&amp;$K502&amp;"*",Equipment_Register!$E:$E,Equipment_Register!$D:$D,,2),NA()),IFERROR(IF(AND($L502&lt;&gt;"",$L502&lt;&gt;"N/A"),_xlfn.XLOOKUP($L502,Equipment_Register!$F:$F,Equipment_Register!$D:$D),NA()),""))))),IF(OR(_xlpm.v="",_xlpm.v=0),"",_xlpm.v))</f>
        <v>Lò hàn hiệu heller. 380V,100A,50/60Hz. Model 1826M</v>
      </c>
      <c r="AB502" s="231" t="str" cm="1">
        <f t="array" ref="AB502">_xlfn.LET(_xlpm.v,IFERROR(IF($I502&lt;&gt;"",_xlfn.XLOOKUP($I502,Equipment_Register!$C:$C,Equipment_Register!$E:$E),NA()),IFERROR(IF($J502&lt;&gt;"",_xlfn.XLOOKUP($J502,Equipment_Register!$D:$D,Equipment_Register!$E:$E),NA()),IFERROR(IF($K502&lt;&gt;"",_xlfn.XLOOKUP($K502,Equipment_Register!$E:$E,Equipment_Register!$E:$E),NA()),IFERROR(IF($K502&lt;&gt;"",_xlfn.XLOOKUP("*"&amp;$K502&amp;"*",Equipment_Register!$E:$E,Equipment_Register!$E:$E,,2),NA()),IFERROR(IF(AND($L502&lt;&gt;"",$L502&lt;&gt;"N/A"),_xlfn.XLOOKUP($L502,Equipment_Register!$F:$F,Equipment_Register!$E:$E),NA()),""))))),IF(OR(_xlpm.v="",_xlpm.v=0),"",_xlpm.v))</f>
        <v>Reflow oven 1</v>
      </c>
      <c r="AC502" s="231" t="str" cm="1">
        <f t="array" ref="AC502">_xlfn.LET(_xlpm.v,IFERROR(IF($I502&lt;&gt;"",_xlfn.XLOOKUP($I502,Equipment_Register!$C:$C,Equipment_Register!$F:$F),NA()),IFERROR(IF($J502&lt;&gt;"",_xlfn.XLOOKUP($J502,Equipment_Register!$D:$D,Equipment_Register!$F:$F),NA()),IFERROR(IF($K502&lt;&gt;"",_xlfn.XLOOKUP($K502,Equipment_Register!$E:$E,Equipment_Register!$F:$F),NA()),IFERROR(IF($K502&lt;&gt;"",_xlfn.XLOOKUP("*"&amp;$K502&amp;"*",Equipment_Register!$E:$E,Equipment_Register!$F:$F,,2),NA()),IFERROR(IF(AND($L502&lt;&gt;"",$L502&lt;&gt;"N/A"),_xlfn.XLOOKUP($L502,Equipment_Register!$F:$F,Equipment_Register!$F:$F),NA()),""))))),IF(OR(_xlpm.v="",_xlpm.v=0),"",_xlpm.v))</f>
        <v>1826MK5</v>
      </c>
    </row>
    <row r="503" spans="1:29" ht="48">
      <c r="A503" s="125"/>
      <c r="B503" s="130"/>
      <c r="C503" s="126"/>
      <c r="D503" s="125"/>
      <c r="E503" s="125"/>
      <c r="F503" s="213">
        <v>45472</v>
      </c>
      <c r="G503" s="125"/>
      <c r="H503" s="125" t="s">
        <v>728</v>
      </c>
      <c r="I503" s="226"/>
      <c r="J503" s="125"/>
      <c r="K503" s="125" t="s">
        <v>1120</v>
      </c>
      <c r="L503" s="125"/>
      <c r="M503" s="125"/>
      <c r="N503" s="125" t="s">
        <v>978</v>
      </c>
      <c r="O503" s="125" t="s">
        <v>1097</v>
      </c>
      <c r="P503" s="127"/>
      <c r="Q503" s="125" t="s">
        <v>941</v>
      </c>
      <c r="R503" s="117" t="s">
        <v>957</v>
      </c>
      <c r="S503" s="194"/>
      <c r="T503" s="125"/>
      <c r="U503" s="125" t="s">
        <v>980</v>
      </c>
      <c r="V503" s="125"/>
      <c r="W503" s="117" t="s">
        <v>944</v>
      </c>
      <c r="X503" s="117" t="str">
        <f>IF($W503="Duyệt",Setting!$H$2,"")</f>
        <v>Nguyễn Lĩnh</v>
      </c>
      <c r="Y503" s="231" t="str" cm="1">
        <f t="array" ref="Y503">_xlfn.LET(_xlpm.v,IFERROR(IF($I503&lt;&gt;"",_xlfn.XLOOKUP($I503,Equipment_Register!$C:$C,Equipment_Register!$G:$G),NA()),IFERROR(IF($J503&lt;&gt;"",_xlfn.XLOOKUP($J503,Equipment_Register!$D:$D,Equipment_Register!$G:$G),NA()),IFERROR(IF($K503&lt;&gt;"",_xlfn.XLOOKUP($K503,Equipment_Register!$E:$E,Equipment_Register!$G:$G),NA()),IFERROR(IF($K503&lt;&gt;"",_xlfn.XLOOKUP("*"&amp;$K503&amp;"*",Equipment_Register!$E:$E,Equipment_Register!$G:$G,,2),NA()),IFERROR(IF(AND($L503&lt;&gt;"",$L503&lt;&gt;"N/A"),_xlfn.XLOOKUP($L503,Equipment_Register!$F:$F,Equipment_Register!$G:$G),NA()),""))))),IF(OR(_xlpm.v="",_xlpm.v=0),"",_xlpm.v))</f>
        <v/>
      </c>
      <c r="Z503" s="231" t="str" cm="1">
        <f t="array" ref="Z503">_xlfn.LET(_xlpm.v,IFERROR(IF($I503&lt;&gt;"",_xlfn.XLOOKUP($I503,Equipment_Register!$C:$C,Equipment_Register!$C:$C),NA()),IFERROR(IF($J503&lt;&gt;"",_xlfn.XLOOKUP($J503,Equipment_Register!$D:$D,Equipment_Register!$C:$C),NA()),IFERROR(IF($K503&lt;&gt;"",_xlfn.XLOOKUP($K503,Equipment_Register!$E:$E,Equipment_Register!$C:$C),NA()),IFERROR(IF($K503&lt;&gt;"",_xlfn.XLOOKUP("*"&amp;$K503&amp;"*",Equipment_Register!$E:$E,Equipment_Register!$C:$C,,2),NA()),IFERROR(IF(AND($L503&lt;&gt;"",$L503&lt;&gt;"N/A"),_xlfn.XLOOKUP($L503,Equipment_Register!$F:$F,Equipment_Register!$C:$C),NA()),""))))),IF(OR(_xlpm.v="",_xlpm.v=0),"",_xlpm.v))</f>
        <v>2112000356-0</v>
      </c>
      <c r="AA503" s="231" t="str" cm="1">
        <f t="array" ref="AA503">_xlfn.LET(_xlpm.v,IFERROR(IF($I503&lt;&gt;"",_xlfn.XLOOKUP($I503,Equipment_Register!$C:$C,Equipment_Register!$D:$D),NA()),IFERROR(IF($J503&lt;&gt;"",_xlfn.XLOOKUP($J503,Equipment_Register!$D:$D,Equipment_Register!$D:$D),NA()),IFERROR(IF($K503&lt;&gt;"",_xlfn.XLOOKUP($K503,Equipment_Register!$E:$E,Equipment_Register!$D:$D),NA()),IFERROR(IF($K503&lt;&gt;"",_xlfn.XLOOKUP("*"&amp;$K503&amp;"*",Equipment_Register!$E:$E,Equipment_Register!$D:$D,,2),NA()),IFERROR(IF(AND($L503&lt;&gt;"",$L503&lt;&gt;"N/A"),_xlfn.XLOOKUP($L503,Equipment_Register!$F:$F,Equipment_Register!$D:$D),NA()),""))))),IF(OR(_xlpm.v="",_xlpm.v=0),"",_xlpm.v))</f>
        <v>Lò hàn hiệu heller. 380V,100A,50/60Hz. Model 1826M</v>
      </c>
      <c r="AB503" s="231" t="str" cm="1">
        <f t="array" ref="AB503">_xlfn.LET(_xlpm.v,IFERROR(IF($I503&lt;&gt;"",_xlfn.XLOOKUP($I503,Equipment_Register!$C:$C,Equipment_Register!$E:$E),NA()),IFERROR(IF($J503&lt;&gt;"",_xlfn.XLOOKUP($J503,Equipment_Register!$D:$D,Equipment_Register!$E:$E),NA()),IFERROR(IF($K503&lt;&gt;"",_xlfn.XLOOKUP($K503,Equipment_Register!$E:$E,Equipment_Register!$E:$E),NA()),IFERROR(IF($K503&lt;&gt;"",_xlfn.XLOOKUP("*"&amp;$K503&amp;"*",Equipment_Register!$E:$E,Equipment_Register!$E:$E,,2),NA()),IFERROR(IF(AND($L503&lt;&gt;"",$L503&lt;&gt;"N/A"),_xlfn.XLOOKUP($L503,Equipment_Register!$F:$F,Equipment_Register!$E:$E),NA()),""))))),IF(OR(_xlpm.v="",_xlpm.v=0),"",_xlpm.v))</f>
        <v>Reflow oven 1</v>
      </c>
      <c r="AC503" s="231" t="str" cm="1">
        <f t="array" ref="AC503">_xlfn.LET(_xlpm.v,IFERROR(IF($I503&lt;&gt;"",_xlfn.XLOOKUP($I503,Equipment_Register!$C:$C,Equipment_Register!$F:$F),NA()),IFERROR(IF($J503&lt;&gt;"",_xlfn.XLOOKUP($J503,Equipment_Register!$D:$D,Equipment_Register!$F:$F),NA()),IFERROR(IF($K503&lt;&gt;"",_xlfn.XLOOKUP($K503,Equipment_Register!$E:$E,Equipment_Register!$F:$F),NA()),IFERROR(IF($K503&lt;&gt;"",_xlfn.XLOOKUP("*"&amp;$K503&amp;"*",Equipment_Register!$E:$E,Equipment_Register!$F:$F,,2),NA()),IFERROR(IF(AND($L503&lt;&gt;"",$L503&lt;&gt;"N/A"),_xlfn.XLOOKUP($L503,Equipment_Register!$F:$F,Equipment_Register!$F:$F),NA()),""))))),IF(OR(_xlpm.v="",_xlpm.v=0),"",_xlpm.v))</f>
        <v>1826MK5</v>
      </c>
    </row>
    <row r="504" spans="1:29" ht="48">
      <c r="A504" s="125"/>
      <c r="B504" s="130"/>
      <c r="C504" s="126"/>
      <c r="D504" s="125"/>
      <c r="E504" s="125"/>
      <c r="F504" s="213">
        <v>45500</v>
      </c>
      <c r="G504" s="125"/>
      <c r="H504" s="125" t="s">
        <v>728</v>
      </c>
      <c r="I504" s="226"/>
      <c r="J504" s="125"/>
      <c r="K504" s="125" t="s">
        <v>1120</v>
      </c>
      <c r="L504" s="125"/>
      <c r="M504" s="125"/>
      <c r="N504" s="125" t="s">
        <v>978</v>
      </c>
      <c r="O504" s="125" t="s">
        <v>1097</v>
      </c>
      <c r="P504" s="127"/>
      <c r="Q504" s="125" t="s">
        <v>941</v>
      </c>
      <c r="R504" s="117" t="s">
        <v>957</v>
      </c>
      <c r="S504" s="194"/>
      <c r="T504" s="125"/>
      <c r="U504" s="125" t="s">
        <v>980</v>
      </c>
      <c r="V504" s="125"/>
      <c r="W504" s="117" t="s">
        <v>944</v>
      </c>
      <c r="X504" s="117" t="str">
        <f>IF($W504="Duyệt",Setting!$H$2,"")</f>
        <v>Nguyễn Lĩnh</v>
      </c>
      <c r="Y504" s="231" t="str" cm="1">
        <f t="array" ref="Y504">_xlfn.LET(_xlpm.v,IFERROR(IF($I504&lt;&gt;"",_xlfn.XLOOKUP($I504,Equipment_Register!$C:$C,Equipment_Register!$G:$G),NA()),IFERROR(IF($J504&lt;&gt;"",_xlfn.XLOOKUP($J504,Equipment_Register!$D:$D,Equipment_Register!$G:$G),NA()),IFERROR(IF($K504&lt;&gt;"",_xlfn.XLOOKUP($K504,Equipment_Register!$E:$E,Equipment_Register!$G:$G),NA()),IFERROR(IF($K504&lt;&gt;"",_xlfn.XLOOKUP("*"&amp;$K504&amp;"*",Equipment_Register!$E:$E,Equipment_Register!$G:$G,,2),NA()),IFERROR(IF(AND($L504&lt;&gt;"",$L504&lt;&gt;"N/A"),_xlfn.XLOOKUP($L504,Equipment_Register!$F:$F,Equipment_Register!$G:$G),NA()),""))))),IF(OR(_xlpm.v="",_xlpm.v=0),"",_xlpm.v))</f>
        <v/>
      </c>
      <c r="Z504" s="231" t="str" cm="1">
        <f t="array" ref="Z504">_xlfn.LET(_xlpm.v,IFERROR(IF($I504&lt;&gt;"",_xlfn.XLOOKUP($I504,Equipment_Register!$C:$C,Equipment_Register!$C:$C),NA()),IFERROR(IF($J504&lt;&gt;"",_xlfn.XLOOKUP($J504,Equipment_Register!$D:$D,Equipment_Register!$C:$C),NA()),IFERROR(IF($K504&lt;&gt;"",_xlfn.XLOOKUP($K504,Equipment_Register!$E:$E,Equipment_Register!$C:$C),NA()),IFERROR(IF($K504&lt;&gt;"",_xlfn.XLOOKUP("*"&amp;$K504&amp;"*",Equipment_Register!$E:$E,Equipment_Register!$C:$C,,2),NA()),IFERROR(IF(AND($L504&lt;&gt;"",$L504&lt;&gt;"N/A"),_xlfn.XLOOKUP($L504,Equipment_Register!$F:$F,Equipment_Register!$C:$C),NA()),""))))),IF(OR(_xlpm.v="",_xlpm.v=0),"",_xlpm.v))</f>
        <v>2112000356-0</v>
      </c>
      <c r="AA504" s="231" t="str" cm="1">
        <f t="array" ref="AA504">_xlfn.LET(_xlpm.v,IFERROR(IF($I504&lt;&gt;"",_xlfn.XLOOKUP($I504,Equipment_Register!$C:$C,Equipment_Register!$D:$D),NA()),IFERROR(IF($J504&lt;&gt;"",_xlfn.XLOOKUP($J504,Equipment_Register!$D:$D,Equipment_Register!$D:$D),NA()),IFERROR(IF($K504&lt;&gt;"",_xlfn.XLOOKUP($K504,Equipment_Register!$E:$E,Equipment_Register!$D:$D),NA()),IFERROR(IF($K504&lt;&gt;"",_xlfn.XLOOKUP("*"&amp;$K504&amp;"*",Equipment_Register!$E:$E,Equipment_Register!$D:$D,,2),NA()),IFERROR(IF(AND($L504&lt;&gt;"",$L504&lt;&gt;"N/A"),_xlfn.XLOOKUP($L504,Equipment_Register!$F:$F,Equipment_Register!$D:$D),NA()),""))))),IF(OR(_xlpm.v="",_xlpm.v=0),"",_xlpm.v))</f>
        <v>Lò hàn hiệu heller. 380V,100A,50/60Hz. Model 1826M</v>
      </c>
      <c r="AB504" s="231" t="str" cm="1">
        <f t="array" ref="AB504">_xlfn.LET(_xlpm.v,IFERROR(IF($I504&lt;&gt;"",_xlfn.XLOOKUP($I504,Equipment_Register!$C:$C,Equipment_Register!$E:$E),NA()),IFERROR(IF($J504&lt;&gt;"",_xlfn.XLOOKUP($J504,Equipment_Register!$D:$D,Equipment_Register!$E:$E),NA()),IFERROR(IF($K504&lt;&gt;"",_xlfn.XLOOKUP($K504,Equipment_Register!$E:$E,Equipment_Register!$E:$E),NA()),IFERROR(IF($K504&lt;&gt;"",_xlfn.XLOOKUP("*"&amp;$K504&amp;"*",Equipment_Register!$E:$E,Equipment_Register!$E:$E,,2),NA()),IFERROR(IF(AND($L504&lt;&gt;"",$L504&lt;&gt;"N/A"),_xlfn.XLOOKUP($L504,Equipment_Register!$F:$F,Equipment_Register!$E:$E),NA()),""))))),IF(OR(_xlpm.v="",_xlpm.v=0),"",_xlpm.v))</f>
        <v>Reflow oven 1</v>
      </c>
      <c r="AC504" s="231" t="str" cm="1">
        <f t="array" ref="AC504">_xlfn.LET(_xlpm.v,IFERROR(IF($I504&lt;&gt;"",_xlfn.XLOOKUP($I504,Equipment_Register!$C:$C,Equipment_Register!$F:$F),NA()),IFERROR(IF($J504&lt;&gt;"",_xlfn.XLOOKUP($J504,Equipment_Register!$D:$D,Equipment_Register!$F:$F),NA()),IFERROR(IF($K504&lt;&gt;"",_xlfn.XLOOKUP($K504,Equipment_Register!$E:$E,Equipment_Register!$F:$F),NA()),IFERROR(IF($K504&lt;&gt;"",_xlfn.XLOOKUP("*"&amp;$K504&amp;"*",Equipment_Register!$E:$E,Equipment_Register!$F:$F,,2),NA()),IFERROR(IF(AND($L504&lt;&gt;"",$L504&lt;&gt;"N/A"),_xlfn.XLOOKUP($L504,Equipment_Register!$F:$F,Equipment_Register!$F:$F),NA()),""))))),IF(OR(_xlpm.v="",_xlpm.v=0),"",_xlpm.v))</f>
        <v>1826MK5</v>
      </c>
    </row>
    <row r="505" spans="1:29" ht="48">
      <c r="A505" s="125"/>
      <c r="B505" s="130"/>
      <c r="C505" s="126"/>
      <c r="D505" s="125"/>
      <c r="E505" s="125"/>
      <c r="F505" s="213">
        <v>45528</v>
      </c>
      <c r="G505" s="125"/>
      <c r="H505" s="125" t="s">
        <v>728</v>
      </c>
      <c r="I505" s="226"/>
      <c r="J505" s="125"/>
      <c r="K505" s="125" t="s">
        <v>1120</v>
      </c>
      <c r="L505" s="125"/>
      <c r="M505" s="125"/>
      <c r="N505" s="125" t="s">
        <v>978</v>
      </c>
      <c r="O505" s="125" t="s">
        <v>1097</v>
      </c>
      <c r="P505" s="127"/>
      <c r="Q505" s="125" t="s">
        <v>997</v>
      </c>
      <c r="R505" s="117" t="s">
        <v>957</v>
      </c>
      <c r="S505" s="194"/>
      <c r="T505" s="125"/>
      <c r="U505" s="125" t="s">
        <v>980</v>
      </c>
      <c r="V505" s="125"/>
      <c r="W505" s="117" t="s">
        <v>944</v>
      </c>
      <c r="X505" s="117" t="str">
        <f>IF($W505="Duyệt",Setting!$H$2,"")</f>
        <v>Nguyễn Lĩnh</v>
      </c>
      <c r="Y505" s="231" t="str" cm="1">
        <f t="array" ref="Y505">_xlfn.LET(_xlpm.v,IFERROR(IF($I505&lt;&gt;"",_xlfn.XLOOKUP($I505,Equipment_Register!$C:$C,Equipment_Register!$G:$G),NA()),IFERROR(IF($J505&lt;&gt;"",_xlfn.XLOOKUP($J505,Equipment_Register!$D:$D,Equipment_Register!$G:$G),NA()),IFERROR(IF($K505&lt;&gt;"",_xlfn.XLOOKUP($K505,Equipment_Register!$E:$E,Equipment_Register!$G:$G),NA()),IFERROR(IF($K505&lt;&gt;"",_xlfn.XLOOKUP("*"&amp;$K505&amp;"*",Equipment_Register!$E:$E,Equipment_Register!$G:$G,,2),NA()),IFERROR(IF(AND($L505&lt;&gt;"",$L505&lt;&gt;"N/A"),_xlfn.XLOOKUP($L505,Equipment_Register!$F:$F,Equipment_Register!$G:$G),NA()),""))))),IF(OR(_xlpm.v="",_xlpm.v=0),"",_xlpm.v))</f>
        <v/>
      </c>
      <c r="Z505" s="231" t="str" cm="1">
        <f t="array" ref="Z505">_xlfn.LET(_xlpm.v,IFERROR(IF($I505&lt;&gt;"",_xlfn.XLOOKUP($I505,Equipment_Register!$C:$C,Equipment_Register!$C:$C),NA()),IFERROR(IF($J505&lt;&gt;"",_xlfn.XLOOKUP($J505,Equipment_Register!$D:$D,Equipment_Register!$C:$C),NA()),IFERROR(IF($K505&lt;&gt;"",_xlfn.XLOOKUP($K505,Equipment_Register!$E:$E,Equipment_Register!$C:$C),NA()),IFERROR(IF($K505&lt;&gt;"",_xlfn.XLOOKUP("*"&amp;$K505&amp;"*",Equipment_Register!$E:$E,Equipment_Register!$C:$C,,2),NA()),IFERROR(IF(AND($L505&lt;&gt;"",$L505&lt;&gt;"N/A"),_xlfn.XLOOKUP($L505,Equipment_Register!$F:$F,Equipment_Register!$C:$C),NA()),""))))),IF(OR(_xlpm.v="",_xlpm.v=0),"",_xlpm.v))</f>
        <v>2112000356-0</v>
      </c>
      <c r="AA505" s="231" t="str" cm="1">
        <f t="array" ref="AA505">_xlfn.LET(_xlpm.v,IFERROR(IF($I505&lt;&gt;"",_xlfn.XLOOKUP($I505,Equipment_Register!$C:$C,Equipment_Register!$D:$D),NA()),IFERROR(IF($J505&lt;&gt;"",_xlfn.XLOOKUP($J505,Equipment_Register!$D:$D,Equipment_Register!$D:$D),NA()),IFERROR(IF($K505&lt;&gt;"",_xlfn.XLOOKUP($K505,Equipment_Register!$E:$E,Equipment_Register!$D:$D),NA()),IFERROR(IF($K505&lt;&gt;"",_xlfn.XLOOKUP("*"&amp;$K505&amp;"*",Equipment_Register!$E:$E,Equipment_Register!$D:$D,,2),NA()),IFERROR(IF(AND($L505&lt;&gt;"",$L505&lt;&gt;"N/A"),_xlfn.XLOOKUP($L505,Equipment_Register!$F:$F,Equipment_Register!$D:$D),NA()),""))))),IF(OR(_xlpm.v="",_xlpm.v=0),"",_xlpm.v))</f>
        <v>Lò hàn hiệu heller. 380V,100A,50/60Hz. Model 1826M</v>
      </c>
      <c r="AB505" s="231" t="str" cm="1">
        <f t="array" ref="AB505">_xlfn.LET(_xlpm.v,IFERROR(IF($I505&lt;&gt;"",_xlfn.XLOOKUP($I505,Equipment_Register!$C:$C,Equipment_Register!$E:$E),NA()),IFERROR(IF($J505&lt;&gt;"",_xlfn.XLOOKUP($J505,Equipment_Register!$D:$D,Equipment_Register!$E:$E),NA()),IFERROR(IF($K505&lt;&gt;"",_xlfn.XLOOKUP($K505,Equipment_Register!$E:$E,Equipment_Register!$E:$E),NA()),IFERROR(IF($K505&lt;&gt;"",_xlfn.XLOOKUP("*"&amp;$K505&amp;"*",Equipment_Register!$E:$E,Equipment_Register!$E:$E,,2),NA()),IFERROR(IF(AND($L505&lt;&gt;"",$L505&lt;&gt;"N/A"),_xlfn.XLOOKUP($L505,Equipment_Register!$F:$F,Equipment_Register!$E:$E),NA()),""))))),IF(OR(_xlpm.v="",_xlpm.v=0),"",_xlpm.v))</f>
        <v>Reflow oven 1</v>
      </c>
      <c r="AC505" s="231" t="str" cm="1">
        <f t="array" ref="AC505">_xlfn.LET(_xlpm.v,IFERROR(IF($I505&lt;&gt;"",_xlfn.XLOOKUP($I505,Equipment_Register!$C:$C,Equipment_Register!$F:$F),NA()),IFERROR(IF($J505&lt;&gt;"",_xlfn.XLOOKUP($J505,Equipment_Register!$D:$D,Equipment_Register!$F:$F),NA()),IFERROR(IF($K505&lt;&gt;"",_xlfn.XLOOKUP($K505,Equipment_Register!$E:$E,Equipment_Register!$F:$F),NA()),IFERROR(IF($K505&lt;&gt;"",_xlfn.XLOOKUP("*"&amp;$K505&amp;"*",Equipment_Register!$E:$E,Equipment_Register!$F:$F,,2),NA()),IFERROR(IF(AND($L505&lt;&gt;"",$L505&lt;&gt;"N/A"),_xlfn.XLOOKUP($L505,Equipment_Register!$F:$F,Equipment_Register!$F:$F),NA()),""))))),IF(OR(_xlpm.v="",_xlpm.v=0),"",_xlpm.v))</f>
        <v>1826MK5</v>
      </c>
    </row>
    <row r="506" spans="1:29" ht="48">
      <c r="A506" s="125"/>
      <c r="B506" s="130"/>
      <c r="C506" s="126"/>
      <c r="D506" s="125"/>
      <c r="E506" s="125"/>
      <c r="F506" s="213">
        <v>45535</v>
      </c>
      <c r="G506" s="125"/>
      <c r="H506" s="125" t="s">
        <v>728</v>
      </c>
      <c r="I506" s="226"/>
      <c r="J506" s="125"/>
      <c r="K506" s="125" t="s">
        <v>1120</v>
      </c>
      <c r="L506" s="125"/>
      <c r="M506" s="125"/>
      <c r="N506" s="125" t="s">
        <v>978</v>
      </c>
      <c r="O506" s="125" t="s">
        <v>1125</v>
      </c>
      <c r="P506" s="127"/>
      <c r="Q506" s="125" t="s">
        <v>1003</v>
      </c>
      <c r="R506" s="117" t="s">
        <v>957</v>
      </c>
      <c r="S506" s="194"/>
      <c r="T506" s="125"/>
      <c r="U506" s="125" t="s">
        <v>980</v>
      </c>
      <c r="V506" s="125"/>
      <c r="W506" s="117" t="s">
        <v>944</v>
      </c>
      <c r="X506" s="117" t="str">
        <f>IF($W506="Duyệt",Setting!$H$2,"")</f>
        <v>Nguyễn Lĩnh</v>
      </c>
      <c r="Y506" s="231" t="str" cm="1">
        <f t="array" ref="Y506">_xlfn.LET(_xlpm.v,IFERROR(IF($I506&lt;&gt;"",_xlfn.XLOOKUP($I506,Equipment_Register!$C:$C,Equipment_Register!$G:$G),NA()),IFERROR(IF($J506&lt;&gt;"",_xlfn.XLOOKUP($J506,Equipment_Register!$D:$D,Equipment_Register!$G:$G),NA()),IFERROR(IF($K506&lt;&gt;"",_xlfn.XLOOKUP($K506,Equipment_Register!$E:$E,Equipment_Register!$G:$G),NA()),IFERROR(IF($K506&lt;&gt;"",_xlfn.XLOOKUP("*"&amp;$K506&amp;"*",Equipment_Register!$E:$E,Equipment_Register!$G:$G,,2),NA()),IFERROR(IF(AND($L506&lt;&gt;"",$L506&lt;&gt;"N/A"),_xlfn.XLOOKUP($L506,Equipment_Register!$F:$F,Equipment_Register!$G:$G),NA()),""))))),IF(OR(_xlpm.v="",_xlpm.v=0),"",_xlpm.v))</f>
        <v/>
      </c>
      <c r="Z506" s="231" t="str" cm="1">
        <f t="array" ref="Z506">_xlfn.LET(_xlpm.v,IFERROR(IF($I506&lt;&gt;"",_xlfn.XLOOKUP($I506,Equipment_Register!$C:$C,Equipment_Register!$C:$C),NA()),IFERROR(IF($J506&lt;&gt;"",_xlfn.XLOOKUP($J506,Equipment_Register!$D:$D,Equipment_Register!$C:$C),NA()),IFERROR(IF($K506&lt;&gt;"",_xlfn.XLOOKUP($K506,Equipment_Register!$E:$E,Equipment_Register!$C:$C),NA()),IFERROR(IF($K506&lt;&gt;"",_xlfn.XLOOKUP("*"&amp;$K506&amp;"*",Equipment_Register!$E:$E,Equipment_Register!$C:$C,,2),NA()),IFERROR(IF(AND($L506&lt;&gt;"",$L506&lt;&gt;"N/A"),_xlfn.XLOOKUP($L506,Equipment_Register!$F:$F,Equipment_Register!$C:$C),NA()),""))))),IF(OR(_xlpm.v="",_xlpm.v=0),"",_xlpm.v))</f>
        <v>2112000356-0</v>
      </c>
      <c r="AA506" s="231" t="str" cm="1">
        <f t="array" ref="AA506">_xlfn.LET(_xlpm.v,IFERROR(IF($I506&lt;&gt;"",_xlfn.XLOOKUP($I506,Equipment_Register!$C:$C,Equipment_Register!$D:$D),NA()),IFERROR(IF($J506&lt;&gt;"",_xlfn.XLOOKUP($J506,Equipment_Register!$D:$D,Equipment_Register!$D:$D),NA()),IFERROR(IF($K506&lt;&gt;"",_xlfn.XLOOKUP($K506,Equipment_Register!$E:$E,Equipment_Register!$D:$D),NA()),IFERROR(IF($K506&lt;&gt;"",_xlfn.XLOOKUP("*"&amp;$K506&amp;"*",Equipment_Register!$E:$E,Equipment_Register!$D:$D,,2),NA()),IFERROR(IF(AND($L506&lt;&gt;"",$L506&lt;&gt;"N/A"),_xlfn.XLOOKUP($L506,Equipment_Register!$F:$F,Equipment_Register!$D:$D),NA()),""))))),IF(OR(_xlpm.v="",_xlpm.v=0),"",_xlpm.v))</f>
        <v>Lò hàn hiệu heller. 380V,100A,50/60Hz. Model 1826M</v>
      </c>
      <c r="AB506" s="231" t="str" cm="1">
        <f t="array" ref="AB506">_xlfn.LET(_xlpm.v,IFERROR(IF($I506&lt;&gt;"",_xlfn.XLOOKUP($I506,Equipment_Register!$C:$C,Equipment_Register!$E:$E),NA()),IFERROR(IF($J506&lt;&gt;"",_xlfn.XLOOKUP($J506,Equipment_Register!$D:$D,Equipment_Register!$E:$E),NA()),IFERROR(IF($K506&lt;&gt;"",_xlfn.XLOOKUP($K506,Equipment_Register!$E:$E,Equipment_Register!$E:$E),NA()),IFERROR(IF($K506&lt;&gt;"",_xlfn.XLOOKUP("*"&amp;$K506&amp;"*",Equipment_Register!$E:$E,Equipment_Register!$E:$E,,2),NA()),IFERROR(IF(AND($L506&lt;&gt;"",$L506&lt;&gt;"N/A"),_xlfn.XLOOKUP($L506,Equipment_Register!$F:$F,Equipment_Register!$E:$E),NA()),""))))),IF(OR(_xlpm.v="",_xlpm.v=0),"",_xlpm.v))</f>
        <v>Reflow oven 1</v>
      </c>
      <c r="AC506" s="231" t="str" cm="1">
        <f t="array" ref="AC506">_xlfn.LET(_xlpm.v,IFERROR(IF($I506&lt;&gt;"",_xlfn.XLOOKUP($I506,Equipment_Register!$C:$C,Equipment_Register!$F:$F),NA()),IFERROR(IF($J506&lt;&gt;"",_xlfn.XLOOKUP($J506,Equipment_Register!$D:$D,Equipment_Register!$F:$F),NA()),IFERROR(IF($K506&lt;&gt;"",_xlfn.XLOOKUP($K506,Equipment_Register!$E:$E,Equipment_Register!$F:$F),NA()),IFERROR(IF($K506&lt;&gt;"",_xlfn.XLOOKUP("*"&amp;$K506&amp;"*",Equipment_Register!$E:$E,Equipment_Register!$F:$F,,2),NA()),IFERROR(IF(AND($L506&lt;&gt;"",$L506&lt;&gt;"N/A"),_xlfn.XLOOKUP($L506,Equipment_Register!$F:$F,Equipment_Register!$F:$F),NA()),""))))),IF(OR(_xlpm.v="",_xlpm.v=0),"",_xlpm.v))</f>
        <v>1826MK5</v>
      </c>
    </row>
    <row r="507" spans="1:29" ht="48">
      <c r="A507" s="125"/>
      <c r="B507" s="130"/>
      <c r="C507" s="126"/>
      <c r="D507" s="125"/>
      <c r="E507" s="125"/>
      <c r="F507" s="213">
        <v>45563</v>
      </c>
      <c r="G507" s="125"/>
      <c r="H507" s="125" t="s">
        <v>728</v>
      </c>
      <c r="I507" s="226"/>
      <c r="J507" s="125"/>
      <c r="K507" s="125" t="s">
        <v>1120</v>
      </c>
      <c r="L507" s="125"/>
      <c r="M507" s="125"/>
      <c r="N507" s="125" t="s">
        <v>978</v>
      </c>
      <c r="O507" s="125" t="s">
        <v>1097</v>
      </c>
      <c r="P507" s="127"/>
      <c r="Q507" s="125" t="s">
        <v>1110</v>
      </c>
      <c r="R507" s="117" t="s">
        <v>957</v>
      </c>
      <c r="S507" s="194"/>
      <c r="T507" s="125"/>
      <c r="U507" s="125" t="s">
        <v>980</v>
      </c>
      <c r="V507" s="125"/>
      <c r="W507" s="117" t="s">
        <v>944</v>
      </c>
      <c r="X507" s="117" t="str">
        <f>IF($W507="Duyệt",Setting!$H$2,"")</f>
        <v>Nguyễn Lĩnh</v>
      </c>
      <c r="Y507" s="231" t="str" cm="1">
        <f t="array" ref="Y507">_xlfn.LET(_xlpm.v,IFERROR(IF($I507&lt;&gt;"",_xlfn.XLOOKUP($I507,Equipment_Register!$C:$C,Equipment_Register!$G:$G),NA()),IFERROR(IF($J507&lt;&gt;"",_xlfn.XLOOKUP($J507,Equipment_Register!$D:$D,Equipment_Register!$G:$G),NA()),IFERROR(IF($K507&lt;&gt;"",_xlfn.XLOOKUP($K507,Equipment_Register!$E:$E,Equipment_Register!$G:$G),NA()),IFERROR(IF($K507&lt;&gt;"",_xlfn.XLOOKUP("*"&amp;$K507&amp;"*",Equipment_Register!$E:$E,Equipment_Register!$G:$G,,2),NA()),IFERROR(IF(AND($L507&lt;&gt;"",$L507&lt;&gt;"N/A"),_xlfn.XLOOKUP($L507,Equipment_Register!$F:$F,Equipment_Register!$G:$G),NA()),""))))),IF(OR(_xlpm.v="",_xlpm.v=0),"",_xlpm.v))</f>
        <v/>
      </c>
      <c r="Z507" s="231" t="str" cm="1">
        <f t="array" ref="Z507">_xlfn.LET(_xlpm.v,IFERROR(IF($I507&lt;&gt;"",_xlfn.XLOOKUP($I507,Equipment_Register!$C:$C,Equipment_Register!$C:$C),NA()),IFERROR(IF($J507&lt;&gt;"",_xlfn.XLOOKUP($J507,Equipment_Register!$D:$D,Equipment_Register!$C:$C),NA()),IFERROR(IF($K507&lt;&gt;"",_xlfn.XLOOKUP($K507,Equipment_Register!$E:$E,Equipment_Register!$C:$C),NA()),IFERROR(IF($K507&lt;&gt;"",_xlfn.XLOOKUP("*"&amp;$K507&amp;"*",Equipment_Register!$E:$E,Equipment_Register!$C:$C,,2),NA()),IFERROR(IF(AND($L507&lt;&gt;"",$L507&lt;&gt;"N/A"),_xlfn.XLOOKUP($L507,Equipment_Register!$F:$F,Equipment_Register!$C:$C),NA()),""))))),IF(OR(_xlpm.v="",_xlpm.v=0),"",_xlpm.v))</f>
        <v>2112000356-0</v>
      </c>
      <c r="AA507" s="231" t="str" cm="1">
        <f t="array" ref="AA507">_xlfn.LET(_xlpm.v,IFERROR(IF($I507&lt;&gt;"",_xlfn.XLOOKUP($I507,Equipment_Register!$C:$C,Equipment_Register!$D:$D),NA()),IFERROR(IF($J507&lt;&gt;"",_xlfn.XLOOKUP($J507,Equipment_Register!$D:$D,Equipment_Register!$D:$D),NA()),IFERROR(IF($K507&lt;&gt;"",_xlfn.XLOOKUP($K507,Equipment_Register!$E:$E,Equipment_Register!$D:$D),NA()),IFERROR(IF($K507&lt;&gt;"",_xlfn.XLOOKUP("*"&amp;$K507&amp;"*",Equipment_Register!$E:$E,Equipment_Register!$D:$D,,2),NA()),IFERROR(IF(AND($L507&lt;&gt;"",$L507&lt;&gt;"N/A"),_xlfn.XLOOKUP($L507,Equipment_Register!$F:$F,Equipment_Register!$D:$D),NA()),""))))),IF(OR(_xlpm.v="",_xlpm.v=0),"",_xlpm.v))</f>
        <v>Lò hàn hiệu heller. 380V,100A,50/60Hz. Model 1826M</v>
      </c>
      <c r="AB507" s="231" t="str" cm="1">
        <f t="array" ref="AB507">_xlfn.LET(_xlpm.v,IFERROR(IF($I507&lt;&gt;"",_xlfn.XLOOKUP($I507,Equipment_Register!$C:$C,Equipment_Register!$E:$E),NA()),IFERROR(IF($J507&lt;&gt;"",_xlfn.XLOOKUP($J507,Equipment_Register!$D:$D,Equipment_Register!$E:$E),NA()),IFERROR(IF($K507&lt;&gt;"",_xlfn.XLOOKUP($K507,Equipment_Register!$E:$E,Equipment_Register!$E:$E),NA()),IFERROR(IF($K507&lt;&gt;"",_xlfn.XLOOKUP("*"&amp;$K507&amp;"*",Equipment_Register!$E:$E,Equipment_Register!$E:$E,,2),NA()),IFERROR(IF(AND($L507&lt;&gt;"",$L507&lt;&gt;"N/A"),_xlfn.XLOOKUP($L507,Equipment_Register!$F:$F,Equipment_Register!$E:$E),NA()),""))))),IF(OR(_xlpm.v="",_xlpm.v=0),"",_xlpm.v))</f>
        <v>Reflow oven 1</v>
      </c>
      <c r="AC507" s="231" t="str" cm="1">
        <f t="array" ref="AC507">_xlfn.LET(_xlpm.v,IFERROR(IF($I507&lt;&gt;"",_xlfn.XLOOKUP($I507,Equipment_Register!$C:$C,Equipment_Register!$F:$F),NA()),IFERROR(IF($J507&lt;&gt;"",_xlfn.XLOOKUP($J507,Equipment_Register!$D:$D,Equipment_Register!$F:$F),NA()),IFERROR(IF($K507&lt;&gt;"",_xlfn.XLOOKUP($K507,Equipment_Register!$E:$E,Equipment_Register!$F:$F),NA()),IFERROR(IF($K507&lt;&gt;"",_xlfn.XLOOKUP("*"&amp;$K507&amp;"*",Equipment_Register!$E:$E,Equipment_Register!$F:$F,,2),NA()),IFERROR(IF(AND($L507&lt;&gt;"",$L507&lt;&gt;"N/A"),_xlfn.XLOOKUP($L507,Equipment_Register!$F:$F,Equipment_Register!$F:$F),NA()),""))))),IF(OR(_xlpm.v="",_xlpm.v=0),"",_xlpm.v))</f>
        <v>1826MK5</v>
      </c>
    </row>
    <row r="508" spans="1:29" ht="48">
      <c r="A508" s="125"/>
      <c r="B508" s="130"/>
      <c r="C508" s="126"/>
      <c r="D508" s="125"/>
      <c r="E508" s="125"/>
      <c r="F508" s="213">
        <v>45591</v>
      </c>
      <c r="G508" s="125"/>
      <c r="H508" s="125" t="s">
        <v>728</v>
      </c>
      <c r="I508" s="226"/>
      <c r="J508" s="125"/>
      <c r="K508" s="125" t="s">
        <v>1120</v>
      </c>
      <c r="L508" s="125"/>
      <c r="M508" s="125"/>
      <c r="N508" s="125" t="s">
        <v>978</v>
      </c>
      <c r="O508" s="125" t="s">
        <v>1126</v>
      </c>
      <c r="P508" s="127"/>
      <c r="Q508" s="125" t="s">
        <v>1003</v>
      </c>
      <c r="R508" s="117" t="s">
        <v>957</v>
      </c>
      <c r="S508" s="194"/>
      <c r="T508" s="125"/>
      <c r="U508" s="125" t="s">
        <v>980</v>
      </c>
      <c r="V508" s="125"/>
      <c r="W508" s="117" t="s">
        <v>944</v>
      </c>
      <c r="X508" s="117" t="str">
        <f>IF($W508="Duyệt",Setting!$H$2,"")</f>
        <v>Nguyễn Lĩnh</v>
      </c>
      <c r="Y508" s="231" t="str" cm="1">
        <f t="array" ref="Y508">_xlfn.LET(_xlpm.v,IFERROR(IF($I508&lt;&gt;"",_xlfn.XLOOKUP($I508,Equipment_Register!$C:$C,Equipment_Register!$G:$G),NA()),IFERROR(IF($J508&lt;&gt;"",_xlfn.XLOOKUP($J508,Equipment_Register!$D:$D,Equipment_Register!$G:$G),NA()),IFERROR(IF($K508&lt;&gt;"",_xlfn.XLOOKUP($K508,Equipment_Register!$E:$E,Equipment_Register!$G:$G),NA()),IFERROR(IF($K508&lt;&gt;"",_xlfn.XLOOKUP("*"&amp;$K508&amp;"*",Equipment_Register!$E:$E,Equipment_Register!$G:$G,,2),NA()),IFERROR(IF(AND($L508&lt;&gt;"",$L508&lt;&gt;"N/A"),_xlfn.XLOOKUP($L508,Equipment_Register!$F:$F,Equipment_Register!$G:$G),NA()),""))))),IF(OR(_xlpm.v="",_xlpm.v=0),"",_xlpm.v))</f>
        <v/>
      </c>
      <c r="Z508" s="231" t="str" cm="1">
        <f t="array" ref="Z508">_xlfn.LET(_xlpm.v,IFERROR(IF($I508&lt;&gt;"",_xlfn.XLOOKUP($I508,Equipment_Register!$C:$C,Equipment_Register!$C:$C),NA()),IFERROR(IF($J508&lt;&gt;"",_xlfn.XLOOKUP($J508,Equipment_Register!$D:$D,Equipment_Register!$C:$C),NA()),IFERROR(IF($K508&lt;&gt;"",_xlfn.XLOOKUP($K508,Equipment_Register!$E:$E,Equipment_Register!$C:$C),NA()),IFERROR(IF($K508&lt;&gt;"",_xlfn.XLOOKUP("*"&amp;$K508&amp;"*",Equipment_Register!$E:$E,Equipment_Register!$C:$C,,2),NA()),IFERROR(IF(AND($L508&lt;&gt;"",$L508&lt;&gt;"N/A"),_xlfn.XLOOKUP($L508,Equipment_Register!$F:$F,Equipment_Register!$C:$C),NA()),""))))),IF(OR(_xlpm.v="",_xlpm.v=0),"",_xlpm.v))</f>
        <v>2112000356-0</v>
      </c>
      <c r="AA508" s="231" t="str" cm="1">
        <f t="array" ref="AA508">_xlfn.LET(_xlpm.v,IFERROR(IF($I508&lt;&gt;"",_xlfn.XLOOKUP($I508,Equipment_Register!$C:$C,Equipment_Register!$D:$D),NA()),IFERROR(IF($J508&lt;&gt;"",_xlfn.XLOOKUP($J508,Equipment_Register!$D:$D,Equipment_Register!$D:$D),NA()),IFERROR(IF($K508&lt;&gt;"",_xlfn.XLOOKUP($K508,Equipment_Register!$E:$E,Equipment_Register!$D:$D),NA()),IFERROR(IF($K508&lt;&gt;"",_xlfn.XLOOKUP("*"&amp;$K508&amp;"*",Equipment_Register!$E:$E,Equipment_Register!$D:$D,,2),NA()),IFERROR(IF(AND($L508&lt;&gt;"",$L508&lt;&gt;"N/A"),_xlfn.XLOOKUP($L508,Equipment_Register!$F:$F,Equipment_Register!$D:$D),NA()),""))))),IF(OR(_xlpm.v="",_xlpm.v=0),"",_xlpm.v))</f>
        <v>Lò hàn hiệu heller. 380V,100A,50/60Hz. Model 1826M</v>
      </c>
      <c r="AB508" s="231" t="str" cm="1">
        <f t="array" ref="AB508">_xlfn.LET(_xlpm.v,IFERROR(IF($I508&lt;&gt;"",_xlfn.XLOOKUP($I508,Equipment_Register!$C:$C,Equipment_Register!$E:$E),NA()),IFERROR(IF($J508&lt;&gt;"",_xlfn.XLOOKUP($J508,Equipment_Register!$D:$D,Equipment_Register!$E:$E),NA()),IFERROR(IF($K508&lt;&gt;"",_xlfn.XLOOKUP($K508,Equipment_Register!$E:$E,Equipment_Register!$E:$E),NA()),IFERROR(IF($K508&lt;&gt;"",_xlfn.XLOOKUP("*"&amp;$K508&amp;"*",Equipment_Register!$E:$E,Equipment_Register!$E:$E,,2),NA()),IFERROR(IF(AND($L508&lt;&gt;"",$L508&lt;&gt;"N/A"),_xlfn.XLOOKUP($L508,Equipment_Register!$F:$F,Equipment_Register!$E:$E),NA()),""))))),IF(OR(_xlpm.v="",_xlpm.v=0),"",_xlpm.v))</f>
        <v>Reflow oven 1</v>
      </c>
      <c r="AC508" s="231" t="str" cm="1">
        <f t="array" ref="AC508">_xlfn.LET(_xlpm.v,IFERROR(IF($I508&lt;&gt;"",_xlfn.XLOOKUP($I508,Equipment_Register!$C:$C,Equipment_Register!$F:$F),NA()),IFERROR(IF($J508&lt;&gt;"",_xlfn.XLOOKUP($J508,Equipment_Register!$D:$D,Equipment_Register!$F:$F),NA()),IFERROR(IF($K508&lt;&gt;"",_xlfn.XLOOKUP($K508,Equipment_Register!$E:$E,Equipment_Register!$F:$F),NA()),IFERROR(IF($K508&lt;&gt;"",_xlfn.XLOOKUP("*"&amp;$K508&amp;"*",Equipment_Register!$E:$E,Equipment_Register!$F:$F,,2),NA()),IFERROR(IF(AND($L508&lt;&gt;"",$L508&lt;&gt;"N/A"),_xlfn.XLOOKUP($L508,Equipment_Register!$F:$F,Equipment_Register!$F:$F),NA()),""))))),IF(OR(_xlpm.v="",_xlpm.v=0),"",_xlpm.v))</f>
        <v>1826MK5</v>
      </c>
    </row>
    <row r="509" spans="1:29" ht="48">
      <c r="A509" s="125"/>
      <c r="B509" s="130"/>
      <c r="C509" s="126"/>
      <c r="D509" s="125"/>
      <c r="E509" s="125"/>
      <c r="F509" s="213">
        <v>45623</v>
      </c>
      <c r="G509" s="125"/>
      <c r="H509" s="125" t="s">
        <v>728</v>
      </c>
      <c r="I509" s="226"/>
      <c r="J509" s="125"/>
      <c r="K509" s="125" t="s">
        <v>1120</v>
      </c>
      <c r="L509" s="125"/>
      <c r="M509" s="125"/>
      <c r="N509" s="125" t="s">
        <v>978</v>
      </c>
      <c r="O509" s="125" t="s">
        <v>1112</v>
      </c>
      <c r="P509" s="127"/>
      <c r="Q509" s="125" t="s">
        <v>997</v>
      </c>
      <c r="R509" s="117" t="s">
        <v>957</v>
      </c>
      <c r="S509" s="194"/>
      <c r="T509" s="125"/>
      <c r="U509" s="125" t="s">
        <v>980</v>
      </c>
      <c r="V509" s="125"/>
      <c r="W509" s="117" t="s">
        <v>944</v>
      </c>
      <c r="X509" s="117" t="str">
        <f>IF($W509="Duyệt",Setting!$H$2,"")</f>
        <v>Nguyễn Lĩnh</v>
      </c>
      <c r="Y509" s="231" t="str" cm="1">
        <f t="array" ref="Y509">_xlfn.LET(_xlpm.v,IFERROR(IF($I509&lt;&gt;"",_xlfn.XLOOKUP($I509,Equipment_Register!$C:$C,Equipment_Register!$G:$G),NA()),IFERROR(IF($J509&lt;&gt;"",_xlfn.XLOOKUP($J509,Equipment_Register!$D:$D,Equipment_Register!$G:$G),NA()),IFERROR(IF($K509&lt;&gt;"",_xlfn.XLOOKUP($K509,Equipment_Register!$E:$E,Equipment_Register!$G:$G),NA()),IFERROR(IF($K509&lt;&gt;"",_xlfn.XLOOKUP("*"&amp;$K509&amp;"*",Equipment_Register!$E:$E,Equipment_Register!$G:$G,,2),NA()),IFERROR(IF(AND($L509&lt;&gt;"",$L509&lt;&gt;"N/A"),_xlfn.XLOOKUP($L509,Equipment_Register!$F:$F,Equipment_Register!$G:$G),NA()),""))))),IF(OR(_xlpm.v="",_xlpm.v=0),"",_xlpm.v))</f>
        <v/>
      </c>
      <c r="Z509" s="231" t="str" cm="1">
        <f t="array" ref="Z509">_xlfn.LET(_xlpm.v,IFERROR(IF($I509&lt;&gt;"",_xlfn.XLOOKUP($I509,Equipment_Register!$C:$C,Equipment_Register!$C:$C),NA()),IFERROR(IF($J509&lt;&gt;"",_xlfn.XLOOKUP($J509,Equipment_Register!$D:$D,Equipment_Register!$C:$C),NA()),IFERROR(IF($K509&lt;&gt;"",_xlfn.XLOOKUP($K509,Equipment_Register!$E:$E,Equipment_Register!$C:$C),NA()),IFERROR(IF($K509&lt;&gt;"",_xlfn.XLOOKUP("*"&amp;$K509&amp;"*",Equipment_Register!$E:$E,Equipment_Register!$C:$C,,2),NA()),IFERROR(IF(AND($L509&lt;&gt;"",$L509&lt;&gt;"N/A"),_xlfn.XLOOKUP($L509,Equipment_Register!$F:$F,Equipment_Register!$C:$C),NA()),""))))),IF(OR(_xlpm.v="",_xlpm.v=0),"",_xlpm.v))</f>
        <v>2112000356-0</v>
      </c>
      <c r="AA509" s="231" t="str" cm="1">
        <f t="array" ref="AA509">_xlfn.LET(_xlpm.v,IFERROR(IF($I509&lt;&gt;"",_xlfn.XLOOKUP($I509,Equipment_Register!$C:$C,Equipment_Register!$D:$D),NA()),IFERROR(IF($J509&lt;&gt;"",_xlfn.XLOOKUP($J509,Equipment_Register!$D:$D,Equipment_Register!$D:$D),NA()),IFERROR(IF($K509&lt;&gt;"",_xlfn.XLOOKUP($K509,Equipment_Register!$E:$E,Equipment_Register!$D:$D),NA()),IFERROR(IF($K509&lt;&gt;"",_xlfn.XLOOKUP("*"&amp;$K509&amp;"*",Equipment_Register!$E:$E,Equipment_Register!$D:$D,,2),NA()),IFERROR(IF(AND($L509&lt;&gt;"",$L509&lt;&gt;"N/A"),_xlfn.XLOOKUP($L509,Equipment_Register!$F:$F,Equipment_Register!$D:$D),NA()),""))))),IF(OR(_xlpm.v="",_xlpm.v=0),"",_xlpm.v))</f>
        <v>Lò hàn hiệu heller. 380V,100A,50/60Hz. Model 1826M</v>
      </c>
      <c r="AB509" s="231" t="str" cm="1">
        <f t="array" ref="AB509">_xlfn.LET(_xlpm.v,IFERROR(IF($I509&lt;&gt;"",_xlfn.XLOOKUP($I509,Equipment_Register!$C:$C,Equipment_Register!$E:$E),NA()),IFERROR(IF($J509&lt;&gt;"",_xlfn.XLOOKUP($J509,Equipment_Register!$D:$D,Equipment_Register!$E:$E),NA()),IFERROR(IF($K509&lt;&gt;"",_xlfn.XLOOKUP($K509,Equipment_Register!$E:$E,Equipment_Register!$E:$E),NA()),IFERROR(IF($K509&lt;&gt;"",_xlfn.XLOOKUP("*"&amp;$K509&amp;"*",Equipment_Register!$E:$E,Equipment_Register!$E:$E,,2),NA()),IFERROR(IF(AND($L509&lt;&gt;"",$L509&lt;&gt;"N/A"),_xlfn.XLOOKUP($L509,Equipment_Register!$F:$F,Equipment_Register!$E:$E),NA()),""))))),IF(OR(_xlpm.v="",_xlpm.v=0),"",_xlpm.v))</f>
        <v>Reflow oven 1</v>
      </c>
      <c r="AC509" s="231" t="str" cm="1">
        <f t="array" ref="AC509">_xlfn.LET(_xlpm.v,IFERROR(IF($I509&lt;&gt;"",_xlfn.XLOOKUP($I509,Equipment_Register!$C:$C,Equipment_Register!$F:$F),NA()),IFERROR(IF($J509&lt;&gt;"",_xlfn.XLOOKUP($J509,Equipment_Register!$D:$D,Equipment_Register!$F:$F),NA()),IFERROR(IF($K509&lt;&gt;"",_xlfn.XLOOKUP($K509,Equipment_Register!$E:$E,Equipment_Register!$F:$F),NA()),IFERROR(IF($K509&lt;&gt;"",_xlfn.XLOOKUP("*"&amp;$K509&amp;"*",Equipment_Register!$E:$E,Equipment_Register!$F:$F,,2),NA()),IFERROR(IF(AND($L509&lt;&gt;"",$L509&lt;&gt;"N/A"),_xlfn.XLOOKUP($L509,Equipment_Register!$F:$F,Equipment_Register!$F:$F),NA()),""))))),IF(OR(_xlpm.v="",_xlpm.v=0),"",_xlpm.v))</f>
        <v>1826MK5</v>
      </c>
    </row>
    <row r="510" spans="1:29" ht="48">
      <c r="A510" s="125"/>
      <c r="B510" s="130"/>
      <c r="C510" s="126"/>
      <c r="D510" s="125"/>
      <c r="E510" s="125"/>
      <c r="F510" s="213">
        <v>45645</v>
      </c>
      <c r="G510" s="125"/>
      <c r="H510" s="125" t="s">
        <v>728</v>
      </c>
      <c r="I510" s="226"/>
      <c r="J510" s="125"/>
      <c r="K510" s="125" t="s">
        <v>1120</v>
      </c>
      <c r="L510" s="125"/>
      <c r="M510" s="125"/>
      <c r="N510" s="125" t="s">
        <v>978</v>
      </c>
      <c r="O510" s="125" t="s">
        <v>1112</v>
      </c>
      <c r="P510" s="127"/>
      <c r="Q510" s="125" t="s">
        <v>1003</v>
      </c>
      <c r="R510" s="117" t="s">
        <v>957</v>
      </c>
      <c r="S510" s="194"/>
      <c r="T510" s="125"/>
      <c r="U510" s="125" t="s">
        <v>980</v>
      </c>
      <c r="V510" s="125"/>
      <c r="W510" s="117" t="s">
        <v>944</v>
      </c>
      <c r="X510" s="117" t="str">
        <f>IF($W510="Duyệt",Setting!$H$2,"")</f>
        <v>Nguyễn Lĩnh</v>
      </c>
      <c r="Y510" s="231" t="str" cm="1">
        <f t="array" ref="Y510">_xlfn.LET(_xlpm.v,IFERROR(IF($I510&lt;&gt;"",_xlfn.XLOOKUP($I510,Equipment_Register!$C:$C,Equipment_Register!$G:$G),NA()),IFERROR(IF($J510&lt;&gt;"",_xlfn.XLOOKUP($J510,Equipment_Register!$D:$D,Equipment_Register!$G:$G),NA()),IFERROR(IF($K510&lt;&gt;"",_xlfn.XLOOKUP($K510,Equipment_Register!$E:$E,Equipment_Register!$G:$G),NA()),IFERROR(IF($K510&lt;&gt;"",_xlfn.XLOOKUP("*"&amp;$K510&amp;"*",Equipment_Register!$E:$E,Equipment_Register!$G:$G,,2),NA()),IFERROR(IF(AND($L510&lt;&gt;"",$L510&lt;&gt;"N/A"),_xlfn.XLOOKUP($L510,Equipment_Register!$F:$F,Equipment_Register!$G:$G),NA()),""))))),IF(OR(_xlpm.v="",_xlpm.v=0),"",_xlpm.v))</f>
        <v/>
      </c>
      <c r="Z510" s="231" t="str" cm="1">
        <f t="array" ref="Z510">_xlfn.LET(_xlpm.v,IFERROR(IF($I510&lt;&gt;"",_xlfn.XLOOKUP($I510,Equipment_Register!$C:$C,Equipment_Register!$C:$C),NA()),IFERROR(IF($J510&lt;&gt;"",_xlfn.XLOOKUP($J510,Equipment_Register!$D:$D,Equipment_Register!$C:$C),NA()),IFERROR(IF($K510&lt;&gt;"",_xlfn.XLOOKUP($K510,Equipment_Register!$E:$E,Equipment_Register!$C:$C),NA()),IFERROR(IF($K510&lt;&gt;"",_xlfn.XLOOKUP("*"&amp;$K510&amp;"*",Equipment_Register!$E:$E,Equipment_Register!$C:$C,,2),NA()),IFERROR(IF(AND($L510&lt;&gt;"",$L510&lt;&gt;"N/A"),_xlfn.XLOOKUP($L510,Equipment_Register!$F:$F,Equipment_Register!$C:$C),NA()),""))))),IF(OR(_xlpm.v="",_xlpm.v=0),"",_xlpm.v))</f>
        <v>2112000356-0</v>
      </c>
      <c r="AA510" s="231" t="str" cm="1">
        <f t="array" ref="AA510">_xlfn.LET(_xlpm.v,IFERROR(IF($I510&lt;&gt;"",_xlfn.XLOOKUP($I510,Equipment_Register!$C:$C,Equipment_Register!$D:$D),NA()),IFERROR(IF($J510&lt;&gt;"",_xlfn.XLOOKUP($J510,Equipment_Register!$D:$D,Equipment_Register!$D:$D),NA()),IFERROR(IF($K510&lt;&gt;"",_xlfn.XLOOKUP($K510,Equipment_Register!$E:$E,Equipment_Register!$D:$D),NA()),IFERROR(IF($K510&lt;&gt;"",_xlfn.XLOOKUP("*"&amp;$K510&amp;"*",Equipment_Register!$E:$E,Equipment_Register!$D:$D,,2),NA()),IFERROR(IF(AND($L510&lt;&gt;"",$L510&lt;&gt;"N/A"),_xlfn.XLOOKUP($L510,Equipment_Register!$F:$F,Equipment_Register!$D:$D),NA()),""))))),IF(OR(_xlpm.v="",_xlpm.v=0),"",_xlpm.v))</f>
        <v>Lò hàn hiệu heller. 380V,100A,50/60Hz. Model 1826M</v>
      </c>
      <c r="AB510" s="231" t="str" cm="1">
        <f t="array" ref="AB510">_xlfn.LET(_xlpm.v,IFERROR(IF($I510&lt;&gt;"",_xlfn.XLOOKUP($I510,Equipment_Register!$C:$C,Equipment_Register!$E:$E),NA()),IFERROR(IF($J510&lt;&gt;"",_xlfn.XLOOKUP($J510,Equipment_Register!$D:$D,Equipment_Register!$E:$E),NA()),IFERROR(IF($K510&lt;&gt;"",_xlfn.XLOOKUP($K510,Equipment_Register!$E:$E,Equipment_Register!$E:$E),NA()),IFERROR(IF($K510&lt;&gt;"",_xlfn.XLOOKUP("*"&amp;$K510&amp;"*",Equipment_Register!$E:$E,Equipment_Register!$E:$E,,2),NA()),IFERROR(IF(AND($L510&lt;&gt;"",$L510&lt;&gt;"N/A"),_xlfn.XLOOKUP($L510,Equipment_Register!$F:$F,Equipment_Register!$E:$E),NA()),""))))),IF(OR(_xlpm.v="",_xlpm.v=0),"",_xlpm.v))</f>
        <v>Reflow oven 1</v>
      </c>
      <c r="AC510" s="231" t="str" cm="1">
        <f t="array" ref="AC510">_xlfn.LET(_xlpm.v,IFERROR(IF($I510&lt;&gt;"",_xlfn.XLOOKUP($I510,Equipment_Register!$C:$C,Equipment_Register!$F:$F),NA()),IFERROR(IF($J510&lt;&gt;"",_xlfn.XLOOKUP($J510,Equipment_Register!$D:$D,Equipment_Register!$F:$F),NA()),IFERROR(IF($K510&lt;&gt;"",_xlfn.XLOOKUP($K510,Equipment_Register!$E:$E,Equipment_Register!$F:$F),NA()),IFERROR(IF($K510&lt;&gt;"",_xlfn.XLOOKUP("*"&amp;$K510&amp;"*",Equipment_Register!$E:$E,Equipment_Register!$F:$F,,2),NA()),IFERROR(IF(AND($L510&lt;&gt;"",$L510&lt;&gt;"N/A"),_xlfn.XLOOKUP($L510,Equipment_Register!$F:$F,Equipment_Register!$F:$F),NA()),""))))),IF(OR(_xlpm.v="",_xlpm.v=0),"",_xlpm.v))</f>
        <v>1826MK5</v>
      </c>
    </row>
    <row r="511" spans="1:29" ht="48">
      <c r="A511" s="125"/>
      <c r="B511" s="130"/>
      <c r="C511" s="126"/>
      <c r="D511" s="125"/>
      <c r="E511" s="125"/>
      <c r="F511" s="213">
        <v>45654</v>
      </c>
      <c r="G511" s="125"/>
      <c r="H511" s="125" t="s">
        <v>728</v>
      </c>
      <c r="I511" s="226"/>
      <c r="J511" s="125"/>
      <c r="K511" s="125" t="s">
        <v>1120</v>
      </c>
      <c r="L511" s="125"/>
      <c r="M511" s="125"/>
      <c r="N511" s="125" t="s">
        <v>978</v>
      </c>
      <c r="O511" s="125" t="s">
        <v>1112</v>
      </c>
      <c r="P511" s="127"/>
      <c r="Q511" s="125" t="s">
        <v>1110</v>
      </c>
      <c r="R511" s="117" t="s">
        <v>957</v>
      </c>
      <c r="S511" s="194"/>
      <c r="T511" s="125"/>
      <c r="U511" s="125" t="s">
        <v>980</v>
      </c>
      <c r="V511" s="125"/>
      <c r="W511" s="117" t="s">
        <v>944</v>
      </c>
      <c r="X511" s="117" t="str">
        <f>IF($W511="Duyệt",Setting!$H$2,"")</f>
        <v>Nguyễn Lĩnh</v>
      </c>
      <c r="Y511" s="231" t="str" cm="1">
        <f t="array" ref="Y511">_xlfn.LET(_xlpm.v,IFERROR(IF($I511&lt;&gt;"",_xlfn.XLOOKUP($I511,Equipment_Register!$C:$C,Equipment_Register!$G:$G),NA()),IFERROR(IF($J511&lt;&gt;"",_xlfn.XLOOKUP($J511,Equipment_Register!$D:$D,Equipment_Register!$G:$G),NA()),IFERROR(IF($K511&lt;&gt;"",_xlfn.XLOOKUP($K511,Equipment_Register!$E:$E,Equipment_Register!$G:$G),NA()),IFERROR(IF($K511&lt;&gt;"",_xlfn.XLOOKUP("*"&amp;$K511&amp;"*",Equipment_Register!$E:$E,Equipment_Register!$G:$G,,2),NA()),IFERROR(IF(AND($L511&lt;&gt;"",$L511&lt;&gt;"N/A"),_xlfn.XLOOKUP($L511,Equipment_Register!$F:$F,Equipment_Register!$G:$G),NA()),""))))),IF(OR(_xlpm.v="",_xlpm.v=0),"",_xlpm.v))</f>
        <v/>
      </c>
      <c r="Z511" s="231" t="str" cm="1">
        <f t="array" ref="Z511">_xlfn.LET(_xlpm.v,IFERROR(IF($I511&lt;&gt;"",_xlfn.XLOOKUP($I511,Equipment_Register!$C:$C,Equipment_Register!$C:$C),NA()),IFERROR(IF($J511&lt;&gt;"",_xlfn.XLOOKUP($J511,Equipment_Register!$D:$D,Equipment_Register!$C:$C),NA()),IFERROR(IF($K511&lt;&gt;"",_xlfn.XLOOKUP($K511,Equipment_Register!$E:$E,Equipment_Register!$C:$C),NA()),IFERROR(IF($K511&lt;&gt;"",_xlfn.XLOOKUP("*"&amp;$K511&amp;"*",Equipment_Register!$E:$E,Equipment_Register!$C:$C,,2),NA()),IFERROR(IF(AND($L511&lt;&gt;"",$L511&lt;&gt;"N/A"),_xlfn.XLOOKUP($L511,Equipment_Register!$F:$F,Equipment_Register!$C:$C),NA()),""))))),IF(OR(_xlpm.v="",_xlpm.v=0),"",_xlpm.v))</f>
        <v>2112000356-0</v>
      </c>
      <c r="AA511" s="231" t="str" cm="1">
        <f t="array" ref="AA511">_xlfn.LET(_xlpm.v,IFERROR(IF($I511&lt;&gt;"",_xlfn.XLOOKUP($I511,Equipment_Register!$C:$C,Equipment_Register!$D:$D),NA()),IFERROR(IF($J511&lt;&gt;"",_xlfn.XLOOKUP($J511,Equipment_Register!$D:$D,Equipment_Register!$D:$D),NA()),IFERROR(IF($K511&lt;&gt;"",_xlfn.XLOOKUP($K511,Equipment_Register!$E:$E,Equipment_Register!$D:$D),NA()),IFERROR(IF($K511&lt;&gt;"",_xlfn.XLOOKUP("*"&amp;$K511&amp;"*",Equipment_Register!$E:$E,Equipment_Register!$D:$D,,2),NA()),IFERROR(IF(AND($L511&lt;&gt;"",$L511&lt;&gt;"N/A"),_xlfn.XLOOKUP($L511,Equipment_Register!$F:$F,Equipment_Register!$D:$D),NA()),""))))),IF(OR(_xlpm.v="",_xlpm.v=0),"",_xlpm.v))</f>
        <v>Lò hàn hiệu heller. 380V,100A,50/60Hz. Model 1826M</v>
      </c>
      <c r="AB511" s="231" t="str" cm="1">
        <f t="array" ref="AB511">_xlfn.LET(_xlpm.v,IFERROR(IF($I511&lt;&gt;"",_xlfn.XLOOKUP($I511,Equipment_Register!$C:$C,Equipment_Register!$E:$E),NA()),IFERROR(IF($J511&lt;&gt;"",_xlfn.XLOOKUP($J511,Equipment_Register!$D:$D,Equipment_Register!$E:$E),NA()),IFERROR(IF($K511&lt;&gt;"",_xlfn.XLOOKUP($K511,Equipment_Register!$E:$E,Equipment_Register!$E:$E),NA()),IFERROR(IF($K511&lt;&gt;"",_xlfn.XLOOKUP("*"&amp;$K511&amp;"*",Equipment_Register!$E:$E,Equipment_Register!$E:$E,,2),NA()),IFERROR(IF(AND($L511&lt;&gt;"",$L511&lt;&gt;"N/A"),_xlfn.XLOOKUP($L511,Equipment_Register!$F:$F,Equipment_Register!$E:$E),NA()),""))))),IF(OR(_xlpm.v="",_xlpm.v=0),"",_xlpm.v))</f>
        <v>Reflow oven 1</v>
      </c>
      <c r="AC511" s="231" t="str" cm="1">
        <f t="array" ref="AC511">_xlfn.LET(_xlpm.v,IFERROR(IF($I511&lt;&gt;"",_xlfn.XLOOKUP($I511,Equipment_Register!$C:$C,Equipment_Register!$F:$F),NA()),IFERROR(IF($J511&lt;&gt;"",_xlfn.XLOOKUP($J511,Equipment_Register!$D:$D,Equipment_Register!$F:$F),NA()),IFERROR(IF($K511&lt;&gt;"",_xlfn.XLOOKUP($K511,Equipment_Register!$E:$E,Equipment_Register!$F:$F),NA()),IFERROR(IF($K511&lt;&gt;"",_xlfn.XLOOKUP("*"&amp;$K511&amp;"*",Equipment_Register!$E:$E,Equipment_Register!$F:$F,,2),NA()),IFERROR(IF(AND($L511&lt;&gt;"",$L511&lt;&gt;"N/A"),_xlfn.XLOOKUP($L511,Equipment_Register!$F:$F,Equipment_Register!$F:$F),NA()),""))))),IF(OR(_xlpm.v="",_xlpm.v=0),"",_xlpm.v))</f>
        <v>1826MK5</v>
      </c>
    </row>
    <row r="512" spans="1:29" ht="48">
      <c r="A512" s="125"/>
      <c r="B512" s="130"/>
      <c r="C512" s="126"/>
      <c r="D512" s="125"/>
      <c r="E512" s="125"/>
      <c r="F512" s="213">
        <v>45675</v>
      </c>
      <c r="G512" s="125"/>
      <c r="H512" s="125" t="s">
        <v>728</v>
      </c>
      <c r="I512" s="226"/>
      <c r="J512" s="125"/>
      <c r="K512" s="125" t="s">
        <v>1120</v>
      </c>
      <c r="L512" s="125"/>
      <c r="M512" s="125"/>
      <c r="N512" s="125" t="s">
        <v>978</v>
      </c>
      <c r="O512" s="125" t="s">
        <v>1112</v>
      </c>
      <c r="P512" s="127"/>
      <c r="Q512" s="125" t="s">
        <v>1003</v>
      </c>
      <c r="R512" s="117" t="s">
        <v>957</v>
      </c>
      <c r="S512" s="194"/>
      <c r="T512" s="125"/>
      <c r="U512" s="125" t="s">
        <v>980</v>
      </c>
      <c r="V512" s="125"/>
      <c r="W512" s="117" t="s">
        <v>944</v>
      </c>
      <c r="X512" s="117" t="str">
        <f>IF($W512="Duyệt",Setting!$H$2,"")</f>
        <v>Nguyễn Lĩnh</v>
      </c>
      <c r="Y512" s="231" t="str" cm="1">
        <f t="array" ref="Y512">_xlfn.LET(_xlpm.v,IFERROR(IF($I512&lt;&gt;"",_xlfn.XLOOKUP($I512,Equipment_Register!$C:$C,Equipment_Register!$G:$G),NA()),IFERROR(IF($J512&lt;&gt;"",_xlfn.XLOOKUP($J512,Equipment_Register!$D:$D,Equipment_Register!$G:$G),NA()),IFERROR(IF($K512&lt;&gt;"",_xlfn.XLOOKUP($K512,Equipment_Register!$E:$E,Equipment_Register!$G:$G),NA()),IFERROR(IF($K512&lt;&gt;"",_xlfn.XLOOKUP("*"&amp;$K512&amp;"*",Equipment_Register!$E:$E,Equipment_Register!$G:$G,,2),NA()),IFERROR(IF(AND($L512&lt;&gt;"",$L512&lt;&gt;"N/A"),_xlfn.XLOOKUP($L512,Equipment_Register!$F:$F,Equipment_Register!$G:$G),NA()),""))))),IF(OR(_xlpm.v="",_xlpm.v=0),"",_xlpm.v))</f>
        <v/>
      </c>
      <c r="Z512" s="231" t="str" cm="1">
        <f t="array" ref="Z512">_xlfn.LET(_xlpm.v,IFERROR(IF($I512&lt;&gt;"",_xlfn.XLOOKUP($I512,Equipment_Register!$C:$C,Equipment_Register!$C:$C),NA()),IFERROR(IF($J512&lt;&gt;"",_xlfn.XLOOKUP($J512,Equipment_Register!$D:$D,Equipment_Register!$C:$C),NA()),IFERROR(IF($K512&lt;&gt;"",_xlfn.XLOOKUP($K512,Equipment_Register!$E:$E,Equipment_Register!$C:$C),NA()),IFERROR(IF($K512&lt;&gt;"",_xlfn.XLOOKUP("*"&amp;$K512&amp;"*",Equipment_Register!$E:$E,Equipment_Register!$C:$C,,2),NA()),IFERROR(IF(AND($L512&lt;&gt;"",$L512&lt;&gt;"N/A"),_xlfn.XLOOKUP($L512,Equipment_Register!$F:$F,Equipment_Register!$C:$C),NA()),""))))),IF(OR(_xlpm.v="",_xlpm.v=0),"",_xlpm.v))</f>
        <v>2112000356-0</v>
      </c>
      <c r="AA512" s="231" t="str" cm="1">
        <f t="array" ref="AA512">_xlfn.LET(_xlpm.v,IFERROR(IF($I512&lt;&gt;"",_xlfn.XLOOKUP($I512,Equipment_Register!$C:$C,Equipment_Register!$D:$D),NA()),IFERROR(IF($J512&lt;&gt;"",_xlfn.XLOOKUP($J512,Equipment_Register!$D:$D,Equipment_Register!$D:$D),NA()),IFERROR(IF($K512&lt;&gt;"",_xlfn.XLOOKUP($K512,Equipment_Register!$E:$E,Equipment_Register!$D:$D),NA()),IFERROR(IF($K512&lt;&gt;"",_xlfn.XLOOKUP("*"&amp;$K512&amp;"*",Equipment_Register!$E:$E,Equipment_Register!$D:$D,,2),NA()),IFERROR(IF(AND($L512&lt;&gt;"",$L512&lt;&gt;"N/A"),_xlfn.XLOOKUP($L512,Equipment_Register!$F:$F,Equipment_Register!$D:$D),NA()),""))))),IF(OR(_xlpm.v="",_xlpm.v=0),"",_xlpm.v))</f>
        <v>Lò hàn hiệu heller. 380V,100A,50/60Hz. Model 1826M</v>
      </c>
      <c r="AB512" s="231" t="str" cm="1">
        <f t="array" ref="AB512">_xlfn.LET(_xlpm.v,IFERROR(IF($I512&lt;&gt;"",_xlfn.XLOOKUP($I512,Equipment_Register!$C:$C,Equipment_Register!$E:$E),NA()),IFERROR(IF($J512&lt;&gt;"",_xlfn.XLOOKUP($J512,Equipment_Register!$D:$D,Equipment_Register!$E:$E),NA()),IFERROR(IF($K512&lt;&gt;"",_xlfn.XLOOKUP($K512,Equipment_Register!$E:$E,Equipment_Register!$E:$E),NA()),IFERROR(IF($K512&lt;&gt;"",_xlfn.XLOOKUP("*"&amp;$K512&amp;"*",Equipment_Register!$E:$E,Equipment_Register!$E:$E,,2),NA()),IFERROR(IF(AND($L512&lt;&gt;"",$L512&lt;&gt;"N/A"),_xlfn.XLOOKUP($L512,Equipment_Register!$F:$F,Equipment_Register!$E:$E),NA()),""))))),IF(OR(_xlpm.v="",_xlpm.v=0),"",_xlpm.v))</f>
        <v>Reflow oven 1</v>
      </c>
      <c r="AC512" s="231" t="str" cm="1">
        <f t="array" ref="AC512">_xlfn.LET(_xlpm.v,IFERROR(IF($I512&lt;&gt;"",_xlfn.XLOOKUP($I512,Equipment_Register!$C:$C,Equipment_Register!$F:$F),NA()),IFERROR(IF($J512&lt;&gt;"",_xlfn.XLOOKUP($J512,Equipment_Register!$D:$D,Equipment_Register!$F:$F),NA()),IFERROR(IF($K512&lt;&gt;"",_xlfn.XLOOKUP($K512,Equipment_Register!$E:$E,Equipment_Register!$F:$F),NA()),IFERROR(IF($K512&lt;&gt;"",_xlfn.XLOOKUP("*"&amp;$K512&amp;"*",Equipment_Register!$E:$E,Equipment_Register!$F:$F,,2),NA()),IFERROR(IF(AND($L512&lt;&gt;"",$L512&lt;&gt;"N/A"),_xlfn.XLOOKUP($L512,Equipment_Register!$F:$F,Equipment_Register!$F:$F),NA()),""))))),IF(OR(_xlpm.v="",_xlpm.v=0),"",_xlpm.v))</f>
        <v>1826MK5</v>
      </c>
    </row>
    <row r="513" spans="1:29" ht="48">
      <c r="A513" s="125"/>
      <c r="B513" s="130"/>
      <c r="C513" s="126"/>
      <c r="D513" s="125"/>
      <c r="E513" s="125"/>
      <c r="F513" s="213">
        <v>45702</v>
      </c>
      <c r="G513" s="125"/>
      <c r="H513" s="125" t="s">
        <v>728</v>
      </c>
      <c r="I513" s="226"/>
      <c r="J513" s="125"/>
      <c r="K513" s="125" t="s">
        <v>1120</v>
      </c>
      <c r="L513" s="125"/>
      <c r="M513" s="125"/>
      <c r="N513" s="125" t="s">
        <v>978</v>
      </c>
      <c r="O513" s="125" t="s">
        <v>1112</v>
      </c>
      <c r="P513" s="127"/>
      <c r="Q513" s="125" t="s">
        <v>1003</v>
      </c>
      <c r="R513" s="117" t="s">
        <v>957</v>
      </c>
      <c r="S513" s="194"/>
      <c r="T513" s="125"/>
      <c r="U513" s="125" t="s">
        <v>980</v>
      </c>
      <c r="V513" s="125"/>
      <c r="W513" s="117" t="s">
        <v>944</v>
      </c>
      <c r="X513" s="117" t="str">
        <f>IF($W513="Duyệt",Setting!$H$2,"")</f>
        <v>Nguyễn Lĩnh</v>
      </c>
      <c r="Y513" s="231" t="str" cm="1">
        <f t="array" ref="Y513">_xlfn.LET(_xlpm.v,IFERROR(IF($I513&lt;&gt;"",_xlfn.XLOOKUP($I513,Equipment_Register!$C:$C,Equipment_Register!$G:$G),NA()),IFERROR(IF($J513&lt;&gt;"",_xlfn.XLOOKUP($J513,Equipment_Register!$D:$D,Equipment_Register!$G:$G),NA()),IFERROR(IF($K513&lt;&gt;"",_xlfn.XLOOKUP($K513,Equipment_Register!$E:$E,Equipment_Register!$G:$G),NA()),IFERROR(IF($K513&lt;&gt;"",_xlfn.XLOOKUP("*"&amp;$K513&amp;"*",Equipment_Register!$E:$E,Equipment_Register!$G:$G,,2),NA()),IFERROR(IF(AND($L513&lt;&gt;"",$L513&lt;&gt;"N/A"),_xlfn.XLOOKUP($L513,Equipment_Register!$F:$F,Equipment_Register!$G:$G),NA()),""))))),IF(OR(_xlpm.v="",_xlpm.v=0),"",_xlpm.v))</f>
        <v/>
      </c>
      <c r="Z513" s="231" t="str" cm="1">
        <f t="array" ref="Z513">_xlfn.LET(_xlpm.v,IFERROR(IF($I513&lt;&gt;"",_xlfn.XLOOKUP($I513,Equipment_Register!$C:$C,Equipment_Register!$C:$C),NA()),IFERROR(IF($J513&lt;&gt;"",_xlfn.XLOOKUP($J513,Equipment_Register!$D:$D,Equipment_Register!$C:$C),NA()),IFERROR(IF($K513&lt;&gt;"",_xlfn.XLOOKUP($K513,Equipment_Register!$E:$E,Equipment_Register!$C:$C),NA()),IFERROR(IF($K513&lt;&gt;"",_xlfn.XLOOKUP("*"&amp;$K513&amp;"*",Equipment_Register!$E:$E,Equipment_Register!$C:$C,,2),NA()),IFERROR(IF(AND($L513&lt;&gt;"",$L513&lt;&gt;"N/A"),_xlfn.XLOOKUP($L513,Equipment_Register!$F:$F,Equipment_Register!$C:$C),NA()),""))))),IF(OR(_xlpm.v="",_xlpm.v=0),"",_xlpm.v))</f>
        <v>2112000356-0</v>
      </c>
      <c r="AA513" s="231" t="str" cm="1">
        <f t="array" ref="AA513">_xlfn.LET(_xlpm.v,IFERROR(IF($I513&lt;&gt;"",_xlfn.XLOOKUP($I513,Equipment_Register!$C:$C,Equipment_Register!$D:$D),NA()),IFERROR(IF($J513&lt;&gt;"",_xlfn.XLOOKUP($J513,Equipment_Register!$D:$D,Equipment_Register!$D:$D),NA()),IFERROR(IF($K513&lt;&gt;"",_xlfn.XLOOKUP($K513,Equipment_Register!$E:$E,Equipment_Register!$D:$D),NA()),IFERROR(IF($K513&lt;&gt;"",_xlfn.XLOOKUP("*"&amp;$K513&amp;"*",Equipment_Register!$E:$E,Equipment_Register!$D:$D,,2),NA()),IFERROR(IF(AND($L513&lt;&gt;"",$L513&lt;&gt;"N/A"),_xlfn.XLOOKUP($L513,Equipment_Register!$F:$F,Equipment_Register!$D:$D),NA()),""))))),IF(OR(_xlpm.v="",_xlpm.v=0),"",_xlpm.v))</f>
        <v>Lò hàn hiệu heller. 380V,100A,50/60Hz. Model 1826M</v>
      </c>
      <c r="AB513" s="231" t="str" cm="1">
        <f t="array" ref="AB513">_xlfn.LET(_xlpm.v,IFERROR(IF($I513&lt;&gt;"",_xlfn.XLOOKUP($I513,Equipment_Register!$C:$C,Equipment_Register!$E:$E),NA()),IFERROR(IF($J513&lt;&gt;"",_xlfn.XLOOKUP($J513,Equipment_Register!$D:$D,Equipment_Register!$E:$E),NA()),IFERROR(IF($K513&lt;&gt;"",_xlfn.XLOOKUP($K513,Equipment_Register!$E:$E,Equipment_Register!$E:$E),NA()),IFERROR(IF($K513&lt;&gt;"",_xlfn.XLOOKUP("*"&amp;$K513&amp;"*",Equipment_Register!$E:$E,Equipment_Register!$E:$E,,2),NA()),IFERROR(IF(AND($L513&lt;&gt;"",$L513&lt;&gt;"N/A"),_xlfn.XLOOKUP($L513,Equipment_Register!$F:$F,Equipment_Register!$E:$E),NA()),""))))),IF(OR(_xlpm.v="",_xlpm.v=0),"",_xlpm.v))</f>
        <v>Reflow oven 1</v>
      </c>
      <c r="AC513" s="231" t="str" cm="1">
        <f t="array" ref="AC513">_xlfn.LET(_xlpm.v,IFERROR(IF($I513&lt;&gt;"",_xlfn.XLOOKUP($I513,Equipment_Register!$C:$C,Equipment_Register!$F:$F),NA()),IFERROR(IF($J513&lt;&gt;"",_xlfn.XLOOKUP($J513,Equipment_Register!$D:$D,Equipment_Register!$F:$F),NA()),IFERROR(IF($K513&lt;&gt;"",_xlfn.XLOOKUP($K513,Equipment_Register!$E:$E,Equipment_Register!$F:$F),NA()),IFERROR(IF($K513&lt;&gt;"",_xlfn.XLOOKUP("*"&amp;$K513&amp;"*",Equipment_Register!$E:$E,Equipment_Register!$F:$F,,2),NA()),IFERROR(IF(AND($L513&lt;&gt;"",$L513&lt;&gt;"N/A"),_xlfn.XLOOKUP($L513,Equipment_Register!$F:$F,Equipment_Register!$F:$F),NA()),""))))),IF(OR(_xlpm.v="",_xlpm.v=0),"",_xlpm.v))</f>
        <v>1826MK5</v>
      </c>
    </row>
    <row r="514" spans="1:29" ht="48">
      <c r="A514" s="125"/>
      <c r="B514" s="130"/>
      <c r="C514" s="126"/>
      <c r="D514" s="125"/>
      <c r="E514" s="125"/>
      <c r="F514" s="213">
        <v>45731</v>
      </c>
      <c r="G514" s="125"/>
      <c r="H514" s="125" t="s">
        <v>728</v>
      </c>
      <c r="I514" s="226"/>
      <c r="J514" s="125"/>
      <c r="K514" s="125" t="s">
        <v>1120</v>
      </c>
      <c r="L514" s="125"/>
      <c r="M514" s="125"/>
      <c r="N514" s="125" t="s">
        <v>978</v>
      </c>
      <c r="O514" s="125" t="s">
        <v>1112</v>
      </c>
      <c r="P514" s="127"/>
      <c r="Q514" s="125" t="s">
        <v>1003</v>
      </c>
      <c r="R514" s="117" t="s">
        <v>957</v>
      </c>
      <c r="S514" s="194"/>
      <c r="T514" s="125"/>
      <c r="U514" s="125" t="s">
        <v>980</v>
      </c>
      <c r="V514" s="125"/>
      <c r="W514" s="117" t="s">
        <v>944</v>
      </c>
      <c r="X514" s="117" t="str">
        <f>IF($W514="Duyệt",Setting!$H$2,"")</f>
        <v>Nguyễn Lĩnh</v>
      </c>
      <c r="Y514" s="231" t="str" cm="1">
        <f t="array" ref="Y514">_xlfn.LET(_xlpm.v,IFERROR(IF($I514&lt;&gt;"",_xlfn.XLOOKUP($I514,Equipment_Register!$C:$C,Equipment_Register!$G:$G),NA()),IFERROR(IF($J514&lt;&gt;"",_xlfn.XLOOKUP($J514,Equipment_Register!$D:$D,Equipment_Register!$G:$G),NA()),IFERROR(IF($K514&lt;&gt;"",_xlfn.XLOOKUP($K514,Equipment_Register!$E:$E,Equipment_Register!$G:$G),NA()),IFERROR(IF($K514&lt;&gt;"",_xlfn.XLOOKUP("*"&amp;$K514&amp;"*",Equipment_Register!$E:$E,Equipment_Register!$G:$G,,2),NA()),IFERROR(IF(AND($L514&lt;&gt;"",$L514&lt;&gt;"N/A"),_xlfn.XLOOKUP($L514,Equipment_Register!$F:$F,Equipment_Register!$G:$G),NA()),""))))),IF(OR(_xlpm.v="",_xlpm.v=0),"",_xlpm.v))</f>
        <v/>
      </c>
      <c r="Z514" s="231" t="str" cm="1">
        <f t="array" ref="Z514">_xlfn.LET(_xlpm.v,IFERROR(IF($I514&lt;&gt;"",_xlfn.XLOOKUP($I514,Equipment_Register!$C:$C,Equipment_Register!$C:$C),NA()),IFERROR(IF($J514&lt;&gt;"",_xlfn.XLOOKUP($J514,Equipment_Register!$D:$D,Equipment_Register!$C:$C),NA()),IFERROR(IF($K514&lt;&gt;"",_xlfn.XLOOKUP($K514,Equipment_Register!$E:$E,Equipment_Register!$C:$C),NA()),IFERROR(IF($K514&lt;&gt;"",_xlfn.XLOOKUP("*"&amp;$K514&amp;"*",Equipment_Register!$E:$E,Equipment_Register!$C:$C,,2),NA()),IFERROR(IF(AND($L514&lt;&gt;"",$L514&lt;&gt;"N/A"),_xlfn.XLOOKUP($L514,Equipment_Register!$F:$F,Equipment_Register!$C:$C),NA()),""))))),IF(OR(_xlpm.v="",_xlpm.v=0),"",_xlpm.v))</f>
        <v>2112000356-0</v>
      </c>
      <c r="AA514" s="231" t="str" cm="1">
        <f t="array" ref="AA514">_xlfn.LET(_xlpm.v,IFERROR(IF($I514&lt;&gt;"",_xlfn.XLOOKUP($I514,Equipment_Register!$C:$C,Equipment_Register!$D:$D),NA()),IFERROR(IF($J514&lt;&gt;"",_xlfn.XLOOKUP($J514,Equipment_Register!$D:$D,Equipment_Register!$D:$D),NA()),IFERROR(IF($K514&lt;&gt;"",_xlfn.XLOOKUP($K514,Equipment_Register!$E:$E,Equipment_Register!$D:$D),NA()),IFERROR(IF($K514&lt;&gt;"",_xlfn.XLOOKUP("*"&amp;$K514&amp;"*",Equipment_Register!$E:$E,Equipment_Register!$D:$D,,2),NA()),IFERROR(IF(AND($L514&lt;&gt;"",$L514&lt;&gt;"N/A"),_xlfn.XLOOKUP($L514,Equipment_Register!$F:$F,Equipment_Register!$D:$D),NA()),""))))),IF(OR(_xlpm.v="",_xlpm.v=0),"",_xlpm.v))</f>
        <v>Lò hàn hiệu heller. 380V,100A,50/60Hz. Model 1826M</v>
      </c>
      <c r="AB514" s="231" t="str" cm="1">
        <f t="array" ref="AB514">_xlfn.LET(_xlpm.v,IFERROR(IF($I514&lt;&gt;"",_xlfn.XLOOKUP($I514,Equipment_Register!$C:$C,Equipment_Register!$E:$E),NA()),IFERROR(IF($J514&lt;&gt;"",_xlfn.XLOOKUP($J514,Equipment_Register!$D:$D,Equipment_Register!$E:$E),NA()),IFERROR(IF($K514&lt;&gt;"",_xlfn.XLOOKUP($K514,Equipment_Register!$E:$E,Equipment_Register!$E:$E),NA()),IFERROR(IF($K514&lt;&gt;"",_xlfn.XLOOKUP("*"&amp;$K514&amp;"*",Equipment_Register!$E:$E,Equipment_Register!$E:$E,,2),NA()),IFERROR(IF(AND($L514&lt;&gt;"",$L514&lt;&gt;"N/A"),_xlfn.XLOOKUP($L514,Equipment_Register!$F:$F,Equipment_Register!$E:$E),NA()),""))))),IF(OR(_xlpm.v="",_xlpm.v=0),"",_xlpm.v))</f>
        <v>Reflow oven 1</v>
      </c>
      <c r="AC514" s="231" t="str" cm="1">
        <f t="array" ref="AC514">_xlfn.LET(_xlpm.v,IFERROR(IF($I514&lt;&gt;"",_xlfn.XLOOKUP($I514,Equipment_Register!$C:$C,Equipment_Register!$F:$F),NA()),IFERROR(IF($J514&lt;&gt;"",_xlfn.XLOOKUP($J514,Equipment_Register!$D:$D,Equipment_Register!$F:$F),NA()),IFERROR(IF($K514&lt;&gt;"",_xlfn.XLOOKUP($K514,Equipment_Register!$E:$E,Equipment_Register!$F:$F),NA()),IFERROR(IF($K514&lt;&gt;"",_xlfn.XLOOKUP("*"&amp;$K514&amp;"*",Equipment_Register!$E:$E,Equipment_Register!$F:$F,,2),NA()),IFERROR(IF(AND($L514&lt;&gt;"",$L514&lt;&gt;"N/A"),_xlfn.XLOOKUP($L514,Equipment_Register!$F:$F,Equipment_Register!$F:$F),NA()),""))))),IF(OR(_xlpm.v="",_xlpm.v=0),"",_xlpm.v))</f>
        <v>1826MK5</v>
      </c>
    </row>
    <row r="515" spans="1:29" ht="48">
      <c r="A515" s="125"/>
      <c r="B515" s="130"/>
      <c r="C515" s="126"/>
      <c r="D515" s="125"/>
      <c r="E515" s="125"/>
      <c r="F515" s="213">
        <v>45766</v>
      </c>
      <c r="G515" s="125"/>
      <c r="H515" s="125" t="s">
        <v>728</v>
      </c>
      <c r="I515" s="226"/>
      <c r="J515" s="125"/>
      <c r="K515" s="125" t="s">
        <v>1120</v>
      </c>
      <c r="L515" s="125"/>
      <c r="M515" s="125"/>
      <c r="N515" s="125" t="s">
        <v>978</v>
      </c>
      <c r="O515" s="125" t="s">
        <v>1112</v>
      </c>
      <c r="P515" s="127"/>
      <c r="Q515" s="125" t="s">
        <v>1003</v>
      </c>
      <c r="R515" s="117" t="s">
        <v>957</v>
      </c>
      <c r="S515" s="194"/>
      <c r="T515" s="125"/>
      <c r="U515" s="125" t="s">
        <v>980</v>
      </c>
      <c r="V515" s="125"/>
      <c r="W515" s="117" t="s">
        <v>944</v>
      </c>
      <c r="X515" s="117" t="str">
        <f>IF($W515="Duyệt",Setting!$H$2,"")</f>
        <v>Nguyễn Lĩnh</v>
      </c>
      <c r="Y515" s="231" t="str" cm="1">
        <f t="array" ref="Y515">_xlfn.LET(_xlpm.v,IFERROR(IF($I515&lt;&gt;"",_xlfn.XLOOKUP($I515,Equipment_Register!$C:$C,Equipment_Register!$G:$G),NA()),IFERROR(IF($J515&lt;&gt;"",_xlfn.XLOOKUP($J515,Equipment_Register!$D:$D,Equipment_Register!$G:$G),NA()),IFERROR(IF($K515&lt;&gt;"",_xlfn.XLOOKUP($K515,Equipment_Register!$E:$E,Equipment_Register!$G:$G),NA()),IFERROR(IF($K515&lt;&gt;"",_xlfn.XLOOKUP("*"&amp;$K515&amp;"*",Equipment_Register!$E:$E,Equipment_Register!$G:$G,,2),NA()),IFERROR(IF(AND($L515&lt;&gt;"",$L515&lt;&gt;"N/A"),_xlfn.XLOOKUP($L515,Equipment_Register!$F:$F,Equipment_Register!$G:$G),NA()),""))))),IF(OR(_xlpm.v="",_xlpm.v=0),"",_xlpm.v))</f>
        <v/>
      </c>
      <c r="Z515" s="231" t="str" cm="1">
        <f t="array" ref="Z515">_xlfn.LET(_xlpm.v,IFERROR(IF($I515&lt;&gt;"",_xlfn.XLOOKUP($I515,Equipment_Register!$C:$C,Equipment_Register!$C:$C),NA()),IFERROR(IF($J515&lt;&gt;"",_xlfn.XLOOKUP($J515,Equipment_Register!$D:$D,Equipment_Register!$C:$C),NA()),IFERROR(IF($K515&lt;&gt;"",_xlfn.XLOOKUP($K515,Equipment_Register!$E:$E,Equipment_Register!$C:$C),NA()),IFERROR(IF($K515&lt;&gt;"",_xlfn.XLOOKUP("*"&amp;$K515&amp;"*",Equipment_Register!$E:$E,Equipment_Register!$C:$C,,2),NA()),IFERROR(IF(AND($L515&lt;&gt;"",$L515&lt;&gt;"N/A"),_xlfn.XLOOKUP($L515,Equipment_Register!$F:$F,Equipment_Register!$C:$C),NA()),""))))),IF(OR(_xlpm.v="",_xlpm.v=0),"",_xlpm.v))</f>
        <v>2112000356-0</v>
      </c>
      <c r="AA515" s="231" t="str" cm="1">
        <f t="array" ref="AA515">_xlfn.LET(_xlpm.v,IFERROR(IF($I515&lt;&gt;"",_xlfn.XLOOKUP($I515,Equipment_Register!$C:$C,Equipment_Register!$D:$D),NA()),IFERROR(IF($J515&lt;&gt;"",_xlfn.XLOOKUP($J515,Equipment_Register!$D:$D,Equipment_Register!$D:$D),NA()),IFERROR(IF($K515&lt;&gt;"",_xlfn.XLOOKUP($K515,Equipment_Register!$E:$E,Equipment_Register!$D:$D),NA()),IFERROR(IF($K515&lt;&gt;"",_xlfn.XLOOKUP("*"&amp;$K515&amp;"*",Equipment_Register!$E:$E,Equipment_Register!$D:$D,,2),NA()),IFERROR(IF(AND($L515&lt;&gt;"",$L515&lt;&gt;"N/A"),_xlfn.XLOOKUP($L515,Equipment_Register!$F:$F,Equipment_Register!$D:$D),NA()),""))))),IF(OR(_xlpm.v="",_xlpm.v=0),"",_xlpm.v))</f>
        <v>Lò hàn hiệu heller. 380V,100A,50/60Hz. Model 1826M</v>
      </c>
      <c r="AB515" s="231" t="str" cm="1">
        <f t="array" ref="AB515">_xlfn.LET(_xlpm.v,IFERROR(IF($I515&lt;&gt;"",_xlfn.XLOOKUP($I515,Equipment_Register!$C:$C,Equipment_Register!$E:$E),NA()),IFERROR(IF($J515&lt;&gt;"",_xlfn.XLOOKUP($J515,Equipment_Register!$D:$D,Equipment_Register!$E:$E),NA()),IFERROR(IF($K515&lt;&gt;"",_xlfn.XLOOKUP($K515,Equipment_Register!$E:$E,Equipment_Register!$E:$E),NA()),IFERROR(IF($K515&lt;&gt;"",_xlfn.XLOOKUP("*"&amp;$K515&amp;"*",Equipment_Register!$E:$E,Equipment_Register!$E:$E,,2),NA()),IFERROR(IF(AND($L515&lt;&gt;"",$L515&lt;&gt;"N/A"),_xlfn.XLOOKUP($L515,Equipment_Register!$F:$F,Equipment_Register!$E:$E),NA()),""))))),IF(OR(_xlpm.v="",_xlpm.v=0),"",_xlpm.v))</f>
        <v>Reflow oven 1</v>
      </c>
      <c r="AC515" s="231" t="str" cm="1">
        <f t="array" ref="AC515">_xlfn.LET(_xlpm.v,IFERROR(IF($I515&lt;&gt;"",_xlfn.XLOOKUP($I515,Equipment_Register!$C:$C,Equipment_Register!$F:$F),NA()),IFERROR(IF($J515&lt;&gt;"",_xlfn.XLOOKUP($J515,Equipment_Register!$D:$D,Equipment_Register!$F:$F),NA()),IFERROR(IF($K515&lt;&gt;"",_xlfn.XLOOKUP($K515,Equipment_Register!$E:$E,Equipment_Register!$F:$F),NA()),IFERROR(IF($K515&lt;&gt;"",_xlfn.XLOOKUP("*"&amp;$K515&amp;"*",Equipment_Register!$E:$E,Equipment_Register!$F:$F,,2),NA()),IFERROR(IF(AND($L515&lt;&gt;"",$L515&lt;&gt;"N/A"),_xlfn.XLOOKUP($L515,Equipment_Register!$F:$F,Equipment_Register!$F:$F),NA()),""))))),IF(OR(_xlpm.v="",_xlpm.v=0),"",_xlpm.v))</f>
        <v>1826MK5</v>
      </c>
    </row>
    <row r="516" spans="1:29" ht="48">
      <c r="A516" s="125"/>
      <c r="B516" s="130"/>
      <c r="C516" s="126"/>
      <c r="D516" s="125"/>
      <c r="E516" s="125"/>
      <c r="F516" s="213">
        <v>45805</v>
      </c>
      <c r="G516" s="125"/>
      <c r="H516" s="125" t="s">
        <v>728</v>
      </c>
      <c r="I516" s="226"/>
      <c r="J516" s="125"/>
      <c r="K516" s="125" t="s">
        <v>1120</v>
      </c>
      <c r="L516" s="125"/>
      <c r="M516" s="125"/>
      <c r="N516" s="125" t="s">
        <v>978</v>
      </c>
      <c r="O516" s="125" t="s">
        <v>1112</v>
      </c>
      <c r="P516" s="127"/>
      <c r="Q516" s="125" t="s">
        <v>1003</v>
      </c>
      <c r="R516" s="117" t="s">
        <v>957</v>
      </c>
      <c r="S516" s="194"/>
      <c r="T516" s="125"/>
      <c r="U516" s="125" t="s">
        <v>980</v>
      </c>
      <c r="V516" s="125"/>
      <c r="W516" s="117" t="s">
        <v>944</v>
      </c>
      <c r="X516" s="117" t="str">
        <f>IF($W516="Duyệt",Setting!$H$2,"")</f>
        <v>Nguyễn Lĩnh</v>
      </c>
      <c r="Y516" s="231" t="str" cm="1">
        <f t="array" ref="Y516">_xlfn.LET(_xlpm.v,IFERROR(IF($I516&lt;&gt;"",_xlfn.XLOOKUP($I516,Equipment_Register!$C:$C,Equipment_Register!$G:$G),NA()),IFERROR(IF($J516&lt;&gt;"",_xlfn.XLOOKUP($J516,Equipment_Register!$D:$D,Equipment_Register!$G:$G),NA()),IFERROR(IF($K516&lt;&gt;"",_xlfn.XLOOKUP($K516,Equipment_Register!$E:$E,Equipment_Register!$G:$G),NA()),IFERROR(IF($K516&lt;&gt;"",_xlfn.XLOOKUP("*"&amp;$K516&amp;"*",Equipment_Register!$E:$E,Equipment_Register!$G:$G,,2),NA()),IFERROR(IF(AND($L516&lt;&gt;"",$L516&lt;&gt;"N/A"),_xlfn.XLOOKUP($L516,Equipment_Register!$F:$F,Equipment_Register!$G:$G),NA()),""))))),IF(OR(_xlpm.v="",_xlpm.v=0),"",_xlpm.v))</f>
        <v/>
      </c>
      <c r="Z516" s="231" t="str" cm="1">
        <f t="array" ref="Z516">_xlfn.LET(_xlpm.v,IFERROR(IF($I516&lt;&gt;"",_xlfn.XLOOKUP($I516,Equipment_Register!$C:$C,Equipment_Register!$C:$C),NA()),IFERROR(IF($J516&lt;&gt;"",_xlfn.XLOOKUP($J516,Equipment_Register!$D:$D,Equipment_Register!$C:$C),NA()),IFERROR(IF($K516&lt;&gt;"",_xlfn.XLOOKUP($K516,Equipment_Register!$E:$E,Equipment_Register!$C:$C),NA()),IFERROR(IF($K516&lt;&gt;"",_xlfn.XLOOKUP("*"&amp;$K516&amp;"*",Equipment_Register!$E:$E,Equipment_Register!$C:$C,,2),NA()),IFERROR(IF(AND($L516&lt;&gt;"",$L516&lt;&gt;"N/A"),_xlfn.XLOOKUP($L516,Equipment_Register!$F:$F,Equipment_Register!$C:$C),NA()),""))))),IF(OR(_xlpm.v="",_xlpm.v=0),"",_xlpm.v))</f>
        <v>2112000356-0</v>
      </c>
      <c r="AA516" s="231" t="str" cm="1">
        <f t="array" ref="AA516">_xlfn.LET(_xlpm.v,IFERROR(IF($I516&lt;&gt;"",_xlfn.XLOOKUP($I516,Equipment_Register!$C:$C,Equipment_Register!$D:$D),NA()),IFERROR(IF($J516&lt;&gt;"",_xlfn.XLOOKUP($J516,Equipment_Register!$D:$D,Equipment_Register!$D:$D),NA()),IFERROR(IF($K516&lt;&gt;"",_xlfn.XLOOKUP($K516,Equipment_Register!$E:$E,Equipment_Register!$D:$D),NA()),IFERROR(IF($K516&lt;&gt;"",_xlfn.XLOOKUP("*"&amp;$K516&amp;"*",Equipment_Register!$E:$E,Equipment_Register!$D:$D,,2),NA()),IFERROR(IF(AND($L516&lt;&gt;"",$L516&lt;&gt;"N/A"),_xlfn.XLOOKUP($L516,Equipment_Register!$F:$F,Equipment_Register!$D:$D),NA()),""))))),IF(OR(_xlpm.v="",_xlpm.v=0),"",_xlpm.v))</f>
        <v>Lò hàn hiệu heller. 380V,100A,50/60Hz. Model 1826M</v>
      </c>
      <c r="AB516" s="231" t="str" cm="1">
        <f t="array" ref="AB516">_xlfn.LET(_xlpm.v,IFERROR(IF($I516&lt;&gt;"",_xlfn.XLOOKUP($I516,Equipment_Register!$C:$C,Equipment_Register!$E:$E),NA()),IFERROR(IF($J516&lt;&gt;"",_xlfn.XLOOKUP($J516,Equipment_Register!$D:$D,Equipment_Register!$E:$E),NA()),IFERROR(IF($K516&lt;&gt;"",_xlfn.XLOOKUP($K516,Equipment_Register!$E:$E,Equipment_Register!$E:$E),NA()),IFERROR(IF($K516&lt;&gt;"",_xlfn.XLOOKUP("*"&amp;$K516&amp;"*",Equipment_Register!$E:$E,Equipment_Register!$E:$E,,2),NA()),IFERROR(IF(AND($L516&lt;&gt;"",$L516&lt;&gt;"N/A"),_xlfn.XLOOKUP($L516,Equipment_Register!$F:$F,Equipment_Register!$E:$E),NA()),""))))),IF(OR(_xlpm.v="",_xlpm.v=0),"",_xlpm.v))</f>
        <v>Reflow oven 1</v>
      </c>
      <c r="AC516" s="231" t="str" cm="1">
        <f t="array" ref="AC516">_xlfn.LET(_xlpm.v,IFERROR(IF($I516&lt;&gt;"",_xlfn.XLOOKUP($I516,Equipment_Register!$C:$C,Equipment_Register!$F:$F),NA()),IFERROR(IF($J516&lt;&gt;"",_xlfn.XLOOKUP($J516,Equipment_Register!$D:$D,Equipment_Register!$F:$F),NA()),IFERROR(IF($K516&lt;&gt;"",_xlfn.XLOOKUP($K516,Equipment_Register!$E:$E,Equipment_Register!$F:$F),NA()),IFERROR(IF($K516&lt;&gt;"",_xlfn.XLOOKUP("*"&amp;$K516&amp;"*",Equipment_Register!$E:$E,Equipment_Register!$F:$F,,2),NA()),IFERROR(IF(AND($L516&lt;&gt;"",$L516&lt;&gt;"N/A"),_xlfn.XLOOKUP($L516,Equipment_Register!$F:$F,Equipment_Register!$F:$F),NA()),""))))),IF(OR(_xlpm.v="",_xlpm.v=0),"",_xlpm.v))</f>
        <v>1826MK5</v>
      </c>
    </row>
    <row r="517" spans="1:29" ht="48">
      <c r="A517" s="125"/>
      <c r="B517" s="130"/>
      <c r="C517" s="126"/>
      <c r="D517" s="125"/>
      <c r="E517" s="125"/>
      <c r="F517" s="213">
        <v>45834</v>
      </c>
      <c r="G517" s="125"/>
      <c r="H517" s="125" t="s">
        <v>728</v>
      </c>
      <c r="I517" s="226"/>
      <c r="J517" s="125"/>
      <c r="K517" s="125" t="s">
        <v>1120</v>
      </c>
      <c r="L517" s="125"/>
      <c r="M517" s="125"/>
      <c r="N517" s="125" t="s">
        <v>978</v>
      </c>
      <c r="O517" s="125" t="s">
        <v>1112</v>
      </c>
      <c r="P517" s="127"/>
      <c r="Q517" s="125" t="s">
        <v>1003</v>
      </c>
      <c r="R517" s="117" t="s">
        <v>957</v>
      </c>
      <c r="S517" s="194"/>
      <c r="T517" s="125"/>
      <c r="U517" s="125" t="s">
        <v>980</v>
      </c>
      <c r="V517" s="125"/>
      <c r="W517" s="117" t="s">
        <v>944</v>
      </c>
      <c r="X517" s="117" t="str">
        <f>IF($W517="Duyệt",Setting!$H$2,"")</f>
        <v>Nguyễn Lĩnh</v>
      </c>
      <c r="Y517" s="231" t="str" cm="1">
        <f t="array" ref="Y517">_xlfn.LET(_xlpm.v,IFERROR(IF($I517&lt;&gt;"",_xlfn.XLOOKUP($I517,Equipment_Register!$C:$C,Equipment_Register!$G:$G),NA()),IFERROR(IF($J517&lt;&gt;"",_xlfn.XLOOKUP($J517,Equipment_Register!$D:$D,Equipment_Register!$G:$G),NA()),IFERROR(IF($K517&lt;&gt;"",_xlfn.XLOOKUP($K517,Equipment_Register!$E:$E,Equipment_Register!$G:$G),NA()),IFERROR(IF($K517&lt;&gt;"",_xlfn.XLOOKUP("*"&amp;$K517&amp;"*",Equipment_Register!$E:$E,Equipment_Register!$G:$G,,2),NA()),IFERROR(IF(AND($L517&lt;&gt;"",$L517&lt;&gt;"N/A"),_xlfn.XLOOKUP($L517,Equipment_Register!$F:$F,Equipment_Register!$G:$G),NA()),""))))),IF(OR(_xlpm.v="",_xlpm.v=0),"",_xlpm.v))</f>
        <v/>
      </c>
      <c r="Z517" s="231" t="str" cm="1">
        <f t="array" ref="Z517">_xlfn.LET(_xlpm.v,IFERROR(IF($I517&lt;&gt;"",_xlfn.XLOOKUP($I517,Equipment_Register!$C:$C,Equipment_Register!$C:$C),NA()),IFERROR(IF($J517&lt;&gt;"",_xlfn.XLOOKUP($J517,Equipment_Register!$D:$D,Equipment_Register!$C:$C),NA()),IFERROR(IF($K517&lt;&gt;"",_xlfn.XLOOKUP($K517,Equipment_Register!$E:$E,Equipment_Register!$C:$C),NA()),IFERROR(IF($K517&lt;&gt;"",_xlfn.XLOOKUP("*"&amp;$K517&amp;"*",Equipment_Register!$E:$E,Equipment_Register!$C:$C,,2),NA()),IFERROR(IF(AND($L517&lt;&gt;"",$L517&lt;&gt;"N/A"),_xlfn.XLOOKUP($L517,Equipment_Register!$F:$F,Equipment_Register!$C:$C),NA()),""))))),IF(OR(_xlpm.v="",_xlpm.v=0),"",_xlpm.v))</f>
        <v>2112000356-0</v>
      </c>
      <c r="AA517" s="231" t="str" cm="1">
        <f t="array" ref="AA517">_xlfn.LET(_xlpm.v,IFERROR(IF($I517&lt;&gt;"",_xlfn.XLOOKUP($I517,Equipment_Register!$C:$C,Equipment_Register!$D:$D),NA()),IFERROR(IF($J517&lt;&gt;"",_xlfn.XLOOKUP($J517,Equipment_Register!$D:$D,Equipment_Register!$D:$D),NA()),IFERROR(IF($K517&lt;&gt;"",_xlfn.XLOOKUP($K517,Equipment_Register!$E:$E,Equipment_Register!$D:$D),NA()),IFERROR(IF($K517&lt;&gt;"",_xlfn.XLOOKUP("*"&amp;$K517&amp;"*",Equipment_Register!$E:$E,Equipment_Register!$D:$D,,2),NA()),IFERROR(IF(AND($L517&lt;&gt;"",$L517&lt;&gt;"N/A"),_xlfn.XLOOKUP($L517,Equipment_Register!$F:$F,Equipment_Register!$D:$D),NA()),""))))),IF(OR(_xlpm.v="",_xlpm.v=0),"",_xlpm.v))</f>
        <v>Lò hàn hiệu heller. 380V,100A,50/60Hz. Model 1826M</v>
      </c>
      <c r="AB517" s="231" t="str" cm="1">
        <f t="array" ref="AB517">_xlfn.LET(_xlpm.v,IFERROR(IF($I517&lt;&gt;"",_xlfn.XLOOKUP($I517,Equipment_Register!$C:$C,Equipment_Register!$E:$E),NA()),IFERROR(IF($J517&lt;&gt;"",_xlfn.XLOOKUP($J517,Equipment_Register!$D:$D,Equipment_Register!$E:$E),NA()),IFERROR(IF($K517&lt;&gt;"",_xlfn.XLOOKUP($K517,Equipment_Register!$E:$E,Equipment_Register!$E:$E),NA()),IFERROR(IF($K517&lt;&gt;"",_xlfn.XLOOKUP("*"&amp;$K517&amp;"*",Equipment_Register!$E:$E,Equipment_Register!$E:$E,,2),NA()),IFERROR(IF(AND($L517&lt;&gt;"",$L517&lt;&gt;"N/A"),_xlfn.XLOOKUP($L517,Equipment_Register!$F:$F,Equipment_Register!$E:$E),NA()),""))))),IF(OR(_xlpm.v="",_xlpm.v=0),"",_xlpm.v))</f>
        <v>Reflow oven 1</v>
      </c>
      <c r="AC517" s="231" t="str" cm="1">
        <f t="array" ref="AC517">_xlfn.LET(_xlpm.v,IFERROR(IF($I517&lt;&gt;"",_xlfn.XLOOKUP($I517,Equipment_Register!$C:$C,Equipment_Register!$F:$F),NA()),IFERROR(IF($J517&lt;&gt;"",_xlfn.XLOOKUP($J517,Equipment_Register!$D:$D,Equipment_Register!$F:$F),NA()),IFERROR(IF($K517&lt;&gt;"",_xlfn.XLOOKUP($K517,Equipment_Register!$E:$E,Equipment_Register!$F:$F),NA()),IFERROR(IF($K517&lt;&gt;"",_xlfn.XLOOKUP("*"&amp;$K517&amp;"*",Equipment_Register!$E:$E,Equipment_Register!$F:$F,,2),NA()),IFERROR(IF(AND($L517&lt;&gt;"",$L517&lt;&gt;"N/A"),_xlfn.XLOOKUP($L517,Equipment_Register!$F:$F,Equipment_Register!$F:$F),NA()),""))))),IF(OR(_xlpm.v="",_xlpm.v=0),"",_xlpm.v))</f>
        <v>1826MK5</v>
      </c>
    </row>
    <row r="518" spans="1:29" ht="48">
      <c r="A518" s="125"/>
      <c r="B518" s="130"/>
      <c r="C518" s="126"/>
      <c r="D518" s="125"/>
      <c r="E518" s="125"/>
      <c r="F518" s="213">
        <v>45854</v>
      </c>
      <c r="G518" s="125"/>
      <c r="H518" s="125" t="s">
        <v>728</v>
      </c>
      <c r="I518" s="226"/>
      <c r="J518" s="125"/>
      <c r="K518" s="125" t="s">
        <v>1120</v>
      </c>
      <c r="L518" s="125"/>
      <c r="M518" s="125"/>
      <c r="N518" s="125" t="s">
        <v>978</v>
      </c>
      <c r="O518" s="125" t="s">
        <v>1112</v>
      </c>
      <c r="P518" s="127"/>
      <c r="Q518" s="125" t="s">
        <v>1003</v>
      </c>
      <c r="R518" s="117" t="s">
        <v>957</v>
      </c>
      <c r="S518" s="194"/>
      <c r="T518" s="125"/>
      <c r="U518" s="125" t="s">
        <v>980</v>
      </c>
      <c r="V518" s="125"/>
      <c r="W518" s="117" t="s">
        <v>944</v>
      </c>
      <c r="X518" s="117" t="str">
        <f>IF($W518="Duyệt",Setting!$H$2,"")</f>
        <v>Nguyễn Lĩnh</v>
      </c>
      <c r="Y518" s="231" t="str" cm="1">
        <f t="array" ref="Y518">_xlfn.LET(_xlpm.v,IFERROR(IF($I518&lt;&gt;"",_xlfn.XLOOKUP($I518,Equipment_Register!$C:$C,Equipment_Register!$G:$G),NA()),IFERROR(IF($J518&lt;&gt;"",_xlfn.XLOOKUP($J518,Equipment_Register!$D:$D,Equipment_Register!$G:$G),NA()),IFERROR(IF($K518&lt;&gt;"",_xlfn.XLOOKUP($K518,Equipment_Register!$E:$E,Equipment_Register!$G:$G),NA()),IFERROR(IF($K518&lt;&gt;"",_xlfn.XLOOKUP("*"&amp;$K518&amp;"*",Equipment_Register!$E:$E,Equipment_Register!$G:$G,,2),NA()),IFERROR(IF(AND($L518&lt;&gt;"",$L518&lt;&gt;"N/A"),_xlfn.XLOOKUP($L518,Equipment_Register!$F:$F,Equipment_Register!$G:$G),NA()),""))))),IF(OR(_xlpm.v="",_xlpm.v=0),"",_xlpm.v))</f>
        <v/>
      </c>
      <c r="Z518" s="231" t="str" cm="1">
        <f t="array" ref="Z518">_xlfn.LET(_xlpm.v,IFERROR(IF($I518&lt;&gt;"",_xlfn.XLOOKUP($I518,Equipment_Register!$C:$C,Equipment_Register!$C:$C),NA()),IFERROR(IF($J518&lt;&gt;"",_xlfn.XLOOKUP($J518,Equipment_Register!$D:$D,Equipment_Register!$C:$C),NA()),IFERROR(IF($K518&lt;&gt;"",_xlfn.XLOOKUP($K518,Equipment_Register!$E:$E,Equipment_Register!$C:$C),NA()),IFERROR(IF($K518&lt;&gt;"",_xlfn.XLOOKUP("*"&amp;$K518&amp;"*",Equipment_Register!$E:$E,Equipment_Register!$C:$C,,2),NA()),IFERROR(IF(AND($L518&lt;&gt;"",$L518&lt;&gt;"N/A"),_xlfn.XLOOKUP($L518,Equipment_Register!$F:$F,Equipment_Register!$C:$C),NA()),""))))),IF(OR(_xlpm.v="",_xlpm.v=0),"",_xlpm.v))</f>
        <v>2112000356-0</v>
      </c>
      <c r="AA518" s="231" t="str" cm="1">
        <f t="array" ref="AA518">_xlfn.LET(_xlpm.v,IFERROR(IF($I518&lt;&gt;"",_xlfn.XLOOKUP($I518,Equipment_Register!$C:$C,Equipment_Register!$D:$D),NA()),IFERROR(IF($J518&lt;&gt;"",_xlfn.XLOOKUP($J518,Equipment_Register!$D:$D,Equipment_Register!$D:$D),NA()),IFERROR(IF($K518&lt;&gt;"",_xlfn.XLOOKUP($K518,Equipment_Register!$E:$E,Equipment_Register!$D:$D),NA()),IFERROR(IF($K518&lt;&gt;"",_xlfn.XLOOKUP("*"&amp;$K518&amp;"*",Equipment_Register!$E:$E,Equipment_Register!$D:$D,,2),NA()),IFERROR(IF(AND($L518&lt;&gt;"",$L518&lt;&gt;"N/A"),_xlfn.XLOOKUP($L518,Equipment_Register!$F:$F,Equipment_Register!$D:$D),NA()),""))))),IF(OR(_xlpm.v="",_xlpm.v=0),"",_xlpm.v))</f>
        <v>Lò hàn hiệu heller. 380V,100A,50/60Hz. Model 1826M</v>
      </c>
      <c r="AB518" s="231" t="str" cm="1">
        <f t="array" ref="AB518">_xlfn.LET(_xlpm.v,IFERROR(IF($I518&lt;&gt;"",_xlfn.XLOOKUP($I518,Equipment_Register!$C:$C,Equipment_Register!$E:$E),NA()),IFERROR(IF($J518&lt;&gt;"",_xlfn.XLOOKUP($J518,Equipment_Register!$D:$D,Equipment_Register!$E:$E),NA()),IFERROR(IF($K518&lt;&gt;"",_xlfn.XLOOKUP($K518,Equipment_Register!$E:$E,Equipment_Register!$E:$E),NA()),IFERROR(IF($K518&lt;&gt;"",_xlfn.XLOOKUP("*"&amp;$K518&amp;"*",Equipment_Register!$E:$E,Equipment_Register!$E:$E,,2),NA()),IFERROR(IF(AND($L518&lt;&gt;"",$L518&lt;&gt;"N/A"),_xlfn.XLOOKUP($L518,Equipment_Register!$F:$F,Equipment_Register!$E:$E),NA()),""))))),IF(OR(_xlpm.v="",_xlpm.v=0),"",_xlpm.v))</f>
        <v>Reflow oven 1</v>
      </c>
      <c r="AC518" s="231" t="str" cm="1">
        <f t="array" ref="AC518">_xlfn.LET(_xlpm.v,IFERROR(IF($I518&lt;&gt;"",_xlfn.XLOOKUP($I518,Equipment_Register!$C:$C,Equipment_Register!$F:$F),NA()),IFERROR(IF($J518&lt;&gt;"",_xlfn.XLOOKUP($J518,Equipment_Register!$D:$D,Equipment_Register!$F:$F),NA()),IFERROR(IF($K518&lt;&gt;"",_xlfn.XLOOKUP($K518,Equipment_Register!$E:$E,Equipment_Register!$F:$F),NA()),IFERROR(IF($K518&lt;&gt;"",_xlfn.XLOOKUP("*"&amp;$K518&amp;"*",Equipment_Register!$E:$E,Equipment_Register!$F:$F,,2),NA()),IFERROR(IF(AND($L518&lt;&gt;"",$L518&lt;&gt;"N/A"),_xlfn.XLOOKUP($L518,Equipment_Register!$F:$F,Equipment_Register!$F:$F),NA()),""))))),IF(OR(_xlpm.v="",_xlpm.v=0),"",_xlpm.v))</f>
        <v>1826MK5</v>
      </c>
    </row>
    <row r="519" spans="1:29" ht="48">
      <c r="A519" s="125"/>
      <c r="B519" s="130"/>
      <c r="C519" s="126"/>
      <c r="D519" s="125"/>
      <c r="E519" s="125"/>
      <c r="F519" s="213">
        <v>45890</v>
      </c>
      <c r="G519" s="125"/>
      <c r="H519" s="125" t="s">
        <v>728</v>
      </c>
      <c r="I519" s="226"/>
      <c r="J519" s="125"/>
      <c r="K519" s="125" t="s">
        <v>1120</v>
      </c>
      <c r="L519" s="125"/>
      <c r="M519" s="125"/>
      <c r="N519" s="125" t="s">
        <v>978</v>
      </c>
      <c r="O519" s="125" t="s">
        <v>1112</v>
      </c>
      <c r="P519" s="127"/>
      <c r="Q519" s="125" t="s">
        <v>1003</v>
      </c>
      <c r="R519" s="117" t="s">
        <v>957</v>
      </c>
      <c r="S519" s="194"/>
      <c r="T519" s="125"/>
      <c r="U519" s="125" t="s">
        <v>980</v>
      </c>
      <c r="V519" s="125"/>
      <c r="W519" s="117" t="s">
        <v>944</v>
      </c>
      <c r="X519" s="117" t="str">
        <f>IF($W519="Duyệt",Setting!$H$2,"")</f>
        <v>Nguyễn Lĩnh</v>
      </c>
      <c r="Y519" s="231" t="str" cm="1">
        <f t="array" ref="Y519">_xlfn.LET(_xlpm.v,IFERROR(IF($I519&lt;&gt;"",_xlfn.XLOOKUP($I519,Equipment_Register!$C:$C,Equipment_Register!$G:$G),NA()),IFERROR(IF($J519&lt;&gt;"",_xlfn.XLOOKUP($J519,Equipment_Register!$D:$D,Equipment_Register!$G:$G),NA()),IFERROR(IF($K519&lt;&gt;"",_xlfn.XLOOKUP($K519,Equipment_Register!$E:$E,Equipment_Register!$G:$G),NA()),IFERROR(IF($K519&lt;&gt;"",_xlfn.XLOOKUP("*"&amp;$K519&amp;"*",Equipment_Register!$E:$E,Equipment_Register!$G:$G,,2),NA()),IFERROR(IF(AND($L519&lt;&gt;"",$L519&lt;&gt;"N/A"),_xlfn.XLOOKUP($L519,Equipment_Register!$F:$F,Equipment_Register!$G:$G),NA()),""))))),IF(OR(_xlpm.v="",_xlpm.v=0),"",_xlpm.v))</f>
        <v/>
      </c>
      <c r="Z519" s="231" t="str" cm="1">
        <f t="array" ref="Z519">_xlfn.LET(_xlpm.v,IFERROR(IF($I519&lt;&gt;"",_xlfn.XLOOKUP($I519,Equipment_Register!$C:$C,Equipment_Register!$C:$C),NA()),IFERROR(IF($J519&lt;&gt;"",_xlfn.XLOOKUP($J519,Equipment_Register!$D:$D,Equipment_Register!$C:$C),NA()),IFERROR(IF($K519&lt;&gt;"",_xlfn.XLOOKUP($K519,Equipment_Register!$E:$E,Equipment_Register!$C:$C),NA()),IFERROR(IF($K519&lt;&gt;"",_xlfn.XLOOKUP("*"&amp;$K519&amp;"*",Equipment_Register!$E:$E,Equipment_Register!$C:$C,,2),NA()),IFERROR(IF(AND($L519&lt;&gt;"",$L519&lt;&gt;"N/A"),_xlfn.XLOOKUP($L519,Equipment_Register!$F:$F,Equipment_Register!$C:$C),NA()),""))))),IF(OR(_xlpm.v="",_xlpm.v=0),"",_xlpm.v))</f>
        <v>2112000356-0</v>
      </c>
      <c r="AA519" s="231" t="str" cm="1">
        <f t="array" ref="AA519">_xlfn.LET(_xlpm.v,IFERROR(IF($I519&lt;&gt;"",_xlfn.XLOOKUP($I519,Equipment_Register!$C:$C,Equipment_Register!$D:$D),NA()),IFERROR(IF($J519&lt;&gt;"",_xlfn.XLOOKUP($J519,Equipment_Register!$D:$D,Equipment_Register!$D:$D),NA()),IFERROR(IF($K519&lt;&gt;"",_xlfn.XLOOKUP($K519,Equipment_Register!$E:$E,Equipment_Register!$D:$D),NA()),IFERROR(IF($K519&lt;&gt;"",_xlfn.XLOOKUP("*"&amp;$K519&amp;"*",Equipment_Register!$E:$E,Equipment_Register!$D:$D,,2),NA()),IFERROR(IF(AND($L519&lt;&gt;"",$L519&lt;&gt;"N/A"),_xlfn.XLOOKUP($L519,Equipment_Register!$F:$F,Equipment_Register!$D:$D),NA()),""))))),IF(OR(_xlpm.v="",_xlpm.v=0),"",_xlpm.v))</f>
        <v>Lò hàn hiệu heller. 380V,100A,50/60Hz. Model 1826M</v>
      </c>
      <c r="AB519" s="231" t="str" cm="1">
        <f t="array" ref="AB519">_xlfn.LET(_xlpm.v,IFERROR(IF($I519&lt;&gt;"",_xlfn.XLOOKUP($I519,Equipment_Register!$C:$C,Equipment_Register!$E:$E),NA()),IFERROR(IF($J519&lt;&gt;"",_xlfn.XLOOKUP($J519,Equipment_Register!$D:$D,Equipment_Register!$E:$E),NA()),IFERROR(IF($K519&lt;&gt;"",_xlfn.XLOOKUP($K519,Equipment_Register!$E:$E,Equipment_Register!$E:$E),NA()),IFERROR(IF($K519&lt;&gt;"",_xlfn.XLOOKUP("*"&amp;$K519&amp;"*",Equipment_Register!$E:$E,Equipment_Register!$E:$E,,2),NA()),IFERROR(IF(AND($L519&lt;&gt;"",$L519&lt;&gt;"N/A"),_xlfn.XLOOKUP($L519,Equipment_Register!$F:$F,Equipment_Register!$E:$E),NA()),""))))),IF(OR(_xlpm.v="",_xlpm.v=0),"",_xlpm.v))</f>
        <v>Reflow oven 1</v>
      </c>
      <c r="AC519" s="231" t="str" cm="1">
        <f t="array" ref="AC519">_xlfn.LET(_xlpm.v,IFERROR(IF($I519&lt;&gt;"",_xlfn.XLOOKUP($I519,Equipment_Register!$C:$C,Equipment_Register!$F:$F),NA()),IFERROR(IF($J519&lt;&gt;"",_xlfn.XLOOKUP($J519,Equipment_Register!$D:$D,Equipment_Register!$F:$F),NA()),IFERROR(IF($K519&lt;&gt;"",_xlfn.XLOOKUP($K519,Equipment_Register!$E:$E,Equipment_Register!$F:$F),NA()),IFERROR(IF($K519&lt;&gt;"",_xlfn.XLOOKUP("*"&amp;$K519&amp;"*",Equipment_Register!$E:$E,Equipment_Register!$F:$F,,2),NA()),IFERROR(IF(AND($L519&lt;&gt;"",$L519&lt;&gt;"N/A"),_xlfn.XLOOKUP($L519,Equipment_Register!$F:$F,Equipment_Register!$F:$F),NA()),""))))),IF(OR(_xlpm.v="",_xlpm.v=0),"",_xlpm.v))</f>
        <v>1826MK5</v>
      </c>
    </row>
    <row r="520" spans="1:29" ht="48">
      <c r="A520" s="125"/>
      <c r="B520" s="130"/>
      <c r="C520" s="126"/>
      <c r="D520" s="125"/>
      <c r="E520" s="125"/>
      <c r="F520" s="213">
        <v>45927</v>
      </c>
      <c r="G520" s="125"/>
      <c r="H520" s="125" t="s">
        <v>728</v>
      </c>
      <c r="I520" s="226"/>
      <c r="J520" s="125"/>
      <c r="K520" s="125" t="s">
        <v>1120</v>
      </c>
      <c r="L520" s="125"/>
      <c r="M520" s="125"/>
      <c r="N520" s="125" t="s">
        <v>978</v>
      </c>
      <c r="O520" s="125" t="s">
        <v>1112</v>
      </c>
      <c r="P520" s="127"/>
      <c r="Q520" s="125" t="s">
        <v>1003</v>
      </c>
      <c r="R520" s="117" t="s">
        <v>957</v>
      </c>
      <c r="S520" s="194"/>
      <c r="T520" s="125"/>
      <c r="U520" s="125" t="s">
        <v>980</v>
      </c>
      <c r="V520" s="125"/>
      <c r="W520" s="117" t="s">
        <v>944</v>
      </c>
      <c r="X520" s="117" t="str">
        <f>IF($W520="Duyệt",Setting!$H$2,"")</f>
        <v>Nguyễn Lĩnh</v>
      </c>
      <c r="Y520" s="231" t="str" cm="1">
        <f t="array" ref="Y520">_xlfn.LET(_xlpm.v,IFERROR(IF($I520&lt;&gt;"",_xlfn.XLOOKUP($I520,Equipment_Register!$C:$C,Equipment_Register!$G:$G),NA()),IFERROR(IF($J520&lt;&gt;"",_xlfn.XLOOKUP($J520,Equipment_Register!$D:$D,Equipment_Register!$G:$G),NA()),IFERROR(IF($K520&lt;&gt;"",_xlfn.XLOOKUP($K520,Equipment_Register!$E:$E,Equipment_Register!$G:$G),NA()),IFERROR(IF($K520&lt;&gt;"",_xlfn.XLOOKUP("*"&amp;$K520&amp;"*",Equipment_Register!$E:$E,Equipment_Register!$G:$G,,2),NA()),IFERROR(IF(AND($L520&lt;&gt;"",$L520&lt;&gt;"N/A"),_xlfn.XLOOKUP($L520,Equipment_Register!$F:$F,Equipment_Register!$G:$G),NA()),""))))),IF(OR(_xlpm.v="",_xlpm.v=0),"",_xlpm.v))</f>
        <v/>
      </c>
      <c r="Z520" s="231" t="str" cm="1">
        <f t="array" ref="Z520">_xlfn.LET(_xlpm.v,IFERROR(IF($I520&lt;&gt;"",_xlfn.XLOOKUP($I520,Equipment_Register!$C:$C,Equipment_Register!$C:$C),NA()),IFERROR(IF($J520&lt;&gt;"",_xlfn.XLOOKUP($J520,Equipment_Register!$D:$D,Equipment_Register!$C:$C),NA()),IFERROR(IF($K520&lt;&gt;"",_xlfn.XLOOKUP($K520,Equipment_Register!$E:$E,Equipment_Register!$C:$C),NA()),IFERROR(IF($K520&lt;&gt;"",_xlfn.XLOOKUP("*"&amp;$K520&amp;"*",Equipment_Register!$E:$E,Equipment_Register!$C:$C,,2),NA()),IFERROR(IF(AND($L520&lt;&gt;"",$L520&lt;&gt;"N/A"),_xlfn.XLOOKUP($L520,Equipment_Register!$F:$F,Equipment_Register!$C:$C),NA()),""))))),IF(OR(_xlpm.v="",_xlpm.v=0),"",_xlpm.v))</f>
        <v>2112000356-0</v>
      </c>
      <c r="AA520" s="231" t="str" cm="1">
        <f t="array" ref="AA520">_xlfn.LET(_xlpm.v,IFERROR(IF($I520&lt;&gt;"",_xlfn.XLOOKUP($I520,Equipment_Register!$C:$C,Equipment_Register!$D:$D),NA()),IFERROR(IF($J520&lt;&gt;"",_xlfn.XLOOKUP($J520,Equipment_Register!$D:$D,Equipment_Register!$D:$D),NA()),IFERROR(IF($K520&lt;&gt;"",_xlfn.XLOOKUP($K520,Equipment_Register!$E:$E,Equipment_Register!$D:$D),NA()),IFERROR(IF($K520&lt;&gt;"",_xlfn.XLOOKUP("*"&amp;$K520&amp;"*",Equipment_Register!$E:$E,Equipment_Register!$D:$D,,2),NA()),IFERROR(IF(AND($L520&lt;&gt;"",$L520&lt;&gt;"N/A"),_xlfn.XLOOKUP($L520,Equipment_Register!$F:$F,Equipment_Register!$D:$D),NA()),""))))),IF(OR(_xlpm.v="",_xlpm.v=0),"",_xlpm.v))</f>
        <v>Lò hàn hiệu heller. 380V,100A,50/60Hz. Model 1826M</v>
      </c>
      <c r="AB520" s="231" t="str" cm="1">
        <f t="array" ref="AB520">_xlfn.LET(_xlpm.v,IFERROR(IF($I520&lt;&gt;"",_xlfn.XLOOKUP($I520,Equipment_Register!$C:$C,Equipment_Register!$E:$E),NA()),IFERROR(IF($J520&lt;&gt;"",_xlfn.XLOOKUP($J520,Equipment_Register!$D:$D,Equipment_Register!$E:$E),NA()),IFERROR(IF($K520&lt;&gt;"",_xlfn.XLOOKUP($K520,Equipment_Register!$E:$E,Equipment_Register!$E:$E),NA()),IFERROR(IF($K520&lt;&gt;"",_xlfn.XLOOKUP("*"&amp;$K520&amp;"*",Equipment_Register!$E:$E,Equipment_Register!$E:$E,,2),NA()),IFERROR(IF(AND($L520&lt;&gt;"",$L520&lt;&gt;"N/A"),_xlfn.XLOOKUP($L520,Equipment_Register!$F:$F,Equipment_Register!$E:$E),NA()),""))))),IF(OR(_xlpm.v="",_xlpm.v=0),"",_xlpm.v))</f>
        <v>Reflow oven 1</v>
      </c>
      <c r="AC520" s="231" t="str" cm="1">
        <f t="array" ref="AC520">_xlfn.LET(_xlpm.v,IFERROR(IF($I520&lt;&gt;"",_xlfn.XLOOKUP($I520,Equipment_Register!$C:$C,Equipment_Register!$F:$F),NA()),IFERROR(IF($J520&lt;&gt;"",_xlfn.XLOOKUP($J520,Equipment_Register!$D:$D,Equipment_Register!$F:$F),NA()),IFERROR(IF($K520&lt;&gt;"",_xlfn.XLOOKUP($K520,Equipment_Register!$E:$E,Equipment_Register!$F:$F),NA()),IFERROR(IF($K520&lt;&gt;"",_xlfn.XLOOKUP("*"&amp;$K520&amp;"*",Equipment_Register!$E:$E,Equipment_Register!$F:$F,,2),NA()),IFERROR(IF(AND($L520&lt;&gt;"",$L520&lt;&gt;"N/A"),_xlfn.XLOOKUP($L520,Equipment_Register!$F:$F,Equipment_Register!$F:$F),NA()),""))))),IF(OR(_xlpm.v="",_xlpm.v=0),"",_xlpm.v))</f>
        <v>1826MK5</v>
      </c>
    </row>
    <row r="521" spans="1:29" ht="48">
      <c r="A521" s="125"/>
      <c r="B521" s="130"/>
      <c r="C521" s="126"/>
      <c r="D521" s="125"/>
      <c r="E521" s="125"/>
      <c r="F521" s="213">
        <v>45954</v>
      </c>
      <c r="G521" s="125"/>
      <c r="H521" s="125" t="s">
        <v>728</v>
      </c>
      <c r="I521" s="226"/>
      <c r="J521" s="125"/>
      <c r="K521" s="125" t="s">
        <v>1120</v>
      </c>
      <c r="L521" s="125"/>
      <c r="M521" s="125"/>
      <c r="N521" s="125" t="s">
        <v>978</v>
      </c>
      <c r="O521" s="125" t="s">
        <v>1112</v>
      </c>
      <c r="P521" s="127"/>
      <c r="Q521" s="125" t="s">
        <v>1003</v>
      </c>
      <c r="R521" s="117" t="s">
        <v>957</v>
      </c>
      <c r="S521" s="194"/>
      <c r="T521" s="125"/>
      <c r="U521" s="125" t="s">
        <v>980</v>
      </c>
      <c r="V521" s="125"/>
      <c r="W521" s="117" t="s">
        <v>944</v>
      </c>
      <c r="X521" s="117" t="str">
        <f>IF($W521="Duyệt",Setting!$H$2,"")</f>
        <v>Nguyễn Lĩnh</v>
      </c>
      <c r="Y521" s="231" t="str" cm="1">
        <f t="array" ref="Y521">_xlfn.LET(_xlpm.v,IFERROR(IF($I521&lt;&gt;"",_xlfn.XLOOKUP($I521,Equipment_Register!$C:$C,Equipment_Register!$G:$G),NA()),IFERROR(IF($J521&lt;&gt;"",_xlfn.XLOOKUP($J521,Equipment_Register!$D:$D,Equipment_Register!$G:$G),NA()),IFERROR(IF($K521&lt;&gt;"",_xlfn.XLOOKUP($K521,Equipment_Register!$E:$E,Equipment_Register!$G:$G),NA()),IFERROR(IF($K521&lt;&gt;"",_xlfn.XLOOKUP("*"&amp;$K521&amp;"*",Equipment_Register!$E:$E,Equipment_Register!$G:$G,,2),NA()),IFERROR(IF(AND($L521&lt;&gt;"",$L521&lt;&gt;"N/A"),_xlfn.XLOOKUP($L521,Equipment_Register!$F:$F,Equipment_Register!$G:$G),NA()),""))))),IF(OR(_xlpm.v="",_xlpm.v=0),"",_xlpm.v))</f>
        <v/>
      </c>
      <c r="Z521" s="231" t="str" cm="1">
        <f t="array" ref="Z521">_xlfn.LET(_xlpm.v,IFERROR(IF($I521&lt;&gt;"",_xlfn.XLOOKUP($I521,Equipment_Register!$C:$C,Equipment_Register!$C:$C),NA()),IFERROR(IF($J521&lt;&gt;"",_xlfn.XLOOKUP($J521,Equipment_Register!$D:$D,Equipment_Register!$C:$C),NA()),IFERROR(IF($K521&lt;&gt;"",_xlfn.XLOOKUP($K521,Equipment_Register!$E:$E,Equipment_Register!$C:$C),NA()),IFERROR(IF($K521&lt;&gt;"",_xlfn.XLOOKUP("*"&amp;$K521&amp;"*",Equipment_Register!$E:$E,Equipment_Register!$C:$C,,2),NA()),IFERROR(IF(AND($L521&lt;&gt;"",$L521&lt;&gt;"N/A"),_xlfn.XLOOKUP($L521,Equipment_Register!$F:$F,Equipment_Register!$C:$C),NA()),""))))),IF(OR(_xlpm.v="",_xlpm.v=0),"",_xlpm.v))</f>
        <v>2112000356-0</v>
      </c>
      <c r="AA521" s="231" t="str" cm="1">
        <f t="array" ref="AA521">_xlfn.LET(_xlpm.v,IFERROR(IF($I521&lt;&gt;"",_xlfn.XLOOKUP($I521,Equipment_Register!$C:$C,Equipment_Register!$D:$D),NA()),IFERROR(IF($J521&lt;&gt;"",_xlfn.XLOOKUP($J521,Equipment_Register!$D:$D,Equipment_Register!$D:$D),NA()),IFERROR(IF($K521&lt;&gt;"",_xlfn.XLOOKUP($K521,Equipment_Register!$E:$E,Equipment_Register!$D:$D),NA()),IFERROR(IF($K521&lt;&gt;"",_xlfn.XLOOKUP("*"&amp;$K521&amp;"*",Equipment_Register!$E:$E,Equipment_Register!$D:$D,,2),NA()),IFERROR(IF(AND($L521&lt;&gt;"",$L521&lt;&gt;"N/A"),_xlfn.XLOOKUP($L521,Equipment_Register!$F:$F,Equipment_Register!$D:$D),NA()),""))))),IF(OR(_xlpm.v="",_xlpm.v=0),"",_xlpm.v))</f>
        <v>Lò hàn hiệu heller. 380V,100A,50/60Hz. Model 1826M</v>
      </c>
      <c r="AB521" s="231" t="str" cm="1">
        <f t="array" ref="AB521">_xlfn.LET(_xlpm.v,IFERROR(IF($I521&lt;&gt;"",_xlfn.XLOOKUP($I521,Equipment_Register!$C:$C,Equipment_Register!$E:$E),NA()),IFERROR(IF($J521&lt;&gt;"",_xlfn.XLOOKUP($J521,Equipment_Register!$D:$D,Equipment_Register!$E:$E),NA()),IFERROR(IF($K521&lt;&gt;"",_xlfn.XLOOKUP($K521,Equipment_Register!$E:$E,Equipment_Register!$E:$E),NA()),IFERROR(IF($K521&lt;&gt;"",_xlfn.XLOOKUP("*"&amp;$K521&amp;"*",Equipment_Register!$E:$E,Equipment_Register!$E:$E,,2),NA()),IFERROR(IF(AND($L521&lt;&gt;"",$L521&lt;&gt;"N/A"),_xlfn.XLOOKUP($L521,Equipment_Register!$F:$F,Equipment_Register!$E:$E),NA()),""))))),IF(OR(_xlpm.v="",_xlpm.v=0),"",_xlpm.v))</f>
        <v>Reflow oven 1</v>
      </c>
      <c r="AC521" s="231" t="str" cm="1">
        <f t="array" ref="AC521">_xlfn.LET(_xlpm.v,IFERROR(IF($I521&lt;&gt;"",_xlfn.XLOOKUP($I521,Equipment_Register!$C:$C,Equipment_Register!$F:$F),NA()),IFERROR(IF($J521&lt;&gt;"",_xlfn.XLOOKUP($J521,Equipment_Register!$D:$D,Equipment_Register!$F:$F),NA()),IFERROR(IF($K521&lt;&gt;"",_xlfn.XLOOKUP($K521,Equipment_Register!$E:$E,Equipment_Register!$F:$F),NA()),IFERROR(IF($K521&lt;&gt;"",_xlfn.XLOOKUP("*"&amp;$K521&amp;"*",Equipment_Register!$E:$E,Equipment_Register!$F:$F,,2),NA()),IFERROR(IF(AND($L521&lt;&gt;"",$L521&lt;&gt;"N/A"),_xlfn.XLOOKUP($L521,Equipment_Register!$F:$F,Equipment_Register!$F:$F),NA()),""))))),IF(OR(_xlpm.v="",_xlpm.v=0),"",_xlpm.v))</f>
        <v>1826MK5</v>
      </c>
    </row>
    <row r="522" spans="1:29" ht="48">
      <c r="A522" s="125"/>
      <c r="B522" s="130"/>
      <c r="C522" s="126"/>
      <c r="D522" s="125"/>
      <c r="E522" s="125"/>
      <c r="F522" s="213">
        <v>45986</v>
      </c>
      <c r="G522" s="125"/>
      <c r="H522" s="125" t="s">
        <v>728</v>
      </c>
      <c r="I522" s="226"/>
      <c r="J522" s="125"/>
      <c r="K522" s="125" t="s">
        <v>1120</v>
      </c>
      <c r="L522" s="125"/>
      <c r="M522" s="125"/>
      <c r="N522" s="125" t="s">
        <v>978</v>
      </c>
      <c r="O522" s="125" t="s">
        <v>1112</v>
      </c>
      <c r="P522" s="127"/>
      <c r="Q522" s="125" t="s">
        <v>1003</v>
      </c>
      <c r="R522" s="117" t="s">
        <v>957</v>
      </c>
      <c r="S522" s="194"/>
      <c r="T522" s="125"/>
      <c r="U522" s="125" t="s">
        <v>980</v>
      </c>
      <c r="V522" s="125"/>
      <c r="W522" s="117" t="s">
        <v>944</v>
      </c>
      <c r="X522" s="117" t="str">
        <f>IF($W522="Duyệt",Setting!$H$2,"")</f>
        <v>Nguyễn Lĩnh</v>
      </c>
      <c r="Y522" s="231" t="str" cm="1">
        <f t="array" ref="Y522">_xlfn.LET(_xlpm.v,IFERROR(IF($I522&lt;&gt;"",_xlfn.XLOOKUP($I522,Equipment_Register!$C:$C,Equipment_Register!$G:$G),NA()),IFERROR(IF($J522&lt;&gt;"",_xlfn.XLOOKUP($J522,Equipment_Register!$D:$D,Equipment_Register!$G:$G),NA()),IFERROR(IF($K522&lt;&gt;"",_xlfn.XLOOKUP($K522,Equipment_Register!$E:$E,Equipment_Register!$G:$G),NA()),IFERROR(IF($K522&lt;&gt;"",_xlfn.XLOOKUP("*"&amp;$K522&amp;"*",Equipment_Register!$E:$E,Equipment_Register!$G:$G,,2),NA()),IFERROR(IF(AND($L522&lt;&gt;"",$L522&lt;&gt;"N/A"),_xlfn.XLOOKUP($L522,Equipment_Register!$F:$F,Equipment_Register!$G:$G),NA()),""))))),IF(OR(_xlpm.v="",_xlpm.v=0),"",_xlpm.v))</f>
        <v/>
      </c>
      <c r="Z522" s="231" t="str" cm="1">
        <f t="array" ref="Z522">_xlfn.LET(_xlpm.v,IFERROR(IF($I522&lt;&gt;"",_xlfn.XLOOKUP($I522,Equipment_Register!$C:$C,Equipment_Register!$C:$C),NA()),IFERROR(IF($J522&lt;&gt;"",_xlfn.XLOOKUP($J522,Equipment_Register!$D:$D,Equipment_Register!$C:$C),NA()),IFERROR(IF($K522&lt;&gt;"",_xlfn.XLOOKUP($K522,Equipment_Register!$E:$E,Equipment_Register!$C:$C),NA()),IFERROR(IF($K522&lt;&gt;"",_xlfn.XLOOKUP("*"&amp;$K522&amp;"*",Equipment_Register!$E:$E,Equipment_Register!$C:$C,,2),NA()),IFERROR(IF(AND($L522&lt;&gt;"",$L522&lt;&gt;"N/A"),_xlfn.XLOOKUP($L522,Equipment_Register!$F:$F,Equipment_Register!$C:$C),NA()),""))))),IF(OR(_xlpm.v="",_xlpm.v=0),"",_xlpm.v))</f>
        <v>2112000356-0</v>
      </c>
      <c r="AA522" s="231" t="str" cm="1">
        <f t="array" ref="AA522">_xlfn.LET(_xlpm.v,IFERROR(IF($I522&lt;&gt;"",_xlfn.XLOOKUP($I522,Equipment_Register!$C:$C,Equipment_Register!$D:$D),NA()),IFERROR(IF($J522&lt;&gt;"",_xlfn.XLOOKUP($J522,Equipment_Register!$D:$D,Equipment_Register!$D:$D),NA()),IFERROR(IF($K522&lt;&gt;"",_xlfn.XLOOKUP($K522,Equipment_Register!$E:$E,Equipment_Register!$D:$D),NA()),IFERROR(IF($K522&lt;&gt;"",_xlfn.XLOOKUP("*"&amp;$K522&amp;"*",Equipment_Register!$E:$E,Equipment_Register!$D:$D,,2),NA()),IFERROR(IF(AND($L522&lt;&gt;"",$L522&lt;&gt;"N/A"),_xlfn.XLOOKUP($L522,Equipment_Register!$F:$F,Equipment_Register!$D:$D),NA()),""))))),IF(OR(_xlpm.v="",_xlpm.v=0),"",_xlpm.v))</f>
        <v>Lò hàn hiệu heller. 380V,100A,50/60Hz. Model 1826M</v>
      </c>
      <c r="AB522" s="231" t="str" cm="1">
        <f t="array" ref="AB522">_xlfn.LET(_xlpm.v,IFERROR(IF($I522&lt;&gt;"",_xlfn.XLOOKUP($I522,Equipment_Register!$C:$C,Equipment_Register!$E:$E),NA()),IFERROR(IF($J522&lt;&gt;"",_xlfn.XLOOKUP($J522,Equipment_Register!$D:$D,Equipment_Register!$E:$E),NA()),IFERROR(IF($K522&lt;&gt;"",_xlfn.XLOOKUP($K522,Equipment_Register!$E:$E,Equipment_Register!$E:$E),NA()),IFERROR(IF($K522&lt;&gt;"",_xlfn.XLOOKUP("*"&amp;$K522&amp;"*",Equipment_Register!$E:$E,Equipment_Register!$E:$E,,2),NA()),IFERROR(IF(AND($L522&lt;&gt;"",$L522&lt;&gt;"N/A"),_xlfn.XLOOKUP($L522,Equipment_Register!$F:$F,Equipment_Register!$E:$E),NA()),""))))),IF(OR(_xlpm.v="",_xlpm.v=0),"",_xlpm.v))</f>
        <v>Reflow oven 1</v>
      </c>
      <c r="AC522" s="231" t="str" cm="1">
        <f t="array" ref="AC522">_xlfn.LET(_xlpm.v,IFERROR(IF($I522&lt;&gt;"",_xlfn.XLOOKUP($I522,Equipment_Register!$C:$C,Equipment_Register!$F:$F),NA()),IFERROR(IF($J522&lt;&gt;"",_xlfn.XLOOKUP($J522,Equipment_Register!$D:$D,Equipment_Register!$F:$F),NA()),IFERROR(IF($K522&lt;&gt;"",_xlfn.XLOOKUP($K522,Equipment_Register!$E:$E,Equipment_Register!$F:$F),NA()),IFERROR(IF($K522&lt;&gt;"",_xlfn.XLOOKUP("*"&amp;$K522&amp;"*",Equipment_Register!$E:$E,Equipment_Register!$F:$F,,2),NA()),IFERROR(IF(AND($L522&lt;&gt;"",$L522&lt;&gt;"N/A"),_xlfn.XLOOKUP($L522,Equipment_Register!$F:$F,Equipment_Register!$F:$F),NA()),""))))),IF(OR(_xlpm.v="",_xlpm.v=0),"",_xlpm.v))</f>
        <v>1826MK5</v>
      </c>
    </row>
    <row r="523" spans="1:29" ht="48">
      <c r="A523" s="125"/>
      <c r="B523" s="130"/>
      <c r="C523" s="126"/>
      <c r="D523" s="125"/>
      <c r="E523" s="125"/>
      <c r="F523" s="213">
        <v>46016</v>
      </c>
      <c r="G523" s="125"/>
      <c r="H523" s="125" t="s">
        <v>728</v>
      </c>
      <c r="I523" s="226"/>
      <c r="J523" s="125"/>
      <c r="K523" s="125" t="s">
        <v>1120</v>
      </c>
      <c r="L523" s="125"/>
      <c r="M523" s="125"/>
      <c r="N523" s="125" t="s">
        <v>978</v>
      </c>
      <c r="O523" s="125" t="s">
        <v>1112</v>
      </c>
      <c r="P523" s="127"/>
      <c r="Q523" s="125" t="s">
        <v>1003</v>
      </c>
      <c r="R523" s="117" t="s">
        <v>957</v>
      </c>
      <c r="S523" s="194"/>
      <c r="T523" s="125"/>
      <c r="U523" s="125" t="s">
        <v>980</v>
      </c>
      <c r="V523" s="125"/>
      <c r="W523" s="117" t="s">
        <v>944</v>
      </c>
      <c r="X523" s="117" t="str">
        <f>IF($W523="Duyệt",Setting!$H$2,"")</f>
        <v>Nguyễn Lĩnh</v>
      </c>
      <c r="Y523" s="231" t="str" cm="1">
        <f t="array" ref="Y523">_xlfn.LET(_xlpm.v,IFERROR(IF($I523&lt;&gt;"",_xlfn.XLOOKUP($I523,Equipment_Register!$C:$C,Equipment_Register!$G:$G),NA()),IFERROR(IF($J523&lt;&gt;"",_xlfn.XLOOKUP($J523,Equipment_Register!$D:$D,Equipment_Register!$G:$G),NA()),IFERROR(IF($K523&lt;&gt;"",_xlfn.XLOOKUP($K523,Equipment_Register!$E:$E,Equipment_Register!$G:$G),NA()),IFERROR(IF($K523&lt;&gt;"",_xlfn.XLOOKUP("*"&amp;$K523&amp;"*",Equipment_Register!$E:$E,Equipment_Register!$G:$G,,2),NA()),IFERROR(IF(AND($L523&lt;&gt;"",$L523&lt;&gt;"N/A"),_xlfn.XLOOKUP($L523,Equipment_Register!$F:$F,Equipment_Register!$G:$G),NA()),""))))),IF(OR(_xlpm.v="",_xlpm.v=0),"",_xlpm.v))</f>
        <v/>
      </c>
      <c r="Z523" s="231" t="str" cm="1">
        <f t="array" ref="Z523">_xlfn.LET(_xlpm.v,IFERROR(IF($I523&lt;&gt;"",_xlfn.XLOOKUP($I523,Equipment_Register!$C:$C,Equipment_Register!$C:$C),NA()),IFERROR(IF($J523&lt;&gt;"",_xlfn.XLOOKUP($J523,Equipment_Register!$D:$D,Equipment_Register!$C:$C),NA()),IFERROR(IF($K523&lt;&gt;"",_xlfn.XLOOKUP($K523,Equipment_Register!$E:$E,Equipment_Register!$C:$C),NA()),IFERROR(IF($K523&lt;&gt;"",_xlfn.XLOOKUP("*"&amp;$K523&amp;"*",Equipment_Register!$E:$E,Equipment_Register!$C:$C,,2),NA()),IFERROR(IF(AND($L523&lt;&gt;"",$L523&lt;&gt;"N/A"),_xlfn.XLOOKUP($L523,Equipment_Register!$F:$F,Equipment_Register!$C:$C),NA()),""))))),IF(OR(_xlpm.v="",_xlpm.v=0),"",_xlpm.v))</f>
        <v>2112000356-0</v>
      </c>
      <c r="AA523" s="231" t="str" cm="1">
        <f t="array" ref="AA523">_xlfn.LET(_xlpm.v,IFERROR(IF($I523&lt;&gt;"",_xlfn.XLOOKUP($I523,Equipment_Register!$C:$C,Equipment_Register!$D:$D),NA()),IFERROR(IF($J523&lt;&gt;"",_xlfn.XLOOKUP($J523,Equipment_Register!$D:$D,Equipment_Register!$D:$D),NA()),IFERROR(IF($K523&lt;&gt;"",_xlfn.XLOOKUP($K523,Equipment_Register!$E:$E,Equipment_Register!$D:$D),NA()),IFERROR(IF($K523&lt;&gt;"",_xlfn.XLOOKUP("*"&amp;$K523&amp;"*",Equipment_Register!$E:$E,Equipment_Register!$D:$D,,2),NA()),IFERROR(IF(AND($L523&lt;&gt;"",$L523&lt;&gt;"N/A"),_xlfn.XLOOKUP($L523,Equipment_Register!$F:$F,Equipment_Register!$D:$D),NA()),""))))),IF(OR(_xlpm.v="",_xlpm.v=0),"",_xlpm.v))</f>
        <v>Lò hàn hiệu heller. 380V,100A,50/60Hz. Model 1826M</v>
      </c>
      <c r="AB523" s="231" t="str" cm="1">
        <f t="array" ref="AB523">_xlfn.LET(_xlpm.v,IFERROR(IF($I523&lt;&gt;"",_xlfn.XLOOKUP($I523,Equipment_Register!$C:$C,Equipment_Register!$E:$E),NA()),IFERROR(IF($J523&lt;&gt;"",_xlfn.XLOOKUP($J523,Equipment_Register!$D:$D,Equipment_Register!$E:$E),NA()),IFERROR(IF($K523&lt;&gt;"",_xlfn.XLOOKUP($K523,Equipment_Register!$E:$E,Equipment_Register!$E:$E),NA()),IFERROR(IF($K523&lt;&gt;"",_xlfn.XLOOKUP("*"&amp;$K523&amp;"*",Equipment_Register!$E:$E,Equipment_Register!$E:$E,,2),NA()),IFERROR(IF(AND($L523&lt;&gt;"",$L523&lt;&gt;"N/A"),_xlfn.XLOOKUP($L523,Equipment_Register!$F:$F,Equipment_Register!$E:$E),NA()),""))))),IF(OR(_xlpm.v="",_xlpm.v=0),"",_xlpm.v))</f>
        <v>Reflow oven 1</v>
      </c>
      <c r="AC523" s="231" t="str" cm="1">
        <f t="array" ref="AC523">_xlfn.LET(_xlpm.v,IFERROR(IF($I523&lt;&gt;"",_xlfn.XLOOKUP($I523,Equipment_Register!$C:$C,Equipment_Register!$F:$F),NA()),IFERROR(IF($J523&lt;&gt;"",_xlfn.XLOOKUP($J523,Equipment_Register!$D:$D,Equipment_Register!$F:$F),NA()),IFERROR(IF($K523&lt;&gt;"",_xlfn.XLOOKUP($K523,Equipment_Register!$E:$E,Equipment_Register!$F:$F),NA()),IFERROR(IF($K523&lt;&gt;"",_xlfn.XLOOKUP("*"&amp;$K523&amp;"*",Equipment_Register!$E:$E,Equipment_Register!$F:$F,,2),NA()),IFERROR(IF(AND($L523&lt;&gt;"",$L523&lt;&gt;"N/A"),_xlfn.XLOOKUP($L523,Equipment_Register!$F:$F,Equipment_Register!$F:$F),NA()),""))))),IF(OR(_xlpm.v="",_xlpm.v=0),"",_xlpm.v))</f>
        <v>1826MK5</v>
      </c>
    </row>
    <row r="524" spans="1:29" ht="48">
      <c r="A524" s="125"/>
      <c r="B524" s="130"/>
      <c r="C524" s="126"/>
      <c r="D524" s="125"/>
      <c r="E524" s="125"/>
      <c r="F524" s="213">
        <v>46027</v>
      </c>
      <c r="G524" s="125"/>
      <c r="H524" s="125" t="s">
        <v>728</v>
      </c>
      <c r="I524" s="226"/>
      <c r="J524" s="125"/>
      <c r="K524" s="125" t="s">
        <v>1120</v>
      </c>
      <c r="L524" s="125"/>
      <c r="M524" s="125"/>
      <c r="N524" s="125" t="s">
        <v>978</v>
      </c>
      <c r="O524" s="125" t="s">
        <v>1112</v>
      </c>
      <c r="P524" s="127"/>
      <c r="Q524" s="125" t="s">
        <v>1003</v>
      </c>
      <c r="R524" s="117" t="s">
        <v>957</v>
      </c>
      <c r="S524" s="194"/>
      <c r="T524" s="125"/>
      <c r="U524" s="125" t="s">
        <v>980</v>
      </c>
      <c r="V524" s="125"/>
      <c r="W524" s="117" t="s">
        <v>944</v>
      </c>
      <c r="X524" s="117" t="str">
        <f>IF($W524="Duyệt",Setting!$H$2,"")</f>
        <v>Nguyễn Lĩnh</v>
      </c>
      <c r="Y524" s="231" t="str" cm="1">
        <f t="array" ref="Y524">_xlfn.LET(_xlpm.v,IFERROR(IF($I524&lt;&gt;"",_xlfn.XLOOKUP($I524,Equipment_Register!$C:$C,Equipment_Register!$G:$G),NA()),IFERROR(IF($J524&lt;&gt;"",_xlfn.XLOOKUP($J524,Equipment_Register!$D:$D,Equipment_Register!$G:$G),NA()),IFERROR(IF($K524&lt;&gt;"",_xlfn.XLOOKUP($K524,Equipment_Register!$E:$E,Equipment_Register!$G:$G),NA()),IFERROR(IF($K524&lt;&gt;"",_xlfn.XLOOKUP("*"&amp;$K524&amp;"*",Equipment_Register!$E:$E,Equipment_Register!$G:$G,,2),NA()),IFERROR(IF(AND($L524&lt;&gt;"",$L524&lt;&gt;"N/A"),_xlfn.XLOOKUP($L524,Equipment_Register!$F:$F,Equipment_Register!$G:$G),NA()),""))))),IF(OR(_xlpm.v="",_xlpm.v=0),"",_xlpm.v))</f>
        <v/>
      </c>
      <c r="Z524" s="231" t="str" cm="1">
        <f t="array" ref="Z524">_xlfn.LET(_xlpm.v,IFERROR(IF($I524&lt;&gt;"",_xlfn.XLOOKUP($I524,Equipment_Register!$C:$C,Equipment_Register!$C:$C),NA()),IFERROR(IF($J524&lt;&gt;"",_xlfn.XLOOKUP($J524,Equipment_Register!$D:$D,Equipment_Register!$C:$C),NA()),IFERROR(IF($K524&lt;&gt;"",_xlfn.XLOOKUP($K524,Equipment_Register!$E:$E,Equipment_Register!$C:$C),NA()),IFERROR(IF($K524&lt;&gt;"",_xlfn.XLOOKUP("*"&amp;$K524&amp;"*",Equipment_Register!$E:$E,Equipment_Register!$C:$C,,2),NA()),IFERROR(IF(AND($L524&lt;&gt;"",$L524&lt;&gt;"N/A"),_xlfn.XLOOKUP($L524,Equipment_Register!$F:$F,Equipment_Register!$C:$C),NA()),""))))),IF(OR(_xlpm.v="",_xlpm.v=0),"",_xlpm.v))</f>
        <v>2112000356-0</v>
      </c>
      <c r="AA524" s="231" t="str" cm="1">
        <f t="array" ref="AA524">_xlfn.LET(_xlpm.v,IFERROR(IF($I524&lt;&gt;"",_xlfn.XLOOKUP($I524,Equipment_Register!$C:$C,Equipment_Register!$D:$D),NA()),IFERROR(IF($J524&lt;&gt;"",_xlfn.XLOOKUP($J524,Equipment_Register!$D:$D,Equipment_Register!$D:$D),NA()),IFERROR(IF($K524&lt;&gt;"",_xlfn.XLOOKUP($K524,Equipment_Register!$E:$E,Equipment_Register!$D:$D),NA()),IFERROR(IF($K524&lt;&gt;"",_xlfn.XLOOKUP("*"&amp;$K524&amp;"*",Equipment_Register!$E:$E,Equipment_Register!$D:$D,,2),NA()),IFERROR(IF(AND($L524&lt;&gt;"",$L524&lt;&gt;"N/A"),_xlfn.XLOOKUP($L524,Equipment_Register!$F:$F,Equipment_Register!$D:$D),NA()),""))))),IF(OR(_xlpm.v="",_xlpm.v=0),"",_xlpm.v))</f>
        <v>Lò hàn hiệu heller. 380V,100A,50/60Hz. Model 1826M</v>
      </c>
      <c r="AB524" s="231" t="str" cm="1">
        <f t="array" ref="AB524">_xlfn.LET(_xlpm.v,IFERROR(IF($I524&lt;&gt;"",_xlfn.XLOOKUP($I524,Equipment_Register!$C:$C,Equipment_Register!$E:$E),NA()),IFERROR(IF($J524&lt;&gt;"",_xlfn.XLOOKUP($J524,Equipment_Register!$D:$D,Equipment_Register!$E:$E),NA()),IFERROR(IF($K524&lt;&gt;"",_xlfn.XLOOKUP($K524,Equipment_Register!$E:$E,Equipment_Register!$E:$E),NA()),IFERROR(IF($K524&lt;&gt;"",_xlfn.XLOOKUP("*"&amp;$K524&amp;"*",Equipment_Register!$E:$E,Equipment_Register!$E:$E,,2),NA()),IFERROR(IF(AND($L524&lt;&gt;"",$L524&lt;&gt;"N/A"),_xlfn.XLOOKUP($L524,Equipment_Register!$F:$F,Equipment_Register!$E:$E),NA()),""))))),IF(OR(_xlpm.v="",_xlpm.v=0),"",_xlpm.v))</f>
        <v>Reflow oven 1</v>
      </c>
      <c r="AC524" s="231" t="str" cm="1">
        <f t="array" ref="AC524">_xlfn.LET(_xlpm.v,IFERROR(IF($I524&lt;&gt;"",_xlfn.XLOOKUP($I524,Equipment_Register!$C:$C,Equipment_Register!$F:$F),NA()),IFERROR(IF($J524&lt;&gt;"",_xlfn.XLOOKUP($J524,Equipment_Register!$D:$D,Equipment_Register!$F:$F),NA()),IFERROR(IF($K524&lt;&gt;"",_xlfn.XLOOKUP($K524,Equipment_Register!$E:$E,Equipment_Register!$F:$F),NA()),IFERROR(IF($K524&lt;&gt;"",_xlfn.XLOOKUP("*"&amp;$K524&amp;"*",Equipment_Register!$E:$E,Equipment_Register!$F:$F,,2),NA()),IFERROR(IF(AND($L524&lt;&gt;"",$L524&lt;&gt;"N/A"),_xlfn.XLOOKUP($L524,Equipment_Register!$F:$F,Equipment_Register!$F:$F),NA()),""))))),IF(OR(_xlpm.v="",_xlpm.v=0),"",_xlpm.v))</f>
        <v>1826MK5</v>
      </c>
    </row>
    <row r="525" spans="1:29" ht="48">
      <c r="A525" s="125"/>
      <c r="B525" s="130"/>
      <c r="C525" s="126"/>
      <c r="D525" s="125"/>
      <c r="E525" s="125"/>
      <c r="F525" s="213">
        <v>46124</v>
      </c>
      <c r="G525" s="125"/>
      <c r="H525" s="125" t="s">
        <v>728</v>
      </c>
      <c r="I525" s="226"/>
      <c r="J525" s="125"/>
      <c r="K525" s="125" t="s">
        <v>1120</v>
      </c>
      <c r="L525" s="125"/>
      <c r="M525" s="125"/>
      <c r="N525" s="125" t="s">
        <v>978</v>
      </c>
      <c r="O525" s="125" t="s">
        <v>1112</v>
      </c>
      <c r="P525" s="127"/>
      <c r="Q525" s="125" t="s">
        <v>945</v>
      </c>
      <c r="R525" s="117" t="s">
        <v>957</v>
      </c>
      <c r="S525" s="194"/>
      <c r="T525" s="125"/>
      <c r="U525" s="125" t="s">
        <v>980</v>
      </c>
      <c r="V525" s="125"/>
      <c r="W525" s="117" t="s">
        <v>944</v>
      </c>
      <c r="X525" s="117" t="str">
        <f>IF($W525="Duyệt",Setting!$H$2,"")</f>
        <v>Nguyễn Lĩnh</v>
      </c>
      <c r="Y525" s="231" t="str" cm="1">
        <f t="array" ref="Y525">_xlfn.LET(_xlpm.v,IFERROR(IF($I525&lt;&gt;"",_xlfn.XLOOKUP($I525,Equipment_Register!$C:$C,Equipment_Register!$G:$G),NA()),IFERROR(IF($J525&lt;&gt;"",_xlfn.XLOOKUP($J525,Equipment_Register!$D:$D,Equipment_Register!$G:$G),NA()),IFERROR(IF($K525&lt;&gt;"",_xlfn.XLOOKUP($K525,Equipment_Register!$E:$E,Equipment_Register!$G:$G),NA()),IFERROR(IF($K525&lt;&gt;"",_xlfn.XLOOKUP("*"&amp;$K525&amp;"*",Equipment_Register!$E:$E,Equipment_Register!$G:$G,,2),NA()),IFERROR(IF(AND($L525&lt;&gt;"",$L525&lt;&gt;"N/A"),_xlfn.XLOOKUP($L525,Equipment_Register!$F:$F,Equipment_Register!$G:$G),NA()),""))))),IF(OR(_xlpm.v="",_xlpm.v=0),"",_xlpm.v))</f>
        <v/>
      </c>
      <c r="Z525" s="231" t="str" cm="1">
        <f t="array" ref="Z525">_xlfn.LET(_xlpm.v,IFERROR(IF($I525&lt;&gt;"",_xlfn.XLOOKUP($I525,Equipment_Register!$C:$C,Equipment_Register!$C:$C),NA()),IFERROR(IF($J525&lt;&gt;"",_xlfn.XLOOKUP($J525,Equipment_Register!$D:$D,Equipment_Register!$C:$C),NA()),IFERROR(IF($K525&lt;&gt;"",_xlfn.XLOOKUP($K525,Equipment_Register!$E:$E,Equipment_Register!$C:$C),NA()),IFERROR(IF($K525&lt;&gt;"",_xlfn.XLOOKUP("*"&amp;$K525&amp;"*",Equipment_Register!$E:$E,Equipment_Register!$C:$C,,2),NA()),IFERROR(IF(AND($L525&lt;&gt;"",$L525&lt;&gt;"N/A"),_xlfn.XLOOKUP($L525,Equipment_Register!$F:$F,Equipment_Register!$C:$C),NA()),""))))),IF(OR(_xlpm.v="",_xlpm.v=0),"",_xlpm.v))</f>
        <v>2112000356-0</v>
      </c>
      <c r="AA525" s="231" t="str" cm="1">
        <f t="array" ref="AA525">_xlfn.LET(_xlpm.v,IFERROR(IF($I525&lt;&gt;"",_xlfn.XLOOKUP($I525,Equipment_Register!$C:$C,Equipment_Register!$D:$D),NA()),IFERROR(IF($J525&lt;&gt;"",_xlfn.XLOOKUP($J525,Equipment_Register!$D:$D,Equipment_Register!$D:$D),NA()),IFERROR(IF($K525&lt;&gt;"",_xlfn.XLOOKUP($K525,Equipment_Register!$E:$E,Equipment_Register!$D:$D),NA()),IFERROR(IF($K525&lt;&gt;"",_xlfn.XLOOKUP("*"&amp;$K525&amp;"*",Equipment_Register!$E:$E,Equipment_Register!$D:$D,,2),NA()),IFERROR(IF(AND($L525&lt;&gt;"",$L525&lt;&gt;"N/A"),_xlfn.XLOOKUP($L525,Equipment_Register!$F:$F,Equipment_Register!$D:$D),NA()),""))))),IF(OR(_xlpm.v="",_xlpm.v=0),"",_xlpm.v))</f>
        <v>Lò hàn hiệu heller. 380V,100A,50/60Hz. Model 1826M</v>
      </c>
      <c r="AB525" s="231" t="str" cm="1">
        <f t="array" ref="AB525">_xlfn.LET(_xlpm.v,IFERROR(IF($I525&lt;&gt;"",_xlfn.XLOOKUP($I525,Equipment_Register!$C:$C,Equipment_Register!$E:$E),NA()),IFERROR(IF($J525&lt;&gt;"",_xlfn.XLOOKUP($J525,Equipment_Register!$D:$D,Equipment_Register!$E:$E),NA()),IFERROR(IF($K525&lt;&gt;"",_xlfn.XLOOKUP($K525,Equipment_Register!$E:$E,Equipment_Register!$E:$E),NA()),IFERROR(IF($K525&lt;&gt;"",_xlfn.XLOOKUP("*"&amp;$K525&amp;"*",Equipment_Register!$E:$E,Equipment_Register!$E:$E,,2),NA()),IFERROR(IF(AND($L525&lt;&gt;"",$L525&lt;&gt;"N/A"),_xlfn.XLOOKUP($L525,Equipment_Register!$F:$F,Equipment_Register!$E:$E),NA()),""))))),IF(OR(_xlpm.v="",_xlpm.v=0),"",_xlpm.v))</f>
        <v>Reflow oven 1</v>
      </c>
      <c r="AC525" s="231" t="str" cm="1">
        <f t="array" ref="AC525">_xlfn.LET(_xlpm.v,IFERROR(IF($I525&lt;&gt;"",_xlfn.XLOOKUP($I525,Equipment_Register!$C:$C,Equipment_Register!$F:$F),NA()),IFERROR(IF($J525&lt;&gt;"",_xlfn.XLOOKUP($J525,Equipment_Register!$D:$D,Equipment_Register!$F:$F),NA()),IFERROR(IF($K525&lt;&gt;"",_xlfn.XLOOKUP($K525,Equipment_Register!$E:$E,Equipment_Register!$F:$F),NA()),IFERROR(IF($K525&lt;&gt;"",_xlfn.XLOOKUP("*"&amp;$K525&amp;"*",Equipment_Register!$E:$E,Equipment_Register!$F:$F,,2),NA()),IFERROR(IF(AND($L525&lt;&gt;"",$L525&lt;&gt;"N/A"),_xlfn.XLOOKUP($L525,Equipment_Register!$F:$F,Equipment_Register!$F:$F),NA()),""))))),IF(OR(_xlpm.v="",_xlpm.v=0),"",_xlpm.v))</f>
        <v>1826MK5</v>
      </c>
    </row>
    <row r="526" spans="1:29" ht="48">
      <c r="A526" s="125"/>
      <c r="B526" s="130"/>
      <c r="C526" s="126"/>
      <c r="D526" s="125"/>
      <c r="E526" s="125"/>
      <c r="F526" s="213">
        <v>46214</v>
      </c>
      <c r="G526" s="125"/>
      <c r="H526" s="125" t="s">
        <v>728</v>
      </c>
      <c r="I526" s="226"/>
      <c r="J526" s="125"/>
      <c r="K526" s="125" t="s">
        <v>1120</v>
      </c>
      <c r="L526" s="125"/>
      <c r="M526" s="125"/>
      <c r="N526" s="125" t="s">
        <v>978</v>
      </c>
      <c r="O526" s="125" t="s">
        <v>1112</v>
      </c>
      <c r="P526" s="127"/>
      <c r="Q526" s="125" t="s">
        <v>945</v>
      </c>
      <c r="R526" s="117" t="s">
        <v>957</v>
      </c>
      <c r="S526" s="194"/>
      <c r="T526" s="125"/>
      <c r="U526" s="125" t="s">
        <v>980</v>
      </c>
      <c r="V526" s="125"/>
      <c r="W526" s="117" t="s">
        <v>944</v>
      </c>
      <c r="X526" s="117" t="str">
        <f>IF($W526="Duyệt",Setting!$H$2,"")</f>
        <v>Nguyễn Lĩnh</v>
      </c>
      <c r="Y526" s="231" t="str" cm="1">
        <f t="array" ref="Y526">_xlfn.LET(_xlpm.v,IFERROR(IF($I526&lt;&gt;"",_xlfn.XLOOKUP($I526,Equipment_Register!$C:$C,Equipment_Register!$G:$G),NA()),IFERROR(IF($J526&lt;&gt;"",_xlfn.XLOOKUP($J526,Equipment_Register!$D:$D,Equipment_Register!$G:$G),NA()),IFERROR(IF($K526&lt;&gt;"",_xlfn.XLOOKUP($K526,Equipment_Register!$E:$E,Equipment_Register!$G:$G),NA()),IFERROR(IF($K526&lt;&gt;"",_xlfn.XLOOKUP("*"&amp;$K526&amp;"*",Equipment_Register!$E:$E,Equipment_Register!$G:$G,,2),NA()),IFERROR(IF(AND($L526&lt;&gt;"",$L526&lt;&gt;"N/A"),_xlfn.XLOOKUP($L526,Equipment_Register!$F:$F,Equipment_Register!$G:$G),NA()),""))))),IF(OR(_xlpm.v="",_xlpm.v=0),"",_xlpm.v))</f>
        <v/>
      </c>
      <c r="Z526" s="231" t="str" cm="1">
        <f t="array" ref="Z526">_xlfn.LET(_xlpm.v,IFERROR(IF($I526&lt;&gt;"",_xlfn.XLOOKUP($I526,Equipment_Register!$C:$C,Equipment_Register!$C:$C),NA()),IFERROR(IF($J526&lt;&gt;"",_xlfn.XLOOKUP($J526,Equipment_Register!$D:$D,Equipment_Register!$C:$C),NA()),IFERROR(IF($K526&lt;&gt;"",_xlfn.XLOOKUP($K526,Equipment_Register!$E:$E,Equipment_Register!$C:$C),NA()),IFERROR(IF($K526&lt;&gt;"",_xlfn.XLOOKUP("*"&amp;$K526&amp;"*",Equipment_Register!$E:$E,Equipment_Register!$C:$C,,2),NA()),IFERROR(IF(AND($L526&lt;&gt;"",$L526&lt;&gt;"N/A"),_xlfn.XLOOKUP($L526,Equipment_Register!$F:$F,Equipment_Register!$C:$C),NA()),""))))),IF(OR(_xlpm.v="",_xlpm.v=0),"",_xlpm.v))</f>
        <v>2112000356-0</v>
      </c>
      <c r="AA526" s="231" t="str" cm="1">
        <f t="array" ref="AA526">_xlfn.LET(_xlpm.v,IFERROR(IF($I526&lt;&gt;"",_xlfn.XLOOKUP($I526,Equipment_Register!$C:$C,Equipment_Register!$D:$D),NA()),IFERROR(IF($J526&lt;&gt;"",_xlfn.XLOOKUP($J526,Equipment_Register!$D:$D,Equipment_Register!$D:$D),NA()),IFERROR(IF($K526&lt;&gt;"",_xlfn.XLOOKUP($K526,Equipment_Register!$E:$E,Equipment_Register!$D:$D),NA()),IFERROR(IF($K526&lt;&gt;"",_xlfn.XLOOKUP("*"&amp;$K526&amp;"*",Equipment_Register!$E:$E,Equipment_Register!$D:$D,,2),NA()),IFERROR(IF(AND($L526&lt;&gt;"",$L526&lt;&gt;"N/A"),_xlfn.XLOOKUP($L526,Equipment_Register!$F:$F,Equipment_Register!$D:$D),NA()),""))))),IF(OR(_xlpm.v="",_xlpm.v=0),"",_xlpm.v))</f>
        <v>Lò hàn hiệu heller. 380V,100A,50/60Hz. Model 1826M</v>
      </c>
      <c r="AB526" s="231" t="str" cm="1">
        <f t="array" ref="AB526">_xlfn.LET(_xlpm.v,IFERROR(IF($I526&lt;&gt;"",_xlfn.XLOOKUP($I526,Equipment_Register!$C:$C,Equipment_Register!$E:$E),NA()),IFERROR(IF($J526&lt;&gt;"",_xlfn.XLOOKUP($J526,Equipment_Register!$D:$D,Equipment_Register!$E:$E),NA()),IFERROR(IF($K526&lt;&gt;"",_xlfn.XLOOKUP($K526,Equipment_Register!$E:$E,Equipment_Register!$E:$E),NA()),IFERROR(IF($K526&lt;&gt;"",_xlfn.XLOOKUP("*"&amp;$K526&amp;"*",Equipment_Register!$E:$E,Equipment_Register!$E:$E,,2),NA()),IFERROR(IF(AND($L526&lt;&gt;"",$L526&lt;&gt;"N/A"),_xlfn.XLOOKUP($L526,Equipment_Register!$F:$F,Equipment_Register!$E:$E),NA()),""))))),IF(OR(_xlpm.v="",_xlpm.v=0),"",_xlpm.v))</f>
        <v>Reflow oven 1</v>
      </c>
      <c r="AC526" s="231" t="str" cm="1">
        <f t="array" ref="AC526">_xlfn.LET(_xlpm.v,IFERROR(IF($I526&lt;&gt;"",_xlfn.XLOOKUP($I526,Equipment_Register!$C:$C,Equipment_Register!$F:$F),NA()),IFERROR(IF($J526&lt;&gt;"",_xlfn.XLOOKUP($J526,Equipment_Register!$D:$D,Equipment_Register!$F:$F),NA()),IFERROR(IF($K526&lt;&gt;"",_xlfn.XLOOKUP($K526,Equipment_Register!$E:$E,Equipment_Register!$F:$F),NA()),IFERROR(IF($K526&lt;&gt;"",_xlfn.XLOOKUP("*"&amp;$K526&amp;"*",Equipment_Register!$E:$E,Equipment_Register!$F:$F,,2),NA()),IFERROR(IF(AND($L526&lt;&gt;"",$L526&lt;&gt;"N/A"),_xlfn.XLOOKUP($L526,Equipment_Register!$F:$F,Equipment_Register!$F:$F),NA()),""))))),IF(OR(_xlpm.v="",_xlpm.v=0),"",_xlpm.v))</f>
        <v>1826MK5</v>
      </c>
    </row>
    <row r="527" spans="1:29" ht="48">
      <c r="A527" s="125"/>
      <c r="B527" s="130"/>
      <c r="C527" s="126"/>
      <c r="D527" s="125"/>
      <c r="E527" s="125"/>
      <c r="F527" s="213">
        <v>45220</v>
      </c>
      <c r="G527" s="125"/>
      <c r="H527" s="125" t="s">
        <v>728</v>
      </c>
      <c r="I527" s="226"/>
      <c r="J527" s="125"/>
      <c r="K527" s="125" t="s">
        <v>1127</v>
      </c>
      <c r="L527" s="125"/>
      <c r="M527" s="125"/>
      <c r="N527" s="125" t="s">
        <v>978</v>
      </c>
      <c r="O527" s="125" t="s">
        <v>1097</v>
      </c>
      <c r="P527" s="127"/>
      <c r="Q527" s="125" t="s">
        <v>1107</v>
      </c>
      <c r="R527" s="117" t="s">
        <v>957</v>
      </c>
      <c r="S527" s="194"/>
      <c r="T527" s="125"/>
      <c r="U527" s="125" t="s">
        <v>980</v>
      </c>
      <c r="V527" s="125"/>
      <c r="W527" s="117" t="s">
        <v>944</v>
      </c>
      <c r="X527" s="117" t="str">
        <f>IF($W527="Duyệt",Setting!$H$2,"")</f>
        <v>Nguyễn Lĩnh</v>
      </c>
      <c r="Y527" s="231" t="str" cm="1">
        <f t="array" ref="Y527">_xlfn.LET(_xlpm.v,IFERROR(IF($I527&lt;&gt;"",_xlfn.XLOOKUP($I527,Equipment_Register!$C:$C,Equipment_Register!$G:$G),NA()),IFERROR(IF($J527&lt;&gt;"",_xlfn.XLOOKUP($J527,Equipment_Register!$D:$D,Equipment_Register!$G:$G),NA()),IFERROR(IF($K527&lt;&gt;"",_xlfn.XLOOKUP($K527,Equipment_Register!$E:$E,Equipment_Register!$G:$G),NA()),IFERROR(IF($K527&lt;&gt;"",_xlfn.XLOOKUP("*"&amp;$K527&amp;"*",Equipment_Register!$E:$E,Equipment_Register!$G:$G,,2),NA()),IFERROR(IF(AND($L527&lt;&gt;"",$L527&lt;&gt;"N/A"),_xlfn.XLOOKUP($L527,Equipment_Register!$F:$F,Equipment_Register!$G:$G),NA()),""))))),IF(OR(_xlpm.v="",_xlpm.v=0),"",_xlpm.v))</f>
        <v/>
      </c>
      <c r="Z527" s="231" t="str" cm="1">
        <f t="array" ref="Z527">_xlfn.LET(_xlpm.v,IFERROR(IF($I527&lt;&gt;"",_xlfn.XLOOKUP($I527,Equipment_Register!$C:$C,Equipment_Register!$C:$C),NA()),IFERROR(IF($J527&lt;&gt;"",_xlfn.XLOOKUP($J527,Equipment_Register!$D:$D,Equipment_Register!$C:$C),NA()),IFERROR(IF($K527&lt;&gt;"",_xlfn.XLOOKUP($K527,Equipment_Register!$E:$E,Equipment_Register!$C:$C),NA()),IFERROR(IF($K527&lt;&gt;"",_xlfn.XLOOKUP("*"&amp;$K527&amp;"*",Equipment_Register!$E:$E,Equipment_Register!$C:$C,,2),NA()),IFERROR(IF(AND($L527&lt;&gt;"",$L527&lt;&gt;"N/A"),_xlfn.XLOOKUP($L527,Equipment_Register!$F:$F,Equipment_Register!$C:$C),NA()),""))))),IF(OR(_xlpm.v="",_xlpm.v=0),"",_xlpm.v))</f>
        <v>2112000361-0</v>
      </c>
      <c r="AA527" s="231" t="str" cm="1">
        <f t="array" ref="AA527">_xlfn.LET(_xlpm.v,IFERROR(IF($I527&lt;&gt;"",_xlfn.XLOOKUP($I527,Equipment_Register!$C:$C,Equipment_Register!$D:$D),NA()),IFERROR(IF($J527&lt;&gt;"",_xlfn.XLOOKUP($J527,Equipment_Register!$D:$D,Equipment_Register!$D:$D),NA()),IFERROR(IF($K527&lt;&gt;"",_xlfn.XLOOKUP($K527,Equipment_Register!$E:$E,Equipment_Register!$D:$D),NA()),IFERROR(IF($K527&lt;&gt;"",_xlfn.XLOOKUP("*"&amp;$K527&amp;"*",Equipment_Register!$E:$E,Equipment_Register!$D:$D,,2),NA()),IFERROR(IF(AND($L527&lt;&gt;"",$L527&lt;&gt;"N/A"),_xlfn.XLOOKUP($L527,Equipment_Register!$F:$F,Equipment_Register!$D:$D),NA()),""))))),IF(OR(_xlpm.v="",_xlpm.v=0),"",_xlpm.v))</f>
        <v>Bộ dỡ bo mạch. Model: SUD-120X</v>
      </c>
      <c r="AB527" s="231" t="str" cm="1">
        <f t="array" ref="AB527">_xlfn.LET(_xlpm.v,IFERROR(IF($I527&lt;&gt;"",_xlfn.XLOOKUP($I527,Equipment_Register!$C:$C,Equipment_Register!$E:$E),NA()),IFERROR(IF($J527&lt;&gt;"",_xlfn.XLOOKUP($J527,Equipment_Register!$D:$D,Equipment_Register!$E:$E),NA()),IFERROR(IF($K527&lt;&gt;"",_xlfn.XLOOKUP($K527,Equipment_Register!$E:$E,Equipment_Register!$E:$E),NA()),IFERROR(IF($K527&lt;&gt;"",_xlfn.XLOOKUP("*"&amp;$K527&amp;"*",Equipment_Register!$E:$E,Equipment_Register!$E:$E,,2),NA()),IFERROR(IF(AND($L527&lt;&gt;"",$L527&lt;&gt;"N/A"),_xlfn.XLOOKUP($L527,Equipment_Register!$F:$F,Equipment_Register!$E:$E),NA()),""))))),IF(OR(_xlpm.v="",_xlpm.v=0),"",_xlpm.v))</f>
        <v>Unloader 1</v>
      </c>
      <c r="AC527" s="231" t="str" cm="1">
        <f t="array" ref="AC527">_xlfn.LET(_xlpm.v,IFERROR(IF($I527&lt;&gt;"",_xlfn.XLOOKUP($I527,Equipment_Register!$C:$C,Equipment_Register!$F:$F),NA()),IFERROR(IF($J527&lt;&gt;"",_xlfn.XLOOKUP($J527,Equipment_Register!$D:$D,Equipment_Register!$F:$F),NA()),IFERROR(IF($K527&lt;&gt;"",_xlfn.XLOOKUP($K527,Equipment_Register!$E:$E,Equipment_Register!$F:$F),NA()),IFERROR(IF($K527&lt;&gt;"",_xlfn.XLOOKUP("*"&amp;$K527&amp;"*",Equipment_Register!$E:$E,Equipment_Register!$F:$F,,2),NA()),IFERROR(IF(AND($L527&lt;&gt;"",$L527&lt;&gt;"N/A"),_xlfn.XLOOKUP($L527,Equipment_Register!$F:$F,Equipment_Register!$F:$F),NA()),""))))),IF(OR(_xlpm.v="",_xlpm.v=0),"",_xlpm.v))</f>
        <v>SUD-120X</v>
      </c>
    </row>
    <row r="528" spans="1:29" ht="48">
      <c r="A528" s="125"/>
      <c r="B528" s="130"/>
      <c r="C528" s="126"/>
      <c r="D528" s="125"/>
      <c r="E528" s="125"/>
      <c r="F528" s="213">
        <v>45248</v>
      </c>
      <c r="G528" s="125"/>
      <c r="H528" s="125" t="s">
        <v>728</v>
      </c>
      <c r="I528" s="226"/>
      <c r="J528" s="125"/>
      <c r="K528" s="125" t="s">
        <v>1127</v>
      </c>
      <c r="L528" s="125"/>
      <c r="M528" s="125"/>
      <c r="N528" s="125" t="s">
        <v>978</v>
      </c>
      <c r="O528" s="125" t="s">
        <v>1097</v>
      </c>
      <c r="P528" s="127"/>
      <c r="Q528" s="125" t="s">
        <v>1107</v>
      </c>
      <c r="R528" s="117" t="s">
        <v>957</v>
      </c>
      <c r="S528" s="194"/>
      <c r="T528" s="125"/>
      <c r="U528" s="125" t="s">
        <v>980</v>
      </c>
      <c r="V528" s="125"/>
      <c r="W528" s="117" t="s">
        <v>944</v>
      </c>
      <c r="X528" s="117" t="str">
        <f>IF($W528="Duyệt",Setting!$H$2,"")</f>
        <v>Nguyễn Lĩnh</v>
      </c>
      <c r="Y528" s="231" t="str" cm="1">
        <f t="array" ref="Y528">_xlfn.LET(_xlpm.v,IFERROR(IF($I528&lt;&gt;"",_xlfn.XLOOKUP($I528,Equipment_Register!$C:$C,Equipment_Register!$G:$G),NA()),IFERROR(IF($J528&lt;&gt;"",_xlfn.XLOOKUP($J528,Equipment_Register!$D:$D,Equipment_Register!$G:$G),NA()),IFERROR(IF($K528&lt;&gt;"",_xlfn.XLOOKUP($K528,Equipment_Register!$E:$E,Equipment_Register!$G:$G),NA()),IFERROR(IF($K528&lt;&gt;"",_xlfn.XLOOKUP("*"&amp;$K528&amp;"*",Equipment_Register!$E:$E,Equipment_Register!$G:$G,,2),NA()),IFERROR(IF(AND($L528&lt;&gt;"",$L528&lt;&gt;"N/A"),_xlfn.XLOOKUP($L528,Equipment_Register!$F:$F,Equipment_Register!$G:$G),NA()),""))))),IF(OR(_xlpm.v="",_xlpm.v=0),"",_xlpm.v))</f>
        <v/>
      </c>
      <c r="Z528" s="231" t="str" cm="1">
        <f t="array" ref="Z528">_xlfn.LET(_xlpm.v,IFERROR(IF($I528&lt;&gt;"",_xlfn.XLOOKUP($I528,Equipment_Register!$C:$C,Equipment_Register!$C:$C),NA()),IFERROR(IF($J528&lt;&gt;"",_xlfn.XLOOKUP($J528,Equipment_Register!$D:$D,Equipment_Register!$C:$C),NA()),IFERROR(IF($K528&lt;&gt;"",_xlfn.XLOOKUP($K528,Equipment_Register!$E:$E,Equipment_Register!$C:$C),NA()),IFERROR(IF($K528&lt;&gt;"",_xlfn.XLOOKUP("*"&amp;$K528&amp;"*",Equipment_Register!$E:$E,Equipment_Register!$C:$C,,2),NA()),IFERROR(IF(AND($L528&lt;&gt;"",$L528&lt;&gt;"N/A"),_xlfn.XLOOKUP($L528,Equipment_Register!$F:$F,Equipment_Register!$C:$C),NA()),""))))),IF(OR(_xlpm.v="",_xlpm.v=0),"",_xlpm.v))</f>
        <v>2112000361-0</v>
      </c>
      <c r="AA528" s="231" t="str" cm="1">
        <f t="array" ref="AA528">_xlfn.LET(_xlpm.v,IFERROR(IF($I528&lt;&gt;"",_xlfn.XLOOKUP($I528,Equipment_Register!$C:$C,Equipment_Register!$D:$D),NA()),IFERROR(IF($J528&lt;&gt;"",_xlfn.XLOOKUP($J528,Equipment_Register!$D:$D,Equipment_Register!$D:$D),NA()),IFERROR(IF($K528&lt;&gt;"",_xlfn.XLOOKUP($K528,Equipment_Register!$E:$E,Equipment_Register!$D:$D),NA()),IFERROR(IF($K528&lt;&gt;"",_xlfn.XLOOKUP("*"&amp;$K528&amp;"*",Equipment_Register!$E:$E,Equipment_Register!$D:$D,,2),NA()),IFERROR(IF(AND($L528&lt;&gt;"",$L528&lt;&gt;"N/A"),_xlfn.XLOOKUP($L528,Equipment_Register!$F:$F,Equipment_Register!$D:$D),NA()),""))))),IF(OR(_xlpm.v="",_xlpm.v=0),"",_xlpm.v))</f>
        <v>Bộ dỡ bo mạch. Model: SUD-120X</v>
      </c>
      <c r="AB528" s="231" t="str" cm="1">
        <f t="array" ref="AB528">_xlfn.LET(_xlpm.v,IFERROR(IF($I528&lt;&gt;"",_xlfn.XLOOKUP($I528,Equipment_Register!$C:$C,Equipment_Register!$E:$E),NA()),IFERROR(IF($J528&lt;&gt;"",_xlfn.XLOOKUP($J528,Equipment_Register!$D:$D,Equipment_Register!$E:$E),NA()),IFERROR(IF($K528&lt;&gt;"",_xlfn.XLOOKUP($K528,Equipment_Register!$E:$E,Equipment_Register!$E:$E),NA()),IFERROR(IF($K528&lt;&gt;"",_xlfn.XLOOKUP("*"&amp;$K528&amp;"*",Equipment_Register!$E:$E,Equipment_Register!$E:$E,,2),NA()),IFERROR(IF(AND($L528&lt;&gt;"",$L528&lt;&gt;"N/A"),_xlfn.XLOOKUP($L528,Equipment_Register!$F:$F,Equipment_Register!$E:$E),NA()),""))))),IF(OR(_xlpm.v="",_xlpm.v=0),"",_xlpm.v))</f>
        <v>Unloader 1</v>
      </c>
      <c r="AC528" s="231" t="str" cm="1">
        <f t="array" ref="AC528">_xlfn.LET(_xlpm.v,IFERROR(IF($I528&lt;&gt;"",_xlfn.XLOOKUP($I528,Equipment_Register!$C:$C,Equipment_Register!$F:$F),NA()),IFERROR(IF($J528&lt;&gt;"",_xlfn.XLOOKUP($J528,Equipment_Register!$D:$D,Equipment_Register!$F:$F),NA()),IFERROR(IF($K528&lt;&gt;"",_xlfn.XLOOKUP($K528,Equipment_Register!$E:$E,Equipment_Register!$F:$F),NA()),IFERROR(IF($K528&lt;&gt;"",_xlfn.XLOOKUP("*"&amp;$K528&amp;"*",Equipment_Register!$E:$E,Equipment_Register!$F:$F,,2),NA()),IFERROR(IF(AND($L528&lt;&gt;"",$L528&lt;&gt;"N/A"),_xlfn.XLOOKUP($L528,Equipment_Register!$F:$F,Equipment_Register!$F:$F),NA()),""))))),IF(OR(_xlpm.v="",_xlpm.v=0),"",_xlpm.v))</f>
        <v>SUD-120X</v>
      </c>
    </row>
    <row r="529" spans="1:29" ht="48">
      <c r="A529" s="125"/>
      <c r="B529" s="130"/>
      <c r="C529" s="126"/>
      <c r="D529" s="125"/>
      <c r="E529" s="125"/>
      <c r="F529" s="213">
        <v>45290</v>
      </c>
      <c r="G529" s="125"/>
      <c r="H529" s="125" t="s">
        <v>728</v>
      </c>
      <c r="I529" s="226"/>
      <c r="J529" s="125"/>
      <c r="K529" s="125" t="s">
        <v>1127</v>
      </c>
      <c r="L529" s="125"/>
      <c r="M529" s="125"/>
      <c r="N529" s="125" t="s">
        <v>978</v>
      </c>
      <c r="O529" s="125" t="s">
        <v>1097</v>
      </c>
      <c r="P529" s="127"/>
      <c r="Q529" s="125" t="s">
        <v>1107</v>
      </c>
      <c r="R529" s="117" t="s">
        <v>957</v>
      </c>
      <c r="S529" s="194"/>
      <c r="T529" s="125"/>
      <c r="U529" s="125" t="s">
        <v>980</v>
      </c>
      <c r="V529" s="125"/>
      <c r="W529" s="117" t="s">
        <v>944</v>
      </c>
      <c r="X529" s="117" t="str">
        <f>IF($W529="Duyệt",Setting!$H$2,"")</f>
        <v>Nguyễn Lĩnh</v>
      </c>
      <c r="Y529" s="231" t="str" cm="1">
        <f t="array" ref="Y529">_xlfn.LET(_xlpm.v,IFERROR(IF($I529&lt;&gt;"",_xlfn.XLOOKUP($I529,Equipment_Register!$C:$C,Equipment_Register!$G:$G),NA()),IFERROR(IF($J529&lt;&gt;"",_xlfn.XLOOKUP($J529,Equipment_Register!$D:$D,Equipment_Register!$G:$G),NA()),IFERROR(IF($K529&lt;&gt;"",_xlfn.XLOOKUP($K529,Equipment_Register!$E:$E,Equipment_Register!$G:$G),NA()),IFERROR(IF($K529&lt;&gt;"",_xlfn.XLOOKUP("*"&amp;$K529&amp;"*",Equipment_Register!$E:$E,Equipment_Register!$G:$G,,2),NA()),IFERROR(IF(AND($L529&lt;&gt;"",$L529&lt;&gt;"N/A"),_xlfn.XLOOKUP($L529,Equipment_Register!$F:$F,Equipment_Register!$G:$G),NA()),""))))),IF(OR(_xlpm.v="",_xlpm.v=0),"",_xlpm.v))</f>
        <v/>
      </c>
      <c r="Z529" s="231" t="str" cm="1">
        <f t="array" ref="Z529">_xlfn.LET(_xlpm.v,IFERROR(IF($I529&lt;&gt;"",_xlfn.XLOOKUP($I529,Equipment_Register!$C:$C,Equipment_Register!$C:$C),NA()),IFERROR(IF($J529&lt;&gt;"",_xlfn.XLOOKUP($J529,Equipment_Register!$D:$D,Equipment_Register!$C:$C),NA()),IFERROR(IF($K529&lt;&gt;"",_xlfn.XLOOKUP($K529,Equipment_Register!$E:$E,Equipment_Register!$C:$C),NA()),IFERROR(IF($K529&lt;&gt;"",_xlfn.XLOOKUP("*"&amp;$K529&amp;"*",Equipment_Register!$E:$E,Equipment_Register!$C:$C,,2),NA()),IFERROR(IF(AND($L529&lt;&gt;"",$L529&lt;&gt;"N/A"),_xlfn.XLOOKUP($L529,Equipment_Register!$F:$F,Equipment_Register!$C:$C),NA()),""))))),IF(OR(_xlpm.v="",_xlpm.v=0),"",_xlpm.v))</f>
        <v>2112000361-0</v>
      </c>
      <c r="AA529" s="231" t="str" cm="1">
        <f t="array" ref="AA529">_xlfn.LET(_xlpm.v,IFERROR(IF($I529&lt;&gt;"",_xlfn.XLOOKUP($I529,Equipment_Register!$C:$C,Equipment_Register!$D:$D),NA()),IFERROR(IF($J529&lt;&gt;"",_xlfn.XLOOKUP($J529,Equipment_Register!$D:$D,Equipment_Register!$D:$D),NA()),IFERROR(IF($K529&lt;&gt;"",_xlfn.XLOOKUP($K529,Equipment_Register!$E:$E,Equipment_Register!$D:$D),NA()),IFERROR(IF($K529&lt;&gt;"",_xlfn.XLOOKUP("*"&amp;$K529&amp;"*",Equipment_Register!$E:$E,Equipment_Register!$D:$D,,2),NA()),IFERROR(IF(AND($L529&lt;&gt;"",$L529&lt;&gt;"N/A"),_xlfn.XLOOKUP($L529,Equipment_Register!$F:$F,Equipment_Register!$D:$D),NA()),""))))),IF(OR(_xlpm.v="",_xlpm.v=0),"",_xlpm.v))</f>
        <v>Bộ dỡ bo mạch. Model: SUD-120X</v>
      </c>
      <c r="AB529" s="231" t="str" cm="1">
        <f t="array" ref="AB529">_xlfn.LET(_xlpm.v,IFERROR(IF($I529&lt;&gt;"",_xlfn.XLOOKUP($I529,Equipment_Register!$C:$C,Equipment_Register!$E:$E),NA()),IFERROR(IF($J529&lt;&gt;"",_xlfn.XLOOKUP($J529,Equipment_Register!$D:$D,Equipment_Register!$E:$E),NA()),IFERROR(IF($K529&lt;&gt;"",_xlfn.XLOOKUP($K529,Equipment_Register!$E:$E,Equipment_Register!$E:$E),NA()),IFERROR(IF($K529&lt;&gt;"",_xlfn.XLOOKUP("*"&amp;$K529&amp;"*",Equipment_Register!$E:$E,Equipment_Register!$E:$E,,2),NA()),IFERROR(IF(AND($L529&lt;&gt;"",$L529&lt;&gt;"N/A"),_xlfn.XLOOKUP($L529,Equipment_Register!$F:$F,Equipment_Register!$E:$E),NA()),""))))),IF(OR(_xlpm.v="",_xlpm.v=0),"",_xlpm.v))</f>
        <v>Unloader 1</v>
      </c>
      <c r="AC529" s="231" t="str" cm="1">
        <f t="array" ref="AC529">_xlfn.LET(_xlpm.v,IFERROR(IF($I529&lt;&gt;"",_xlfn.XLOOKUP($I529,Equipment_Register!$C:$C,Equipment_Register!$F:$F),NA()),IFERROR(IF($J529&lt;&gt;"",_xlfn.XLOOKUP($J529,Equipment_Register!$D:$D,Equipment_Register!$F:$F),NA()),IFERROR(IF($K529&lt;&gt;"",_xlfn.XLOOKUP($K529,Equipment_Register!$E:$E,Equipment_Register!$F:$F),NA()),IFERROR(IF($K529&lt;&gt;"",_xlfn.XLOOKUP("*"&amp;$K529&amp;"*",Equipment_Register!$E:$E,Equipment_Register!$F:$F,,2),NA()),IFERROR(IF(AND($L529&lt;&gt;"",$L529&lt;&gt;"N/A"),_xlfn.XLOOKUP($L529,Equipment_Register!$F:$F,Equipment_Register!$F:$F),NA()),""))))),IF(OR(_xlpm.v="",_xlpm.v=0),"",_xlpm.v))</f>
        <v>SUD-120X</v>
      </c>
    </row>
    <row r="530" spans="1:29" ht="48">
      <c r="A530" s="125"/>
      <c r="B530" s="130"/>
      <c r="C530" s="126"/>
      <c r="D530" s="125"/>
      <c r="E530" s="125"/>
      <c r="F530" s="213">
        <v>45318</v>
      </c>
      <c r="G530" s="125"/>
      <c r="H530" s="125" t="s">
        <v>728</v>
      </c>
      <c r="I530" s="226"/>
      <c r="J530" s="125"/>
      <c r="K530" s="125" t="s">
        <v>1127</v>
      </c>
      <c r="L530" s="125"/>
      <c r="M530" s="125"/>
      <c r="N530" s="125" t="s">
        <v>978</v>
      </c>
      <c r="O530" s="125" t="s">
        <v>1097</v>
      </c>
      <c r="P530" s="127"/>
      <c r="Q530" s="125" t="s">
        <v>961</v>
      </c>
      <c r="R530" s="117" t="s">
        <v>957</v>
      </c>
      <c r="S530" s="194"/>
      <c r="T530" s="125"/>
      <c r="U530" s="125" t="s">
        <v>980</v>
      </c>
      <c r="V530" s="125"/>
      <c r="W530" s="117" t="s">
        <v>944</v>
      </c>
      <c r="X530" s="117" t="str">
        <f>IF($W530="Duyệt",Setting!$H$2,"")</f>
        <v>Nguyễn Lĩnh</v>
      </c>
      <c r="Y530" s="231" t="str" cm="1">
        <f t="array" ref="Y530">_xlfn.LET(_xlpm.v,IFERROR(IF($I530&lt;&gt;"",_xlfn.XLOOKUP($I530,Equipment_Register!$C:$C,Equipment_Register!$G:$G),NA()),IFERROR(IF($J530&lt;&gt;"",_xlfn.XLOOKUP($J530,Equipment_Register!$D:$D,Equipment_Register!$G:$G),NA()),IFERROR(IF($K530&lt;&gt;"",_xlfn.XLOOKUP($K530,Equipment_Register!$E:$E,Equipment_Register!$G:$G),NA()),IFERROR(IF($K530&lt;&gt;"",_xlfn.XLOOKUP("*"&amp;$K530&amp;"*",Equipment_Register!$E:$E,Equipment_Register!$G:$G,,2),NA()),IFERROR(IF(AND($L530&lt;&gt;"",$L530&lt;&gt;"N/A"),_xlfn.XLOOKUP($L530,Equipment_Register!$F:$F,Equipment_Register!$G:$G),NA()),""))))),IF(OR(_xlpm.v="",_xlpm.v=0),"",_xlpm.v))</f>
        <v/>
      </c>
      <c r="Z530" s="231" t="str" cm="1">
        <f t="array" ref="Z530">_xlfn.LET(_xlpm.v,IFERROR(IF($I530&lt;&gt;"",_xlfn.XLOOKUP($I530,Equipment_Register!$C:$C,Equipment_Register!$C:$C),NA()),IFERROR(IF($J530&lt;&gt;"",_xlfn.XLOOKUP($J530,Equipment_Register!$D:$D,Equipment_Register!$C:$C),NA()),IFERROR(IF($K530&lt;&gt;"",_xlfn.XLOOKUP($K530,Equipment_Register!$E:$E,Equipment_Register!$C:$C),NA()),IFERROR(IF($K530&lt;&gt;"",_xlfn.XLOOKUP("*"&amp;$K530&amp;"*",Equipment_Register!$E:$E,Equipment_Register!$C:$C,,2),NA()),IFERROR(IF(AND($L530&lt;&gt;"",$L530&lt;&gt;"N/A"),_xlfn.XLOOKUP($L530,Equipment_Register!$F:$F,Equipment_Register!$C:$C),NA()),""))))),IF(OR(_xlpm.v="",_xlpm.v=0),"",_xlpm.v))</f>
        <v>2112000361-0</v>
      </c>
      <c r="AA530" s="231" t="str" cm="1">
        <f t="array" ref="AA530">_xlfn.LET(_xlpm.v,IFERROR(IF($I530&lt;&gt;"",_xlfn.XLOOKUP($I530,Equipment_Register!$C:$C,Equipment_Register!$D:$D),NA()),IFERROR(IF($J530&lt;&gt;"",_xlfn.XLOOKUP($J530,Equipment_Register!$D:$D,Equipment_Register!$D:$D),NA()),IFERROR(IF($K530&lt;&gt;"",_xlfn.XLOOKUP($K530,Equipment_Register!$E:$E,Equipment_Register!$D:$D),NA()),IFERROR(IF($K530&lt;&gt;"",_xlfn.XLOOKUP("*"&amp;$K530&amp;"*",Equipment_Register!$E:$E,Equipment_Register!$D:$D,,2),NA()),IFERROR(IF(AND($L530&lt;&gt;"",$L530&lt;&gt;"N/A"),_xlfn.XLOOKUP($L530,Equipment_Register!$F:$F,Equipment_Register!$D:$D),NA()),""))))),IF(OR(_xlpm.v="",_xlpm.v=0),"",_xlpm.v))</f>
        <v>Bộ dỡ bo mạch. Model: SUD-120X</v>
      </c>
      <c r="AB530" s="231" t="str" cm="1">
        <f t="array" ref="AB530">_xlfn.LET(_xlpm.v,IFERROR(IF($I530&lt;&gt;"",_xlfn.XLOOKUP($I530,Equipment_Register!$C:$C,Equipment_Register!$E:$E),NA()),IFERROR(IF($J530&lt;&gt;"",_xlfn.XLOOKUP($J530,Equipment_Register!$D:$D,Equipment_Register!$E:$E),NA()),IFERROR(IF($K530&lt;&gt;"",_xlfn.XLOOKUP($K530,Equipment_Register!$E:$E,Equipment_Register!$E:$E),NA()),IFERROR(IF($K530&lt;&gt;"",_xlfn.XLOOKUP("*"&amp;$K530&amp;"*",Equipment_Register!$E:$E,Equipment_Register!$E:$E,,2),NA()),IFERROR(IF(AND($L530&lt;&gt;"",$L530&lt;&gt;"N/A"),_xlfn.XLOOKUP($L530,Equipment_Register!$F:$F,Equipment_Register!$E:$E),NA()),""))))),IF(OR(_xlpm.v="",_xlpm.v=0),"",_xlpm.v))</f>
        <v>Unloader 1</v>
      </c>
      <c r="AC530" s="231" t="str" cm="1">
        <f t="array" ref="AC530">_xlfn.LET(_xlpm.v,IFERROR(IF($I530&lt;&gt;"",_xlfn.XLOOKUP($I530,Equipment_Register!$C:$C,Equipment_Register!$F:$F),NA()),IFERROR(IF($J530&lt;&gt;"",_xlfn.XLOOKUP($J530,Equipment_Register!$D:$D,Equipment_Register!$F:$F),NA()),IFERROR(IF($K530&lt;&gt;"",_xlfn.XLOOKUP($K530,Equipment_Register!$E:$E,Equipment_Register!$F:$F),NA()),IFERROR(IF($K530&lt;&gt;"",_xlfn.XLOOKUP("*"&amp;$K530&amp;"*",Equipment_Register!$E:$E,Equipment_Register!$F:$F,,2),NA()),IFERROR(IF(AND($L530&lt;&gt;"",$L530&lt;&gt;"N/A"),_xlfn.XLOOKUP($L530,Equipment_Register!$F:$F,Equipment_Register!$F:$F),NA()),""))))),IF(OR(_xlpm.v="",_xlpm.v=0),"",_xlpm.v))</f>
        <v>SUD-120X</v>
      </c>
    </row>
    <row r="531" spans="1:29" ht="48">
      <c r="A531" s="125"/>
      <c r="B531" s="130"/>
      <c r="C531" s="126"/>
      <c r="D531" s="125"/>
      <c r="E531" s="125"/>
      <c r="F531" s="213">
        <v>45346</v>
      </c>
      <c r="G531" s="125"/>
      <c r="H531" s="125" t="s">
        <v>728</v>
      </c>
      <c r="I531" s="226"/>
      <c r="J531" s="125"/>
      <c r="K531" s="125" t="s">
        <v>1127</v>
      </c>
      <c r="L531" s="125"/>
      <c r="M531" s="125"/>
      <c r="N531" s="125" t="s">
        <v>978</v>
      </c>
      <c r="O531" s="125" t="s">
        <v>1097</v>
      </c>
      <c r="P531" s="127"/>
      <c r="Q531" s="125" t="s">
        <v>1110</v>
      </c>
      <c r="R531" s="117" t="s">
        <v>957</v>
      </c>
      <c r="S531" s="194"/>
      <c r="T531" s="125"/>
      <c r="U531" s="125" t="s">
        <v>980</v>
      </c>
      <c r="V531" s="125"/>
      <c r="W531" s="117" t="s">
        <v>944</v>
      </c>
      <c r="X531" s="117" t="str">
        <f>IF($W531="Duyệt",Setting!$H$2,"")</f>
        <v>Nguyễn Lĩnh</v>
      </c>
      <c r="Y531" s="231" t="str" cm="1">
        <f t="array" ref="Y531">_xlfn.LET(_xlpm.v,IFERROR(IF($I531&lt;&gt;"",_xlfn.XLOOKUP($I531,Equipment_Register!$C:$C,Equipment_Register!$G:$G),NA()),IFERROR(IF($J531&lt;&gt;"",_xlfn.XLOOKUP($J531,Equipment_Register!$D:$D,Equipment_Register!$G:$G),NA()),IFERROR(IF($K531&lt;&gt;"",_xlfn.XLOOKUP($K531,Equipment_Register!$E:$E,Equipment_Register!$G:$G),NA()),IFERROR(IF($K531&lt;&gt;"",_xlfn.XLOOKUP("*"&amp;$K531&amp;"*",Equipment_Register!$E:$E,Equipment_Register!$G:$G,,2),NA()),IFERROR(IF(AND($L531&lt;&gt;"",$L531&lt;&gt;"N/A"),_xlfn.XLOOKUP($L531,Equipment_Register!$F:$F,Equipment_Register!$G:$G),NA()),""))))),IF(OR(_xlpm.v="",_xlpm.v=0),"",_xlpm.v))</f>
        <v/>
      </c>
      <c r="Z531" s="231" t="str" cm="1">
        <f t="array" ref="Z531">_xlfn.LET(_xlpm.v,IFERROR(IF($I531&lt;&gt;"",_xlfn.XLOOKUP($I531,Equipment_Register!$C:$C,Equipment_Register!$C:$C),NA()),IFERROR(IF($J531&lt;&gt;"",_xlfn.XLOOKUP($J531,Equipment_Register!$D:$D,Equipment_Register!$C:$C),NA()),IFERROR(IF($K531&lt;&gt;"",_xlfn.XLOOKUP($K531,Equipment_Register!$E:$E,Equipment_Register!$C:$C),NA()),IFERROR(IF($K531&lt;&gt;"",_xlfn.XLOOKUP("*"&amp;$K531&amp;"*",Equipment_Register!$E:$E,Equipment_Register!$C:$C,,2),NA()),IFERROR(IF(AND($L531&lt;&gt;"",$L531&lt;&gt;"N/A"),_xlfn.XLOOKUP($L531,Equipment_Register!$F:$F,Equipment_Register!$C:$C),NA()),""))))),IF(OR(_xlpm.v="",_xlpm.v=0),"",_xlpm.v))</f>
        <v>2112000361-0</v>
      </c>
      <c r="AA531" s="231" t="str" cm="1">
        <f t="array" ref="AA531">_xlfn.LET(_xlpm.v,IFERROR(IF($I531&lt;&gt;"",_xlfn.XLOOKUP($I531,Equipment_Register!$C:$C,Equipment_Register!$D:$D),NA()),IFERROR(IF($J531&lt;&gt;"",_xlfn.XLOOKUP($J531,Equipment_Register!$D:$D,Equipment_Register!$D:$D),NA()),IFERROR(IF($K531&lt;&gt;"",_xlfn.XLOOKUP($K531,Equipment_Register!$E:$E,Equipment_Register!$D:$D),NA()),IFERROR(IF($K531&lt;&gt;"",_xlfn.XLOOKUP("*"&amp;$K531&amp;"*",Equipment_Register!$E:$E,Equipment_Register!$D:$D,,2),NA()),IFERROR(IF(AND($L531&lt;&gt;"",$L531&lt;&gt;"N/A"),_xlfn.XLOOKUP($L531,Equipment_Register!$F:$F,Equipment_Register!$D:$D),NA()),""))))),IF(OR(_xlpm.v="",_xlpm.v=0),"",_xlpm.v))</f>
        <v>Bộ dỡ bo mạch. Model: SUD-120X</v>
      </c>
      <c r="AB531" s="231" t="str" cm="1">
        <f t="array" ref="AB531">_xlfn.LET(_xlpm.v,IFERROR(IF($I531&lt;&gt;"",_xlfn.XLOOKUP($I531,Equipment_Register!$C:$C,Equipment_Register!$E:$E),NA()),IFERROR(IF($J531&lt;&gt;"",_xlfn.XLOOKUP($J531,Equipment_Register!$D:$D,Equipment_Register!$E:$E),NA()),IFERROR(IF($K531&lt;&gt;"",_xlfn.XLOOKUP($K531,Equipment_Register!$E:$E,Equipment_Register!$E:$E),NA()),IFERROR(IF($K531&lt;&gt;"",_xlfn.XLOOKUP("*"&amp;$K531&amp;"*",Equipment_Register!$E:$E,Equipment_Register!$E:$E,,2),NA()),IFERROR(IF(AND($L531&lt;&gt;"",$L531&lt;&gt;"N/A"),_xlfn.XLOOKUP($L531,Equipment_Register!$F:$F,Equipment_Register!$E:$E),NA()),""))))),IF(OR(_xlpm.v="",_xlpm.v=0),"",_xlpm.v))</f>
        <v>Unloader 1</v>
      </c>
      <c r="AC531" s="231" t="str" cm="1">
        <f t="array" ref="AC531">_xlfn.LET(_xlpm.v,IFERROR(IF($I531&lt;&gt;"",_xlfn.XLOOKUP($I531,Equipment_Register!$C:$C,Equipment_Register!$F:$F),NA()),IFERROR(IF($J531&lt;&gt;"",_xlfn.XLOOKUP($J531,Equipment_Register!$D:$D,Equipment_Register!$F:$F),NA()),IFERROR(IF($K531&lt;&gt;"",_xlfn.XLOOKUP($K531,Equipment_Register!$E:$E,Equipment_Register!$F:$F),NA()),IFERROR(IF($K531&lt;&gt;"",_xlfn.XLOOKUP("*"&amp;$K531&amp;"*",Equipment_Register!$E:$E,Equipment_Register!$F:$F,,2),NA()),IFERROR(IF(AND($L531&lt;&gt;"",$L531&lt;&gt;"N/A"),_xlfn.XLOOKUP($L531,Equipment_Register!$F:$F,Equipment_Register!$F:$F),NA()),""))))),IF(OR(_xlpm.v="",_xlpm.v=0),"",_xlpm.v))</f>
        <v>SUD-120X</v>
      </c>
    </row>
    <row r="532" spans="1:29" ht="48">
      <c r="A532" s="125"/>
      <c r="B532" s="130"/>
      <c r="C532" s="126"/>
      <c r="D532" s="125"/>
      <c r="E532" s="125"/>
      <c r="F532" s="213">
        <v>45374</v>
      </c>
      <c r="G532" s="125"/>
      <c r="H532" s="125" t="s">
        <v>728</v>
      </c>
      <c r="I532" s="226"/>
      <c r="J532" s="125"/>
      <c r="K532" s="125" t="s">
        <v>1127</v>
      </c>
      <c r="L532" s="125"/>
      <c r="M532" s="125"/>
      <c r="N532" s="125" t="s">
        <v>978</v>
      </c>
      <c r="O532" s="125" t="s">
        <v>1097</v>
      </c>
      <c r="P532" s="127"/>
      <c r="Q532" s="125" t="s">
        <v>1110</v>
      </c>
      <c r="R532" s="117" t="s">
        <v>957</v>
      </c>
      <c r="S532" s="194"/>
      <c r="T532" s="125"/>
      <c r="U532" s="125" t="s">
        <v>980</v>
      </c>
      <c r="V532" s="125"/>
      <c r="W532" s="117" t="s">
        <v>944</v>
      </c>
      <c r="X532" s="117" t="str">
        <f>IF($W532="Duyệt",Setting!$H$2,"")</f>
        <v>Nguyễn Lĩnh</v>
      </c>
      <c r="Y532" s="231" t="str" cm="1">
        <f t="array" ref="Y532">_xlfn.LET(_xlpm.v,IFERROR(IF($I532&lt;&gt;"",_xlfn.XLOOKUP($I532,Equipment_Register!$C:$C,Equipment_Register!$G:$G),NA()),IFERROR(IF($J532&lt;&gt;"",_xlfn.XLOOKUP($J532,Equipment_Register!$D:$D,Equipment_Register!$G:$G),NA()),IFERROR(IF($K532&lt;&gt;"",_xlfn.XLOOKUP($K532,Equipment_Register!$E:$E,Equipment_Register!$G:$G),NA()),IFERROR(IF($K532&lt;&gt;"",_xlfn.XLOOKUP("*"&amp;$K532&amp;"*",Equipment_Register!$E:$E,Equipment_Register!$G:$G,,2),NA()),IFERROR(IF(AND($L532&lt;&gt;"",$L532&lt;&gt;"N/A"),_xlfn.XLOOKUP($L532,Equipment_Register!$F:$F,Equipment_Register!$G:$G),NA()),""))))),IF(OR(_xlpm.v="",_xlpm.v=0),"",_xlpm.v))</f>
        <v/>
      </c>
      <c r="Z532" s="231" t="str" cm="1">
        <f t="array" ref="Z532">_xlfn.LET(_xlpm.v,IFERROR(IF($I532&lt;&gt;"",_xlfn.XLOOKUP($I532,Equipment_Register!$C:$C,Equipment_Register!$C:$C),NA()),IFERROR(IF($J532&lt;&gt;"",_xlfn.XLOOKUP($J532,Equipment_Register!$D:$D,Equipment_Register!$C:$C),NA()),IFERROR(IF($K532&lt;&gt;"",_xlfn.XLOOKUP($K532,Equipment_Register!$E:$E,Equipment_Register!$C:$C),NA()),IFERROR(IF($K532&lt;&gt;"",_xlfn.XLOOKUP("*"&amp;$K532&amp;"*",Equipment_Register!$E:$E,Equipment_Register!$C:$C,,2),NA()),IFERROR(IF(AND($L532&lt;&gt;"",$L532&lt;&gt;"N/A"),_xlfn.XLOOKUP($L532,Equipment_Register!$F:$F,Equipment_Register!$C:$C),NA()),""))))),IF(OR(_xlpm.v="",_xlpm.v=0),"",_xlpm.v))</f>
        <v>2112000361-0</v>
      </c>
      <c r="AA532" s="231" t="str" cm="1">
        <f t="array" ref="AA532">_xlfn.LET(_xlpm.v,IFERROR(IF($I532&lt;&gt;"",_xlfn.XLOOKUP($I532,Equipment_Register!$C:$C,Equipment_Register!$D:$D),NA()),IFERROR(IF($J532&lt;&gt;"",_xlfn.XLOOKUP($J532,Equipment_Register!$D:$D,Equipment_Register!$D:$D),NA()),IFERROR(IF($K532&lt;&gt;"",_xlfn.XLOOKUP($K532,Equipment_Register!$E:$E,Equipment_Register!$D:$D),NA()),IFERROR(IF($K532&lt;&gt;"",_xlfn.XLOOKUP("*"&amp;$K532&amp;"*",Equipment_Register!$E:$E,Equipment_Register!$D:$D,,2),NA()),IFERROR(IF(AND($L532&lt;&gt;"",$L532&lt;&gt;"N/A"),_xlfn.XLOOKUP($L532,Equipment_Register!$F:$F,Equipment_Register!$D:$D),NA()),""))))),IF(OR(_xlpm.v="",_xlpm.v=0),"",_xlpm.v))</f>
        <v>Bộ dỡ bo mạch. Model: SUD-120X</v>
      </c>
      <c r="AB532" s="231" t="str" cm="1">
        <f t="array" ref="AB532">_xlfn.LET(_xlpm.v,IFERROR(IF($I532&lt;&gt;"",_xlfn.XLOOKUP($I532,Equipment_Register!$C:$C,Equipment_Register!$E:$E),NA()),IFERROR(IF($J532&lt;&gt;"",_xlfn.XLOOKUP($J532,Equipment_Register!$D:$D,Equipment_Register!$E:$E),NA()),IFERROR(IF($K532&lt;&gt;"",_xlfn.XLOOKUP($K532,Equipment_Register!$E:$E,Equipment_Register!$E:$E),NA()),IFERROR(IF($K532&lt;&gt;"",_xlfn.XLOOKUP("*"&amp;$K532&amp;"*",Equipment_Register!$E:$E,Equipment_Register!$E:$E,,2),NA()),IFERROR(IF(AND($L532&lt;&gt;"",$L532&lt;&gt;"N/A"),_xlfn.XLOOKUP($L532,Equipment_Register!$F:$F,Equipment_Register!$E:$E),NA()),""))))),IF(OR(_xlpm.v="",_xlpm.v=0),"",_xlpm.v))</f>
        <v>Unloader 1</v>
      </c>
      <c r="AC532" s="231" t="str" cm="1">
        <f t="array" ref="AC532">_xlfn.LET(_xlpm.v,IFERROR(IF($I532&lt;&gt;"",_xlfn.XLOOKUP($I532,Equipment_Register!$C:$C,Equipment_Register!$F:$F),NA()),IFERROR(IF($J532&lt;&gt;"",_xlfn.XLOOKUP($J532,Equipment_Register!$D:$D,Equipment_Register!$F:$F),NA()),IFERROR(IF($K532&lt;&gt;"",_xlfn.XLOOKUP($K532,Equipment_Register!$E:$E,Equipment_Register!$F:$F),NA()),IFERROR(IF($K532&lt;&gt;"",_xlfn.XLOOKUP("*"&amp;$K532&amp;"*",Equipment_Register!$E:$E,Equipment_Register!$F:$F,,2),NA()),IFERROR(IF(AND($L532&lt;&gt;"",$L532&lt;&gt;"N/A"),_xlfn.XLOOKUP($L532,Equipment_Register!$F:$F,Equipment_Register!$F:$F),NA()),""))))),IF(OR(_xlpm.v="",_xlpm.v=0),"",_xlpm.v))</f>
        <v>SUD-120X</v>
      </c>
    </row>
    <row r="533" spans="1:29" ht="48">
      <c r="A533" s="125"/>
      <c r="B533" s="130"/>
      <c r="C533" s="126"/>
      <c r="D533" s="125"/>
      <c r="E533" s="125"/>
      <c r="F533" s="213">
        <v>45409</v>
      </c>
      <c r="G533" s="125"/>
      <c r="H533" s="125" t="s">
        <v>728</v>
      </c>
      <c r="I533" s="226"/>
      <c r="J533" s="125"/>
      <c r="K533" s="125" t="s">
        <v>1127</v>
      </c>
      <c r="L533" s="125"/>
      <c r="M533" s="125"/>
      <c r="N533" s="125" t="s">
        <v>978</v>
      </c>
      <c r="O533" s="125" t="s">
        <v>1097</v>
      </c>
      <c r="P533" s="127"/>
      <c r="Q533" s="125" t="s">
        <v>1110</v>
      </c>
      <c r="R533" s="117" t="s">
        <v>957</v>
      </c>
      <c r="S533" s="194"/>
      <c r="T533" s="125"/>
      <c r="U533" s="125" t="s">
        <v>980</v>
      </c>
      <c r="V533" s="125"/>
      <c r="W533" s="117" t="s">
        <v>944</v>
      </c>
      <c r="X533" s="117" t="str">
        <f>IF($W533="Duyệt",Setting!$H$2,"")</f>
        <v>Nguyễn Lĩnh</v>
      </c>
      <c r="Y533" s="231" t="str" cm="1">
        <f t="array" ref="Y533">_xlfn.LET(_xlpm.v,IFERROR(IF($I533&lt;&gt;"",_xlfn.XLOOKUP($I533,Equipment_Register!$C:$C,Equipment_Register!$G:$G),NA()),IFERROR(IF($J533&lt;&gt;"",_xlfn.XLOOKUP($J533,Equipment_Register!$D:$D,Equipment_Register!$G:$G),NA()),IFERROR(IF($K533&lt;&gt;"",_xlfn.XLOOKUP($K533,Equipment_Register!$E:$E,Equipment_Register!$G:$G),NA()),IFERROR(IF($K533&lt;&gt;"",_xlfn.XLOOKUP("*"&amp;$K533&amp;"*",Equipment_Register!$E:$E,Equipment_Register!$G:$G,,2),NA()),IFERROR(IF(AND($L533&lt;&gt;"",$L533&lt;&gt;"N/A"),_xlfn.XLOOKUP($L533,Equipment_Register!$F:$F,Equipment_Register!$G:$G),NA()),""))))),IF(OR(_xlpm.v="",_xlpm.v=0),"",_xlpm.v))</f>
        <v/>
      </c>
      <c r="Z533" s="231" t="str" cm="1">
        <f t="array" ref="Z533">_xlfn.LET(_xlpm.v,IFERROR(IF($I533&lt;&gt;"",_xlfn.XLOOKUP($I533,Equipment_Register!$C:$C,Equipment_Register!$C:$C),NA()),IFERROR(IF($J533&lt;&gt;"",_xlfn.XLOOKUP($J533,Equipment_Register!$D:$D,Equipment_Register!$C:$C),NA()),IFERROR(IF($K533&lt;&gt;"",_xlfn.XLOOKUP($K533,Equipment_Register!$E:$E,Equipment_Register!$C:$C),NA()),IFERROR(IF($K533&lt;&gt;"",_xlfn.XLOOKUP("*"&amp;$K533&amp;"*",Equipment_Register!$E:$E,Equipment_Register!$C:$C,,2),NA()),IFERROR(IF(AND($L533&lt;&gt;"",$L533&lt;&gt;"N/A"),_xlfn.XLOOKUP($L533,Equipment_Register!$F:$F,Equipment_Register!$C:$C),NA()),""))))),IF(OR(_xlpm.v="",_xlpm.v=0),"",_xlpm.v))</f>
        <v>2112000361-0</v>
      </c>
      <c r="AA533" s="231" t="str" cm="1">
        <f t="array" ref="AA533">_xlfn.LET(_xlpm.v,IFERROR(IF($I533&lt;&gt;"",_xlfn.XLOOKUP($I533,Equipment_Register!$C:$C,Equipment_Register!$D:$D),NA()),IFERROR(IF($J533&lt;&gt;"",_xlfn.XLOOKUP($J533,Equipment_Register!$D:$D,Equipment_Register!$D:$D),NA()),IFERROR(IF($K533&lt;&gt;"",_xlfn.XLOOKUP($K533,Equipment_Register!$E:$E,Equipment_Register!$D:$D),NA()),IFERROR(IF($K533&lt;&gt;"",_xlfn.XLOOKUP("*"&amp;$K533&amp;"*",Equipment_Register!$E:$E,Equipment_Register!$D:$D,,2),NA()),IFERROR(IF(AND($L533&lt;&gt;"",$L533&lt;&gt;"N/A"),_xlfn.XLOOKUP($L533,Equipment_Register!$F:$F,Equipment_Register!$D:$D),NA()),""))))),IF(OR(_xlpm.v="",_xlpm.v=0),"",_xlpm.v))</f>
        <v>Bộ dỡ bo mạch. Model: SUD-120X</v>
      </c>
      <c r="AB533" s="231" t="str" cm="1">
        <f t="array" ref="AB533">_xlfn.LET(_xlpm.v,IFERROR(IF($I533&lt;&gt;"",_xlfn.XLOOKUP($I533,Equipment_Register!$C:$C,Equipment_Register!$E:$E),NA()),IFERROR(IF($J533&lt;&gt;"",_xlfn.XLOOKUP($J533,Equipment_Register!$D:$D,Equipment_Register!$E:$E),NA()),IFERROR(IF($K533&lt;&gt;"",_xlfn.XLOOKUP($K533,Equipment_Register!$E:$E,Equipment_Register!$E:$E),NA()),IFERROR(IF($K533&lt;&gt;"",_xlfn.XLOOKUP("*"&amp;$K533&amp;"*",Equipment_Register!$E:$E,Equipment_Register!$E:$E,,2),NA()),IFERROR(IF(AND($L533&lt;&gt;"",$L533&lt;&gt;"N/A"),_xlfn.XLOOKUP($L533,Equipment_Register!$F:$F,Equipment_Register!$E:$E),NA()),""))))),IF(OR(_xlpm.v="",_xlpm.v=0),"",_xlpm.v))</f>
        <v>Unloader 1</v>
      </c>
      <c r="AC533" s="231" t="str" cm="1">
        <f t="array" ref="AC533">_xlfn.LET(_xlpm.v,IFERROR(IF($I533&lt;&gt;"",_xlfn.XLOOKUP($I533,Equipment_Register!$C:$C,Equipment_Register!$F:$F),NA()),IFERROR(IF($J533&lt;&gt;"",_xlfn.XLOOKUP($J533,Equipment_Register!$D:$D,Equipment_Register!$F:$F),NA()),IFERROR(IF($K533&lt;&gt;"",_xlfn.XLOOKUP($K533,Equipment_Register!$E:$E,Equipment_Register!$F:$F),NA()),IFERROR(IF($K533&lt;&gt;"",_xlfn.XLOOKUP("*"&amp;$K533&amp;"*",Equipment_Register!$E:$E,Equipment_Register!$F:$F,,2),NA()),IFERROR(IF(AND($L533&lt;&gt;"",$L533&lt;&gt;"N/A"),_xlfn.XLOOKUP($L533,Equipment_Register!$F:$F,Equipment_Register!$F:$F),NA()),""))))),IF(OR(_xlpm.v="",_xlpm.v=0),"",_xlpm.v))</f>
        <v>SUD-120X</v>
      </c>
    </row>
    <row r="534" spans="1:29" ht="48">
      <c r="A534" s="125"/>
      <c r="B534" s="130"/>
      <c r="C534" s="126"/>
      <c r="D534" s="125"/>
      <c r="E534" s="125"/>
      <c r="F534" s="213">
        <v>45440</v>
      </c>
      <c r="G534" s="125"/>
      <c r="H534" s="125" t="s">
        <v>728</v>
      </c>
      <c r="I534" s="226"/>
      <c r="J534" s="125"/>
      <c r="K534" s="125" t="s">
        <v>1127</v>
      </c>
      <c r="L534" s="125"/>
      <c r="M534" s="125"/>
      <c r="N534" s="125" t="s">
        <v>978</v>
      </c>
      <c r="O534" s="125" t="s">
        <v>1097</v>
      </c>
      <c r="P534" s="127"/>
      <c r="Q534" s="125" t="s">
        <v>1110</v>
      </c>
      <c r="R534" s="117" t="s">
        <v>957</v>
      </c>
      <c r="S534" s="194"/>
      <c r="T534" s="125"/>
      <c r="U534" s="125" t="s">
        <v>980</v>
      </c>
      <c r="V534" s="125"/>
      <c r="W534" s="117" t="s">
        <v>944</v>
      </c>
      <c r="X534" s="117" t="str">
        <f>IF($W534="Duyệt",Setting!$H$2,"")</f>
        <v>Nguyễn Lĩnh</v>
      </c>
      <c r="Y534" s="231" t="str" cm="1">
        <f t="array" ref="Y534">_xlfn.LET(_xlpm.v,IFERROR(IF($I534&lt;&gt;"",_xlfn.XLOOKUP($I534,Equipment_Register!$C:$C,Equipment_Register!$G:$G),NA()),IFERROR(IF($J534&lt;&gt;"",_xlfn.XLOOKUP($J534,Equipment_Register!$D:$D,Equipment_Register!$G:$G),NA()),IFERROR(IF($K534&lt;&gt;"",_xlfn.XLOOKUP($K534,Equipment_Register!$E:$E,Equipment_Register!$G:$G),NA()),IFERROR(IF($K534&lt;&gt;"",_xlfn.XLOOKUP("*"&amp;$K534&amp;"*",Equipment_Register!$E:$E,Equipment_Register!$G:$G,,2),NA()),IFERROR(IF(AND($L534&lt;&gt;"",$L534&lt;&gt;"N/A"),_xlfn.XLOOKUP($L534,Equipment_Register!$F:$F,Equipment_Register!$G:$G),NA()),""))))),IF(OR(_xlpm.v="",_xlpm.v=0),"",_xlpm.v))</f>
        <v/>
      </c>
      <c r="Z534" s="231" t="str" cm="1">
        <f t="array" ref="Z534">_xlfn.LET(_xlpm.v,IFERROR(IF($I534&lt;&gt;"",_xlfn.XLOOKUP($I534,Equipment_Register!$C:$C,Equipment_Register!$C:$C),NA()),IFERROR(IF($J534&lt;&gt;"",_xlfn.XLOOKUP($J534,Equipment_Register!$D:$D,Equipment_Register!$C:$C),NA()),IFERROR(IF($K534&lt;&gt;"",_xlfn.XLOOKUP($K534,Equipment_Register!$E:$E,Equipment_Register!$C:$C),NA()),IFERROR(IF($K534&lt;&gt;"",_xlfn.XLOOKUP("*"&amp;$K534&amp;"*",Equipment_Register!$E:$E,Equipment_Register!$C:$C,,2),NA()),IFERROR(IF(AND($L534&lt;&gt;"",$L534&lt;&gt;"N/A"),_xlfn.XLOOKUP($L534,Equipment_Register!$F:$F,Equipment_Register!$C:$C),NA()),""))))),IF(OR(_xlpm.v="",_xlpm.v=0),"",_xlpm.v))</f>
        <v>2112000361-0</v>
      </c>
      <c r="AA534" s="231" t="str" cm="1">
        <f t="array" ref="AA534">_xlfn.LET(_xlpm.v,IFERROR(IF($I534&lt;&gt;"",_xlfn.XLOOKUP($I534,Equipment_Register!$C:$C,Equipment_Register!$D:$D),NA()),IFERROR(IF($J534&lt;&gt;"",_xlfn.XLOOKUP($J534,Equipment_Register!$D:$D,Equipment_Register!$D:$D),NA()),IFERROR(IF($K534&lt;&gt;"",_xlfn.XLOOKUP($K534,Equipment_Register!$E:$E,Equipment_Register!$D:$D),NA()),IFERROR(IF($K534&lt;&gt;"",_xlfn.XLOOKUP("*"&amp;$K534&amp;"*",Equipment_Register!$E:$E,Equipment_Register!$D:$D,,2),NA()),IFERROR(IF(AND($L534&lt;&gt;"",$L534&lt;&gt;"N/A"),_xlfn.XLOOKUP($L534,Equipment_Register!$F:$F,Equipment_Register!$D:$D),NA()),""))))),IF(OR(_xlpm.v="",_xlpm.v=0),"",_xlpm.v))</f>
        <v>Bộ dỡ bo mạch. Model: SUD-120X</v>
      </c>
      <c r="AB534" s="231" t="str" cm="1">
        <f t="array" ref="AB534">_xlfn.LET(_xlpm.v,IFERROR(IF($I534&lt;&gt;"",_xlfn.XLOOKUP($I534,Equipment_Register!$C:$C,Equipment_Register!$E:$E),NA()),IFERROR(IF($J534&lt;&gt;"",_xlfn.XLOOKUP($J534,Equipment_Register!$D:$D,Equipment_Register!$E:$E),NA()),IFERROR(IF($K534&lt;&gt;"",_xlfn.XLOOKUP($K534,Equipment_Register!$E:$E,Equipment_Register!$E:$E),NA()),IFERROR(IF($K534&lt;&gt;"",_xlfn.XLOOKUP("*"&amp;$K534&amp;"*",Equipment_Register!$E:$E,Equipment_Register!$E:$E,,2),NA()),IFERROR(IF(AND($L534&lt;&gt;"",$L534&lt;&gt;"N/A"),_xlfn.XLOOKUP($L534,Equipment_Register!$F:$F,Equipment_Register!$E:$E),NA()),""))))),IF(OR(_xlpm.v="",_xlpm.v=0),"",_xlpm.v))</f>
        <v>Unloader 1</v>
      </c>
      <c r="AC534" s="231" t="str" cm="1">
        <f t="array" ref="AC534">_xlfn.LET(_xlpm.v,IFERROR(IF($I534&lt;&gt;"",_xlfn.XLOOKUP($I534,Equipment_Register!$C:$C,Equipment_Register!$F:$F),NA()),IFERROR(IF($J534&lt;&gt;"",_xlfn.XLOOKUP($J534,Equipment_Register!$D:$D,Equipment_Register!$F:$F),NA()),IFERROR(IF($K534&lt;&gt;"",_xlfn.XLOOKUP($K534,Equipment_Register!$E:$E,Equipment_Register!$F:$F),NA()),IFERROR(IF($K534&lt;&gt;"",_xlfn.XLOOKUP("*"&amp;$K534&amp;"*",Equipment_Register!$E:$E,Equipment_Register!$F:$F,,2),NA()),IFERROR(IF(AND($L534&lt;&gt;"",$L534&lt;&gt;"N/A"),_xlfn.XLOOKUP($L534,Equipment_Register!$F:$F,Equipment_Register!$F:$F),NA()),""))))),IF(OR(_xlpm.v="",_xlpm.v=0),"",_xlpm.v))</f>
        <v>SUD-120X</v>
      </c>
    </row>
    <row r="535" spans="1:29" ht="48">
      <c r="A535" s="125"/>
      <c r="B535" s="130"/>
      <c r="C535" s="126"/>
      <c r="D535" s="125"/>
      <c r="E535" s="125"/>
      <c r="F535" s="213">
        <v>45472</v>
      </c>
      <c r="G535" s="125"/>
      <c r="H535" s="125" t="s">
        <v>728</v>
      </c>
      <c r="I535" s="226"/>
      <c r="J535" s="125"/>
      <c r="K535" s="125" t="s">
        <v>1127</v>
      </c>
      <c r="L535" s="125"/>
      <c r="M535" s="125"/>
      <c r="N535" s="125" t="s">
        <v>978</v>
      </c>
      <c r="O535" s="125" t="s">
        <v>1097</v>
      </c>
      <c r="P535" s="127"/>
      <c r="Q535" s="125" t="s">
        <v>941</v>
      </c>
      <c r="R535" s="117" t="s">
        <v>957</v>
      </c>
      <c r="S535" s="194"/>
      <c r="T535" s="125"/>
      <c r="U535" s="125" t="s">
        <v>980</v>
      </c>
      <c r="V535" s="125"/>
      <c r="W535" s="117" t="s">
        <v>944</v>
      </c>
      <c r="X535" s="117" t="str">
        <f>IF($W535="Duyệt",Setting!$H$2,"")</f>
        <v>Nguyễn Lĩnh</v>
      </c>
      <c r="Y535" s="231" t="str" cm="1">
        <f t="array" ref="Y535">_xlfn.LET(_xlpm.v,IFERROR(IF($I535&lt;&gt;"",_xlfn.XLOOKUP($I535,Equipment_Register!$C:$C,Equipment_Register!$G:$G),NA()),IFERROR(IF($J535&lt;&gt;"",_xlfn.XLOOKUP($J535,Equipment_Register!$D:$D,Equipment_Register!$G:$G),NA()),IFERROR(IF($K535&lt;&gt;"",_xlfn.XLOOKUP($K535,Equipment_Register!$E:$E,Equipment_Register!$G:$G),NA()),IFERROR(IF($K535&lt;&gt;"",_xlfn.XLOOKUP("*"&amp;$K535&amp;"*",Equipment_Register!$E:$E,Equipment_Register!$G:$G,,2),NA()),IFERROR(IF(AND($L535&lt;&gt;"",$L535&lt;&gt;"N/A"),_xlfn.XLOOKUP($L535,Equipment_Register!$F:$F,Equipment_Register!$G:$G),NA()),""))))),IF(OR(_xlpm.v="",_xlpm.v=0),"",_xlpm.v))</f>
        <v/>
      </c>
      <c r="Z535" s="231" t="str" cm="1">
        <f t="array" ref="Z535">_xlfn.LET(_xlpm.v,IFERROR(IF($I535&lt;&gt;"",_xlfn.XLOOKUP($I535,Equipment_Register!$C:$C,Equipment_Register!$C:$C),NA()),IFERROR(IF($J535&lt;&gt;"",_xlfn.XLOOKUP($J535,Equipment_Register!$D:$D,Equipment_Register!$C:$C),NA()),IFERROR(IF($K535&lt;&gt;"",_xlfn.XLOOKUP($K535,Equipment_Register!$E:$E,Equipment_Register!$C:$C),NA()),IFERROR(IF($K535&lt;&gt;"",_xlfn.XLOOKUP("*"&amp;$K535&amp;"*",Equipment_Register!$E:$E,Equipment_Register!$C:$C,,2),NA()),IFERROR(IF(AND($L535&lt;&gt;"",$L535&lt;&gt;"N/A"),_xlfn.XLOOKUP($L535,Equipment_Register!$F:$F,Equipment_Register!$C:$C),NA()),""))))),IF(OR(_xlpm.v="",_xlpm.v=0),"",_xlpm.v))</f>
        <v>2112000361-0</v>
      </c>
      <c r="AA535" s="231" t="str" cm="1">
        <f t="array" ref="AA535">_xlfn.LET(_xlpm.v,IFERROR(IF($I535&lt;&gt;"",_xlfn.XLOOKUP($I535,Equipment_Register!$C:$C,Equipment_Register!$D:$D),NA()),IFERROR(IF($J535&lt;&gt;"",_xlfn.XLOOKUP($J535,Equipment_Register!$D:$D,Equipment_Register!$D:$D),NA()),IFERROR(IF($K535&lt;&gt;"",_xlfn.XLOOKUP($K535,Equipment_Register!$E:$E,Equipment_Register!$D:$D),NA()),IFERROR(IF($K535&lt;&gt;"",_xlfn.XLOOKUP("*"&amp;$K535&amp;"*",Equipment_Register!$E:$E,Equipment_Register!$D:$D,,2),NA()),IFERROR(IF(AND($L535&lt;&gt;"",$L535&lt;&gt;"N/A"),_xlfn.XLOOKUP($L535,Equipment_Register!$F:$F,Equipment_Register!$D:$D),NA()),""))))),IF(OR(_xlpm.v="",_xlpm.v=0),"",_xlpm.v))</f>
        <v>Bộ dỡ bo mạch. Model: SUD-120X</v>
      </c>
      <c r="AB535" s="231" t="str" cm="1">
        <f t="array" ref="AB535">_xlfn.LET(_xlpm.v,IFERROR(IF($I535&lt;&gt;"",_xlfn.XLOOKUP($I535,Equipment_Register!$C:$C,Equipment_Register!$E:$E),NA()),IFERROR(IF($J535&lt;&gt;"",_xlfn.XLOOKUP($J535,Equipment_Register!$D:$D,Equipment_Register!$E:$E),NA()),IFERROR(IF($K535&lt;&gt;"",_xlfn.XLOOKUP($K535,Equipment_Register!$E:$E,Equipment_Register!$E:$E),NA()),IFERROR(IF($K535&lt;&gt;"",_xlfn.XLOOKUP("*"&amp;$K535&amp;"*",Equipment_Register!$E:$E,Equipment_Register!$E:$E,,2),NA()),IFERROR(IF(AND($L535&lt;&gt;"",$L535&lt;&gt;"N/A"),_xlfn.XLOOKUP($L535,Equipment_Register!$F:$F,Equipment_Register!$E:$E),NA()),""))))),IF(OR(_xlpm.v="",_xlpm.v=0),"",_xlpm.v))</f>
        <v>Unloader 1</v>
      </c>
      <c r="AC535" s="231" t="str" cm="1">
        <f t="array" ref="AC535">_xlfn.LET(_xlpm.v,IFERROR(IF($I535&lt;&gt;"",_xlfn.XLOOKUP($I535,Equipment_Register!$C:$C,Equipment_Register!$F:$F),NA()),IFERROR(IF($J535&lt;&gt;"",_xlfn.XLOOKUP($J535,Equipment_Register!$D:$D,Equipment_Register!$F:$F),NA()),IFERROR(IF($K535&lt;&gt;"",_xlfn.XLOOKUP($K535,Equipment_Register!$E:$E,Equipment_Register!$F:$F),NA()),IFERROR(IF($K535&lt;&gt;"",_xlfn.XLOOKUP("*"&amp;$K535&amp;"*",Equipment_Register!$E:$E,Equipment_Register!$F:$F,,2),NA()),IFERROR(IF(AND($L535&lt;&gt;"",$L535&lt;&gt;"N/A"),_xlfn.XLOOKUP($L535,Equipment_Register!$F:$F,Equipment_Register!$F:$F),NA()),""))))),IF(OR(_xlpm.v="",_xlpm.v=0),"",_xlpm.v))</f>
        <v>SUD-120X</v>
      </c>
    </row>
    <row r="536" spans="1:29" ht="48">
      <c r="A536" s="125"/>
      <c r="B536" s="130"/>
      <c r="C536" s="126"/>
      <c r="D536" s="125"/>
      <c r="E536" s="125"/>
      <c r="F536" s="213">
        <v>45500</v>
      </c>
      <c r="G536" s="125"/>
      <c r="H536" s="125" t="s">
        <v>728</v>
      </c>
      <c r="I536" s="226"/>
      <c r="J536" s="125"/>
      <c r="K536" s="125" t="s">
        <v>1127</v>
      </c>
      <c r="L536" s="125"/>
      <c r="M536" s="125"/>
      <c r="N536" s="125" t="s">
        <v>978</v>
      </c>
      <c r="O536" s="125" t="s">
        <v>1097</v>
      </c>
      <c r="P536" s="127"/>
      <c r="Q536" s="125" t="s">
        <v>941</v>
      </c>
      <c r="R536" s="117" t="s">
        <v>957</v>
      </c>
      <c r="S536" s="194"/>
      <c r="T536" s="125"/>
      <c r="U536" s="125" t="s">
        <v>980</v>
      </c>
      <c r="V536" s="125"/>
      <c r="W536" s="117" t="s">
        <v>944</v>
      </c>
      <c r="X536" s="117" t="str">
        <f>IF($W536="Duyệt",Setting!$H$2,"")</f>
        <v>Nguyễn Lĩnh</v>
      </c>
      <c r="Y536" s="231" t="str" cm="1">
        <f t="array" ref="Y536">_xlfn.LET(_xlpm.v,IFERROR(IF($I536&lt;&gt;"",_xlfn.XLOOKUP($I536,Equipment_Register!$C:$C,Equipment_Register!$G:$G),NA()),IFERROR(IF($J536&lt;&gt;"",_xlfn.XLOOKUP($J536,Equipment_Register!$D:$D,Equipment_Register!$G:$G),NA()),IFERROR(IF($K536&lt;&gt;"",_xlfn.XLOOKUP($K536,Equipment_Register!$E:$E,Equipment_Register!$G:$G),NA()),IFERROR(IF($K536&lt;&gt;"",_xlfn.XLOOKUP("*"&amp;$K536&amp;"*",Equipment_Register!$E:$E,Equipment_Register!$G:$G,,2),NA()),IFERROR(IF(AND($L536&lt;&gt;"",$L536&lt;&gt;"N/A"),_xlfn.XLOOKUP($L536,Equipment_Register!$F:$F,Equipment_Register!$G:$G),NA()),""))))),IF(OR(_xlpm.v="",_xlpm.v=0),"",_xlpm.v))</f>
        <v/>
      </c>
      <c r="Z536" s="231" t="str" cm="1">
        <f t="array" ref="Z536">_xlfn.LET(_xlpm.v,IFERROR(IF($I536&lt;&gt;"",_xlfn.XLOOKUP($I536,Equipment_Register!$C:$C,Equipment_Register!$C:$C),NA()),IFERROR(IF($J536&lt;&gt;"",_xlfn.XLOOKUP($J536,Equipment_Register!$D:$D,Equipment_Register!$C:$C),NA()),IFERROR(IF($K536&lt;&gt;"",_xlfn.XLOOKUP($K536,Equipment_Register!$E:$E,Equipment_Register!$C:$C),NA()),IFERROR(IF($K536&lt;&gt;"",_xlfn.XLOOKUP("*"&amp;$K536&amp;"*",Equipment_Register!$E:$E,Equipment_Register!$C:$C,,2),NA()),IFERROR(IF(AND($L536&lt;&gt;"",$L536&lt;&gt;"N/A"),_xlfn.XLOOKUP($L536,Equipment_Register!$F:$F,Equipment_Register!$C:$C),NA()),""))))),IF(OR(_xlpm.v="",_xlpm.v=0),"",_xlpm.v))</f>
        <v>2112000361-0</v>
      </c>
      <c r="AA536" s="231" t="str" cm="1">
        <f t="array" ref="AA536">_xlfn.LET(_xlpm.v,IFERROR(IF($I536&lt;&gt;"",_xlfn.XLOOKUP($I536,Equipment_Register!$C:$C,Equipment_Register!$D:$D),NA()),IFERROR(IF($J536&lt;&gt;"",_xlfn.XLOOKUP($J536,Equipment_Register!$D:$D,Equipment_Register!$D:$D),NA()),IFERROR(IF($K536&lt;&gt;"",_xlfn.XLOOKUP($K536,Equipment_Register!$E:$E,Equipment_Register!$D:$D),NA()),IFERROR(IF($K536&lt;&gt;"",_xlfn.XLOOKUP("*"&amp;$K536&amp;"*",Equipment_Register!$E:$E,Equipment_Register!$D:$D,,2),NA()),IFERROR(IF(AND($L536&lt;&gt;"",$L536&lt;&gt;"N/A"),_xlfn.XLOOKUP($L536,Equipment_Register!$F:$F,Equipment_Register!$D:$D),NA()),""))))),IF(OR(_xlpm.v="",_xlpm.v=0),"",_xlpm.v))</f>
        <v>Bộ dỡ bo mạch. Model: SUD-120X</v>
      </c>
      <c r="AB536" s="231" t="str" cm="1">
        <f t="array" ref="AB536">_xlfn.LET(_xlpm.v,IFERROR(IF($I536&lt;&gt;"",_xlfn.XLOOKUP($I536,Equipment_Register!$C:$C,Equipment_Register!$E:$E),NA()),IFERROR(IF($J536&lt;&gt;"",_xlfn.XLOOKUP($J536,Equipment_Register!$D:$D,Equipment_Register!$E:$E),NA()),IFERROR(IF($K536&lt;&gt;"",_xlfn.XLOOKUP($K536,Equipment_Register!$E:$E,Equipment_Register!$E:$E),NA()),IFERROR(IF($K536&lt;&gt;"",_xlfn.XLOOKUP("*"&amp;$K536&amp;"*",Equipment_Register!$E:$E,Equipment_Register!$E:$E,,2),NA()),IFERROR(IF(AND($L536&lt;&gt;"",$L536&lt;&gt;"N/A"),_xlfn.XLOOKUP($L536,Equipment_Register!$F:$F,Equipment_Register!$E:$E),NA()),""))))),IF(OR(_xlpm.v="",_xlpm.v=0),"",_xlpm.v))</f>
        <v>Unloader 1</v>
      </c>
      <c r="AC536" s="231" t="str" cm="1">
        <f t="array" ref="AC536">_xlfn.LET(_xlpm.v,IFERROR(IF($I536&lt;&gt;"",_xlfn.XLOOKUP($I536,Equipment_Register!$C:$C,Equipment_Register!$F:$F),NA()),IFERROR(IF($J536&lt;&gt;"",_xlfn.XLOOKUP($J536,Equipment_Register!$D:$D,Equipment_Register!$F:$F),NA()),IFERROR(IF($K536&lt;&gt;"",_xlfn.XLOOKUP($K536,Equipment_Register!$E:$E,Equipment_Register!$F:$F),NA()),IFERROR(IF($K536&lt;&gt;"",_xlfn.XLOOKUP("*"&amp;$K536&amp;"*",Equipment_Register!$E:$E,Equipment_Register!$F:$F,,2),NA()),IFERROR(IF(AND($L536&lt;&gt;"",$L536&lt;&gt;"N/A"),_xlfn.XLOOKUP($L536,Equipment_Register!$F:$F,Equipment_Register!$F:$F),NA()),""))))),IF(OR(_xlpm.v="",_xlpm.v=0),"",_xlpm.v))</f>
        <v>SUD-120X</v>
      </c>
    </row>
    <row r="537" spans="1:29" ht="48">
      <c r="A537" s="125"/>
      <c r="B537" s="130"/>
      <c r="C537" s="126"/>
      <c r="D537" s="125"/>
      <c r="E537" s="125"/>
      <c r="F537" s="213">
        <v>45528</v>
      </c>
      <c r="G537" s="125"/>
      <c r="H537" s="125" t="s">
        <v>728</v>
      </c>
      <c r="I537" s="226"/>
      <c r="J537" s="125"/>
      <c r="K537" s="125" t="s">
        <v>1127</v>
      </c>
      <c r="L537" s="125"/>
      <c r="M537" s="125"/>
      <c r="N537" s="125" t="s">
        <v>978</v>
      </c>
      <c r="O537" s="125" t="s">
        <v>1097</v>
      </c>
      <c r="P537" s="127"/>
      <c r="Q537" s="125" t="s">
        <v>941</v>
      </c>
      <c r="R537" s="117" t="s">
        <v>957</v>
      </c>
      <c r="S537" s="194"/>
      <c r="T537" s="125"/>
      <c r="U537" s="125" t="s">
        <v>980</v>
      </c>
      <c r="V537" s="125"/>
      <c r="W537" s="117" t="s">
        <v>944</v>
      </c>
      <c r="X537" s="117" t="str">
        <f>IF($W537="Duyệt",Setting!$H$2,"")</f>
        <v>Nguyễn Lĩnh</v>
      </c>
      <c r="Y537" s="231" t="str" cm="1">
        <f t="array" ref="Y537">_xlfn.LET(_xlpm.v,IFERROR(IF($I537&lt;&gt;"",_xlfn.XLOOKUP($I537,Equipment_Register!$C:$C,Equipment_Register!$G:$G),NA()),IFERROR(IF($J537&lt;&gt;"",_xlfn.XLOOKUP($J537,Equipment_Register!$D:$D,Equipment_Register!$G:$G),NA()),IFERROR(IF($K537&lt;&gt;"",_xlfn.XLOOKUP($K537,Equipment_Register!$E:$E,Equipment_Register!$G:$G),NA()),IFERROR(IF($K537&lt;&gt;"",_xlfn.XLOOKUP("*"&amp;$K537&amp;"*",Equipment_Register!$E:$E,Equipment_Register!$G:$G,,2),NA()),IFERROR(IF(AND($L537&lt;&gt;"",$L537&lt;&gt;"N/A"),_xlfn.XLOOKUP($L537,Equipment_Register!$F:$F,Equipment_Register!$G:$G),NA()),""))))),IF(OR(_xlpm.v="",_xlpm.v=0),"",_xlpm.v))</f>
        <v/>
      </c>
      <c r="Z537" s="231" t="str" cm="1">
        <f t="array" ref="Z537">_xlfn.LET(_xlpm.v,IFERROR(IF($I537&lt;&gt;"",_xlfn.XLOOKUP($I537,Equipment_Register!$C:$C,Equipment_Register!$C:$C),NA()),IFERROR(IF($J537&lt;&gt;"",_xlfn.XLOOKUP($J537,Equipment_Register!$D:$D,Equipment_Register!$C:$C),NA()),IFERROR(IF($K537&lt;&gt;"",_xlfn.XLOOKUP($K537,Equipment_Register!$E:$E,Equipment_Register!$C:$C),NA()),IFERROR(IF($K537&lt;&gt;"",_xlfn.XLOOKUP("*"&amp;$K537&amp;"*",Equipment_Register!$E:$E,Equipment_Register!$C:$C,,2),NA()),IFERROR(IF(AND($L537&lt;&gt;"",$L537&lt;&gt;"N/A"),_xlfn.XLOOKUP($L537,Equipment_Register!$F:$F,Equipment_Register!$C:$C),NA()),""))))),IF(OR(_xlpm.v="",_xlpm.v=0),"",_xlpm.v))</f>
        <v>2112000361-0</v>
      </c>
      <c r="AA537" s="231" t="str" cm="1">
        <f t="array" ref="AA537">_xlfn.LET(_xlpm.v,IFERROR(IF($I537&lt;&gt;"",_xlfn.XLOOKUP($I537,Equipment_Register!$C:$C,Equipment_Register!$D:$D),NA()),IFERROR(IF($J537&lt;&gt;"",_xlfn.XLOOKUP($J537,Equipment_Register!$D:$D,Equipment_Register!$D:$D),NA()),IFERROR(IF($K537&lt;&gt;"",_xlfn.XLOOKUP($K537,Equipment_Register!$E:$E,Equipment_Register!$D:$D),NA()),IFERROR(IF($K537&lt;&gt;"",_xlfn.XLOOKUP("*"&amp;$K537&amp;"*",Equipment_Register!$E:$E,Equipment_Register!$D:$D,,2),NA()),IFERROR(IF(AND($L537&lt;&gt;"",$L537&lt;&gt;"N/A"),_xlfn.XLOOKUP($L537,Equipment_Register!$F:$F,Equipment_Register!$D:$D),NA()),""))))),IF(OR(_xlpm.v="",_xlpm.v=0),"",_xlpm.v))</f>
        <v>Bộ dỡ bo mạch. Model: SUD-120X</v>
      </c>
      <c r="AB537" s="231" t="str" cm="1">
        <f t="array" ref="AB537">_xlfn.LET(_xlpm.v,IFERROR(IF($I537&lt;&gt;"",_xlfn.XLOOKUP($I537,Equipment_Register!$C:$C,Equipment_Register!$E:$E),NA()),IFERROR(IF($J537&lt;&gt;"",_xlfn.XLOOKUP($J537,Equipment_Register!$D:$D,Equipment_Register!$E:$E),NA()),IFERROR(IF($K537&lt;&gt;"",_xlfn.XLOOKUP($K537,Equipment_Register!$E:$E,Equipment_Register!$E:$E),NA()),IFERROR(IF($K537&lt;&gt;"",_xlfn.XLOOKUP("*"&amp;$K537&amp;"*",Equipment_Register!$E:$E,Equipment_Register!$E:$E,,2),NA()),IFERROR(IF(AND($L537&lt;&gt;"",$L537&lt;&gt;"N/A"),_xlfn.XLOOKUP($L537,Equipment_Register!$F:$F,Equipment_Register!$E:$E),NA()),""))))),IF(OR(_xlpm.v="",_xlpm.v=0),"",_xlpm.v))</f>
        <v>Unloader 1</v>
      </c>
      <c r="AC537" s="231" t="str" cm="1">
        <f t="array" ref="AC537">_xlfn.LET(_xlpm.v,IFERROR(IF($I537&lt;&gt;"",_xlfn.XLOOKUP($I537,Equipment_Register!$C:$C,Equipment_Register!$F:$F),NA()),IFERROR(IF($J537&lt;&gt;"",_xlfn.XLOOKUP($J537,Equipment_Register!$D:$D,Equipment_Register!$F:$F),NA()),IFERROR(IF($K537&lt;&gt;"",_xlfn.XLOOKUP($K537,Equipment_Register!$E:$E,Equipment_Register!$F:$F),NA()),IFERROR(IF($K537&lt;&gt;"",_xlfn.XLOOKUP("*"&amp;$K537&amp;"*",Equipment_Register!$E:$E,Equipment_Register!$F:$F,,2),NA()),IFERROR(IF(AND($L537&lt;&gt;"",$L537&lt;&gt;"N/A"),_xlfn.XLOOKUP($L537,Equipment_Register!$F:$F,Equipment_Register!$F:$F),NA()),""))))),IF(OR(_xlpm.v="",_xlpm.v=0),"",_xlpm.v))</f>
        <v>SUD-120X</v>
      </c>
    </row>
    <row r="538" spans="1:29" ht="48">
      <c r="A538" s="125"/>
      <c r="B538" s="130"/>
      <c r="C538" s="126"/>
      <c r="D538" s="125"/>
      <c r="E538" s="125"/>
      <c r="F538" s="213">
        <v>45563</v>
      </c>
      <c r="G538" s="125"/>
      <c r="H538" s="125" t="s">
        <v>728</v>
      </c>
      <c r="I538" s="226"/>
      <c r="J538" s="125"/>
      <c r="K538" s="125" t="s">
        <v>1127</v>
      </c>
      <c r="L538" s="125"/>
      <c r="M538" s="125"/>
      <c r="N538" s="125" t="s">
        <v>978</v>
      </c>
      <c r="O538" s="125" t="s">
        <v>1097</v>
      </c>
      <c r="P538" s="127"/>
      <c r="Q538" s="125" t="s">
        <v>997</v>
      </c>
      <c r="R538" s="117" t="s">
        <v>957</v>
      </c>
      <c r="S538" s="194"/>
      <c r="T538" s="125"/>
      <c r="U538" s="125" t="s">
        <v>980</v>
      </c>
      <c r="V538" s="125"/>
      <c r="W538" s="117" t="s">
        <v>944</v>
      </c>
      <c r="X538" s="117" t="str">
        <f>IF($W538="Duyệt",Setting!$H$2,"")</f>
        <v>Nguyễn Lĩnh</v>
      </c>
      <c r="Y538" s="231" t="str" cm="1">
        <f t="array" ref="Y538">_xlfn.LET(_xlpm.v,IFERROR(IF($I538&lt;&gt;"",_xlfn.XLOOKUP($I538,Equipment_Register!$C:$C,Equipment_Register!$G:$G),NA()),IFERROR(IF($J538&lt;&gt;"",_xlfn.XLOOKUP($J538,Equipment_Register!$D:$D,Equipment_Register!$G:$G),NA()),IFERROR(IF($K538&lt;&gt;"",_xlfn.XLOOKUP($K538,Equipment_Register!$E:$E,Equipment_Register!$G:$G),NA()),IFERROR(IF($K538&lt;&gt;"",_xlfn.XLOOKUP("*"&amp;$K538&amp;"*",Equipment_Register!$E:$E,Equipment_Register!$G:$G,,2),NA()),IFERROR(IF(AND($L538&lt;&gt;"",$L538&lt;&gt;"N/A"),_xlfn.XLOOKUP($L538,Equipment_Register!$F:$F,Equipment_Register!$G:$G),NA()),""))))),IF(OR(_xlpm.v="",_xlpm.v=0),"",_xlpm.v))</f>
        <v/>
      </c>
      <c r="Z538" s="231" t="str" cm="1">
        <f t="array" ref="Z538">_xlfn.LET(_xlpm.v,IFERROR(IF($I538&lt;&gt;"",_xlfn.XLOOKUP($I538,Equipment_Register!$C:$C,Equipment_Register!$C:$C),NA()),IFERROR(IF($J538&lt;&gt;"",_xlfn.XLOOKUP($J538,Equipment_Register!$D:$D,Equipment_Register!$C:$C),NA()),IFERROR(IF($K538&lt;&gt;"",_xlfn.XLOOKUP($K538,Equipment_Register!$E:$E,Equipment_Register!$C:$C),NA()),IFERROR(IF($K538&lt;&gt;"",_xlfn.XLOOKUP("*"&amp;$K538&amp;"*",Equipment_Register!$E:$E,Equipment_Register!$C:$C,,2),NA()),IFERROR(IF(AND($L538&lt;&gt;"",$L538&lt;&gt;"N/A"),_xlfn.XLOOKUP($L538,Equipment_Register!$F:$F,Equipment_Register!$C:$C),NA()),""))))),IF(OR(_xlpm.v="",_xlpm.v=0),"",_xlpm.v))</f>
        <v>2112000361-0</v>
      </c>
      <c r="AA538" s="231" t="str" cm="1">
        <f t="array" ref="AA538">_xlfn.LET(_xlpm.v,IFERROR(IF($I538&lt;&gt;"",_xlfn.XLOOKUP($I538,Equipment_Register!$C:$C,Equipment_Register!$D:$D),NA()),IFERROR(IF($J538&lt;&gt;"",_xlfn.XLOOKUP($J538,Equipment_Register!$D:$D,Equipment_Register!$D:$D),NA()),IFERROR(IF($K538&lt;&gt;"",_xlfn.XLOOKUP($K538,Equipment_Register!$E:$E,Equipment_Register!$D:$D),NA()),IFERROR(IF($K538&lt;&gt;"",_xlfn.XLOOKUP("*"&amp;$K538&amp;"*",Equipment_Register!$E:$E,Equipment_Register!$D:$D,,2),NA()),IFERROR(IF(AND($L538&lt;&gt;"",$L538&lt;&gt;"N/A"),_xlfn.XLOOKUP($L538,Equipment_Register!$F:$F,Equipment_Register!$D:$D),NA()),""))))),IF(OR(_xlpm.v="",_xlpm.v=0),"",_xlpm.v))</f>
        <v>Bộ dỡ bo mạch. Model: SUD-120X</v>
      </c>
      <c r="AB538" s="231" t="str" cm="1">
        <f t="array" ref="AB538">_xlfn.LET(_xlpm.v,IFERROR(IF($I538&lt;&gt;"",_xlfn.XLOOKUP($I538,Equipment_Register!$C:$C,Equipment_Register!$E:$E),NA()),IFERROR(IF($J538&lt;&gt;"",_xlfn.XLOOKUP($J538,Equipment_Register!$D:$D,Equipment_Register!$E:$E),NA()),IFERROR(IF($K538&lt;&gt;"",_xlfn.XLOOKUP($K538,Equipment_Register!$E:$E,Equipment_Register!$E:$E),NA()),IFERROR(IF($K538&lt;&gt;"",_xlfn.XLOOKUP("*"&amp;$K538&amp;"*",Equipment_Register!$E:$E,Equipment_Register!$E:$E,,2),NA()),IFERROR(IF(AND($L538&lt;&gt;"",$L538&lt;&gt;"N/A"),_xlfn.XLOOKUP($L538,Equipment_Register!$F:$F,Equipment_Register!$E:$E),NA()),""))))),IF(OR(_xlpm.v="",_xlpm.v=0),"",_xlpm.v))</f>
        <v>Unloader 1</v>
      </c>
      <c r="AC538" s="231" t="str" cm="1">
        <f t="array" ref="AC538">_xlfn.LET(_xlpm.v,IFERROR(IF($I538&lt;&gt;"",_xlfn.XLOOKUP($I538,Equipment_Register!$C:$C,Equipment_Register!$F:$F),NA()),IFERROR(IF($J538&lt;&gt;"",_xlfn.XLOOKUP($J538,Equipment_Register!$D:$D,Equipment_Register!$F:$F),NA()),IFERROR(IF($K538&lt;&gt;"",_xlfn.XLOOKUP($K538,Equipment_Register!$E:$E,Equipment_Register!$F:$F),NA()),IFERROR(IF($K538&lt;&gt;"",_xlfn.XLOOKUP("*"&amp;$K538&amp;"*",Equipment_Register!$E:$E,Equipment_Register!$F:$F,,2),NA()),IFERROR(IF(AND($L538&lt;&gt;"",$L538&lt;&gt;"N/A"),_xlfn.XLOOKUP($L538,Equipment_Register!$F:$F,Equipment_Register!$F:$F),NA()),""))))),IF(OR(_xlpm.v="",_xlpm.v=0),"",_xlpm.v))</f>
        <v>SUD-120X</v>
      </c>
    </row>
    <row r="539" spans="1:29" ht="48">
      <c r="A539" s="125"/>
      <c r="B539" s="130"/>
      <c r="C539" s="126"/>
      <c r="D539" s="125"/>
      <c r="E539" s="125"/>
      <c r="F539" s="213">
        <v>45591</v>
      </c>
      <c r="G539" s="125"/>
      <c r="H539" s="125" t="s">
        <v>728</v>
      </c>
      <c r="I539" s="226"/>
      <c r="J539" s="125"/>
      <c r="K539" s="125" t="s">
        <v>1127</v>
      </c>
      <c r="L539" s="125"/>
      <c r="M539" s="125"/>
      <c r="N539" s="125" t="s">
        <v>978</v>
      </c>
      <c r="O539" s="125" t="s">
        <v>1112</v>
      </c>
      <c r="P539" s="127"/>
      <c r="Q539" s="125" t="s">
        <v>1003</v>
      </c>
      <c r="R539" s="117" t="s">
        <v>957</v>
      </c>
      <c r="S539" s="194"/>
      <c r="T539" s="125"/>
      <c r="U539" s="125" t="s">
        <v>980</v>
      </c>
      <c r="V539" s="125"/>
      <c r="W539" s="117" t="s">
        <v>944</v>
      </c>
      <c r="X539" s="117" t="str">
        <f>IF($W539="Duyệt",Setting!$H$2,"")</f>
        <v>Nguyễn Lĩnh</v>
      </c>
      <c r="Y539" s="231" t="str" cm="1">
        <f t="array" ref="Y539">_xlfn.LET(_xlpm.v,IFERROR(IF($I539&lt;&gt;"",_xlfn.XLOOKUP($I539,Equipment_Register!$C:$C,Equipment_Register!$G:$G),NA()),IFERROR(IF($J539&lt;&gt;"",_xlfn.XLOOKUP($J539,Equipment_Register!$D:$D,Equipment_Register!$G:$G),NA()),IFERROR(IF($K539&lt;&gt;"",_xlfn.XLOOKUP($K539,Equipment_Register!$E:$E,Equipment_Register!$G:$G),NA()),IFERROR(IF($K539&lt;&gt;"",_xlfn.XLOOKUP("*"&amp;$K539&amp;"*",Equipment_Register!$E:$E,Equipment_Register!$G:$G,,2),NA()),IFERROR(IF(AND($L539&lt;&gt;"",$L539&lt;&gt;"N/A"),_xlfn.XLOOKUP($L539,Equipment_Register!$F:$F,Equipment_Register!$G:$G),NA()),""))))),IF(OR(_xlpm.v="",_xlpm.v=0),"",_xlpm.v))</f>
        <v/>
      </c>
      <c r="Z539" s="231" t="str" cm="1">
        <f t="array" ref="Z539">_xlfn.LET(_xlpm.v,IFERROR(IF($I539&lt;&gt;"",_xlfn.XLOOKUP($I539,Equipment_Register!$C:$C,Equipment_Register!$C:$C),NA()),IFERROR(IF($J539&lt;&gt;"",_xlfn.XLOOKUP($J539,Equipment_Register!$D:$D,Equipment_Register!$C:$C),NA()),IFERROR(IF($K539&lt;&gt;"",_xlfn.XLOOKUP($K539,Equipment_Register!$E:$E,Equipment_Register!$C:$C),NA()),IFERROR(IF($K539&lt;&gt;"",_xlfn.XLOOKUP("*"&amp;$K539&amp;"*",Equipment_Register!$E:$E,Equipment_Register!$C:$C,,2),NA()),IFERROR(IF(AND($L539&lt;&gt;"",$L539&lt;&gt;"N/A"),_xlfn.XLOOKUP($L539,Equipment_Register!$F:$F,Equipment_Register!$C:$C),NA()),""))))),IF(OR(_xlpm.v="",_xlpm.v=0),"",_xlpm.v))</f>
        <v>2112000361-0</v>
      </c>
      <c r="AA539" s="231" t="str" cm="1">
        <f t="array" ref="AA539">_xlfn.LET(_xlpm.v,IFERROR(IF($I539&lt;&gt;"",_xlfn.XLOOKUP($I539,Equipment_Register!$C:$C,Equipment_Register!$D:$D),NA()),IFERROR(IF($J539&lt;&gt;"",_xlfn.XLOOKUP($J539,Equipment_Register!$D:$D,Equipment_Register!$D:$D),NA()),IFERROR(IF($K539&lt;&gt;"",_xlfn.XLOOKUP($K539,Equipment_Register!$E:$E,Equipment_Register!$D:$D),NA()),IFERROR(IF($K539&lt;&gt;"",_xlfn.XLOOKUP("*"&amp;$K539&amp;"*",Equipment_Register!$E:$E,Equipment_Register!$D:$D,,2),NA()),IFERROR(IF(AND($L539&lt;&gt;"",$L539&lt;&gt;"N/A"),_xlfn.XLOOKUP($L539,Equipment_Register!$F:$F,Equipment_Register!$D:$D),NA()),""))))),IF(OR(_xlpm.v="",_xlpm.v=0),"",_xlpm.v))</f>
        <v>Bộ dỡ bo mạch. Model: SUD-120X</v>
      </c>
      <c r="AB539" s="231" t="str" cm="1">
        <f t="array" ref="AB539">_xlfn.LET(_xlpm.v,IFERROR(IF($I539&lt;&gt;"",_xlfn.XLOOKUP($I539,Equipment_Register!$C:$C,Equipment_Register!$E:$E),NA()),IFERROR(IF($J539&lt;&gt;"",_xlfn.XLOOKUP($J539,Equipment_Register!$D:$D,Equipment_Register!$E:$E),NA()),IFERROR(IF($K539&lt;&gt;"",_xlfn.XLOOKUP($K539,Equipment_Register!$E:$E,Equipment_Register!$E:$E),NA()),IFERROR(IF($K539&lt;&gt;"",_xlfn.XLOOKUP("*"&amp;$K539&amp;"*",Equipment_Register!$E:$E,Equipment_Register!$E:$E,,2),NA()),IFERROR(IF(AND($L539&lt;&gt;"",$L539&lt;&gt;"N/A"),_xlfn.XLOOKUP($L539,Equipment_Register!$F:$F,Equipment_Register!$E:$E),NA()),""))))),IF(OR(_xlpm.v="",_xlpm.v=0),"",_xlpm.v))</f>
        <v>Unloader 1</v>
      </c>
      <c r="AC539" s="231" t="str" cm="1">
        <f t="array" ref="AC539">_xlfn.LET(_xlpm.v,IFERROR(IF($I539&lt;&gt;"",_xlfn.XLOOKUP($I539,Equipment_Register!$C:$C,Equipment_Register!$F:$F),NA()),IFERROR(IF($J539&lt;&gt;"",_xlfn.XLOOKUP($J539,Equipment_Register!$D:$D,Equipment_Register!$F:$F),NA()),IFERROR(IF($K539&lt;&gt;"",_xlfn.XLOOKUP($K539,Equipment_Register!$E:$E,Equipment_Register!$F:$F),NA()),IFERROR(IF($K539&lt;&gt;"",_xlfn.XLOOKUP("*"&amp;$K539&amp;"*",Equipment_Register!$E:$E,Equipment_Register!$F:$F,,2),NA()),IFERROR(IF(AND($L539&lt;&gt;"",$L539&lt;&gt;"N/A"),_xlfn.XLOOKUP($L539,Equipment_Register!$F:$F,Equipment_Register!$F:$F),NA()),""))))),IF(OR(_xlpm.v="",_xlpm.v=0),"",_xlpm.v))</f>
        <v>SUD-120X</v>
      </c>
    </row>
    <row r="540" spans="1:29" ht="48">
      <c r="A540" s="125"/>
      <c r="B540" s="130"/>
      <c r="C540" s="126"/>
      <c r="D540" s="125"/>
      <c r="E540" s="125"/>
      <c r="F540" s="213">
        <v>45623</v>
      </c>
      <c r="G540" s="125"/>
      <c r="H540" s="125" t="s">
        <v>728</v>
      </c>
      <c r="I540" s="226"/>
      <c r="J540" s="125"/>
      <c r="K540" s="125" t="s">
        <v>1127</v>
      </c>
      <c r="L540" s="125"/>
      <c r="M540" s="125"/>
      <c r="N540" s="125" t="s">
        <v>978</v>
      </c>
      <c r="O540" s="125" t="s">
        <v>1112</v>
      </c>
      <c r="P540" s="127"/>
      <c r="Q540" s="125" t="s">
        <v>1110</v>
      </c>
      <c r="R540" s="117" t="s">
        <v>957</v>
      </c>
      <c r="S540" s="194"/>
      <c r="T540" s="125"/>
      <c r="U540" s="125" t="s">
        <v>980</v>
      </c>
      <c r="V540" s="125"/>
      <c r="W540" s="117" t="s">
        <v>944</v>
      </c>
      <c r="X540" s="117" t="str">
        <f>IF($W540="Duyệt",Setting!$H$2,"")</f>
        <v>Nguyễn Lĩnh</v>
      </c>
      <c r="Y540" s="231" t="str" cm="1">
        <f t="array" ref="Y540">_xlfn.LET(_xlpm.v,IFERROR(IF($I540&lt;&gt;"",_xlfn.XLOOKUP($I540,Equipment_Register!$C:$C,Equipment_Register!$G:$G),NA()),IFERROR(IF($J540&lt;&gt;"",_xlfn.XLOOKUP($J540,Equipment_Register!$D:$D,Equipment_Register!$G:$G),NA()),IFERROR(IF($K540&lt;&gt;"",_xlfn.XLOOKUP($K540,Equipment_Register!$E:$E,Equipment_Register!$G:$G),NA()),IFERROR(IF($K540&lt;&gt;"",_xlfn.XLOOKUP("*"&amp;$K540&amp;"*",Equipment_Register!$E:$E,Equipment_Register!$G:$G,,2),NA()),IFERROR(IF(AND($L540&lt;&gt;"",$L540&lt;&gt;"N/A"),_xlfn.XLOOKUP($L540,Equipment_Register!$F:$F,Equipment_Register!$G:$G),NA()),""))))),IF(OR(_xlpm.v="",_xlpm.v=0),"",_xlpm.v))</f>
        <v/>
      </c>
      <c r="Z540" s="231" t="str" cm="1">
        <f t="array" ref="Z540">_xlfn.LET(_xlpm.v,IFERROR(IF($I540&lt;&gt;"",_xlfn.XLOOKUP($I540,Equipment_Register!$C:$C,Equipment_Register!$C:$C),NA()),IFERROR(IF($J540&lt;&gt;"",_xlfn.XLOOKUP($J540,Equipment_Register!$D:$D,Equipment_Register!$C:$C),NA()),IFERROR(IF($K540&lt;&gt;"",_xlfn.XLOOKUP($K540,Equipment_Register!$E:$E,Equipment_Register!$C:$C),NA()),IFERROR(IF($K540&lt;&gt;"",_xlfn.XLOOKUP("*"&amp;$K540&amp;"*",Equipment_Register!$E:$E,Equipment_Register!$C:$C,,2),NA()),IFERROR(IF(AND($L540&lt;&gt;"",$L540&lt;&gt;"N/A"),_xlfn.XLOOKUP($L540,Equipment_Register!$F:$F,Equipment_Register!$C:$C),NA()),""))))),IF(OR(_xlpm.v="",_xlpm.v=0),"",_xlpm.v))</f>
        <v>2112000361-0</v>
      </c>
      <c r="AA540" s="231" t="str" cm="1">
        <f t="array" ref="AA540">_xlfn.LET(_xlpm.v,IFERROR(IF($I540&lt;&gt;"",_xlfn.XLOOKUP($I540,Equipment_Register!$C:$C,Equipment_Register!$D:$D),NA()),IFERROR(IF($J540&lt;&gt;"",_xlfn.XLOOKUP($J540,Equipment_Register!$D:$D,Equipment_Register!$D:$D),NA()),IFERROR(IF($K540&lt;&gt;"",_xlfn.XLOOKUP($K540,Equipment_Register!$E:$E,Equipment_Register!$D:$D),NA()),IFERROR(IF($K540&lt;&gt;"",_xlfn.XLOOKUP("*"&amp;$K540&amp;"*",Equipment_Register!$E:$E,Equipment_Register!$D:$D,,2),NA()),IFERROR(IF(AND($L540&lt;&gt;"",$L540&lt;&gt;"N/A"),_xlfn.XLOOKUP($L540,Equipment_Register!$F:$F,Equipment_Register!$D:$D),NA()),""))))),IF(OR(_xlpm.v="",_xlpm.v=0),"",_xlpm.v))</f>
        <v>Bộ dỡ bo mạch. Model: SUD-120X</v>
      </c>
      <c r="AB540" s="231" t="str" cm="1">
        <f t="array" ref="AB540">_xlfn.LET(_xlpm.v,IFERROR(IF($I540&lt;&gt;"",_xlfn.XLOOKUP($I540,Equipment_Register!$C:$C,Equipment_Register!$E:$E),NA()),IFERROR(IF($J540&lt;&gt;"",_xlfn.XLOOKUP($J540,Equipment_Register!$D:$D,Equipment_Register!$E:$E),NA()),IFERROR(IF($K540&lt;&gt;"",_xlfn.XLOOKUP($K540,Equipment_Register!$E:$E,Equipment_Register!$E:$E),NA()),IFERROR(IF($K540&lt;&gt;"",_xlfn.XLOOKUP("*"&amp;$K540&amp;"*",Equipment_Register!$E:$E,Equipment_Register!$E:$E,,2),NA()),IFERROR(IF(AND($L540&lt;&gt;"",$L540&lt;&gt;"N/A"),_xlfn.XLOOKUP($L540,Equipment_Register!$F:$F,Equipment_Register!$E:$E),NA()),""))))),IF(OR(_xlpm.v="",_xlpm.v=0),"",_xlpm.v))</f>
        <v>Unloader 1</v>
      </c>
      <c r="AC540" s="231" t="str" cm="1">
        <f t="array" ref="AC540">_xlfn.LET(_xlpm.v,IFERROR(IF($I540&lt;&gt;"",_xlfn.XLOOKUP($I540,Equipment_Register!$C:$C,Equipment_Register!$F:$F),NA()),IFERROR(IF($J540&lt;&gt;"",_xlfn.XLOOKUP($J540,Equipment_Register!$D:$D,Equipment_Register!$F:$F),NA()),IFERROR(IF($K540&lt;&gt;"",_xlfn.XLOOKUP($K540,Equipment_Register!$E:$E,Equipment_Register!$F:$F),NA()),IFERROR(IF($K540&lt;&gt;"",_xlfn.XLOOKUP("*"&amp;$K540&amp;"*",Equipment_Register!$E:$E,Equipment_Register!$F:$F,,2),NA()),IFERROR(IF(AND($L540&lt;&gt;"",$L540&lt;&gt;"N/A"),_xlfn.XLOOKUP($L540,Equipment_Register!$F:$F,Equipment_Register!$F:$F),NA()),""))))),IF(OR(_xlpm.v="",_xlpm.v=0),"",_xlpm.v))</f>
        <v>SUD-120X</v>
      </c>
    </row>
    <row r="541" spans="1:29" ht="48">
      <c r="A541" s="125"/>
      <c r="B541" s="130"/>
      <c r="C541" s="126"/>
      <c r="D541" s="125"/>
      <c r="E541" s="125"/>
      <c r="F541" s="213">
        <v>45654</v>
      </c>
      <c r="G541" s="125"/>
      <c r="H541" s="125" t="s">
        <v>728</v>
      </c>
      <c r="I541" s="226"/>
      <c r="J541" s="125"/>
      <c r="K541" s="125" t="s">
        <v>1127</v>
      </c>
      <c r="L541" s="125"/>
      <c r="M541" s="125"/>
      <c r="N541" s="125" t="s">
        <v>978</v>
      </c>
      <c r="O541" s="125" t="s">
        <v>1112</v>
      </c>
      <c r="P541" s="127"/>
      <c r="Q541" s="125" t="s">
        <v>1003</v>
      </c>
      <c r="R541" s="117" t="s">
        <v>957</v>
      </c>
      <c r="S541" s="194"/>
      <c r="T541" s="125"/>
      <c r="U541" s="125" t="s">
        <v>980</v>
      </c>
      <c r="V541" s="125"/>
      <c r="W541" s="117" t="s">
        <v>944</v>
      </c>
      <c r="X541" s="117" t="str">
        <f>IF($W541="Duyệt",Setting!$H$2,"")</f>
        <v>Nguyễn Lĩnh</v>
      </c>
      <c r="Y541" s="231" t="str" cm="1">
        <f t="array" ref="Y541">_xlfn.LET(_xlpm.v,IFERROR(IF($I541&lt;&gt;"",_xlfn.XLOOKUP($I541,Equipment_Register!$C:$C,Equipment_Register!$G:$G),NA()),IFERROR(IF($J541&lt;&gt;"",_xlfn.XLOOKUP($J541,Equipment_Register!$D:$D,Equipment_Register!$G:$G),NA()),IFERROR(IF($K541&lt;&gt;"",_xlfn.XLOOKUP($K541,Equipment_Register!$E:$E,Equipment_Register!$G:$G),NA()),IFERROR(IF($K541&lt;&gt;"",_xlfn.XLOOKUP("*"&amp;$K541&amp;"*",Equipment_Register!$E:$E,Equipment_Register!$G:$G,,2),NA()),IFERROR(IF(AND($L541&lt;&gt;"",$L541&lt;&gt;"N/A"),_xlfn.XLOOKUP($L541,Equipment_Register!$F:$F,Equipment_Register!$G:$G),NA()),""))))),IF(OR(_xlpm.v="",_xlpm.v=0),"",_xlpm.v))</f>
        <v/>
      </c>
      <c r="Z541" s="231" t="str" cm="1">
        <f t="array" ref="Z541">_xlfn.LET(_xlpm.v,IFERROR(IF($I541&lt;&gt;"",_xlfn.XLOOKUP($I541,Equipment_Register!$C:$C,Equipment_Register!$C:$C),NA()),IFERROR(IF($J541&lt;&gt;"",_xlfn.XLOOKUP($J541,Equipment_Register!$D:$D,Equipment_Register!$C:$C),NA()),IFERROR(IF($K541&lt;&gt;"",_xlfn.XLOOKUP($K541,Equipment_Register!$E:$E,Equipment_Register!$C:$C),NA()),IFERROR(IF($K541&lt;&gt;"",_xlfn.XLOOKUP("*"&amp;$K541&amp;"*",Equipment_Register!$E:$E,Equipment_Register!$C:$C,,2),NA()),IFERROR(IF(AND($L541&lt;&gt;"",$L541&lt;&gt;"N/A"),_xlfn.XLOOKUP($L541,Equipment_Register!$F:$F,Equipment_Register!$C:$C),NA()),""))))),IF(OR(_xlpm.v="",_xlpm.v=0),"",_xlpm.v))</f>
        <v>2112000361-0</v>
      </c>
      <c r="AA541" s="231" t="str" cm="1">
        <f t="array" ref="AA541">_xlfn.LET(_xlpm.v,IFERROR(IF($I541&lt;&gt;"",_xlfn.XLOOKUP($I541,Equipment_Register!$C:$C,Equipment_Register!$D:$D),NA()),IFERROR(IF($J541&lt;&gt;"",_xlfn.XLOOKUP($J541,Equipment_Register!$D:$D,Equipment_Register!$D:$D),NA()),IFERROR(IF($K541&lt;&gt;"",_xlfn.XLOOKUP($K541,Equipment_Register!$E:$E,Equipment_Register!$D:$D),NA()),IFERROR(IF($K541&lt;&gt;"",_xlfn.XLOOKUP("*"&amp;$K541&amp;"*",Equipment_Register!$E:$E,Equipment_Register!$D:$D,,2),NA()),IFERROR(IF(AND($L541&lt;&gt;"",$L541&lt;&gt;"N/A"),_xlfn.XLOOKUP($L541,Equipment_Register!$F:$F,Equipment_Register!$D:$D),NA()),""))))),IF(OR(_xlpm.v="",_xlpm.v=0),"",_xlpm.v))</f>
        <v>Bộ dỡ bo mạch. Model: SUD-120X</v>
      </c>
      <c r="AB541" s="231" t="str" cm="1">
        <f t="array" ref="AB541">_xlfn.LET(_xlpm.v,IFERROR(IF($I541&lt;&gt;"",_xlfn.XLOOKUP($I541,Equipment_Register!$C:$C,Equipment_Register!$E:$E),NA()),IFERROR(IF($J541&lt;&gt;"",_xlfn.XLOOKUP($J541,Equipment_Register!$D:$D,Equipment_Register!$E:$E),NA()),IFERROR(IF($K541&lt;&gt;"",_xlfn.XLOOKUP($K541,Equipment_Register!$E:$E,Equipment_Register!$E:$E),NA()),IFERROR(IF($K541&lt;&gt;"",_xlfn.XLOOKUP("*"&amp;$K541&amp;"*",Equipment_Register!$E:$E,Equipment_Register!$E:$E,,2),NA()),IFERROR(IF(AND($L541&lt;&gt;"",$L541&lt;&gt;"N/A"),_xlfn.XLOOKUP($L541,Equipment_Register!$F:$F,Equipment_Register!$E:$E),NA()),""))))),IF(OR(_xlpm.v="",_xlpm.v=0),"",_xlpm.v))</f>
        <v>Unloader 1</v>
      </c>
      <c r="AC541" s="231" t="str" cm="1">
        <f t="array" ref="AC541">_xlfn.LET(_xlpm.v,IFERROR(IF($I541&lt;&gt;"",_xlfn.XLOOKUP($I541,Equipment_Register!$C:$C,Equipment_Register!$F:$F),NA()),IFERROR(IF($J541&lt;&gt;"",_xlfn.XLOOKUP($J541,Equipment_Register!$D:$D,Equipment_Register!$F:$F),NA()),IFERROR(IF($K541&lt;&gt;"",_xlfn.XLOOKUP($K541,Equipment_Register!$E:$E,Equipment_Register!$F:$F),NA()),IFERROR(IF($K541&lt;&gt;"",_xlfn.XLOOKUP("*"&amp;$K541&amp;"*",Equipment_Register!$E:$E,Equipment_Register!$F:$F,,2),NA()),IFERROR(IF(AND($L541&lt;&gt;"",$L541&lt;&gt;"N/A"),_xlfn.XLOOKUP($L541,Equipment_Register!$F:$F,Equipment_Register!$F:$F),NA()),""))))),IF(OR(_xlpm.v="",_xlpm.v=0),"",_xlpm.v))</f>
        <v>SUD-120X</v>
      </c>
    </row>
    <row r="542" spans="1:29" ht="48">
      <c r="A542" s="125"/>
      <c r="B542" s="130"/>
      <c r="C542" s="126"/>
      <c r="D542" s="125"/>
      <c r="E542" s="125"/>
      <c r="F542" s="213">
        <v>45675</v>
      </c>
      <c r="G542" s="125"/>
      <c r="H542" s="125" t="s">
        <v>728</v>
      </c>
      <c r="I542" s="226"/>
      <c r="J542" s="125"/>
      <c r="K542" s="125" t="s">
        <v>1127</v>
      </c>
      <c r="L542" s="125"/>
      <c r="M542" s="125"/>
      <c r="N542" s="125" t="s">
        <v>978</v>
      </c>
      <c r="O542" s="125" t="s">
        <v>1112</v>
      </c>
      <c r="P542" s="127"/>
      <c r="Q542" s="125" t="s">
        <v>997</v>
      </c>
      <c r="R542" s="117" t="s">
        <v>957</v>
      </c>
      <c r="S542" s="194"/>
      <c r="T542" s="125"/>
      <c r="U542" s="125" t="s">
        <v>980</v>
      </c>
      <c r="V542" s="125"/>
      <c r="W542" s="117" t="s">
        <v>944</v>
      </c>
      <c r="X542" s="117" t="str">
        <f>IF($W542="Duyệt",Setting!$H$2,"")</f>
        <v>Nguyễn Lĩnh</v>
      </c>
      <c r="Y542" s="231" t="str" cm="1">
        <f t="array" ref="Y542">_xlfn.LET(_xlpm.v,IFERROR(IF($I542&lt;&gt;"",_xlfn.XLOOKUP($I542,Equipment_Register!$C:$C,Equipment_Register!$G:$G),NA()),IFERROR(IF($J542&lt;&gt;"",_xlfn.XLOOKUP($J542,Equipment_Register!$D:$D,Equipment_Register!$G:$G),NA()),IFERROR(IF($K542&lt;&gt;"",_xlfn.XLOOKUP($K542,Equipment_Register!$E:$E,Equipment_Register!$G:$G),NA()),IFERROR(IF($K542&lt;&gt;"",_xlfn.XLOOKUP("*"&amp;$K542&amp;"*",Equipment_Register!$E:$E,Equipment_Register!$G:$G,,2),NA()),IFERROR(IF(AND($L542&lt;&gt;"",$L542&lt;&gt;"N/A"),_xlfn.XLOOKUP($L542,Equipment_Register!$F:$F,Equipment_Register!$G:$G),NA()),""))))),IF(OR(_xlpm.v="",_xlpm.v=0),"",_xlpm.v))</f>
        <v/>
      </c>
      <c r="Z542" s="231" t="str" cm="1">
        <f t="array" ref="Z542">_xlfn.LET(_xlpm.v,IFERROR(IF($I542&lt;&gt;"",_xlfn.XLOOKUP($I542,Equipment_Register!$C:$C,Equipment_Register!$C:$C),NA()),IFERROR(IF($J542&lt;&gt;"",_xlfn.XLOOKUP($J542,Equipment_Register!$D:$D,Equipment_Register!$C:$C),NA()),IFERROR(IF($K542&lt;&gt;"",_xlfn.XLOOKUP($K542,Equipment_Register!$E:$E,Equipment_Register!$C:$C),NA()),IFERROR(IF($K542&lt;&gt;"",_xlfn.XLOOKUP("*"&amp;$K542&amp;"*",Equipment_Register!$E:$E,Equipment_Register!$C:$C,,2),NA()),IFERROR(IF(AND($L542&lt;&gt;"",$L542&lt;&gt;"N/A"),_xlfn.XLOOKUP($L542,Equipment_Register!$F:$F,Equipment_Register!$C:$C),NA()),""))))),IF(OR(_xlpm.v="",_xlpm.v=0),"",_xlpm.v))</f>
        <v>2112000361-0</v>
      </c>
      <c r="AA542" s="231" t="str" cm="1">
        <f t="array" ref="AA542">_xlfn.LET(_xlpm.v,IFERROR(IF($I542&lt;&gt;"",_xlfn.XLOOKUP($I542,Equipment_Register!$C:$C,Equipment_Register!$D:$D),NA()),IFERROR(IF($J542&lt;&gt;"",_xlfn.XLOOKUP($J542,Equipment_Register!$D:$D,Equipment_Register!$D:$D),NA()),IFERROR(IF($K542&lt;&gt;"",_xlfn.XLOOKUP($K542,Equipment_Register!$E:$E,Equipment_Register!$D:$D),NA()),IFERROR(IF($K542&lt;&gt;"",_xlfn.XLOOKUP("*"&amp;$K542&amp;"*",Equipment_Register!$E:$E,Equipment_Register!$D:$D,,2),NA()),IFERROR(IF(AND($L542&lt;&gt;"",$L542&lt;&gt;"N/A"),_xlfn.XLOOKUP($L542,Equipment_Register!$F:$F,Equipment_Register!$D:$D),NA()),""))))),IF(OR(_xlpm.v="",_xlpm.v=0),"",_xlpm.v))</f>
        <v>Bộ dỡ bo mạch. Model: SUD-120X</v>
      </c>
      <c r="AB542" s="231" t="str" cm="1">
        <f t="array" ref="AB542">_xlfn.LET(_xlpm.v,IFERROR(IF($I542&lt;&gt;"",_xlfn.XLOOKUP($I542,Equipment_Register!$C:$C,Equipment_Register!$E:$E),NA()),IFERROR(IF($J542&lt;&gt;"",_xlfn.XLOOKUP($J542,Equipment_Register!$D:$D,Equipment_Register!$E:$E),NA()),IFERROR(IF($K542&lt;&gt;"",_xlfn.XLOOKUP($K542,Equipment_Register!$E:$E,Equipment_Register!$E:$E),NA()),IFERROR(IF($K542&lt;&gt;"",_xlfn.XLOOKUP("*"&amp;$K542&amp;"*",Equipment_Register!$E:$E,Equipment_Register!$E:$E,,2),NA()),IFERROR(IF(AND($L542&lt;&gt;"",$L542&lt;&gt;"N/A"),_xlfn.XLOOKUP($L542,Equipment_Register!$F:$F,Equipment_Register!$E:$E),NA()),""))))),IF(OR(_xlpm.v="",_xlpm.v=0),"",_xlpm.v))</f>
        <v>Unloader 1</v>
      </c>
      <c r="AC542" s="231" t="str" cm="1">
        <f t="array" ref="AC542">_xlfn.LET(_xlpm.v,IFERROR(IF($I542&lt;&gt;"",_xlfn.XLOOKUP($I542,Equipment_Register!$C:$C,Equipment_Register!$F:$F),NA()),IFERROR(IF($J542&lt;&gt;"",_xlfn.XLOOKUP($J542,Equipment_Register!$D:$D,Equipment_Register!$F:$F),NA()),IFERROR(IF($K542&lt;&gt;"",_xlfn.XLOOKUP($K542,Equipment_Register!$E:$E,Equipment_Register!$F:$F),NA()),IFERROR(IF($K542&lt;&gt;"",_xlfn.XLOOKUP("*"&amp;$K542&amp;"*",Equipment_Register!$E:$E,Equipment_Register!$F:$F,,2),NA()),IFERROR(IF(AND($L542&lt;&gt;"",$L542&lt;&gt;"N/A"),_xlfn.XLOOKUP($L542,Equipment_Register!$F:$F,Equipment_Register!$F:$F),NA()),""))))),IF(OR(_xlpm.v="",_xlpm.v=0),"",_xlpm.v))</f>
        <v>SUD-120X</v>
      </c>
    </row>
    <row r="543" spans="1:29" ht="48">
      <c r="A543" s="125"/>
      <c r="B543" s="130"/>
      <c r="C543" s="126"/>
      <c r="D543" s="125"/>
      <c r="E543" s="125"/>
      <c r="F543" s="213">
        <v>45702</v>
      </c>
      <c r="G543" s="125"/>
      <c r="H543" s="125" t="s">
        <v>728</v>
      </c>
      <c r="I543" s="226"/>
      <c r="J543" s="125"/>
      <c r="K543" s="125" t="s">
        <v>1127</v>
      </c>
      <c r="L543" s="125"/>
      <c r="M543" s="125"/>
      <c r="N543" s="125" t="s">
        <v>978</v>
      </c>
      <c r="O543" s="125" t="s">
        <v>1112</v>
      </c>
      <c r="P543" s="127"/>
      <c r="Q543" s="125" t="s">
        <v>1003</v>
      </c>
      <c r="R543" s="117" t="s">
        <v>957</v>
      </c>
      <c r="S543" s="194"/>
      <c r="T543" s="125"/>
      <c r="U543" s="125" t="s">
        <v>980</v>
      </c>
      <c r="V543" s="125"/>
      <c r="W543" s="117" t="s">
        <v>944</v>
      </c>
      <c r="X543" s="117" t="str">
        <f>IF($W543="Duyệt",Setting!$H$2,"")</f>
        <v>Nguyễn Lĩnh</v>
      </c>
      <c r="Y543" s="231" t="str" cm="1">
        <f t="array" ref="Y543">_xlfn.LET(_xlpm.v,IFERROR(IF($I543&lt;&gt;"",_xlfn.XLOOKUP($I543,Equipment_Register!$C:$C,Equipment_Register!$G:$G),NA()),IFERROR(IF($J543&lt;&gt;"",_xlfn.XLOOKUP($J543,Equipment_Register!$D:$D,Equipment_Register!$G:$G),NA()),IFERROR(IF($K543&lt;&gt;"",_xlfn.XLOOKUP($K543,Equipment_Register!$E:$E,Equipment_Register!$G:$G),NA()),IFERROR(IF($K543&lt;&gt;"",_xlfn.XLOOKUP("*"&amp;$K543&amp;"*",Equipment_Register!$E:$E,Equipment_Register!$G:$G,,2),NA()),IFERROR(IF(AND($L543&lt;&gt;"",$L543&lt;&gt;"N/A"),_xlfn.XLOOKUP($L543,Equipment_Register!$F:$F,Equipment_Register!$G:$G),NA()),""))))),IF(OR(_xlpm.v="",_xlpm.v=0),"",_xlpm.v))</f>
        <v/>
      </c>
      <c r="Z543" s="231" t="str" cm="1">
        <f t="array" ref="Z543">_xlfn.LET(_xlpm.v,IFERROR(IF($I543&lt;&gt;"",_xlfn.XLOOKUP($I543,Equipment_Register!$C:$C,Equipment_Register!$C:$C),NA()),IFERROR(IF($J543&lt;&gt;"",_xlfn.XLOOKUP($J543,Equipment_Register!$D:$D,Equipment_Register!$C:$C),NA()),IFERROR(IF($K543&lt;&gt;"",_xlfn.XLOOKUP($K543,Equipment_Register!$E:$E,Equipment_Register!$C:$C),NA()),IFERROR(IF($K543&lt;&gt;"",_xlfn.XLOOKUP("*"&amp;$K543&amp;"*",Equipment_Register!$E:$E,Equipment_Register!$C:$C,,2),NA()),IFERROR(IF(AND($L543&lt;&gt;"",$L543&lt;&gt;"N/A"),_xlfn.XLOOKUP($L543,Equipment_Register!$F:$F,Equipment_Register!$C:$C),NA()),""))))),IF(OR(_xlpm.v="",_xlpm.v=0),"",_xlpm.v))</f>
        <v>2112000361-0</v>
      </c>
      <c r="AA543" s="231" t="str" cm="1">
        <f t="array" ref="AA543">_xlfn.LET(_xlpm.v,IFERROR(IF($I543&lt;&gt;"",_xlfn.XLOOKUP($I543,Equipment_Register!$C:$C,Equipment_Register!$D:$D),NA()),IFERROR(IF($J543&lt;&gt;"",_xlfn.XLOOKUP($J543,Equipment_Register!$D:$D,Equipment_Register!$D:$D),NA()),IFERROR(IF($K543&lt;&gt;"",_xlfn.XLOOKUP($K543,Equipment_Register!$E:$E,Equipment_Register!$D:$D),NA()),IFERROR(IF($K543&lt;&gt;"",_xlfn.XLOOKUP("*"&amp;$K543&amp;"*",Equipment_Register!$E:$E,Equipment_Register!$D:$D,,2),NA()),IFERROR(IF(AND($L543&lt;&gt;"",$L543&lt;&gt;"N/A"),_xlfn.XLOOKUP($L543,Equipment_Register!$F:$F,Equipment_Register!$D:$D),NA()),""))))),IF(OR(_xlpm.v="",_xlpm.v=0),"",_xlpm.v))</f>
        <v>Bộ dỡ bo mạch. Model: SUD-120X</v>
      </c>
      <c r="AB543" s="231" t="str" cm="1">
        <f t="array" ref="AB543">_xlfn.LET(_xlpm.v,IFERROR(IF($I543&lt;&gt;"",_xlfn.XLOOKUP($I543,Equipment_Register!$C:$C,Equipment_Register!$E:$E),NA()),IFERROR(IF($J543&lt;&gt;"",_xlfn.XLOOKUP($J543,Equipment_Register!$D:$D,Equipment_Register!$E:$E),NA()),IFERROR(IF($K543&lt;&gt;"",_xlfn.XLOOKUP($K543,Equipment_Register!$E:$E,Equipment_Register!$E:$E),NA()),IFERROR(IF($K543&lt;&gt;"",_xlfn.XLOOKUP("*"&amp;$K543&amp;"*",Equipment_Register!$E:$E,Equipment_Register!$E:$E,,2),NA()),IFERROR(IF(AND($L543&lt;&gt;"",$L543&lt;&gt;"N/A"),_xlfn.XLOOKUP($L543,Equipment_Register!$F:$F,Equipment_Register!$E:$E),NA()),""))))),IF(OR(_xlpm.v="",_xlpm.v=0),"",_xlpm.v))</f>
        <v>Unloader 1</v>
      </c>
      <c r="AC543" s="231" t="str" cm="1">
        <f t="array" ref="AC543">_xlfn.LET(_xlpm.v,IFERROR(IF($I543&lt;&gt;"",_xlfn.XLOOKUP($I543,Equipment_Register!$C:$C,Equipment_Register!$F:$F),NA()),IFERROR(IF($J543&lt;&gt;"",_xlfn.XLOOKUP($J543,Equipment_Register!$D:$D,Equipment_Register!$F:$F),NA()),IFERROR(IF($K543&lt;&gt;"",_xlfn.XLOOKUP($K543,Equipment_Register!$E:$E,Equipment_Register!$F:$F),NA()),IFERROR(IF($K543&lt;&gt;"",_xlfn.XLOOKUP("*"&amp;$K543&amp;"*",Equipment_Register!$E:$E,Equipment_Register!$F:$F,,2),NA()),IFERROR(IF(AND($L543&lt;&gt;"",$L543&lt;&gt;"N/A"),_xlfn.XLOOKUP($L543,Equipment_Register!$F:$F,Equipment_Register!$F:$F),NA()),""))))),IF(OR(_xlpm.v="",_xlpm.v=0),"",_xlpm.v))</f>
        <v>SUD-120X</v>
      </c>
    </row>
    <row r="544" spans="1:29" ht="48">
      <c r="A544" s="125"/>
      <c r="B544" s="130"/>
      <c r="C544" s="126"/>
      <c r="D544" s="125"/>
      <c r="E544" s="125"/>
      <c r="F544" s="213">
        <v>45731</v>
      </c>
      <c r="G544" s="125"/>
      <c r="H544" s="125" t="s">
        <v>728</v>
      </c>
      <c r="I544" s="226"/>
      <c r="J544" s="125"/>
      <c r="K544" s="125" t="s">
        <v>1127</v>
      </c>
      <c r="L544" s="125"/>
      <c r="M544" s="125"/>
      <c r="N544" s="125" t="s">
        <v>978</v>
      </c>
      <c r="O544" s="125" t="s">
        <v>1112</v>
      </c>
      <c r="P544" s="127"/>
      <c r="Q544" s="125" t="s">
        <v>1110</v>
      </c>
      <c r="R544" s="117" t="s">
        <v>957</v>
      </c>
      <c r="S544" s="194"/>
      <c r="T544" s="125"/>
      <c r="U544" s="125" t="s">
        <v>980</v>
      </c>
      <c r="V544" s="125"/>
      <c r="W544" s="117" t="s">
        <v>944</v>
      </c>
      <c r="X544" s="117" t="str">
        <f>IF($W544="Duyệt",Setting!$H$2,"")</f>
        <v>Nguyễn Lĩnh</v>
      </c>
      <c r="Y544" s="231" t="str" cm="1">
        <f t="array" ref="Y544">_xlfn.LET(_xlpm.v,IFERROR(IF($I544&lt;&gt;"",_xlfn.XLOOKUP($I544,Equipment_Register!$C:$C,Equipment_Register!$G:$G),NA()),IFERROR(IF($J544&lt;&gt;"",_xlfn.XLOOKUP($J544,Equipment_Register!$D:$D,Equipment_Register!$G:$G),NA()),IFERROR(IF($K544&lt;&gt;"",_xlfn.XLOOKUP($K544,Equipment_Register!$E:$E,Equipment_Register!$G:$G),NA()),IFERROR(IF($K544&lt;&gt;"",_xlfn.XLOOKUP("*"&amp;$K544&amp;"*",Equipment_Register!$E:$E,Equipment_Register!$G:$G,,2),NA()),IFERROR(IF(AND($L544&lt;&gt;"",$L544&lt;&gt;"N/A"),_xlfn.XLOOKUP($L544,Equipment_Register!$F:$F,Equipment_Register!$G:$G),NA()),""))))),IF(OR(_xlpm.v="",_xlpm.v=0),"",_xlpm.v))</f>
        <v/>
      </c>
      <c r="Z544" s="231" t="str" cm="1">
        <f t="array" ref="Z544">_xlfn.LET(_xlpm.v,IFERROR(IF($I544&lt;&gt;"",_xlfn.XLOOKUP($I544,Equipment_Register!$C:$C,Equipment_Register!$C:$C),NA()),IFERROR(IF($J544&lt;&gt;"",_xlfn.XLOOKUP($J544,Equipment_Register!$D:$D,Equipment_Register!$C:$C),NA()),IFERROR(IF($K544&lt;&gt;"",_xlfn.XLOOKUP($K544,Equipment_Register!$E:$E,Equipment_Register!$C:$C),NA()),IFERROR(IF($K544&lt;&gt;"",_xlfn.XLOOKUP("*"&amp;$K544&amp;"*",Equipment_Register!$E:$E,Equipment_Register!$C:$C,,2),NA()),IFERROR(IF(AND($L544&lt;&gt;"",$L544&lt;&gt;"N/A"),_xlfn.XLOOKUP($L544,Equipment_Register!$F:$F,Equipment_Register!$C:$C),NA()),""))))),IF(OR(_xlpm.v="",_xlpm.v=0),"",_xlpm.v))</f>
        <v>2112000361-0</v>
      </c>
      <c r="AA544" s="231" t="str" cm="1">
        <f t="array" ref="AA544">_xlfn.LET(_xlpm.v,IFERROR(IF($I544&lt;&gt;"",_xlfn.XLOOKUP($I544,Equipment_Register!$C:$C,Equipment_Register!$D:$D),NA()),IFERROR(IF($J544&lt;&gt;"",_xlfn.XLOOKUP($J544,Equipment_Register!$D:$D,Equipment_Register!$D:$D),NA()),IFERROR(IF($K544&lt;&gt;"",_xlfn.XLOOKUP($K544,Equipment_Register!$E:$E,Equipment_Register!$D:$D),NA()),IFERROR(IF($K544&lt;&gt;"",_xlfn.XLOOKUP("*"&amp;$K544&amp;"*",Equipment_Register!$E:$E,Equipment_Register!$D:$D,,2),NA()),IFERROR(IF(AND($L544&lt;&gt;"",$L544&lt;&gt;"N/A"),_xlfn.XLOOKUP($L544,Equipment_Register!$F:$F,Equipment_Register!$D:$D),NA()),""))))),IF(OR(_xlpm.v="",_xlpm.v=0),"",_xlpm.v))</f>
        <v>Bộ dỡ bo mạch. Model: SUD-120X</v>
      </c>
      <c r="AB544" s="231" t="str" cm="1">
        <f t="array" ref="AB544">_xlfn.LET(_xlpm.v,IFERROR(IF($I544&lt;&gt;"",_xlfn.XLOOKUP($I544,Equipment_Register!$C:$C,Equipment_Register!$E:$E),NA()),IFERROR(IF($J544&lt;&gt;"",_xlfn.XLOOKUP($J544,Equipment_Register!$D:$D,Equipment_Register!$E:$E),NA()),IFERROR(IF($K544&lt;&gt;"",_xlfn.XLOOKUP($K544,Equipment_Register!$E:$E,Equipment_Register!$E:$E),NA()),IFERROR(IF($K544&lt;&gt;"",_xlfn.XLOOKUP("*"&amp;$K544&amp;"*",Equipment_Register!$E:$E,Equipment_Register!$E:$E,,2),NA()),IFERROR(IF(AND($L544&lt;&gt;"",$L544&lt;&gt;"N/A"),_xlfn.XLOOKUP($L544,Equipment_Register!$F:$F,Equipment_Register!$E:$E),NA()),""))))),IF(OR(_xlpm.v="",_xlpm.v=0),"",_xlpm.v))</f>
        <v>Unloader 1</v>
      </c>
      <c r="AC544" s="231" t="str" cm="1">
        <f t="array" ref="AC544">_xlfn.LET(_xlpm.v,IFERROR(IF($I544&lt;&gt;"",_xlfn.XLOOKUP($I544,Equipment_Register!$C:$C,Equipment_Register!$F:$F),NA()),IFERROR(IF($J544&lt;&gt;"",_xlfn.XLOOKUP($J544,Equipment_Register!$D:$D,Equipment_Register!$F:$F),NA()),IFERROR(IF($K544&lt;&gt;"",_xlfn.XLOOKUP($K544,Equipment_Register!$E:$E,Equipment_Register!$F:$F),NA()),IFERROR(IF($K544&lt;&gt;"",_xlfn.XLOOKUP("*"&amp;$K544&amp;"*",Equipment_Register!$E:$E,Equipment_Register!$F:$F,,2),NA()),IFERROR(IF(AND($L544&lt;&gt;"",$L544&lt;&gt;"N/A"),_xlfn.XLOOKUP($L544,Equipment_Register!$F:$F,Equipment_Register!$F:$F),NA()),""))))),IF(OR(_xlpm.v="",_xlpm.v=0),"",_xlpm.v))</f>
        <v>SUD-120X</v>
      </c>
    </row>
    <row r="545" spans="1:29" ht="48">
      <c r="A545" s="125"/>
      <c r="B545" s="130"/>
      <c r="C545" s="126"/>
      <c r="D545" s="125"/>
      <c r="E545" s="125"/>
      <c r="F545" s="213">
        <v>45766</v>
      </c>
      <c r="G545" s="125"/>
      <c r="H545" s="125" t="s">
        <v>728</v>
      </c>
      <c r="I545" s="226"/>
      <c r="J545" s="125"/>
      <c r="K545" s="125" t="s">
        <v>1127</v>
      </c>
      <c r="L545" s="125"/>
      <c r="M545" s="125"/>
      <c r="N545" s="125" t="s">
        <v>978</v>
      </c>
      <c r="O545" s="125" t="s">
        <v>1112</v>
      </c>
      <c r="P545" s="127"/>
      <c r="Q545" s="125" t="s">
        <v>1003</v>
      </c>
      <c r="R545" s="117" t="s">
        <v>957</v>
      </c>
      <c r="S545" s="194"/>
      <c r="T545" s="125"/>
      <c r="U545" s="125" t="s">
        <v>980</v>
      </c>
      <c r="V545" s="125"/>
      <c r="W545" s="117" t="s">
        <v>944</v>
      </c>
      <c r="X545" s="117" t="str">
        <f>IF($W545="Duyệt",Setting!$H$2,"")</f>
        <v>Nguyễn Lĩnh</v>
      </c>
      <c r="Y545" s="231" t="str" cm="1">
        <f t="array" ref="Y545">_xlfn.LET(_xlpm.v,IFERROR(IF($I545&lt;&gt;"",_xlfn.XLOOKUP($I545,Equipment_Register!$C:$C,Equipment_Register!$G:$G),NA()),IFERROR(IF($J545&lt;&gt;"",_xlfn.XLOOKUP($J545,Equipment_Register!$D:$D,Equipment_Register!$G:$G),NA()),IFERROR(IF($K545&lt;&gt;"",_xlfn.XLOOKUP($K545,Equipment_Register!$E:$E,Equipment_Register!$G:$G),NA()),IFERROR(IF($K545&lt;&gt;"",_xlfn.XLOOKUP("*"&amp;$K545&amp;"*",Equipment_Register!$E:$E,Equipment_Register!$G:$G,,2),NA()),IFERROR(IF(AND($L545&lt;&gt;"",$L545&lt;&gt;"N/A"),_xlfn.XLOOKUP($L545,Equipment_Register!$F:$F,Equipment_Register!$G:$G),NA()),""))))),IF(OR(_xlpm.v="",_xlpm.v=0),"",_xlpm.v))</f>
        <v/>
      </c>
      <c r="Z545" s="231" t="str" cm="1">
        <f t="array" ref="Z545">_xlfn.LET(_xlpm.v,IFERROR(IF($I545&lt;&gt;"",_xlfn.XLOOKUP($I545,Equipment_Register!$C:$C,Equipment_Register!$C:$C),NA()),IFERROR(IF($J545&lt;&gt;"",_xlfn.XLOOKUP($J545,Equipment_Register!$D:$D,Equipment_Register!$C:$C),NA()),IFERROR(IF($K545&lt;&gt;"",_xlfn.XLOOKUP($K545,Equipment_Register!$E:$E,Equipment_Register!$C:$C),NA()),IFERROR(IF($K545&lt;&gt;"",_xlfn.XLOOKUP("*"&amp;$K545&amp;"*",Equipment_Register!$E:$E,Equipment_Register!$C:$C,,2),NA()),IFERROR(IF(AND($L545&lt;&gt;"",$L545&lt;&gt;"N/A"),_xlfn.XLOOKUP($L545,Equipment_Register!$F:$F,Equipment_Register!$C:$C),NA()),""))))),IF(OR(_xlpm.v="",_xlpm.v=0),"",_xlpm.v))</f>
        <v>2112000361-0</v>
      </c>
      <c r="AA545" s="231" t="str" cm="1">
        <f t="array" ref="AA545">_xlfn.LET(_xlpm.v,IFERROR(IF($I545&lt;&gt;"",_xlfn.XLOOKUP($I545,Equipment_Register!$C:$C,Equipment_Register!$D:$D),NA()),IFERROR(IF($J545&lt;&gt;"",_xlfn.XLOOKUP($J545,Equipment_Register!$D:$D,Equipment_Register!$D:$D),NA()),IFERROR(IF($K545&lt;&gt;"",_xlfn.XLOOKUP($K545,Equipment_Register!$E:$E,Equipment_Register!$D:$D),NA()),IFERROR(IF($K545&lt;&gt;"",_xlfn.XLOOKUP("*"&amp;$K545&amp;"*",Equipment_Register!$E:$E,Equipment_Register!$D:$D,,2),NA()),IFERROR(IF(AND($L545&lt;&gt;"",$L545&lt;&gt;"N/A"),_xlfn.XLOOKUP($L545,Equipment_Register!$F:$F,Equipment_Register!$D:$D),NA()),""))))),IF(OR(_xlpm.v="",_xlpm.v=0),"",_xlpm.v))</f>
        <v>Bộ dỡ bo mạch. Model: SUD-120X</v>
      </c>
      <c r="AB545" s="231" t="str" cm="1">
        <f t="array" ref="AB545">_xlfn.LET(_xlpm.v,IFERROR(IF($I545&lt;&gt;"",_xlfn.XLOOKUP($I545,Equipment_Register!$C:$C,Equipment_Register!$E:$E),NA()),IFERROR(IF($J545&lt;&gt;"",_xlfn.XLOOKUP($J545,Equipment_Register!$D:$D,Equipment_Register!$E:$E),NA()),IFERROR(IF($K545&lt;&gt;"",_xlfn.XLOOKUP($K545,Equipment_Register!$E:$E,Equipment_Register!$E:$E),NA()),IFERROR(IF($K545&lt;&gt;"",_xlfn.XLOOKUP("*"&amp;$K545&amp;"*",Equipment_Register!$E:$E,Equipment_Register!$E:$E,,2),NA()),IFERROR(IF(AND($L545&lt;&gt;"",$L545&lt;&gt;"N/A"),_xlfn.XLOOKUP($L545,Equipment_Register!$F:$F,Equipment_Register!$E:$E),NA()),""))))),IF(OR(_xlpm.v="",_xlpm.v=0),"",_xlpm.v))</f>
        <v>Unloader 1</v>
      </c>
      <c r="AC545" s="231" t="str" cm="1">
        <f t="array" ref="AC545">_xlfn.LET(_xlpm.v,IFERROR(IF($I545&lt;&gt;"",_xlfn.XLOOKUP($I545,Equipment_Register!$C:$C,Equipment_Register!$F:$F),NA()),IFERROR(IF($J545&lt;&gt;"",_xlfn.XLOOKUP($J545,Equipment_Register!$D:$D,Equipment_Register!$F:$F),NA()),IFERROR(IF($K545&lt;&gt;"",_xlfn.XLOOKUP($K545,Equipment_Register!$E:$E,Equipment_Register!$F:$F),NA()),IFERROR(IF($K545&lt;&gt;"",_xlfn.XLOOKUP("*"&amp;$K545&amp;"*",Equipment_Register!$E:$E,Equipment_Register!$F:$F,,2),NA()),IFERROR(IF(AND($L545&lt;&gt;"",$L545&lt;&gt;"N/A"),_xlfn.XLOOKUP($L545,Equipment_Register!$F:$F,Equipment_Register!$F:$F),NA()),""))))),IF(OR(_xlpm.v="",_xlpm.v=0),"",_xlpm.v))</f>
        <v>SUD-120X</v>
      </c>
    </row>
    <row r="546" spans="1:29" ht="48">
      <c r="A546" s="125"/>
      <c r="B546" s="130"/>
      <c r="C546" s="126"/>
      <c r="D546" s="125"/>
      <c r="E546" s="125"/>
      <c r="F546" s="213">
        <v>45805</v>
      </c>
      <c r="G546" s="125"/>
      <c r="H546" s="125" t="s">
        <v>728</v>
      </c>
      <c r="I546" s="226"/>
      <c r="J546" s="125"/>
      <c r="K546" s="125" t="s">
        <v>1127</v>
      </c>
      <c r="L546" s="125"/>
      <c r="M546" s="125"/>
      <c r="N546" s="125" t="s">
        <v>978</v>
      </c>
      <c r="O546" s="125" t="s">
        <v>1112</v>
      </c>
      <c r="P546" s="127"/>
      <c r="Q546" s="125" t="s">
        <v>1003</v>
      </c>
      <c r="R546" s="117" t="s">
        <v>957</v>
      </c>
      <c r="S546" s="194"/>
      <c r="T546" s="125"/>
      <c r="U546" s="125" t="s">
        <v>980</v>
      </c>
      <c r="V546" s="125"/>
      <c r="W546" s="117" t="s">
        <v>944</v>
      </c>
      <c r="X546" s="117" t="str">
        <f>IF($W546="Duyệt",Setting!$H$2,"")</f>
        <v>Nguyễn Lĩnh</v>
      </c>
      <c r="Y546" s="231" t="str" cm="1">
        <f t="array" ref="Y546">_xlfn.LET(_xlpm.v,IFERROR(IF($I546&lt;&gt;"",_xlfn.XLOOKUP($I546,Equipment_Register!$C:$C,Equipment_Register!$G:$G),NA()),IFERROR(IF($J546&lt;&gt;"",_xlfn.XLOOKUP($J546,Equipment_Register!$D:$D,Equipment_Register!$G:$G),NA()),IFERROR(IF($K546&lt;&gt;"",_xlfn.XLOOKUP($K546,Equipment_Register!$E:$E,Equipment_Register!$G:$G),NA()),IFERROR(IF($K546&lt;&gt;"",_xlfn.XLOOKUP("*"&amp;$K546&amp;"*",Equipment_Register!$E:$E,Equipment_Register!$G:$G,,2),NA()),IFERROR(IF(AND($L546&lt;&gt;"",$L546&lt;&gt;"N/A"),_xlfn.XLOOKUP($L546,Equipment_Register!$F:$F,Equipment_Register!$G:$G),NA()),""))))),IF(OR(_xlpm.v="",_xlpm.v=0),"",_xlpm.v))</f>
        <v/>
      </c>
      <c r="Z546" s="231" t="str" cm="1">
        <f t="array" ref="Z546">_xlfn.LET(_xlpm.v,IFERROR(IF($I546&lt;&gt;"",_xlfn.XLOOKUP($I546,Equipment_Register!$C:$C,Equipment_Register!$C:$C),NA()),IFERROR(IF($J546&lt;&gt;"",_xlfn.XLOOKUP($J546,Equipment_Register!$D:$D,Equipment_Register!$C:$C),NA()),IFERROR(IF($K546&lt;&gt;"",_xlfn.XLOOKUP($K546,Equipment_Register!$E:$E,Equipment_Register!$C:$C),NA()),IFERROR(IF($K546&lt;&gt;"",_xlfn.XLOOKUP("*"&amp;$K546&amp;"*",Equipment_Register!$E:$E,Equipment_Register!$C:$C,,2),NA()),IFERROR(IF(AND($L546&lt;&gt;"",$L546&lt;&gt;"N/A"),_xlfn.XLOOKUP($L546,Equipment_Register!$F:$F,Equipment_Register!$C:$C),NA()),""))))),IF(OR(_xlpm.v="",_xlpm.v=0),"",_xlpm.v))</f>
        <v>2112000361-0</v>
      </c>
      <c r="AA546" s="231" t="str" cm="1">
        <f t="array" ref="AA546">_xlfn.LET(_xlpm.v,IFERROR(IF($I546&lt;&gt;"",_xlfn.XLOOKUP($I546,Equipment_Register!$C:$C,Equipment_Register!$D:$D),NA()),IFERROR(IF($J546&lt;&gt;"",_xlfn.XLOOKUP($J546,Equipment_Register!$D:$D,Equipment_Register!$D:$D),NA()),IFERROR(IF($K546&lt;&gt;"",_xlfn.XLOOKUP($K546,Equipment_Register!$E:$E,Equipment_Register!$D:$D),NA()),IFERROR(IF($K546&lt;&gt;"",_xlfn.XLOOKUP("*"&amp;$K546&amp;"*",Equipment_Register!$E:$E,Equipment_Register!$D:$D,,2),NA()),IFERROR(IF(AND($L546&lt;&gt;"",$L546&lt;&gt;"N/A"),_xlfn.XLOOKUP($L546,Equipment_Register!$F:$F,Equipment_Register!$D:$D),NA()),""))))),IF(OR(_xlpm.v="",_xlpm.v=0),"",_xlpm.v))</f>
        <v>Bộ dỡ bo mạch. Model: SUD-120X</v>
      </c>
      <c r="AB546" s="231" t="str" cm="1">
        <f t="array" ref="AB546">_xlfn.LET(_xlpm.v,IFERROR(IF($I546&lt;&gt;"",_xlfn.XLOOKUP($I546,Equipment_Register!$C:$C,Equipment_Register!$E:$E),NA()),IFERROR(IF($J546&lt;&gt;"",_xlfn.XLOOKUP($J546,Equipment_Register!$D:$D,Equipment_Register!$E:$E),NA()),IFERROR(IF($K546&lt;&gt;"",_xlfn.XLOOKUP($K546,Equipment_Register!$E:$E,Equipment_Register!$E:$E),NA()),IFERROR(IF($K546&lt;&gt;"",_xlfn.XLOOKUP("*"&amp;$K546&amp;"*",Equipment_Register!$E:$E,Equipment_Register!$E:$E,,2),NA()),IFERROR(IF(AND($L546&lt;&gt;"",$L546&lt;&gt;"N/A"),_xlfn.XLOOKUP($L546,Equipment_Register!$F:$F,Equipment_Register!$E:$E),NA()),""))))),IF(OR(_xlpm.v="",_xlpm.v=0),"",_xlpm.v))</f>
        <v>Unloader 1</v>
      </c>
      <c r="AC546" s="231" t="str" cm="1">
        <f t="array" ref="AC546">_xlfn.LET(_xlpm.v,IFERROR(IF($I546&lt;&gt;"",_xlfn.XLOOKUP($I546,Equipment_Register!$C:$C,Equipment_Register!$F:$F),NA()),IFERROR(IF($J546&lt;&gt;"",_xlfn.XLOOKUP($J546,Equipment_Register!$D:$D,Equipment_Register!$F:$F),NA()),IFERROR(IF($K546&lt;&gt;"",_xlfn.XLOOKUP($K546,Equipment_Register!$E:$E,Equipment_Register!$F:$F),NA()),IFERROR(IF($K546&lt;&gt;"",_xlfn.XLOOKUP("*"&amp;$K546&amp;"*",Equipment_Register!$E:$E,Equipment_Register!$F:$F,,2),NA()),IFERROR(IF(AND($L546&lt;&gt;"",$L546&lt;&gt;"N/A"),_xlfn.XLOOKUP($L546,Equipment_Register!$F:$F,Equipment_Register!$F:$F),NA()),""))))),IF(OR(_xlpm.v="",_xlpm.v=0),"",_xlpm.v))</f>
        <v>SUD-120X</v>
      </c>
    </row>
    <row r="547" spans="1:29" ht="48">
      <c r="A547" s="125"/>
      <c r="B547" s="130"/>
      <c r="C547" s="126"/>
      <c r="D547" s="125"/>
      <c r="E547" s="125"/>
      <c r="F547" s="213">
        <v>45834</v>
      </c>
      <c r="G547" s="125"/>
      <c r="H547" s="125" t="s">
        <v>728</v>
      </c>
      <c r="I547" s="226"/>
      <c r="J547" s="125"/>
      <c r="K547" s="125" t="s">
        <v>1127</v>
      </c>
      <c r="L547" s="125"/>
      <c r="M547" s="125"/>
      <c r="N547" s="125" t="s">
        <v>978</v>
      </c>
      <c r="O547" s="125" t="s">
        <v>1112</v>
      </c>
      <c r="P547" s="127"/>
      <c r="Q547" s="125" t="s">
        <v>1003</v>
      </c>
      <c r="R547" s="117" t="s">
        <v>957</v>
      </c>
      <c r="S547" s="194"/>
      <c r="T547" s="125"/>
      <c r="U547" s="125" t="s">
        <v>980</v>
      </c>
      <c r="V547" s="125"/>
      <c r="W547" s="117" t="s">
        <v>944</v>
      </c>
      <c r="X547" s="117" t="str">
        <f>IF($W547="Duyệt",Setting!$H$2,"")</f>
        <v>Nguyễn Lĩnh</v>
      </c>
      <c r="Y547" s="231" t="str" cm="1">
        <f t="array" ref="Y547">_xlfn.LET(_xlpm.v,IFERROR(IF($I547&lt;&gt;"",_xlfn.XLOOKUP($I547,Equipment_Register!$C:$C,Equipment_Register!$G:$G),NA()),IFERROR(IF($J547&lt;&gt;"",_xlfn.XLOOKUP($J547,Equipment_Register!$D:$D,Equipment_Register!$G:$G),NA()),IFERROR(IF($K547&lt;&gt;"",_xlfn.XLOOKUP($K547,Equipment_Register!$E:$E,Equipment_Register!$G:$G),NA()),IFERROR(IF($K547&lt;&gt;"",_xlfn.XLOOKUP("*"&amp;$K547&amp;"*",Equipment_Register!$E:$E,Equipment_Register!$G:$G,,2),NA()),IFERROR(IF(AND($L547&lt;&gt;"",$L547&lt;&gt;"N/A"),_xlfn.XLOOKUP($L547,Equipment_Register!$F:$F,Equipment_Register!$G:$G),NA()),""))))),IF(OR(_xlpm.v="",_xlpm.v=0),"",_xlpm.v))</f>
        <v/>
      </c>
      <c r="Z547" s="231" t="str" cm="1">
        <f t="array" ref="Z547">_xlfn.LET(_xlpm.v,IFERROR(IF($I547&lt;&gt;"",_xlfn.XLOOKUP($I547,Equipment_Register!$C:$C,Equipment_Register!$C:$C),NA()),IFERROR(IF($J547&lt;&gt;"",_xlfn.XLOOKUP($J547,Equipment_Register!$D:$D,Equipment_Register!$C:$C),NA()),IFERROR(IF($K547&lt;&gt;"",_xlfn.XLOOKUP($K547,Equipment_Register!$E:$E,Equipment_Register!$C:$C),NA()),IFERROR(IF($K547&lt;&gt;"",_xlfn.XLOOKUP("*"&amp;$K547&amp;"*",Equipment_Register!$E:$E,Equipment_Register!$C:$C,,2),NA()),IFERROR(IF(AND($L547&lt;&gt;"",$L547&lt;&gt;"N/A"),_xlfn.XLOOKUP($L547,Equipment_Register!$F:$F,Equipment_Register!$C:$C),NA()),""))))),IF(OR(_xlpm.v="",_xlpm.v=0),"",_xlpm.v))</f>
        <v>2112000361-0</v>
      </c>
      <c r="AA547" s="231" t="str" cm="1">
        <f t="array" ref="AA547">_xlfn.LET(_xlpm.v,IFERROR(IF($I547&lt;&gt;"",_xlfn.XLOOKUP($I547,Equipment_Register!$C:$C,Equipment_Register!$D:$D),NA()),IFERROR(IF($J547&lt;&gt;"",_xlfn.XLOOKUP($J547,Equipment_Register!$D:$D,Equipment_Register!$D:$D),NA()),IFERROR(IF($K547&lt;&gt;"",_xlfn.XLOOKUP($K547,Equipment_Register!$E:$E,Equipment_Register!$D:$D),NA()),IFERROR(IF($K547&lt;&gt;"",_xlfn.XLOOKUP("*"&amp;$K547&amp;"*",Equipment_Register!$E:$E,Equipment_Register!$D:$D,,2),NA()),IFERROR(IF(AND($L547&lt;&gt;"",$L547&lt;&gt;"N/A"),_xlfn.XLOOKUP($L547,Equipment_Register!$F:$F,Equipment_Register!$D:$D),NA()),""))))),IF(OR(_xlpm.v="",_xlpm.v=0),"",_xlpm.v))</f>
        <v>Bộ dỡ bo mạch. Model: SUD-120X</v>
      </c>
      <c r="AB547" s="231" t="str" cm="1">
        <f t="array" ref="AB547">_xlfn.LET(_xlpm.v,IFERROR(IF($I547&lt;&gt;"",_xlfn.XLOOKUP($I547,Equipment_Register!$C:$C,Equipment_Register!$E:$E),NA()),IFERROR(IF($J547&lt;&gt;"",_xlfn.XLOOKUP($J547,Equipment_Register!$D:$D,Equipment_Register!$E:$E),NA()),IFERROR(IF($K547&lt;&gt;"",_xlfn.XLOOKUP($K547,Equipment_Register!$E:$E,Equipment_Register!$E:$E),NA()),IFERROR(IF($K547&lt;&gt;"",_xlfn.XLOOKUP("*"&amp;$K547&amp;"*",Equipment_Register!$E:$E,Equipment_Register!$E:$E,,2),NA()),IFERROR(IF(AND($L547&lt;&gt;"",$L547&lt;&gt;"N/A"),_xlfn.XLOOKUP($L547,Equipment_Register!$F:$F,Equipment_Register!$E:$E),NA()),""))))),IF(OR(_xlpm.v="",_xlpm.v=0),"",_xlpm.v))</f>
        <v>Unloader 1</v>
      </c>
      <c r="AC547" s="231" t="str" cm="1">
        <f t="array" ref="AC547">_xlfn.LET(_xlpm.v,IFERROR(IF($I547&lt;&gt;"",_xlfn.XLOOKUP($I547,Equipment_Register!$C:$C,Equipment_Register!$F:$F),NA()),IFERROR(IF($J547&lt;&gt;"",_xlfn.XLOOKUP($J547,Equipment_Register!$D:$D,Equipment_Register!$F:$F),NA()),IFERROR(IF($K547&lt;&gt;"",_xlfn.XLOOKUP($K547,Equipment_Register!$E:$E,Equipment_Register!$F:$F),NA()),IFERROR(IF($K547&lt;&gt;"",_xlfn.XLOOKUP("*"&amp;$K547&amp;"*",Equipment_Register!$E:$E,Equipment_Register!$F:$F,,2),NA()),IFERROR(IF(AND($L547&lt;&gt;"",$L547&lt;&gt;"N/A"),_xlfn.XLOOKUP($L547,Equipment_Register!$F:$F,Equipment_Register!$F:$F),NA()),""))))),IF(OR(_xlpm.v="",_xlpm.v=0),"",_xlpm.v))</f>
        <v>SUD-120X</v>
      </c>
    </row>
    <row r="548" spans="1:29" ht="48">
      <c r="A548" s="125"/>
      <c r="B548" s="130"/>
      <c r="C548" s="126"/>
      <c r="D548" s="125"/>
      <c r="E548" s="125"/>
      <c r="F548" s="213">
        <v>45854</v>
      </c>
      <c r="G548" s="125"/>
      <c r="H548" s="125" t="s">
        <v>728</v>
      </c>
      <c r="I548" s="226"/>
      <c r="J548" s="125"/>
      <c r="K548" s="125" t="s">
        <v>1127</v>
      </c>
      <c r="L548" s="125"/>
      <c r="M548" s="125"/>
      <c r="N548" s="125" t="s">
        <v>978</v>
      </c>
      <c r="O548" s="125" t="s">
        <v>1112</v>
      </c>
      <c r="P548" s="127"/>
      <c r="Q548" s="125" t="s">
        <v>1003</v>
      </c>
      <c r="R548" s="117" t="s">
        <v>957</v>
      </c>
      <c r="S548" s="194"/>
      <c r="T548" s="125"/>
      <c r="U548" s="125" t="s">
        <v>980</v>
      </c>
      <c r="V548" s="125"/>
      <c r="W548" s="117" t="s">
        <v>944</v>
      </c>
      <c r="X548" s="117" t="str">
        <f>IF($W548="Duyệt",Setting!$H$2,"")</f>
        <v>Nguyễn Lĩnh</v>
      </c>
      <c r="Y548" s="231" t="str" cm="1">
        <f t="array" ref="Y548">_xlfn.LET(_xlpm.v,IFERROR(IF($I548&lt;&gt;"",_xlfn.XLOOKUP($I548,Equipment_Register!$C:$C,Equipment_Register!$G:$G),NA()),IFERROR(IF($J548&lt;&gt;"",_xlfn.XLOOKUP($J548,Equipment_Register!$D:$D,Equipment_Register!$G:$G),NA()),IFERROR(IF($K548&lt;&gt;"",_xlfn.XLOOKUP($K548,Equipment_Register!$E:$E,Equipment_Register!$G:$G),NA()),IFERROR(IF($K548&lt;&gt;"",_xlfn.XLOOKUP("*"&amp;$K548&amp;"*",Equipment_Register!$E:$E,Equipment_Register!$G:$G,,2),NA()),IFERROR(IF(AND($L548&lt;&gt;"",$L548&lt;&gt;"N/A"),_xlfn.XLOOKUP($L548,Equipment_Register!$F:$F,Equipment_Register!$G:$G),NA()),""))))),IF(OR(_xlpm.v="",_xlpm.v=0),"",_xlpm.v))</f>
        <v/>
      </c>
      <c r="Z548" s="231" t="str" cm="1">
        <f t="array" ref="Z548">_xlfn.LET(_xlpm.v,IFERROR(IF($I548&lt;&gt;"",_xlfn.XLOOKUP($I548,Equipment_Register!$C:$C,Equipment_Register!$C:$C),NA()),IFERROR(IF($J548&lt;&gt;"",_xlfn.XLOOKUP($J548,Equipment_Register!$D:$D,Equipment_Register!$C:$C),NA()),IFERROR(IF($K548&lt;&gt;"",_xlfn.XLOOKUP($K548,Equipment_Register!$E:$E,Equipment_Register!$C:$C),NA()),IFERROR(IF($K548&lt;&gt;"",_xlfn.XLOOKUP("*"&amp;$K548&amp;"*",Equipment_Register!$E:$E,Equipment_Register!$C:$C,,2),NA()),IFERROR(IF(AND($L548&lt;&gt;"",$L548&lt;&gt;"N/A"),_xlfn.XLOOKUP($L548,Equipment_Register!$F:$F,Equipment_Register!$C:$C),NA()),""))))),IF(OR(_xlpm.v="",_xlpm.v=0),"",_xlpm.v))</f>
        <v>2112000361-0</v>
      </c>
      <c r="AA548" s="231" t="str" cm="1">
        <f t="array" ref="AA548">_xlfn.LET(_xlpm.v,IFERROR(IF($I548&lt;&gt;"",_xlfn.XLOOKUP($I548,Equipment_Register!$C:$C,Equipment_Register!$D:$D),NA()),IFERROR(IF($J548&lt;&gt;"",_xlfn.XLOOKUP($J548,Equipment_Register!$D:$D,Equipment_Register!$D:$D),NA()),IFERROR(IF($K548&lt;&gt;"",_xlfn.XLOOKUP($K548,Equipment_Register!$E:$E,Equipment_Register!$D:$D),NA()),IFERROR(IF($K548&lt;&gt;"",_xlfn.XLOOKUP("*"&amp;$K548&amp;"*",Equipment_Register!$E:$E,Equipment_Register!$D:$D,,2),NA()),IFERROR(IF(AND($L548&lt;&gt;"",$L548&lt;&gt;"N/A"),_xlfn.XLOOKUP($L548,Equipment_Register!$F:$F,Equipment_Register!$D:$D),NA()),""))))),IF(OR(_xlpm.v="",_xlpm.v=0),"",_xlpm.v))</f>
        <v>Bộ dỡ bo mạch. Model: SUD-120X</v>
      </c>
      <c r="AB548" s="231" t="str" cm="1">
        <f t="array" ref="AB548">_xlfn.LET(_xlpm.v,IFERROR(IF($I548&lt;&gt;"",_xlfn.XLOOKUP($I548,Equipment_Register!$C:$C,Equipment_Register!$E:$E),NA()),IFERROR(IF($J548&lt;&gt;"",_xlfn.XLOOKUP($J548,Equipment_Register!$D:$D,Equipment_Register!$E:$E),NA()),IFERROR(IF($K548&lt;&gt;"",_xlfn.XLOOKUP($K548,Equipment_Register!$E:$E,Equipment_Register!$E:$E),NA()),IFERROR(IF($K548&lt;&gt;"",_xlfn.XLOOKUP("*"&amp;$K548&amp;"*",Equipment_Register!$E:$E,Equipment_Register!$E:$E,,2),NA()),IFERROR(IF(AND($L548&lt;&gt;"",$L548&lt;&gt;"N/A"),_xlfn.XLOOKUP($L548,Equipment_Register!$F:$F,Equipment_Register!$E:$E),NA()),""))))),IF(OR(_xlpm.v="",_xlpm.v=0),"",_xlpm.v))</f>
        <v>Unloader 1</v>
      </c>
      <c r="AC548" s="231" t="str" cm="1">
        <f t="array" ref="AC548">_xlfn.LET(_xlpm.v,IFERROR(IF($I548&lt;&gt;"",_xlfn.XLOOKUP($I548,Equipment_Register!$C:$C,Equipment_Register!$F:$F),NA()),IFERROR(IF($J548&lt;&gt;"",_xlfn.XLOOKUP($J548,Equipment_Register!$D:$D,Equipment_Register!$F:$F),NA()),IFERROR(IF($K548&lt;&gt;"",_xlfn.XLOOKUP($K548,Equipment_Register!$E:$E,Equipment_Register!$F:$F),NA()),IFERROR(IF($K548&lt;&gt;"",_xlfn.XLOOKUP("*"&amp;$K548&amp;"*",Equipment_Register!$E:$E,Equipment_Register!$F:$F,,2),NA()),IFERROR(IF(AND($L548&lt;&gt;"",$L548&lt;&gt;"N/A"),_xlfn.XLOOKUP($L548,Equipment_Register!$F:$F,Equipment_Register!$F:$F),NA()),""))))),IF(OR(_xlpm.v="",_xlpm.v=0),"",_xlpm.v))</f>
        <v>SUD-120X</v>
      </c>
    </row>
    <row r="549" spans="1:29" ht="48">
      <c r="A549" s="125"/>
      <c r="B549" s="130"/>
      <c r="C549" s="126"/>
      <c r="D549" s="125"/>
      <c r="E549" s="125"/>
      <c r="F549" s="213">
        <v>45890</v>
      </c>
      <c r="G549" s="125"/>
      <c r="H549" s="125" t="s">
        <v>728</v>
      </c>
      <c r="I549" s="226"/>
      <c r="J549" s="125"/>
      <c r="K549" s="125" t="s">
        <v>1127</v>
      </c>
      <c r="L549" s="125"/>
      <c r="M549" s="125"/>
      <c r="N549" s="125" t="s">
        <v>978</v>
      </c>
      <c r="O549" s="125" t="s">
        <v>1112</v>
      </c>
      <c r="P549" s="127"/>
      <c r="Q549" s="125" t="s">
        <v>1003</v>
      </c>
      <c r="R549" s="117" t="s">
        <v>957</v>
      </c>
      <c r="S549" s="194"/>
      <c r="T549" s="125"/>
      <c r="U549" s="125" t="s">
        <v>980</v>
      </c>
      <c r="V549" s="125"/>
      <c r="W549" s="117" t="s">
        <v>944</v>
      </c>
      <c r="X549" s="117" t="str">
        <f>IF($W549="Duyệt",Setting!$H$2,"")</f>
        <v>Nguyễn Lĩnh</v>
      </c>
      <c r="Y549" s="231" t="str" cm="1">
        <f t="array" ref="Y549">_xlfn.LET(_xlpm.v,IFERROR(IF($I549&lt;&gt;"",_xlfn.XLOOKUP($I549,Equipment_Register!$C:$C,Equipment_Register!$G:$G),NA()),IFERROR(IF($J549&lt;&gt;"",_xlfn.XLOOKUP($J549,Equipment_Register!$D:$D,Equipment_Register!$G:$G),NA()),IFERROR(IF($K549&lt;&gt;"",_xlfn.XLOOKUP($K549,Equipment_Register!$E:$E,Equipment_Register!$G:$G),NA()),IFERROR(IF($K549&lt;&gt;"",_xlfn.XLOOKUP("*"&amp;$K549&amp;"*",Equipment_Register!$E:$E,Equipment_Register!$G:$G,,2),NA()),IFERROR(IF(AND($L549&lt;&gt;"",$L549&lt;&gt;"N/A"),_xlfn.XLOOKUP($L549,Equipment_Register!$F:$F,Equipment_Register!$G:$G),NA()),""))))),IF(OR(_xlpm.v="",_xlpm.v=0),"",_xlpm.v))</f>
        <v/>
      </c>
      <c r="Z549" s="231" t="str" cm="1">
        <f t="array" ref="Z549">_xlfn.LET(_xlpm.v,IFERROR(IF($I549&lt;&gt;"",_xlfn.XLOOKUP($I549,Equipment_Register!$C:$C,Equipment_Register!$C:$C),NA()),IFERROR(IF($J549&lt;&gt;"",_xlfn.XLOOKUP($J549,Equipment_Register!$D:$D,Equipment_Register!$C:$C),NA()),IFERROR(IF($K549&lt;&gt;"",_xlfn.XLOOKUP($K549,Equipment_Register!$E:$E,Equipment_Register!$C:$C),NA()),IFERROR(IF($K549&lt;&gt;"",_xlfn.XLOOKUP("*"&amp;$K549&amp;"*",Equipment_Register!$E:$E,Equipment_Register!$C:$C,,2),NA()),IFERROR(IF(AND($L549&lt;&gt;"",$L549&lt;&gt;"N/A"),_xlfn.XLOOKUP($L549,Equipment_Register!$F:$F,Equipment_Register!$C:$C),NA()),""))))),IF(OR(_xlpm.v="",_xlpm.v=0),"",_xlpm.v))</f>
        <v>2112000361-0</v>
      </c>
      <c r="AA549" s="231" t="str" cm="1">
        <f t="array" ref="AA549">_xlfn.LET(_xlpm.v,IFERROR(IF($I549&lt;&gt;"",_xlfn.XLOOKUP($I549,Equipment_Register!$C:$C,Equipment_Register!$D:$D),NA()),IFERROR(IF($J549&lt;&gt;"",_xlfn.XLOOKUP($J549,Equipment_Register!$D:$D,Equipment_Register!$D:$D),NA()),IFERROR(IF($K549&lt;&gt;"",_xlfn.XLOOKUP($K549,Equipment_Register!$E:$E,Equipment_Register!$D:$D),NA()),IFERROR(IF($K549&lt;&gt;"",_xlfn.XLOOKUP("*"&amp;$K549&amp;"*",Equipment_Register!$E:$E,Equipment_Register!$D:$D,,2),NA()),IFERROR(IF(AND($L549&lt;&gt;"",$L549&lt;&gt;"N/A"),_xlfn.XLOOKUP($L549,Equipment_Register!$F:$F,Equipment_Register!$D:$D),NA()),""))))),IF(OR(_xlpm.v="",_xlpm.v=0),"",_xlpm.v))</f>
        <v>Bộ dỡ bo mạch. Model: SUD-120X</v>
      </c>
      <c r="AB549" s="231" t="str" cm="1">
        <f t="array" ref="AB549">_xlfn.LET(_xlpm.v,IFERROR(IF($I549&lt;&gt;"",_xlfn.XLOOKUP($I549,Equipment_Register!$C:$C,Equipment_Register!$E:$E),NA()),IFERROR(IF($J549&lt;&gt;"",_xlfn.XLOOKUP($J549,Equipment_Register!$D:$D,Equipment_Register!$E:$E),NA()),IFERROR(IF($K549&lt;&gt;"",_xlfn.XLOOKUP($K549,Equipment_Register!$E:$E,Equipment_Register!$E:$E),NA()),IFERROR(IF($K549&lt;&gt;"",_xlfn.XLOOKUP("*"&amp;$K549&amp;"*",Equipment_Register!$E:$E,Equipment_Register!$E:$E,,2),NA()),IFERROR(IF(AND($L549&lt;&gt;"",$L549&lt;&gt;"N/A"),_xlfn.XLOOKUP($L549,Equipment_Register!$F:$F,Equipment_Register!$E:$E),NA()),""))))),IF(OR(_xlpm.v="",_xlpm.v=0),"",_xlpm.v))</f>
        <v>Unloader 1</v>
      </c>
      <c r="AC549" s="231" t="str" cm="1">
        <f t="array" ref="AC549">_xlfn.LET(_xlpm.v,IFERROR(IF($I549&lt;&gt;"",_xlfn.XLOOKUP($I549,Equipment_Register!$C:$C,Equipment_Register!$F:$F),NA()),IFERROR(IF($J549&lt;&gt;"",_xlfn.XLOOKUP($J549,Equipment_Register!$D:$D,Equipment_Register!$F:$F),NA()),IFERROR(IF($K549&lt;&gt;"",_xlfn.XLOOKUP($K549,Equipment_Register!$E:$E,Equipment_Register!$F:$F),NA()),IFERROR(IF($K549&lt;&gt;"",_xlfn.XLOOKUP("*"&amp;$K549&amp;"*",Equipment_Register!$E:$E,Equipment_Register!$F:$F,,2),NA()),IFERROR(IF(AND($L549&lt;&gt;"",$L549&lt;&gt;"N/A"),_xlfn.XLOOKUP($L549,Equipment_Register!$F:$F,Equipment_Register!$F:$F),NA()),""))))),IF(OR(_xlpm.v="",_xlpm.v=0),"",_xlpm.v))</f>
        <v>SUD-120X</v>
      </c>
    </row>
    <row r="550" spans="1:29" ht="48">
      <c r="A550" s="125"/>
      <c r="B550" s="130"/>
      <c r="C550" s="126"/>
      <c r="D550" s="125"/>
      <c r="E550" s="125"/>
      <c r="F550" s="213">
        <v>45927</v>
      </c>
      <c r="G550" s="125"/>
      <c r="H550" s="125" t="s">
        <v>728</v>
      </c>
      <c r="I550" s="226"/>
      <c r="J550" s="125"/>
      <c r="K550" s="125" t="s">
        <v>1127</v>
      </c>
      <c r="L550" s="125"/>
      <c r="M550" s="125"/>
      <c r="N550" s="125" t="s">
        <v>978</v>
      </c>
      <c r="O550" s="125" t="s">
        <v>1112</v>
      </c>
      <c r="P550" s="127"/>
      <c r="Q550" s="125" t="s">
        <v>1003</v>
      </c>
      <c r="R550" s="117" t="s">
        <v>957</v>
      </c>
      <c r="S550" s="194"/>
      <c r="T550" s="125"/>
      <c r="U550" s="125" t="s">
        <v>980</v>
      </c>
      <c r="V550" s="125"/>
      <c r="W550" s="117" t="s">
        <v>944</v>
      </c>
      <c r="X550" s="117" t="str">
        <f>IF($W550="Duyệt",Setting!$H$2,"")</f>
        <v>Nguyễn Lĩnh</v>
      </c>
      <c r="Y550" s="231" t="str" cm="1">
        <f t="array" ref="Y550">_xlfn.LET(_xlpm.v,IFERROR(IF($I550&lt;&gt;"",_xlfn.XLOOKUP($I550,Equipment_Register!$C:$C,Equipment_Register!$G:$G),NA()),IFERROR(IF($J550&lt;&gt;"",_xlfn.XLOOKUP($J550,Equipment_Register!$D:$D,Equipment_Register!$G:$G),NA()),IFERROR(IF($K550&lt;&gt;"",_xlfn.XLOOKUP($K550,Equipment_Register!$E:$E,Equipment_Register!$G:$G),NA()),IFERROR(IF($K550&lt;&gt;"",_xlfn.XLOOKUP("*"&amp;$K550&amp;"*",Equipment_Register!$E:$E,Equipment_Register!$G:$G,,2),NA()),IFERROR(IF(AND($L550&lt;&gt;"",$L550&lt;&gt;"N/A"),_xlfn.XLOOKUP($L550,Equipment_Register!$F:$F,Equipment_Register!$G:$G),NA()),""))))),IF(OR(_xlpm.v="",_xlpm.v=0),"",_xlpm.v))</f>
        <v/>
      </c>
      <c r="Z550" s="231" t="str" cm="1">
        <f t="array" ref="Z550">_xlfn.LET(_xlpm.v,IFERROR(IF($I550&lt;&gt;"",_xlfn.XLOOKUP($I550,Equipment_Register!$C:$C,Equipment_Register!$C:$C),NA()),IFERROR(IF($J550&lt;&gt;"",_xlfn.XLOOKUP($J550,Equipment_Register!$D:$D,Equipment_Register!$C:$C),NA()),IFERROR(IF($K550&lt;&gt;"",_xlfn.XLOOKUP($K550,Equipment_Register!$E:$E,Equipment_Register!$C:$C),NA()),IFERROR(IF($K550&lt;&gt;"",_xlfn.XLOOKUP("*"&amp;$K550&amp;"*",Equipment_Register!$E:$E,Equipment_Register!$C:$C,,2),NA()),IFERROR(IF(AND($L550&lt;&gt;"",$L550&lt;&gt;"N/A"),_xlfn.XLOOKUP($L550,Equipment_Register!$F:$F,Equipment_Register!$C:$C),NA()),""))))),IF(OR(_xlpm.v="",_xlpm.v=0),"",_xlpm.v))</f>
        <v>2112000361-0</v>
      </c>
      <c r="AA550" s="231" t="str" cm="1">
        <f t="array" ref="AA550">_xlfn.LET(_xlpm.v,IFERROR(IF($I550&lt;&gt;"",_xlfn.XLOOKUP($I550,Equipment_Register!$C:$C,Equipment_Register!$D:$D),NA()),IFERROR(IF($J550&lt;&gt;"",_xlfn.XLOOKUP($J550,Equipment_Register!$D:$D,Equipment_Register!$D:$D),NA()),IFERROR(IF($K550&lt;&gt;"",_xlfn.XLOOKUP($K550,Equipment_Register!$E:$E,Equipment_Register!$D:$D),NA()),IFERROR(IF($K550&lt;&gt;"",_xlfn.XLOOKUP("*"&amp;$K550&amp;"*",Equipment_Register!$E:$E,Equipment_Register!$D:$D,,2),NA()),IFERROR(IF(AND($L550&lt;&gt;"",$L550&lt;&gt;"N/A"),_xlfn.XLOOKUP($L550,Equipment_Register!$F:$F,Equipment_Register!$D:$D),NA()),""))))),IF(OR(_xlpm.v="",_xlpm.v=0),"",_xlpm.v))</f>
        <v>Bộ dỡ bo mạch. Model: SUD-120X</v>
      </c>
      <c r="AB550" s="231" t="str" cm="1">
        <f t="array" ref="AB550">_xlfn.LET(_xlpm.v,IFERROR(IF($I550&lt;&gt;"",_xlfn.XLOOKUP($I550,Equipment_Register!$C:$C,Equipment_Register!$E:$E),NA()),IFERROR(IF($J550&lt;&gt;"",_xlfn.XLOOKUP($J550,Equipment_Register!$D:$D,Equipment_Register!$E:$E),NA()),IFERROR(IF($K550&lt;&gt;"",_xlfn.XLOOKUP($K550,Equipment_Register!$E:$E,Equipment_Register!$E:$E),NA()),IFERROR(IF($K550&lt;&gt;"",_xlfn.XLOOKUP("*"&amp;$K550&amp;"*",Equipment_Register!$E:$E,Equipment_Register!$E:$E,,2),NA()),IFERROR(IF(AND($L550&lt;&gt;"",$L550&lt;&gt;"N/A"),_xlfn.XLOOKUP($L550,Equipment_Register!$F:$F,Equipment_Register!$E:$E),NA()),""))))),IF(OR(_xlpm.v="",_xlpm.v=0),"",_xlpm.v))</f>
        <v>Unloader 1</v>
      </c>
      <c r="AC550" s="231" t="str" cm="1">
        <f t="array" ref="AC550">_xlfn.LET(_xlpm.v,IFERROR(IF($I550&lt;&gt;"",_xlfn.XLOOKUP($I550,Equipment_Register!$C:$C,Equipment_Register!$F:$F),NA()),IFERROR(IF($J550&lt;&gt;"",_xlfn.XLOOKUP($J550,Equipment_Register!$D:$D,Equipment_Register!$F:$F),NA()),IFERROR(IF($K550&lt;&gt;"",_xlfn.XLOOKUP($K550,Equipment_Register!$E:$E,Equipment_Register!$F:$F),NA()),IFERROR(IF($K550&lt;&gt;"",_xlfn.XLOOKUP("*"&amp;$K550&amp;"*",Equipment_Register!$E:$E,Equipment_Register!$F:$F,,2),NA()),IFERROR(IF(AND($L550&lt;&gt;"",$L550&lt;&gt;"N/A"),_xlfn.XLOOKUP($L550,Equipment_Register!$F:$F,Equipment_Register!$F:$F),NA()),""))))),IF(OR(_xlpm.v="",_xlpm.v=0),"",_xlpm.v))</f>
        <v>SUD-120X</v>
      </c>
    </row>
    <row r="551" spans="1:29" ht="48">
      <c r="A551" s="125"/>
      <c r="B551" s="130"/>
      <c r="C551" s="126"/>
      <c r="D551" s="125"/>
      <c r="E551" s="125"/>
      <c r="F551" s="213">
        <v>45954</v>
      </c>
      <c r="G551" s="125"/>
      <c r="H551" s="125" t="s">
        <v>728</v>
      </c>
      <c r="I551" s="226"/>
      <c r="J551" s="125"/>
      <c r="K551" s="125" t="s">
        <v>1127</v>
      </c>
      <c r="L551" s="125"/>
      <c r="M551" s="125"/>
      <c r="N551" s="125" t="s">
        <v>978</v>
      </c>
      <c r="O551" s="125" t="s">
        <v>1112</v>
      </c>
      <c r="P551" s="127"/>
      <c r="Q551" s="125" t="s">
        <v>1003</v>
      </c>
      <c r="R551" s="117" t="s">
        <v>957</v>
      </c>
      <c r="S551" s="194"/>
      <c r="T551" s="125"/>
      <c r="U551" s="125" t="s">
        <v>980</v>
      </c>
      <c r="V551" s="125"/>
      <c r="W551" s="117" t="s">
        <v>944</v>
      </c>
      <c r="X551" s="117" t="str">
        <f>IF($W551="Duyệt",Setting!$H$2,"")</f>
        <v>Nguyễn Lĩnh</v>
      </c>
      <c r="Y551" s="231" t="str" cm="1">
        <f t="array" ref="Y551">_xlfn.LET(_xlpm.v,IFERROR(IF($I551&lt;&gt;"",_xlfn.XLOOKUP($I551,Equipment_Register!$C:$C,Equipment_Register!$G:$G),NA()),IFERROR(IF($J551&lt;&gt;"",_xlfn.XLOOKUP($J551,Equipment_Register!$D:$D,Equipment_Register!$G:$G),NA()),IFERROR(IF($K551&lt;&gt;"",_xlfn.XLOOKUP($K551,Equipment_Register!$E:$E,Equipment_Register!$G:$G),NA()),IFERROR(IF($K551&lt;&gt;"",_xlfn.XLOOKUP("*"&amp;$K551&amp;"*",Equipment_Register!$E:$E,Equipment_Register!$G:$G,,2),NA()),IFERROR(IF(AND($L551&lt;&gt;"",$L551&lt;&gt;"N/A"),_xlfn.XLOOKUP($L551,Equipment_Register!$F:$F,Equipment_Register!$G:$G),NA()),""))))),IF(OR(_xlpm.v="",_xlpm.v=0),"",_xlpm.v))</f>
        <v/>
      </c>
      <c r="Z551" s="231" t="str" cm="1">
        <f t="array" ref="Z551">_xlfn.LET(_xlpm.v,IFERROR(IF($I551&lt;&gt;"",_xlfn.XLOOKUP($I551,Equipment_Register!$C:$C,Equipment_Register!$C:$C),NA()),IFERROR(IF($J551&lt;&gt;"",_xlfn.XLOOKUP($J551,Equipment_Register!$D:$D,Equipment_Register!$C:$C),NA()),IFERROR(IF($K551&lt;&gt;"",_xlfn.XLOOKUP($K551,Equipment_Register!$E:$E,Equipment_Register!$C:$C),NA()),IFERROR(IF($K551&lt;&gt;"",_xlfn.XLOOKUP("*"&amp;$K551&amp;"*",Equipment_Register!$E:$E,Equipment_Register!$C:$C,,2),NA()),IFERROR(IF(AND($L551&lt;&gt;"",$L551&lt;&gt;"N/A"),_xlfn.XLOOKUP($L551,Equipment_Register!$F:$F,Equipment_Register!$C:$C),NA()),""))))),IF(OR(_xlpm.v="",_xlpm.v=0),"",_xlpm.v))</f>
        <v>2112000361-0</v>
      </c>
      <c r="AA551" s="231" t="str" cm="1">
        <f t="array" ref="AA551">_xlfn.LET(_xlpm.v,IFERROR(IF($I551&lt;&gt;"",_xlfn.XLOOKUP($I551,Equipment_Register!$C:$C,Equipment_Register!$D:$D),NA()),IFERROR(IF($J551&lt;&gt;"",_xlfn.XLOOKUP($J551,Equipment_Register!$D:$D,Equipment_Register!$D:$D),NA()),IFERROR(IF($K551&lt;&gt;"",_xlfn.XLOOKUP($K551,Equipment_Register!$E:$E,Equipment_Register!$D:$D),NA()),IFERROR(IF($K551&lt;&gt;"",_xlfn.XLOOKUP("*"&amp;$K551&amp;"*",Equipment_Register!$E:$E,Equipment_Register!$D:$D,,2),NA()),IFERROR(IF(AND($L551&lt;&gt;"",$L551&lt;&gt;"N/A"),_xlfn.XLOOKUP($L551,Equipment_Register!$F:$F,Equipment_Register!$D:$D),NA()),""))))),IF(OR(_xlpm.v="",_xlpm.v=0),"",_xlpm.v))</f>
        <v>Bộ dỡ bo mạch. Model: SUD-120X</v>
      </c>
      <c r="AB551" s="231" t="str" cm="1">
        <f t="array" ref="AB551">_xlfn.LET(_xlpm.v,IFERROR(IF($I551&lt;&gt;"",_xlfn.XLOOKUP($I551,Equipment_Register!$C:$C,Equipment_Register!$E:$E),NA()),IFERROR(IF($J551&lt;&gt;"",_xlfn.XLOOKUP($J551,Equipment_Register!$D:$D,Equipment_Register!$E:$E),NA()),IFERROR(IF($K551&lt;&gt;"",_xlfn.XLOOKUP($K551,Equipment_Register!$E:$E,Equipment_Register!$E:$E),NA()),IFERROR(IF($K551&lt;&gt;"",_xlfn.XLOOKUP("*"&amp;$K551&amp;"*",Equipment_Register!$E:$E,Equipment_Register!$E:$E,,2),NA()),IFERROR(IF(AND($L551&lt;&gt;"",$L551&lt;&gt;"N/A"),_xlfn.XLOOKUP($L551,Equipment_Register!$F:$F,Equipment_Register!$E:$E),NA()),""))))),IF(OR(_xlpm.v="",_xlpm.v=0),"",_xlpm.v))</f>
        <v>Unloader 1</v>
      </c>
      <c r="AC551" s="231" t="str" cm="1">
        <f t="array" ref="AC551">_xlfn.LET(_xlpm.v,IFERROR(IF($I551&lt;&gt;"",_xlfn.XLOOKUP($I551,Equipment_Register!$C:$C,Equipment_Register!$F:$F),NA()),IFERROR(IF($J551&lt;&gt;"",_xlfn.XLOOKUP($J551,Equipment_Register!$D:$D,Equipment_Register!$F:$F),NA()),IFERROR(IF($K551&lt;&gt;"",_xlfn.XLOOKUP($K551,Equipment_Register!$E:$E,Equipment_Register!$F:$F),NA()),IFERROR(IF($K551&lt;&gt;"",_xlfn.XLOOKUP("*"&amp;$K551&amp;"*",Equipment_Register!$E:$E,Equipment_Register!$F:$F,,2),NA()),IFERROR(IF(AND($L551&lt;&gt;"",$L551&lt;&gt;"N/A"),_xlfn.XLOOKUP($L551,Equipment_Register!$F:$F,Equipment_Register!$F:$F),NA()),""))))),IF(OR(_xlpm.v="",_xlpm.v=0),"",_xlpm.v))</f>
        <v>SUD-120X</v>
      </c>
    </row>
    <row r="552" spans="1:29" ht="48">
      <c r="A552" s="125"/>
      <c r="B552" s="130"/>
      <c r="C552" s="126"/>
      <c r="D552" s="125"/>
      <c r="E552" s="125"/>
      <c r="F552" s="213">
        <v>45986</v>
      </c>
      <c r="G552" s="125"/>
      <c r="H552" s="125" t="s">
        <v>728</v>
      </c>
      <c r="I552" s="226"/>
      <c r="J552" s="125"/>
      <c r="K552" s="125" t="s">
        <v>1127</v>
      </c>
      <c r="L552" s="125"/>
      <c r="M552" s="125"/>
      <c r="N552" s="125" t="s">
        <v>978</v>
      </c>
      <c r="O552" s="125" t="s">
        <v>1112</v>
      </c>
      <c r="P552" s="127"/>
      <c r="Q552" s="125" t="s">
        <v>1003</v>
      </c>
      <c r="R552" s="117" t="s">
        <v>957</v>
      </c>
      <c r="S552" s="194"/>
      <c r="T552" s="125"/>
      <c r="U552" s="125" t="s">
        <v>980</v>
      </c>
      <c r="V552" s="125"/>
      <c r="W552" s="117" t="s">
        <v>944</v>
      </c>
      <c r="X552" s="117" t="str">
        <f>IF($W552="Duyệt",Setting!$H$2,"")</f>
        <v>Nguyễn Lĩnh</v>
      </c>
      <c r="Y552" s="231" t="str" cm="1">
        <f t="array" ref="Y552">_xlfn.LET(_xlpm.v,IFERROR(IF($I552&lt;&gt;"",_xlfn.XLOOKUP($I552,Equipment_Register!$C:$C,Equipment_Register!$G:$G),NA()),IFERROR(IF($J552&lt;&gt;"",_xlfn.XLOOKUP($J552,Equipment_Register!$D:$D,Equipment_Register!$G:$G),NA()),IFERROR(IF($K552&lt;&gt;"",_xlfn.XLOOKUP($K552,Equipment_Register!$E:$E,Equipment_Register!$G:$G),NA()),IFERROR(IF($K552&lt;&gt;"",_xlfn.XLOOKUP("*"&amp;$K552&amp;"*",Equipment_Register!$E:$E,Equipment_Register!$G:$G,,2),NA()),IFERROR(IF(AND($L552&lt;&gt;"",$L552&lt;&gt;"N/A"),_xlfn.XLOOKUP($L552,Equipment_Register!$F:$F,Equipment_Register!$G:$G),NA()),""))))),IF(OR(_xlpm.v="",_xlpm.v=0),"",_xlpm.v))</f>
        <v/>
      </c>
      <c r="Z552" s="231" t="str" cm="1">
        <f t="array" ref="Z552">_xlfn.LET(_xlpm.v,IFERROR(IF($I552&lt;&gt;"",_xlfn.XLOOKUP($I552,Equipment_Register!$C:$C,Equipment_Register!$C:$C),NA()),IFERROR(IF($J552&lt;&gt;"",_xlfn.XLOOKUP($J552,Equipment_Register!$D:$D,Equipment_Register!$C:$C),NA()),IFERROR(IF($K552&lt;&gt;"",_xlfn.XLOOKUP($K552,Equipment_Register!$E:$E,Equipment_Register!$C:$C),NA()),IFERROR(IF($K552&lt;&gt;"",_xlfn.XLOOKUP("*"&amp;$K552&amp;"*",Equipment_Register!$E:$E,Equipment_Register!$C:$C,,2),NA()),IFERROR(IF(AND($L552&lt;&gt;"",$L552&lt;&gt;"N/A"),_xlfn.XLOOKUP($L552,Equipment_Register!$F:$F,Equipment_Register!$C:$C),NA()),""))))),IF(OR(_xlpm.v="",_xlpm.v=0),"",_xlpm.v))</f>
        <v>2112000361-0</v>
      </c>
      <c r="AA552" s="231" t="str" cm="1">
        <f t="array" ref="AA552">_xlfn.LET(_xlpm.v,IFERROR(IF($I552&lt;&gt;"",_xlfn.XLOOKUP($I552,Equipment_Register!$C:$C,Equipment_Register!$D:$D),NA()),IFERROR(IF($J552&lt;&gt;"",_xlfn.XLOOKUP($J552,Equipment_Register!$D:$D,Equipment_Register!$D:$D),NA()),IFERROR(IF($K552&lt;&gt;"",_xlfn.XLOOKUP($K552,Equipment_Register!$E:$E,Equipment_Register!$D:$D),NA()),IFERROR(IF($K552&lt;&gt;"",_xlfn.XLOOKUP("*"&amp;$K552&amp;"*",Equipment_Register!$E:$E,Equipment_Register!$D:$D,,2),NA()),IFERROR(IF(AND($L552&lt;&gt;"",$L552&lt;&gt;"N/A"),_xlfn.XLOOKUP($L552,Equipment_Register!$F:$F,Equipment_Register!$D:$D),NA()),""))))),IF(OR(_xlpm.v="",_xlpm.v=0),"",_xlpm.v))</f>
        <v>Bộ dỡ bo mạch. Model: SUD-120X</v>
      </c>
      <c r="AB552" s="231" t="str" cm="1">
        <f t="array" ref="AB552">_xlfn.LET(_xlpm.v,IFERROR(IF($I552&lt;&gt;"",_xlfn.XLOOKUP($I552,Equipment_Register!$C:$C,Equipment_Register!$E:$E),NA()),IFERROR(IF($J552&lt;&gt;"",_xlfn.XLOOKUP($J552,Equipment_Register!$D:$D,Equipment_Register!$E:$E),NA()),IFERROR(IF($K552&lt;&gt;"",_xlfn.XLOOKUP($K552,Equipment_Register!$E:$E,Equipment_Register!$E:$E),NA()),IFERROR(IF($K552&lt;&gt;"",_xlfn.XLOOKUP("*"&amp;$K552&amp;"*",Equipment_Register!$E:$E,Equipment_Register!$E:$E,,2),NA()),IFERROR(IF(AND($L552&lt;&gt;"",$L552&lt;&gt;"N/A"),_xlfn.XLOOKUP($L552,Equipment_Register!$F:$F,Equipment_Register!$E:$E),NA()),""))))),IF(OR(_xlpm.v="",_xlpm.v=0),"",_xlpm.v))</f>
        <v>Unloader 1</v>
      </c>
      <c r="AC552" s="231" t="str" cm="1">
        <f t="array" ref="AC552">_xlfn.LET(_xlpm.v,IFERROR(IF($I552&lt;&gt;"",_xlfn.XLOOKUP($I552,Equipment_Register!$C:$C,Equipment_Register!$F:$F),NA()),IFERROR(IF($J552&lt;&gt;"",_xlfn.XLOOKUP($J552,Equipment_Register!$D:$D,Equipment_Register!$F:$F),NA()),IFERROR(IF($K552&lt;&gt;"",_xlfn.XLOOKUP($K552,Equipment_Register!$E:$E,Equipment_Register!$F:$F),NA()),IFERROR(IF($K552&lt;&gt;"",_xlfn.XLOOKUP("*"&amp;$K552&amp;"*",Equipment_Register!$E:$E,Equipment_Register!$F:$F,,2),NA()),IFERROR(IF(AND($L552&lt;&gt;"",$L552&lt;&gt;"N/A"),_xlfn.XLOOKUP($L552,Equipment_Register!$F:$F,Equipment_Register!$F:$F),NA()),""))))),IF(OR(_xlpm.v="",_xlpm.v=0),"",_xlpm.v))</f>
        <v>SUD-120X</v>
      </c>
    </row>
    <row r="553" spans="1:29" ht="48">
      <c r="A553" s="125"/>
      <c r="B553" s="130"/>
      <c r="C553" s="126"/>
      <c r="D553" s="125"/>
      <c r="E553" s="125"/>
      <c r="F553" s="213">
        <v>46016</v>
      </c>
      <c r="G553" s="125"/>
      <c r="H553" s="125" t="s">
        <v>728</v>
      </c>
      <c r="I553" s="226"/>
      <c r="J553" s="125"/>
      <c r="K553" s="125" t="s">
        <v>1127</v>
      </c>
      <c r="L553" s="125"/>
      <c r="M553" s="125"/>
      <c r="N553" s="125" t="s">
        <v>978</v>
      </c>
      <c r="O553" s="125" t="s">
        <v>1112</v>
      </c>
      <c r="P553" s="127"/>
      <c r="Q553" s="125" t="s">
        <v>1003</v>
      </c>
      <c r="R553" s="117" t="s">
        <v>957</v>
      </c>
      <c r="S553" s="194"/>
      <c r="T553" s="125"/>
      <c r="U553" s="125" t="s">
        <v>980</v>
      </c>
      <c r="V553" s="125"/>
      <c r="W553" s="117" t="s">
        <v>944</v>
      </c>
      <c r="X553" s="117" t="str">
        <f>IF($W553="Duyệt",Setting!$H$2,"")</f>
        <v>Nguyễn Lĩnh</v>
      </c>
      <c r="Y553" s="231" t="str" cm="1">
        <f t="array" ref="Y553">_xlfn.LET(_xlpm.v,IFERROR(IF($I553&lt;&gt;"",_xlfn.XLOOKUP($I553,Equipment_Register!$C:$C,Equipment_Register!$G:$G),NA()),IFERROR(IF($J553&lt;&gt;"",_xlfn.XLOOKUP($J553,Equipment_Register!$D:$D,Equipment_Register!$G:$G),NA()),IFERROR(IF($K553&lt;&gt;"",_xlfn.XLOOKUP($K553,Equipment_Register!$E:$E,Equipment_Register!$G:$G),NA()),IFERROR(IF($K553&lt;&gt;"",_xlfn.XLOOKUP("*"&amp;$K553&amp;"*",Equipment_Register!$E:$E,Equipment_Register!$G:$G,,2),NA()),IFERROR(IF(AND($L553&lt;&gt;"",$L553&lt;&gt;"N/A"),_xlfn.XLOOKUP($L553,Equipment_Register!$F:$F,Equipment_Register!$G:$G),NA()),""))))),IF(OR(_xlpm.v="",_xlpm.v=0),"",_xlpm.v))</f>
        <v/>
      </c>
      <c r="Z553" s="231" t="str" cm="1">
        <f t="array" ref="Z553">_xlfn.LET(_xlpm.v,IFERROR(IF($I553&lt;&gt;"",_xlfn.XLOOKUP($I553,Equipment_Register!$C:$C,Equipment_Register!$C:$C),NA()),IFERROR(IF($J553&lt;&gt;"",_xlfn.XLOOKUP($J553,Equipment_Register!$D:$D,Equipment_Register!$C:$C),NA()),IFERROR(IF($K553&lt;&gt;"",_xlfn.XLOOKUP($K553,Equipment_Register!$E:$E,Equipment_Register!$C:$C),NA()),IFERROR(IF($K553&lt;&gt;"",_xlfn.XLOOKUP("*"&amp;$K553&amp;"*",Equipment_Register!$E:$E,Equipment_Register!$C:$C,,2),NA()),IFERROR(IF(AND($L553&lt;&gt;"",$L553&lt;&gt;"N/A"),_xlfn.XLOOKUP($L553,Equipment_Register!$F:$F,Equipment_Register!$C:$C),NA()),""))))),IF(OR(_xlpm.v="",_xlpm.v=0),"",_xlpm.v))</f>
        <v>2112000361-0</v>
      </c>
      <c r="AA553" s="231" t="str" cm="1">
        <f t="array" ref="AA553">_xlfn.LET(_xlpm.v,IFERROR(IF($I553&lt;&gt;"",_xlfn.XLOOKUP($I553,Equipment_Register!$C:$C,Equipment_Register!$D:$D),NA()),IFERROR(IF($J553&lt;&gt;"",_xlfn.XLOOKUP($J553,Equipment_Register!$D:$D,Equipment_Register!$D:$D),NA()),IFERROR(IF($K553&lt;&gt;"",_xlfn.XLOOKUP($K553,Equipment_Register!$E:$E,Equipment_Register!$D:$D),NA()),IFERROR(IF($K553&lt;&gt;"",_xlfn.XLOOKUP("*"&amp;$K553&amp;"*",Equipment_Register!$E:$E,Equipment_Register!$D:$D,,2),NA()),IFERROR(IF(AND($L553&lt;&gt;"",$L553&lt;&gt;"N/A"),_xlfn.XLOOKUP($L553,Equipment_Register!$F:$F,Equipment_Register!$D:$D),NA()),""))))),IF(OR(_xlpm.v="",_xlpm.v=0),"",_xlpm.v))</f>
        <v>Bộ dỡ bo mạch. Model: SUD-120X</v>
      </c>
      <c r="AB553" s="231" t="str" cm="1">
        <f t="array" ref="AB553">_xlfn.LET(_xlpm.v,IFERROR(IF($I553&lt;&gt;"",_xlfn.XLOOKUP($I553,Equipment_Register!$C:$C,Equipment_Register!$E:$E),NA()),IFERROR(IF($J553&lt;&gt;"",_xlfn.XLOOKUP($J553,Equipment_Register!$D:$D,Equipment_Register!$E:$E),NA()),IFERROR(IF($K553&lt;&gt;"",_xlfn.XLOOKUP($K553,Equipment_Register!$E:$E,Equipment_Register!$E:$E),NA()),IFERROR(IF($K553&lt;&gt;"",_xlfn.XLOOKUP("*"&amp;$K553&amp;"*",Equipment_Register!$E:$E,Equipment_Register!$E:$E,,2),NA()),IFERROR(IF(AND($L553&lt;&gt;"",$L553&lt;&gt;"N/A"),_xlfn.XLOOKUP($L553,Equipment_Register!$F:$F,Equipment_Register!$E:$E),NA()),""))))),IF(OR(_xlpm.v="",_xlpm.v=0),"",_xlpm.v))</f>
        <v>Unloader 1</v>
      </c>
      <c r="AC553" s="231" t="str" cm="1">
        <f t="array" ref="AC553">_xlfn.LET(_xlpm.v,IFERROR(IF($I553&lt;&gt;"",_xlfn.XLOOKUP($I553,Equipment_Register!$C:$C,Equipment_Register!$F:$F),NA()),IFERROR(IF($J553&lt;&gt;"",_xlfn.XLOOKUP($J553,Equipment_Register!$D:$D,Equipment_Register!$F:$F),NA()),IFERROR(IF($K553&lt;&gt;"",_xlfn.XLOOKUP($K553,Equipment_Register!$E:$E,Equipment_Register!$F:$F),NA()),IFERROR(IF($K553&lt;&gt;"",_xlfn.XLOOKUP("*"&amp;$K553&amp;"*",Equipment_Register!$E:$E,Equipment_Register!$F:$F,,2),NA()),IFERROR(IF(AND($L553&lt;&gt;"",$L553&lt;&gt;"N/A"),_xlfn.XLOOKUP($L553,Equipment_Register!$F:$F,Equipment_Register!$F:$F),NA()),""))))),IF(OR(_xlpm.v="",_xlpm.v=0),"",_xlpm.v))</f>
        <v>SUD-120X</v>
      </c>
    </row>
    <row r="554" spans="1:29" ht="48">
      <c r="A554" s="125"/>
      <c r="B554" s="130"/>
      <c r="C554" s="126"/>
      <c r="D554" s="125"/>
      <c r="E554" s="125"/>
      <c r="F554" s="213">
        <v>46027</v>
      </c>
      <c r="G554" s="125"/>
      <c r="H554" s="125" t="s">
        <v>728</v>
      </c>
      <c r="I554" s="226"/>
      <c r="J554" s="125"/>
      <c r="K554" s="125" t="s">
        <v>1127</v>
      </c>
      <c r="L554" s="125"/>
      <c r="M554" s="125"/>
      <c r="N554" s="125" t="s">
        <v>978</v>
      </c>
      <c r="O554" s="125" t="s">
        <v>1112</v>
      </c>
      <c r="P554" s="127"/>
      <c r="Q554" s="125" t="s">
        <v>1003</v>
      </c>
      <c r="R554" s="117" t="s">
        <v>957</v>
      </c>
      <c r="S554" s="194"/>
      <c r="T554" s="125"/>
      <c r="U554" s="125" t="s">
        <v>980</v>
      </c>
      <c r="V554" s="125"/>
      <c r="W554" s="117" t="s">
        <v>944</v>
      </c>
      <c r="X554" s="117" t="str">
        <f>IF($W554="Duyệt",Setting!$H$2,"")</f>
        <v>Nguyễn Lĩnh</v>
      </c>
      <c r="Y554" s="231" t="str" cm="1">
        <f t="array" ref="Y554">_xlfn.LET(_xlpm.v,IFERROR(IF($I554&lt;&gt;"",_xlfn.XLOOKUP($I554,Equipment_Register!$C:$C,Equipment_Register!$G:$G),NA()),IFERROR(IF($J554&lt;&gt;"",_xlfn.XLOOKUP($J554,Equipment_Register!$D:$D,Equipment_Register!$G:$G),NA()),IFERROR(IF($K554&lt;&gt;"",_xlfn.XLOOKUP($K554,Equipment_Register!$E:$E,Equipment_Register!$G:$G),NA()),IFERROR(IF($K554&lt;&gt;"",_xlfn.XLOOKUP("*"&amp;$K554&amp;"*",Equipment_Register!$E:$E,Equipment_Register!$G:$G,,2),NA()),IFERROR(IF(AND($L554&lt;&gt;"",$L554&lt;&gt;"N/A"),_xlfn.XLOOKUP($L554,Equipment_Register!$F:$F,Equipment_Register!$G:$G),NA()),""))))),IF(OR(_xlpm.v="",_xlpm.v=0),"",_xlpm.v))</f>
        <v/>
      </c>
      <c r="Z554" s="231" t="str" cm="1">
        <f t="array" ref="Z554">_xlfn.LET(_xlpm.v,IFERROR(IF($I554&lt;&gt;"",_xlfn.XLOOKUP($I554,Equipment_Register!$C:$C,Equipment_Register!$C:$C),NA()),IFERROR(IF($J554&lt;&gt;"",_xlfn.XLOOKUP($J554,Equipment_Register!$D:$D,Equipment_Register!$C:$C),NA()),IFERROR(IF($K554&lt;&gt;"",_xlfn.XLOOKUP($K554,Equipment_Register!$E:$E,Equipment_Register!$C:$C),NA()),IFERROR(IF($K554&lt;&gt;"",_xlfn.XLOOKUP("*"&amp;$K554&amp;"*",Equipment_Register!$E:$E,Equipment_Register!$C:$C,,2),NA()),IFERROR(IF(AND($L554&lt;&gt;"",$L554&lt;&gt;"N/A"),_xlfn.XLOOKUP($L554,Equipment_Register!$F:$F,Equipment_Register!$C:$C),NA()),""))))),IF(OR(_xlpm.v="",_xlpm.v=0),"",_xlpm.v))</f>
        <v>2112000361-0</v>
      </c>
      <c r="AA554" s="231" t="str" cm="1">
        <f t="array" ref="AA554">_xlfn.LET(_xlpm.v,IFERROR(IF($I554&lt;&gt;"",_xlfn.XLOOKUP($I554,Equipment_Register!$C:$C,Equipment_Register!$D:$D),NA()),IFERROR(IF($J554&lt;&gt;"",_xlfn.XLOOKUP($J554,Equipment_Register!$D:$D,Equipment_Register!$D:$D),NA()),IFERROR(IF($K554&lt;&gt;"",_xlfn.XLOOKUP($K554,Equipment_Register!$E:$E,Equipment_Register!$D:$D),NA()),IFERROR(IF($K554&lt;&gt;"",_xlfn.XLOOKUP("*"&amp;$K554&amp;"*",Equipment_Register!$E:$E,Equipment_Register!$D:$D,,2),NA()),IFERROR(IF(AND($L554&lt;&gt;"",$L554&lt;&gt;"N/A"),_xlfn.XLOOKUP($L554,Equipment_Register!$F:$F,Equipment_Register!$D:$D),NA()),""))))),IF(OR(_xlpm.v="",_xlpm.v=0),"",_xlpm.v))</f>
        <v>Bộ dỡ bo mạch. Model: SUD-120X</v>
      </c>
      <c r="AB554" s="231" t="str" cm="1">
        <f t="array" ref="AB554">_xlfn.LET(_xlpm.v,IFERROR(IF($I554&lt;&gt;"",_xlfn.XLOOKUP($I554,Equipment_Register!$C:$C,Equipment_Register!$E:$E),NA()),IFERROR(IF($J554&lt;&gt;"",_xlfn.XLOOKUP($J554,Equipment_Register!$D:$D,Equipment_Register!$E:$E),NA()),IFERROR(IF($K554&lt;&gt;"",_xlfn.XLOOKUP($K554,Equipment_Register!$E:$E,Equipment_Register!$E:$E),NA()),IFERROR(IF($K554&lt;&gt;"",_xlfn.XLOOKUP("*"&amp;$K554&amp;"*",Equipment_Register!$E:$E,Equipment_Register!$E:$E,,2),NA()),IFERROR(IF(AND($L554&lt;&gt;"",$L554&lt;&gt;"N/A"),_xlfn.XLOOKUP($L554,Equipment_Register!$F:$F,Equipment_Register!$E:$E),NA()),""))))),IF(OR(_xlpm.v="",_xlpm.v=0),"",_xlpm.v))</f>
        <v>Unloader 1</v>
      </c>
      <c r="AC554" s="231" t="str" cm="1">
        <f t="array" ref="AC554">_xlfn.LET(_xlpm.v,IFERROR(IF($I554&lt;&gt;"",_xlfn.XLOOKUP($I554,Equipment_Register!$C:$C,Equipment_Register!$F:$F),NA()),IFERROR(IF($J554&lt;&gt;"",_xlfn.XLOOKUP($J554,Equipment_Register!$D:$D,Equipment_Register!$F:$F),NA()),IFERROR(IF($K554&lt;&gt;"",_xlfn.XLOOKUP($K554,Equipment_Register!$E:$E,Equipment_Register!$F:$F),NA()),IFERROR(IF($K554&lt;&gt;"",_xlfn.XLOOKUP("*"&amp;$K554&amp;"*",Equipment_Register!$E:$E,Equipment_Register!$F:$F,,2),NA()),IFERROR(IF(AND($L554&lt;&gt;"",$L554&lt;&gt;"N/A"),_xlfn.XLOOKUP($L554,Equipment_Register!$F:$F,Equipment_Register!$F:$F),NA()),""))))),IF(OR(_xlpm.v="",_xlpm.v=0),"",_xlpm.v))</f>
        <v>SUD-120X</v>
      </c>
    </row>
    <row r="555" spans="1:29" ht="48">
      <c r="A555" s="125"/>
      <c r="B555" s="130"/>
      <c r="C555" s="126"/>
      <c r="D555" s="125"/>
      <c r="E555" s="125"/>
      <c r="F555" s="213">
        <v>46124</v>
      </c>
      <c r="G555" s="125"/>
      <c r="H555" s="125" t="s">
        <v>728</v>
      </c>
      <c r="I555" s="226"/>
      <c r="J555" s="125"/>
      <c r="K555" s="125" t="s">
        <v>1127</v>
      </c>
      <c r="L555" s="125"/>
      <c r="M555" s="125"/>
      <c r="N555" s="125" t="s">
        <v>978</v>
      </c>
      <c r="O555" s="125" t="s">
        <v>1112</v>
      </c>
      <c r="P555" s="127"/>
      <c r="Q555" s="125" t="s">
        <v>1020</v>
      </c>
      <c r="R555" s="117" t="s">
        <v>957</v>
      </c>
      <c r="S555" s="194"/>
      <c r="T555" s="125"/>
      <c r="U555" s="125" t="s">
        <v>980</v>
      </c>
      <c r="V555" s="125"/>
      <c r="W555" s="117" t="s">
        <v>944</v>
      </c>
      <c r="X555" s="117" t="str">
        <f>IF($W555="Duyệt",Setting!$H$2,"")</f>
        <v>Nguyễn Lĩnh</v>
      </c>
      <c r="Y555" s="231" t="str" cm="1">
        <f t="array" ref="Y555">_xlfn.LET(_xlpm.v,IFERROR(IF($I555&lt;&gt;"",_xlfn.XLOOKUP($I555,Equipment_Register!$C:$C,Equipment_Register!$G:$G),NA()),IFERROR(IF($J555&lt;&gt;"",_xlfn.XLOOKUP($J555,Equipment_Register!$D:$D,Equipment_Register!$G:$G),NA()),IFERROR(IF($K555&lt;&gt;"",_xlfn.XLOOKUP($K555,Equipment_Register!$E:$E,Equipment_Register!$G:$G),NA()),IFERROR(IF($K555&lt;&gt;"",_xlfn.XLOOKUP("*"&amp;$K555&amp;"*",Equipment_Register!$E:$E,Equipment_Register!$G:$G,,2),NA()),IFERROR(IF(AND($L555&lt;&gt;"",$L555&lt;&gt;"N/A"),_xlfn.XLOOKUP($L555,Equipment_Register!$F:$F,Equipment_Register!$G:$G),NA()),""))))),IF(OR(_xlpm.v="",_xlpm.v=0),"",_xlpm.v))</f>
        <v/>
      </c>
      <c r="Z555" s="231" t="str" cm="1">
        <f t="array" ref="Z555">_xlfn.LET(_xlpm.v,IFERROR(IF($I555&lt;&gt;"",_xlfn.XLOOKUP($I555,Equipment_Register!$C:$C,Equipment_Register!$C:$C),NA()),IFERROR(IF($J555&lt;&gt;"",_xlfn.XLOOKUP($J555,Equipment_Register!$D:$D,Equipment_Register!$C:$C),NA()),IFERROR(IF($K555&lt;&gt;"",_xlfn.XLOOKUP($K555,Equipment_Register!$E:$E,Equipment_Register!$C:$C),NA()),IFERROR(IF($K555&lt;&gt;"",_xlfn.XLOOKUP("*"&amp;$K555&amp;"*",Equipment_Register!$E:$E,Equipment_Register!$C:$C,,2),NA()),IFERROR(IF(AND($L555&lt;&gt;"",$L555&lt;&gt;"N/A"),_xlfn.XLOOKUP($L555,Equipment_Register!$F:$F,Equipment_Register!$C:$C),NA()),""))))),IF(OR(_xlpm.v="",_xlpm.v=0),"",_xlpm.v))</f>
        <v>2112000361-0</v>
      </c>
      <c r="AA555" s="231" t="str" cm="1">
        <f t="array" ref="AA555">_xlfn.LET(_xlpm.v,IFERROR(IF($I555&lt;&gt;"",_xlfn.XLOOKUP($I555,Equipment_Register!$C:$C,Equipment_Register!$D:$D),NA()),IFERROR(IF($J555&lt;&gt;"",_xlfn.XLOOKUP($J555,Equipment_Register!$D:$D,Equipment_Register!$D:$D),NA()),IFERROR(IF($K555&lt;&gt;"",_xlfn.XLOOKUP($K555,Equipment_Register!$E:$E,Equipment_Register!$D:$D),NA()),IFERROR(IF($K555&lt;&gt;"",_xlfn.XLOOKUP("*"&amp;$K555&amp;"*",Equipment_Register!$E:$E,Equipment_Register!$D:$D,,2),NA()),IFERROR(IF(AND($L555&lt;&gt;"",$L555&lt;&gt;"N/A"),_xlfn.XLOOKUP($L555,Equipment_Register!$F:$F,Equipment_Register!$D:$D),NA()),""))))),IF(OR(_xlpm.v="",_xlpm.v=0),"",_xlpm.v))</f>
        <v>Bộ dỡ bo mạch. Model: SUD-120X</v>
      </c>
      <c r="AB555" s="231" t="str" cm="1">
        <f t="array" ref="AB555">_xlfn.LET(_xlpm.v,IFERROR(IF($I555&lt;&gt;"",_xlfn.XLOOKUP($I555,Equipment_Register!$C:$C,Equipment_Register!$E:$E),NA()),IFERROR(IF($J555&lt;&gt;"",_xlfn.XLOOKUP($J555,Equipment_Register!$D:$D,Equipment_Register!$E:$E),NA()),IFERROR(IF($K555&lt;&gt;"",_xlfn.XLOOKUP($K555,Equipment_Register!$E:$E,Equipment_Register!$E:$E),NA()),IFERROR(IF($K555&lt;&gt;"",_xlfn.XLOOKUP("*"&amp;$K555&amp;"*",Equipment_Register!$E:$E,Equipment_Register!$E:$E,,2),NA()),IFERROR(IF(AND($L555&lt;&gt;"",$L555&lt;&gt;"N/A"),_xlfn.XLOOKUP($L555,Equipment_Register!$F:$F,Equipment_Register!$E:$E),NA()),""))))),IF(OR(_xlpm.v="",_xlpm.v=0),"",_xlpm.v))</f>
        <v>Unloader 1</v>
      </c>
      <c r="AC555" s="231" t="str" cm="1">
        <f t="array" ref="AC555">_xlfn.LET(_xlpm.v,IFERROR(IF($I555&lt;&gt;"",_xlfn.XLOOKUP($I555,Equipment_Register!$C:$C,Equipment_Register!$F:$F),NA()),IFERROR(IF($J555&lt;&gt;"",_xlfn.XLOOKUP($J555,Equipment_Register!$D:$D,Equipment_Register!$F:$F),NA()),IFERROR(IF($K555&lt;&gt;"",_xlfn.XLOOKUP($K555,Equipment_Register!$E:$E,Equipment_Register!$F:$F),NA()),IFERROR(IF($K555&lt;&gt;"",_xlfn.XLOOKUP("*"&amp;$K555&amp;"*",Equipment_Register!$E:$E,Equipment_Register!$F:$F,,2),NA()),IFERROR(IF(AND($L555&lt;&gt;"",$L555&lt;&gt;"N/A"),_xlfn.XLOOKUP($L555,Equipment_Register!$F:$F,Equipment_Register!$F:$F),NA()),""))))),IF(OR(_xlpm.v="",_xlpm.v=0),"",_xlpm.v))</f>
        <v>SUD-120X</v>
      </c>
    </row>
    <row r="556" spans="1:29" ht="48">
      <c r="A556" s="125"/>
      <c r="B556" s="130"/>
      <c r="C556" s="126"/>
      <c r="D556" s="125"/>
      <c r="E556" s="125"/>
      <c r="F556" s="213">
        <v>46214</v>
      </c>
      <c r="G556" s="125"/>
      <c r="H556" s="125" t="s">
        <v>728</v>
      </c>
      <c r="I556" s="226"/>
      <c r="J556" s="125"/>
      <c r="K556" s="125" t="s">
        <v>1127</v>
      </c>
      <c r="L556" s="125"/>
      <c r="M556" s="125"/>
      <c r="N556" s="125" t="s">
        <v>978</v>
      </c>
      <c r="O556" s="125" t="s">
        <v>1112</v>
      </c>
      <c r="P556" s="127"/>
      <c r="Q556" s="125" t="s">
        <v>1020</v>
      </c>
      <c r="R556" s="117" t="s">
        <v>957</v>
      </c>
      <c r="S556" s="194"/>
      <c r="T556" s="125"/>
      <c r="U556" s="125" t="s">
        <v>980</v>
      </c>
      <c r="V556" s="125"/>
      <c r="W556" s="117" t="s">
        <v>944</v>
      </c>
      <c r="X556" s="117" t="str">
        <f>IF($W556="Duyệt",Setting!$H$2,"")</f>
        <v>Nguyễn Lĩnh</v>
      </c>
      <c r="Y556" s="231" t="str" cm="1">
        <f t="array" ref="Y556">_xlfn.LET(_xlpm.v,IFERROR(IF($I556&lt;&gt;"",_xlfn.XLOOKUP($I556,Equipment_Register!$C:$C,Equipment_Register!$G:$G),NA()),IFERROR(IF($J556&lt;&gt;"",_xlfn.XLOOKUP($J556,Equipment_Register!$D:$D,Equipment_Register!$G:$G),NA()),IFERROR(IF($K556&lt;&gt;"",_xlfn.XLOOKUP($K556,Equipment_Register!$E:$E,Equipment_Register!$G:$G),NA()),IFERROR(IF($K556&lt;&gt;"",_xlfn.XLOOKUP("*"&amp;$K556&amp;"*",Equipment_Register!$E:$E,Equipment_Register!$G:$G,,2),NA()),IFERROR(IF(AND($L556&lt;&gt;"",$L556&lt;&gt;"N/A"),_xlfn.XLOOKUP($L556,Equipment_Register!$F:$F,Equipment_Register!$G:$G),NA()),""))))),IF(OR(_xlpm.v="",_xlpm.v=0),"",_xlpm.v))</f>
        <v/>
      </c>
      <c r="Z556" s="231" t="str" cm="1">
        <f t="array" ref="Z556">_xlfn.LET(_xlpm.v,IFERROR(IF($I556&lt;&gt;"",_xlfn.XLOOKUP($I556,Equipment_Register!$C:$C,Equipment_Register!$C:$C),NA()),IFERROR(IF($J556&lt;&gt;"",_xlfn.XLOOKUP($J556,Equipment_Register!$D:$D,Equipment_Register!$C:$C),NA()),IFERROR(IF($K556&lt;&gt;"",_xlfn.XLOOKUP($K556,Equipment_Register!$E:$E,Equipment_Register!$C:$C),NA()),IFERROR(IF($K556&lt;&gt;"",_xlfn.XLOOKUP("*"&amp;$K556&amp;"*",Equipment_Register!$E:$E,Equipment_Register!$C:$C,,2),NA()),IFERROR(IF(AND($L556&lt;&gt;"",$L556&lt;&gt;"N/A"),_xlfn.XLOOKUP($L556,Equipment_Register!$F:$F,Equipment_Register!$C:$C),NA()),""))))),IF(OR(_xlpm.v="",_xlpm.v=0),"",_xlpm.v))</f>
        <v>2112000361-0</v>
      </c>
      <c r="AA556" s="231" t="str" cm="1">
        <f t="array" ref="AA556">_xlfn.LET(_xlpm.v,IFERROR(IF($I556&lt;&gt;"",_xlfn.XLOOKUP($I556,Equipment_Register!$C:$C,Equipment_Register!$D:$D),NA()),IFERROR(IF($J556&lt;&gt;"",_xlfn.XLOOKUP($J556,Equipment_Register!$D:$D,Equipment_Register!$D:$D),NA()),IFERROR(IF($K556&lt;&gt;"",_xlfn.XLOOKUP($K556,Equipment_Register!$E:$E,Equipment_Register!$D:$D),NA()),IFERROR(IF($K556&lt;&gt;"",_xlfn.XLOOKUP("*"&amp;$K556&amp;"*",Equipment_Register!$E:$E,Equipment_Register!$D:$D,,2),NA()),IFERROR(IF(AND($L556&lt;&gt;"",$L556&lt;&gt;"N/A"),_xlfn.XLOOKUP($L556,Equipment_Register!$F:$F,Equipment_Register!$D:$D),NA()),""))))),IF(OR(_xlpm.v="",_xlpm.v=0),"",_xlpm.v))</f>
        <v>Bộ dỡ bo mạch. Model: SUD-120X</v>
      </c>
      <c r="AB556" s="231" t="str" cm="1">
        <f t="array" ref="AB556">_xlfn.LET(_xlpm.v,IFERROR(IF($I556&lt;&gt;"",_xlfn.XLOOKUP($I556,Equipment_Register!$C:$C,Equipment_Register!$E:$E),NA()),IFERROR(IF($J556&lt;&gt;"",_xlfn.XLOOKUP($J556,Equipment_Register!$D:$D,Equipment_Register!$E:$E),NA()),IFERROR(IF($K556&lt;&gt;"",_xlfn.XLOOKUP($K556,Equipment_Register!$E:$E,Equipment_Register!$E:$E),NA()),IFERROR(IF($K556&lt;&gt;"",_xlfn.XLOOKUP("*"&amp;$K556&amp;"*",Equipment_Register!$E:$E,Equipment_Register!$E:$E,,2),NA()),IFERROR(IF(AND($L556&lt;&gt;"",$L556&lt;&gt;"N/A"),_xlfn.XLOOKUP($L556,Equipment_Register!$F:$F,Equipment_Register!$E:$E),NA()),""))))),IF(OR(_xlpm.v="",_xlpm.v=0),"",_xlpm.v))</f>
        <v>Unloader 1</v>
      </c>
      <c r="AC556" s="231" t="str" cm="1">
        <f t="array" ref="AC556">_xlfn.LET(_xlpm.v,IFERROR(IF($I556&lt;&gt;"",_xlfn.XLOOKUP($I556,Equipment_Register!$C:$C,Equipment_Register!$F:$F),NA()),IFERROR(IF($J556&lt;&gt;"",_xlfn.XLOOKUP($J556,Equipment_Register!$D:$D,Equipment_Register!$F:$F),NA()),IFERROR(IF($K556&lt;&gt;"",_xlfn.XLOOKUP($K556,Equipment_Register!$E:$E,Equipment_Register!$F:$F),NA()),IFERROR(IF($K556&lt;&gt;"",_xlfn.XLOOKUP("*"&amp;$K556&amp;"*",Equipment_Register!$E:$E,Equipment_Register!$F:$F,,2),NA()),IFERROR(IF(AND($L556&lt;&gt;"",$L556&lt;&gt;"N/A"),_xlfn.XLOOKUP($L556,Equipment_Register!$F:$F,Equipment_Register!$F:$F),NA()),""))))),IF(OR(_xlpm.v="",_xlpm.v=0),"",_xlpm.v))</f>
        <v>SUD-120X</v>
      </c>
    </row>
    <row r="557" spans="1:29" ht="105.75" customHeight="1">
      <c r="A557" s="125"/>
      <c r="B557" s="130">
        <v>46230</v>
      </c>
      <c r="C557" s="126"/>
      <c r="D557" s="125"/>
      <c r="E557" s="125"/>
      <c r="F557" s="213">
        <v>46046</v>
      </c>
      <c r="G557" s="125"/>
      <c r="H557" s="125" t="s">
        <v>1128</v>
      </c>
      <c r="I557" s="226"/>
      <c r="J557" s="125"/>
      <c r="K557" s="125" t="s">
        <v>1129</v>
      </c>
      <c r="L557" s="125"/>
      <c r="M557" s="125"/>
      <c r="N557" s="125" t="s">
        <v>978</v>
      </c>
      <c r="O557" s="125" t="s">
        <v>1112</v>
      </c>
      <c r="P557" s="127"/>
      <c r="Q557" s="125" t="s">
        <v>997</v>
      </c>
      <c r="R557" s="117" t="s">
        <v>957</v>
      </c>
      <c r="S557" s="194"/>
      <c r="T557" s="125"/>
      <c r="U557" s="125" t="s">
        <v>980</v>
      </c>
      <c r="V557" s="125"/>
      <c r="W557" s="117" t="s">
        <v>944</v>
      </c>
      <c r="X557" s="117" t="str">
        <f>IF($W557="Duyệt",Setting!$H$2,"")</f>
        <v>Nguyễn Lĩnh</v>
      </c>
      <c r="Y557" s="231" t="str" cm="1">
        <f t="array" ref="Y557">_xlfn.LET(_xlpm.v,IFERROR(IF($I557&lt;&gt;"",_xlfn.XLOOKUP($I557,Equipment_Register!$C:$C,Equipment_Register!$G:$G),NA()),IFERROR(IF($J557&lt;&gt;"",_xlfn.XLOOKUP($J557,Equipment_Register!$D:$D,Equipment_Register!$G:$G),NA()),IFERROR(IF($K557&lt;&gt;"",_xlfn.XLOOKUP($K557,Equipment_Register!$E:$E,Equipment_Register!$G:$G),NA()),IFERROR(IF($K557&lt;&gt;"",_xlfn.XLOOKUP("*"&amp;$K557&amp;"*",Equipment_Register!$E:$E,Equipment_Register!$G:$G,,2),NA()),IFERROR(IF(AND($L557&lt;&gt;"",$L557&lt;&gt;"N/A"),_xlfn.XLOOKUP($L557,Equipment_Register!$F:$F,Equipment_Register!$G:$G),NA()),""))))),IF(OR(_xlpm.v="",_xlpm.v=0),"",_xlpm.v))</f>
        <v/>
      </c>
      <c r="Z557" s="231" t="str" cm="1">
        <f t="array" ref="Z557">_xlfn.LET(_xlpm.v,IFERROR(IF($I557&lt;&gt;"",_xlfn.XLOOKUP($I557,Equipment_Register!$C:$C,Equipment_Register!$C:$C),NA()),IFERROR(IF($J557&lt;&gt;"",_xlfn.XLOOKUP($J557,Equipment_Register!$D:$D,Equipment_Register!$C:$C),NA()),IFERROR(IF($K557&lt;&gt;"",_xlfn.XLOOKUP($K557,Equipment_Register!$E:$E,Equipment_Register!$C:$C),NA()),IFERROR(IF($K557&lt;&gt;"",_xlfn.XLOOKUP("*"&amp;$K557&amp;"*",Equipment_Register!$E:$E,Equipment_Register!$C:$C,,2),NA()),IFERROR(IF(AND($L557&lt;&gt;"",$L557&lt;&gt;"N/A"),_xlfn.XLOOKUP($L557,Equipment_Register!$F:$F,Equipment_Register!$C:$C),NA()),""))))),IF(OR(_xlpm.v="",_xlpm.v=0),"",_xlpm.v))</f>
        <v>2113000127-0</v>
      </c>
      <c r="AA557" s="231" t="str" cm="1">
        <f t="array" ref="AA557">_xlfn.LET(_xlpm.v,IFERROR(IF($I557&lt;&gt;"",_xlfn.XLOOKUP($I557,Equipment_Register!$C:$C,Equipment_Register!$D:$D),NA()),IFERROR(IF($J557&lt;&gt;"",_xlfn.XLOOKUP($J557,Equipment_Register!$D:$D,Equipment_Register!$D:$D),NA()),IFERROR(IF($K557&lt;&gt;"",_xlfn.XLOOKUP($K557,Equipment_Register!$E:$E,Equipment_Register!$D:$D),NA()),IFERROR(IF($K557&lt;&gt;"",_xlfn.XLOOKUP("*"&amp;$K557&amp;"*",Equipment_Register!$E:$E,Equipment_Register!$D:$D,,2),NA()),IFERROR(IF(AND($L557&lt;&gt;"",$L557&lt;&gt;"N/A"),_xlfn.XLOOKUP($L557,Equipment_Register!$F:$F,Equipment_Register!$D:$D),NA()),""))))),IF(OR(_xlpm.v="",_xlpm.v=0),"",_xlpm.v))</f>
        <v>Băng tải cắm linh kiện xuyên lỗ</v>
      </c>
      <c r="AB557" s="231" t="str" cm="1">
        <f t="array" ref="AB557">_xlfn.LET(_xlpm.v,IFERROR(IF($I557&lt;&gt;"",_xlfn.XLOOKUP($I557,Equipment_Register!$C:$C,Equipment_Register!$E:$E),NA()),IFERROR(IF($J557&lt;&gt;"",_xlfn.XLOOKUP($J557,Equipment_Register!$D:$D,Equipment_Register!$E:$E),NA()),IFERROR(IF($K557&lt;&gt;"",_xlfn.XLOOKUP($K557,Equipment_Register!$E:$E,Equipment_Register!$E:$E),NA()),IFERROR(IF($K557&lt;&gt;"",_xlfn.XLOOKUP("*"&amp;$K557&amp;"*",Equipment_Register!$E:$E,Equipment_Register!$E:$E,,2),NA()),IFERROR(IF(AND($L557&lt;&gt;"",$L557&lt;&gt;"N/A"),_xlfn.XLOOKUP($L557,Equipment_Register!$F:$F,Equipment_Register!$E:$E),NA()),""))))),IF(OR(_xlpm.v="",_xlpm.v=0),"",_xlpm.v))</f>
        <v>Băng tải cắm 
Inserting conveyor</v>
      </c>
      <c r="AC557" s="231" t="str" cm="1">
        <f t="array" ref="AC557">_xlfn.LET(_xlpm.v,IFERROR(IF($I557&lt;&gt;"",_xlfn.XLOOKUP($I557,Equipment_Register!$C:$C,Equipment_Register!$F:$F),NA()),IFERROR(IF($J557&lt;&gt;"",_xlfn.XLOOKUP($J557,Equipment_Register!$D:$D,Equipment_Register!$F:$F),NA()),IFERROR(IF($K557&lt;&gt;"",_xlfn.XLOOKUP($K557,Equipment_Register!$E:$E,Equipment_Register!$F:$F),NA()),IFERROR(IF($K557&lt;&gt;"",_xlfn.XLOOKUP("*"&amp;$K557&amp;"*",Equipment_Register!$E:$E,Equipment_Register!$F:$F,,2),NA()),IFERROR(IF(AND($L557&lt;&gt;"",$L557&lt;&gt;"N/A"),_xlfn.XLOOKUP($L557,Equipment_Register!$F:$F,Equipment_Register!$F:$F),NA()),""))))),IF(OR(_xlpm.v="",_xlpm.v=0),"",_xlpm.v))</f>
        <v>N/A</v>
      </c>
    </row>
    <row r="558" spans="1:29" ht="65.25" customHeight="1">
      <c r="A558" s="125"/>
      <c r="B558" s="130">
        <v>46224</v>
      </c>
      <c r="C558" s="126"/>
      <c r="D558" s="125"/>
      <c r="E558" s="125"/>
      <c r="F558" s="213">
        <v>46125</v>
      </c>
      <c r="G558" s="125"/>
      <c r="H558" s="125" t="s">
        <v>1128</v>
      </c>
      <c r="I558" s="226"/>
      <c r="J558" s="125"/>
      <c r="K558" s="125" t="s">
        <v>1129</v>
      </c>
      <c r="L558" s="125"/>
      <c r="M558" s="125"/>
      <c r="N558" s="125" t="s">
        <v>1130</v>
      </c>
      <c r="O558" s="125" t="s">
        <v>1112</v>
      </c>
      <c r="P558" s="127"/>
      <c r="Q558" s="125" t="s">
        <v>1020</v>
      </c>
      <c r="R558" s="117" t="s">
        <v>957</v>
      </c>
      <c r="S558" s="194"/>
      <c r="T558" s="125"/>
      <c r="U558" s="125" t="s">
        <v>980</v>
      </c>
      <c r="V558" s="125"/>
      <c r="W558" s="117" t="s">
        <v>944</v>
      </c>
      <c r="X558" s="117" t="str">
        <f>IF($W558="Duyệt",Setting!$H$2,"")</f>
        <v>Nguyễn Lĩnh</v>
      </c>
      <c r="Y558" s="231" t="str" cm="1">
        <f t="array" ref="Y558">_xlfn.LET(_xlpm.v,IFERROR(IF($I558&lt;&gt;"",_xlfn.XLOOKUP($I558,Equipment_Register!$C:$C,Equipment_Register!$G:$G),NA()),IFERROR(IF($J558&lt;&gt;"",_xlfn.XLOOKUP($J558,Equipment_Register!$D:$D,Equipment_Register!$G:$G),NA()),IFERROR(IF($K558&lt;&gt;"",_xlfn.XLOOKUP($K558,Equipment_Register!$E:$E,Equipment_Register!$G:$G),NA()),IFERROR(IF($K558&lt;&gt;"",_xlfn.XLOOKUP("*"&amp;$K558&amp;"*",Equipment_Register!$E:$E,Equipment_Register!$G:$G,,2),NA()),IFERROR(IF(AND($L558&lt;&gt;"",$L558&lt;&gt;"N/A"),_xlfn.XLOOKUP($L558,Equipment_Register!$F:$F,Equipment_Register!$G:$G),NA()),""))))),IF(OR(_xlpm.v="",_xlpm.v=0),"",_xlpm.v))</f>
        <v/>
      </c>
      <c r="Z558" s="231" t="str" cm="1">
        <f t="array" ref="Z558">_xlfn.LET(_xlpm.v,IFERROR(IF($I558&lt;&gt;"",_xlfn.XLOOKUP($I558,Equipment_Register!$C:$C,Equipment_Register!$C:$C),NA()),IFERROR(IF($J558&lt;&gt;"",_xlfn.XLOOKUP($J558,Equipment_Register!$D:$D,Equipment_Register!$C:$C),NA()),IFERROR(IF($K558&lt;&gt;"",_xlfn.XLOOKUP($K558,Equipment_Register!$E:$E,Equipment_Register!$C:$C),NA()),IFERROR(IF($K558&lt;&gt;"",_xlfn.XLOOKUP("*"&amp;$K558&amp;"*",Equipment_Register!$E:$E,Equipment_Register!$C:$C,,2),NA()),IFERROR(IF(AND($L558&lt;&gt;"",$L558&lt;&gt;"N/A"),_xlfn.XLOOKUP($L558,Equipment_Register!$F:$F,Equipment_Register!$C:$C),NA()),""))))),IF(OR(_xlpm.v="",_xlpm.v=0),"",_xlpm.v))</f>
        <v>2113000127-0</v>
      </c>
      <c r="AA558" s="231" t="str" cm="1">
        <f t="array" ref="AA558">_xlfn.LET(_xlpm.v,IFERROR(IF($I558&lt;&gt;"",_xlfn.XLOOKUP($I558,Equipment_Register!$C:$C,Equipment_Register!$D:$D),NA()),IFERROR(IF($J558&lt;&gt;"",_xlfn.XLOOKUP($J558,Equipment_Register!$D:$D,Equipment_Register!$D:$D),NA()),IFERROR(IF($K558&lt;&gt;"",_xlfn.XLOOKUP($K558,Equipment_Register!$E:$E,Equipment_Register!$D:$D),NA()),IFERROR(IF($K558&lt;&gt;"",_xlfn.XLOOKUP("*"&amp;$K558&amp;"*",Equipment_Register!$E:$E,Equipment_Register!$D:$D,,2),NA()),IFERROR(IF(AND($L558&lt;&gt;"",$L558&lt;&gt;"N/A"),_xlfn.XLOOKUP($L558,Equipment_Register!$F:$F,Equipment_Register!$D:$D),NA()),""))))),IF(OR(_xlpm.v="",_xlpm.v=0),"",_xlpm.v))</f>
        <v>Băng tải cắm linh kiện xuyên lỗ</v>
      </c>
      <c r="AB558" s="231" t="str" cm="1">
        <f t="array" ref="AB558">_xlfn.LET(_xlpm.v,IFERROR(IF($I558&lt;&gt;"",_xlfn.XLOOKUP($I558,Equipment_Register!$C:$C,Equipment_Register!$E:$E),NA()),IFERROR(IF($J558&lt;&gt;"",_xlfn.XLOOKUP($J558,Equipment_Register!$D:$D,Equipment_Register!$E:$E),NA()),IFERROR(IF($K558&lt;&gt;"",_xlfn.XLOOKUP($K558,Equipment_Register!$E:$E,Equipment_Register!$E:$E),NA()),IFERROR(IF($K558&lt;&gt;"",_xlfn.XLOOKUP("*"&amp;$K558&amp;"*",Equipment_Register!$E:$E,Equipment_Register!$E:$E,,2),NA()),IFERROR(IF(AND($L558&lt;&gt;"",$L558&lt;&gt;"N/A"),_xlfn.XLOOKUP($L558,Equipment_Register!$F:$F,Equipment_Register!$E:$E),NA()),""))))),IF(OR(_xlpm.v="",_xlpm.v=0),"",_xlpm.v))</f>
        <v>Băng tải cắm 
Inserting conveyor</v>
      </c>
      <c r="AC558" s="231" t="str" cm="1">
        <f t="array" ref="AC558">_xlfn.LET(_xlpm.v,IFERROR(IF($I558&lt;&gt;"",_xlfn.XLOOKUP($I558,Equipment_Register!$C:$C,Equipment_Register!$F:$F),NA()),IFERROR(IF($J558&lt;&gt;"",_xlfn.XLOOKUP($J558,Equipment_Register!$D:$D,Equipment_Register!$F:$F),NA()),IFERROR(IF($K558&lt;&gt;"",_xlfn.XLOOKUP($K558,Equipment_Register!$E:$E,Equipment_Register!$F:$F),NA()),IFERROR(IF($K558&lt;&gt;"",_xlfn.XLOOKUP("*"&amp;$K558&amp;"*",Equipment_Register!$E:$E,Equipment_Register!$F:$F,,2),NA()),IFERROR(IF(AND($L558&lt;&gt;"",$L558&lt;&gt;"N/A"),_xlfn.XLOOKUP($L558,Equipment_Register!$F:$F,Equipment_Register!$F:$F),NA()),""))))),IF(OR(_xlpm.v="",_xlpm.v=0),"",_xlpm.v))</f>
        <v>N/A</v>
      </c>
    </row>
    <row r="559" spans="1:29" ht="84.75" customHeight="1">
      <c r="A559" s="125"/>
      <c r="B559" s="130">
        <v>46224</v>
      </c>
      <c r="C559" s="126"/>
      <c r="D559" s="125"/>
      <c r="E559" s="125"/>
      <c r="F559" s="213">
        <v>46217</v>
      </c>
      <c r="G559" s="125"/>
      <c r="H559" s="125" t="s">
        <v>1128</v>
      </c>
      <c r="I559" s="226"/>
      <c r="J559" s="125"/>
      <c r="K559" s="125" t="s">
        <v>1129</v>
      </c>
      <c r="L559" s="125"/>
      <c r="M559" s="125"/>
      <c r="N559" s="125" t="s">
        <v>1130</v>
      </c>
      <c r="O559" s="125" t="s">
        <v>1112</v>
      </c>
      <c r="P559" s="127"/>
      <c r="Q559" s="125" t="s">
        <v>1020</v>
      </c>
      <c r="R559" s="117" t="s">
        <v>957</v>
      </c>
      <c r="S559" s="194"/>
      <c r="T559" s="125"/>
      <c r="U559" s="125" t="s">
        <v>980</v>
      </c>
      <c r="V559" s="125"/>
      <c r="W559" s="117" t="s">
        <v>944</v>
      </c>
      <c r="X559" s="117" t="str">
        <f>IF($W559="Duyệt",Setting!$H$2,"")</f>
        <v>Nguyễn Lĩnh</v>
      </c>
      <c r="Y559" s="231" t="str" cm="1">
        <f t="array" ref="Y559">_xlfn.LET(_xlpm.v,IFERROR(IF($I559&lt;&gt;"",_xlfn.XLOOKUP($I559,Equipment_Register!$C:$C,Equipment_Register!$G:$G),NA()),IFERROR(IF($J559&lt;&gt;"",_xlfn.XLOOKUP($J559,Equipment_Register!$D:$D,Equipment_Register!$G:$G),NA()),IFERROR(IF($K559&lt;&gt;"",_xlfn.XLOOKUP($K559,Equipment_Register!$E:$E,Equipment_Register!$G:$G),NA()),IFERROR(IF($K559&lt;&gt;"",_xlfn.XLOOKUP("*"&amp;$K559&amp;"*",Equipment_Register!$E:$E,Equipment_Register!$G:$G,,2),NA()),IFERROR(IF(AND($L559&lt;&gt;"",$L559&lt;&gt;"N/A"),_xlfn.XLOOKUP($L559,Equipment_Register!$F:$F,Equipment_Register!$G:$G),NA()),""))))),IF(OR(_xlpm.v="",_xlpm.v=0),"",_xlpm.v))</f>
        <v/>
      </c>
      <c r="Z559" s="231" t="str" cm="1">
        <f t="array" ref="Z559">_xlfn.LET(_xlpm.v,IFERROR(IF($I559&lt;&gt;"",_xlfn.XLOOKUP($I559,Equipment_Register!$C:$C,Equipment_Register!$C:$C),NA()),IFERROR(IF($J559&lt;&gt;"",_xlfn.XLOOKUP($J559,Equipment_Register!$D:$D,Equipment_Register!$C:$C),NA()),IFERROR(IF($K559&lt;&gt;"",_xlfn.XLOOKUP($K559,Equipment_Register!$E:$E,Equipment_Register!$C:$C),NA()),IFERROR(IF($K559&lt;&gt;"",_xlfn.XLOOKUP("*"&amp;$K559&amp;"*",Equipment_Register!$E:$E,Equipment_Register!$C:$C,,2),NA()),IFERROR(IF(AND($L559&lt;&gt;"",$L559&lt;&gt;"N/A"),_xlfn.XLOOKUP($L559,Equipment_Register!$F:$F,Equipment_Register!$C:$C),NA()),""))))),IF(OR(_xlpm.v="",_xlpm.v=0),"",_xlpm.v))</f>
        <v>2113000127-0</v>
      </c>
      <c r="AA559" s="231" t="str" cm="1">
        <f t="array" ref="AA559">_xlfn.LET(_xlpm.v,IFERROR(IF($I559&lt;&gt;"",_xlfn.XLOOKUP($I559,Equipment_Register!$C:$C,Equipment_Register!$D:$D),NA()),IFERROR(IF($J559&lt;&gt;"",_xlfn.XLOOKUP($J559,Equipment_Register!$D:$D,Equipment_Register!$D:$D),NA()),IFERROR(IF($K559&lt;&gt;"",_xlfn.XLOOKUP($K559,Equipment_Register!$E:$E,Equipment_Register!$D:$D),NA()),IFERROR(IF($K559&lt;&gt;"",_xlfn.XLOOKUP("*"&amp;$K559&amp;"*",Equipment_Register!$E:$E,Equipment_Register!$D:$D,,2),NA()),IFERROR(IF(AND($L559&lt;&gt;"",$L559&lt;&gt;"N/A"),_xlfn.XLOOKUP($L559,Equipment_Register!$F:$F,Equipment_Register!$D:$D),NA()),""))))),IF(OR(_xlpm.v="",_xlpm.v=0),"",_xlpm.v))</f>
        <v>Băng tải cắm linh kiện xuyên lỗ</v>
      </c>
      <c r="AB559" s="231" t="str" cm="1">
        <f t="array" ref="AB559">_xlfn.LET(_xlpm.v,IFERROR(IF($I559&lt;&gt;"",_xlfn.XLOOKUP($I559,Equipment_Register!$C:$C,Equipment_Register!$E:$E),NA()),IFERROR(IF($J559&lt;&gt;"",_xlfn.XLOOKUP($J559,Equipment_Register!$D:$D,Equipment_Register!$E:$E),NA()),IFERROR(IF($K559&lt;&gt;"",_xlfn.XLOOKUP($K559,Equipment_Register!$E:$E,Equipment_Register!$E:$E),NA()),IFERROR(IF($K559&lt;&gt;"",_xlfn.XLOOKUP("*"&amp;$K559&amp;"*",Equipment_Register!$E:$E,Equipment_Register!$E:$E,,2),NA()),IFERROR(IF(AND($L559&lt;&gt;"",$L559&lt;&gt;"N/A"),_xlfn.XLOOKUP($L559,Equipment_Register!$F:$F,Equipment_Register!$E:$E),NA()),""))))),IF(OR(_xlpm.v="",_xlpm.v=0),"",_xlpm.v))</f>
        <v>Băng tải cắm 
Inserting conveyor</v>
      </c>
      <c r="AC559" s="231" t="str" cm="1">
        <f t="array" ref="AC559">_xlfn.LET(_xlpm.v,IFERROR(IF($I559&lt;&gt;"",_xlfn.XLOOKUP($I559,Equipment_Register!$C:$C,Equipment_Register!$F:$F),NA()),IFERROR(IF($J559&lt;&gt;"",_xlfn.XLOOKUP($J559,Equipment_Register!$D:$D,Equipment_Register!$F:$F),NA()),IFERROR(IF($K559&lt;&gt;"",_xlfn.XLOOKUP($K559,Equipment_Register!$E:$E,Equipment_Register!$F:$F),NA()),IFERROR(IF($K559&lt;&gt;"",_xlfn.XLOOKUP("*"&amp;$K559&amp;"*",Equipment_Register!$E:$E,Equipment_Register!$F:$F,,2),NA()),IFERROR(IF(AND($L559&lt;&gt;"",$L559&lt;&gt;"N/A"),_xlfn.XLOOKUP($L559,Equipment_Register!$F:$F,Equipment_Register!$F:$F),NA()),""))))),IF(OR(_xlpm.v="",_xlpm.v=0),"",_xlpm.v))</f>
        <v>N/A</v>
      </c>
    </row>
    <row r="560" spans="1:29" ht="106.5" customHeight="1">
      <c r="A560" s="125"/>
      <c r="B560" s="130">
        <v>46224</v>
      </c>
      <c r="C560" s="126"/>
      <c r="D560" s="125"/>
      <c r="E560" s="125"/>
      <c r="F560" s="213">
        <v>45206</v>
      </c>
      <c r="G560" s="125"/>
      <c r="H560" s="125" t="s">
        <v>1128</v>
      </c>
      <c r="I560" s="226"/>
      <c r="J560" s="125"/>
      <c r="K560" s="125" t="s">
        <v>1129</v>
      </c>
      <c r="L560" s="125"/>
      <c r="M560" s="125"/>
      <c r="N560" s="125" t="s">
        <v>1131</v>
      </c>
      <c r="O560" s="125" t="s">
        <v>1132</v>
      </c>
      <c r="P560" s="127"/>
      <c r="Q560" s="125" t="s">
        <v>1133</v>
      </c>
      <c r="R560" s="117" t="s">
        <v>957</v>
      </c>
      <c r="S560" s="194"/>
      <c r="T560" s="125"/>
      <c r="U560" s="125" t="s">
        <v>1134</v>
      </c>
      <c r="V560" s="125"/>
      <c r="W560" s="117" t="s">
        <v>944</v>
      </c>
      <c r="X560" s="117" t="str">
        <f>IF($W560="Duyệt",Setting!$H$2,"")</f>
        <v>Nguyễn Lĩnh</v>
      </c>
      <c r="Y560" s="231" t="str" cm="1">
        <f t="array" ref="Y560">_xlfn.LET(_xlpm.v,IFERROR(IF($I560&lt;&gt;"",_xlfn.XLOOKUP($I560,Equipment_Register!$C:$C,Equipment_Register!$G:$G),NA()),IFERROR(IF($J560&lt;&gt;"",_xlfn.XLOOKUP($J560,Equipment_Register!$D:$D,Equipment_Register!$G:$G),NA()),IFERROR(IF($K560&lt;&gt;"",_xlfn.XLOOKUP($K560,Equipment_Register!$E:$E,Equipment_Register!$G:$G),NA()),IFERROR(IF($K560&lt;&gt;"",_xlfn.XLOOKUP("*"&amp;$K560&amp;"*",Equipment_Register!$E:$E,Equipment_Register!$G:$G,,2),NA()),IFERROR(IF(AND($L560&lt;&gt;"",$L560&lt;&gt;"N/A"),_xlfn.XLOOKUP($L560,Equipment_Register!$F:$F,Equipment_Register!$G:$G),NA()),""))))),IF(OR(_xlpm.v="",_xlpm.v=0),"",_xlpm.v))</f>
        <v/>
      </c>
      <c r="Z560" s="231" t="str" cm="1">
        <f t="array" ref="Z560">_xlfn.LET(_xlpm.v,IFERROR(IF($I560&lt;&gt;"",_xlfn.XLOOKUP($I560,Equipment_Register!$C:$C,Equipment_Register!$C:$C),NA()),IFERROR(IF($J560&lt;&gt;"",_xlfn.XLOOKUP($J560,Equipment_Register!$D:$D,Equipment_Register!$C:$C),NA()),IFERROR(IF($K560&lt;&gt;"",_xlfn.XLOOKUP($K560,Equipment_Register!$E:$E,Equipment_Register!$C:$C),NA()),IFERROR(IF($K560&lt;&gt;"",_xlfn.XLOOKUP("*"&amp;$K560&amp;"*",Equipment_Register!$E:$E,Equipment_Register!$C:$C,,2),NA()),IFERROR(IF(AND($L560&lt;&gt;"",$L560&lt;&gt;"N/A"),_xlfn.XLOOKUP($L560,Equipment_Register!$F:$F,Equipment_Register!$C:$C),NA()),""))))),IF(OR(_xlpm.v="",_xlpm.v=0),"",_xlpm.v))</f>
        <v>2113000127-0</v>
      </c>
      <c r="AA560" s="231" t="str" cm="1">
        <f t="array" ref="AA560">_xlfn.LET(_xlpm.v,IFERROR(IF($I560&lt;&gt;"",_xlfn.XLOOKUP($I560,Equipment_Register!$C:$C,Equipment_Register!$D:$D),NA()),IFERROR(IF($J560&lt;&gt;"",_xlfn.XLOOKUP($J560,Equipment_Register!$D:$D,Equipment_Register!$D:$D),NA()),IFERROR(IF($K560&lt;&gt;"",_xlfn.XLOOKUP($K560,Equipment_Register!$E:$E,Equipment_Register!$D:$D),NA()),IFERROR(IF($K560&lt;&gt;"",_xlfn.XLOOKUP("*"&amp;$K560&amp;"*",Equipment_Register!$E:$E,Equipment_Register!$D:$D,,2),NA()),IFERROR(IF(AND($L560&lt;&gt;"",$L560&lt;&gt;"N/A"),_xlfn.XLOOKUP($L560,Equipment_Register!$F:$F,Equipment_Register!$D:$D),NA()),""))))),IF(OR(_xlpm.v="",_xlpm.v=0),"",_xlpm.v))</f>
        <v>Băng tải cắm linh kiện xuyên lỗ</v>
      </c>
      <c r="AB560" s="231" t="str" cm="1">
        <f t="array" ref="AB560">_xlfn.LET(_xlpm.v,IFERROR(IF($I560&lt;&gt;"",_xlfn.XLOOKUP($I560,Equipment_Register!$C:$C,Equipment_Register!$E:$E),NA()),IFERROR(IF($J560&lt;&gt;"",_xlfn.XLOOKUP($J560,Equipment_Register!$D:$D,Equipment_Register!$E:$E),NA()),IFERROR(IF($K560&lt;&gt;"",_xlfn.XLOOKUP($K560,Equipment_Register!$E:$E,Equipment_Register!$E:$E),NA()),IFERROR(IF($K560&lt;&gt;"",_xlfn.XLOOKUP("*"&amp;$K560&amp;"*",Equipment_Register!$E:$E,Equipment_Register!$E:$E,,2),NA()),IFERROR(IF(AND($L560&lt;&gt;"",$L560&lt;&gt;"N/A"),_xlfn.XLOOKUP($L560,Equipment_Register!$F:$F,Equipment_Register!$E:$E),NA()),""))))),IF(OR(_xlpm.v="",_xlpm.v=0),"",_xlpm.v))</f>
        <v>Băng tải cắm 
Inserting conveyor</v>
      </c>
      <c r="AC560" s="231" t="str" cm="1">
        <f t="array" ref="AC560">_xlfn.LET(_xlpm.v,IFERROR(IF($I560&lt;&gt;"",_xlfn.XLOOKUP($I560,Equipment_Register!$C:$C,Equipment_Register!$F:$F),NA()),IFERROR(IF($J560&lt;&gt;"",_xlfn.XLOOKUP($J560,Equipment_Register!$D:$D,Equipment_Register!$F:$F),NA()),IFERROR(IF($K560&lt;&gt;"",_xlfn.XLOOKUP($K560,Equipment_Register!$E:$E,Equipment_Register!$F:$F),NA()),IFERROR(IF($K560&lt;&gt;"",_xlfn.XLOOKUP("*"&amp;$K560&amp;"*",Equipment_Register!$E:$E,Equipment_Register!$F:$F,,2),NA()),IFERROR(IF(AND($L560&lt;&gt;"",$L560&lt;&gt;"N/A"),_xlfn.XLOOKUP($L560,Equipment_Register!$F:$F,Equipment_Register!$F:$F),NA()),""))))),IF(OR(_xlpm.v="",_xlpm.v=0),"",_xlpm.v))</f>
        <v>N/A</v>
      </c>
    </row>
    <row r="561" spans="1:29" ht="80.25" customHeight="1">
      <c r="A561" s="125"/>
      <c r="B561" s="130">
        <v>46224</v>
      </c>
      <c r="C561" s="126"/>
      <c r="D561" s="125"/>
      <c r="E561" s="125"/>
      <c r="F561" s="213">
        <v>45234</v>
      </c>
      <c r="G561" s="125"/>
      <c r="H561" s="125" t="s">
        <v>1128</v>
      </c>
      <c r="I561" s="226"/>
      <c r="J561" s="125"/>
      <c r="K561" s="125" t="s">
        <v>1129</v>
      </c>
      <c r="L561" s="125"/>
      <c r="M561" s="125"/>
      <c r="N561" s="125" t="s">
        <v>1135</v>
      </c>
      <c r="O561" s="125" t="s">
        <v>1132</v>
      </c>
      <c r="P561" s="127"/>
      <c r="Q561" s="125" t="s">
        <v>1133</v>
      </c>
      <c r="R561" s="117" t="s">
        <v>957</v>
      </c>
      <c r="S561" s="194"/>
      <c r="T561" s="125"/>
      <c r="U561" s="125" t="s">
        <v>1134</v>
      </c>
      <c r="V561" s="125"/>
      <c r="W561" s="117" t="s">
        <v>944</v>
      </c>
      <c r="X561" s="117" t="str">
        <f>IF($W561="Duyệt",Setting!$H$2,"")</f>
        <v>Nguyễn Lĩnh</v>
      </c>
      <c r="Y561" s="231" t="str" cm="1">
        <f t="array" ref="Y561">_xlfn.LET(_xlpm.v,IFERROR(IF($I561&lt;&gt;"",_xlfn.XLOOKUP($I561,Equipment_Register!$C:$C,Equipment_Register!$G:$G),NA()),IFERROR(IF($J561&lt;&gt;"",_xlfn.XLOOKUP($J561,Equipment_Register!$D:$D,Equipment_Register!$G:$G),NA()),IFERROR(IF($K561&lt;&gt;"",_xlfn.XLOOKUP($K561,Equipment_Register!$E:$E,Equipment_Register!$G:$G),NA()),IFERROR(IF($K561&lt;&gt;"",_xlfn.XLOOKUP("*"&amp;$K561&amp;"*",Equipment_Register!$E:$E,Equipment_Register!$G:$G,,2),NA()),IFERROR(IF(AND($L561&lt;&gt;"",$L561&lt;&gt;"N/A"),_xlfn.XLOOKUP($L561,Equipment_Register!$F:$F,Equipment_Register!$G:$G),NA()),""))))),IF(OR(_xlpm.v="",_xlpm.v=0),"",_xlpm.v))</f>
        <v/>
      </c>
      <c r="Z561" s="231" t="str" cm="1">
        <f t="array" ref="Z561">_xlfn.LET(_xlpm.v,IFERROR(IF($I561&lt;&gt;"",_xlfn.XLOOKUP($I561,Equipment_Register!$C:$C,Equipment_Register!$C:$C),NA()),IFERROR(IF($J561&lt;&gt;"",_xlfn.XLOOKUP($J561,Equipment_Register!$D:$D,Equipment_Register!$C:$C),NA()),IFERROR(IF($K561&lt;&gt;"",_xlfn.XLOOKUP($K561,Equipment_Register!$E:$E,Equipment_Register!$C:$C),NA()),IFERROR(IF($K561&lt;&gt;"",_xlfn.XLOOKUP("*"&amp;$K561&amp;"*",Equipment_Register!$E:$E,Equipment_Register!$C:$C,,2),NA()),IFERROR(IF(AND($L561&lt;&gt;"",$L561&lt;&gt;"N/A"),_xlfn.XLOOKUP($L561,Equipment_Register!$F:$F,Equipment_Register!$C:$C),NA()),""))))),IF(OR(_xlpm.v="",_xlpm.v=0),"",_xlpm.v))</f>
        <v>2113000127-0</v>
      </c>
      <c r="AA561" s="231" t="str" cm="1">
        <f t="array" ref="AA561">_xlfn.LET(_xlpm.v,IFERROR(IF($I561&lt;&gt;"",_xlfn.XLOOKUP($I561,Equipment_Register!$C:$C,Equipment_Register!$D:$D),NA()),IFERROR(IF($J561&lt;&gt;"",_xlfn.XLOOKUP($J561,Equipment_Register!$D:$D,Equipment_Register!$D:$D),NA()),IFERROR(IF($K561&lt;&gt;"",_xlfn.XLOOKUP($K561,Equipment_Register!$E:$E,Equipment_Register!$D:$D),NA()),IFERROR(IF($K561&lt;&gt;"",_xlfn.XLOOKUP("*"&amp;$K561&amp;"*",Equipment_Register!$E:$E,Equipment_Register!$D:$D,,2),NA()),IFERROR(IF(AND($L561&lt;&gt;"",$L561&lt;&gt;"N/A"),_xlfn.XLOOKUP($L561,Equipment_Register!$F:$F,Equipment_Register!$D:$D),NA()),""))))),IF(OR(_xlpm.v="",_xlpm.v=0),"",_xlpm.v))</f>
        <v>Băng tải cắm linh kiện xuyên lỗ</v>
      </c>
      <c r="AB561" s="231" t="str" cm="1">
        <f t="array" ref="AB561">_xlfn.LET(_xlpm.v,IFERROR(IF($I561&lt;&gt;"",_xlfn.XLOOKUP($I561,Equipment_Register!$C:$C,Equipment_Register!$E:$E),NA()),IFERROR(IF($J561&lt;&gt;"",_xlfn.XLOOKUP($J561,Equipment_Register!$D:$D,Equipment_Register!$E:$E),NA()),IFERROR(IF($K561&lt;&gt;"",_xlfn.XLOOKUP($K561,Equipment_Register!$E:$E,Equipment_Register!$E:$E),NA()),IFERROR(IF($K561&lt;&gt;"",_xlfn.XLOOKUP("*"&amp;$K561&amp;"*",Equipment_Register!$E:$E,Equipment_Register!$E:$E,,2),NA()),IFERROR(IF(AND($L561&lt;&gt;"",$L561&lt;&gt;"N/A"),_xlfn.XLOOKUP($L561,Equipment_Register!$F:$F,Equipment_Register!$E:$E),NA()),""))))),IF(OR(_xlpm.v="",_xlpm.v=0),"",_xlpm.v))</f>
        <v>Băng tải cắm 
Inserting conveyor</v>
      </c>
      <c r="AC561" s="231" t="str" cm="1">
        <f t="array" ref="AC561">_xlfn.LET(_xlpm.v,IFERROR(IF($I561&lt;&gt;"",_xlfn.XLOOKUP($I561,Equipment_Register!$C:$C,Equipment_Register!$F:$F),NA()),IFERROR(IF($J561&lt;&gt;"",_xlfn.XLOOKUP($J561,Equipment_Register!$D:$D,Equipment_Register!$F:$F),NA()),IFERROR(IF($K561&lt;&gt;"",_xlfn.XLOOKUP($K561,Equipment_Register!$E:$E,Equipment_Register!$F:$F),NA()),IFERROR(IF($K561&lt;&gt;"",_xlfn.XLOOKUP("*"&amp;$K561&amp;"*",Equipment_Register!$E:$E,Equipment_Register!$F:$F,,2),NA()),IFERROR(IF(AND($L561&lt;&gt;"",$L561&lt;&gt;"N/A"),_xlfn.XLOOKUP($L561,Equipment_Register!$F:$F,Equipment_Register!$F:$F),NA()),""))))),IF(OR(_xlpm.v="",_xlpm.v=0),"",_xlpm.v))</f>
        <v>N/A</v>
      </c>
    </row>
    <row r="562" spans="1:29" ht="110.25" customHeight="1">
      <c r="A562" s="125"/>
      <c r="B562" s="130">
        <v>46224</v>
      </c>
      <c r="C562" s="126"/>
      <c r="D562" s="125"/>
      <c r="E562" s="125"/>
      <c r="F562" s="213">
        <v>45269</v>
      </c>
      <c r="G562" s="125"/>
      <c r="H562" s="125" t="s">
        <v>1128</v>
      </c>
      <c r="I562" s="226"/>
      <c r="J562" s="125"/>
      <c r="K562" s="125" t="s">
        <v>1129</v>
      </c>
      <c r="L562" s="125"/>
      <c r="M562" s="125"/>
      <c r="N562" s="125" t="s">
        <v>1135</v>
      </c>
      <c r="O562" s="125" t="s">
        <v>1132</v>
      </c>
      <c r="P562" s="127"/>
      <c r="Q562" s="125" t="s">
        <v>1133</v>
      </c>
      <c r="R562" s="117" t="s">
        <v>957</v>
      </c>
      <c r="S562" s="194"/>
      <c r="T562" s="125"/>
      <c r="U562" s="125" t="s">
        <v>1134</v>
      </c>
      <c r="V562" s="125"/>
      <c r="W562" s="117" t="s">
        <v>944</v>
      </c>
      <c r="X562" s="117" t="str">
        <f>IF($W562="Duyệt",Setting!$H$2,"")</f>
        <v>Nguyễn Lĩnh</v>
      </c>
      <c r="Y562" s="231" t="str" cm="1">
        <f t="array" ref="Y562">_xlfn.LET(_xlpm.v,IFERROR(IF($I562&lt;&gt;"",_xlfn.XLOOKUP($I562,Equipment_Register!$C:$C,Equipment_Register!$G:$G),NA()),IFERROR(IF($J562&lt;&gt;"",_xlfn.XLOOKUP($J562,Equipment_Register!$D:$D,Equipment_Register!$G:$G),NA()),IFERROR(IF($K562&lt;&gt;"",_xlfn.XLOOKUP($K562,Equipment_Register!$E:$E,Equipment_Register!$G:$G),NA()),IFERROR(IF($K562&lt;&gt;"",_xlfn.XLOOKUP("*"&amp;$K562&amp;"*",Equipment_Register!$E:$E,Equipment_Register!$G:$G,,2),NA()),IFERROR(IF(AND($L562&lt;&gt;"",$L562&lt;&gt;"N/A"),_xlfn.XLOOKUP($L562,Equipment_Register!$F:$F,Equipment_Register!$G:$G),NA()),""))))),IF(OR(_xlpm.v="",_xlpm.v=0),"",_xlpm.v))</f>
        <v/>
      </c>
      <c r="Z562" s="231" t="str" cm="1">
        <f t="array" ref="Z562">_xlfn.LET(_xlpm.v,IFERROR(IF($I562&lt;&gt;"",_xlfn.XLOOKUP($I562,Equipment_Register!$C:$C,Equipment_Register!$C:$C),NA()),IFERROR(IF($J562&lt;&gt;"",_xlfn.XLOOKUP($J562,Equipment_Register!$D:$D,Equipment_Register!$C:$C),NA()),IFERROR(IF($K562&lt;&gt;"",_xlfn.XLOOKUP($K562,Equipment_Register!$E:$E,Equipment_Register!$C:$C),NA()),IFERROR(IF($K562&lt;&gt;"",_xlfn.XLOOKUP("*"&amp;$K562&amp;"*",Equipment_Register!$E:$E,Equipment_Register!$C:$C,,2),NA()),IFERROR(IF(AND($L562&lt;&gt;"",$L562&lt;&gt;"N/A"),_xlfn.XLOOKUP($L562,Equipment_Register!$F:$F,Equipment_Register!$C:$C),NA()),""))))),IF(OR(_xlpm.v="",_xlpm.v=0),"",_xlpm.v))</f>
        <v>2113000127-0</v>
      </c>
      <c r="AA562" s="231" t="str" cm="1">
        <f t="array" ref="AA562">_xlfn.LET(_xlpm.v,IFERROR(IF($I562&lt;&gt;"",_xlfn.XLOOKUP($I562,Equipment_Register!$C:$C,Equipment_Register!$D:$D),NA()),IFERROR(IF($J562&lt;&gt;"",_xlfn.XLOOKUP($J562,Equipment_Register!$D:$D,Equipment_Register!$D:$D),NA()),IFERROR(IF($K562&lt;&gt;"",_xlfn.XLOOKUP($K562,Equipment_Register!$E:$E,Equipment_Register!$D:$D),NA()),IFERROR(IF($K562&lt;&gt;"",_xlfn.XLOOKUP("*"&amp;$K562&amp;"*",Equipment_Register!$E:$E,Equipment_Register!$D:$D,,2),NA()),IFERROR(IF(AND($L562&lt;&gt;"",$L562&lt;&gt;"N/A"),_xlfn.XLOOKUP($L562,Equipment_Register!$F:$F,Equipment_Register!$D:$D),NA()),""))))),IF(OR(_xlpm.v="",_xlpm.v=0),"",_xlpm.v))</f>
        <v>Băng tải cắm linh kiện xuyên lỗ</v>
      </c>
      <c r="AB562" s="231" t="str" cm="1">
        <f t="array" ref="AB562">_xlfn.LET(_xlpm.v,IFERROR(IF($I562&lt;&gt;"",_xlfn.XLOOKUP($I562,Equipment_Register!$C:$C,Equipment_Register!$E:$E),NA()),IFERROR(IF($J562&lt;&gt;"",_xlfn.XLOOKUP($J562,Equipment_Register!$D:$D,Equipment_Register!$E:$E),NA()),IFERROR(IF($K562&lt;&gt;"",_xlfn.XLOOKUP($K562,Equipment_Register!$E:$E,Equipment_Register!$E:$E),NA()),IFERROR(IF($K562&lt;&gt;"",_xlfn.XLOOKUP("*"&amp;$K562&amp;"*",Equipment_Register!$E:$E,Equipment_Register!$E:$E,,2),NA()),IFERROR(IF(AND($L562&lt;&gt;"",$L562&lt;&gt;"N/A"),_xlfn.XLOOKUP($L562,Equipment_Register!$F:$F,Equipment_Register!$E:$E),NA()),""))))),IF(OR(_xlpm.v="",_xlpm.v=0),"",_xlpm.v))</f>
        <v>Băng tải cắm 
Inserting conveyor</v>
      </c>
      <c r="AC562" s="231" t="str" cm="1">
        <f t="array" ref="AC562">_xlfn.LET(_xlpm.v,IFERROR(IF($I562&lt;&gt;"",_xlfn.XLOOKUP($I562,Equipment_Register!$C:$C,Equipment_Register!$F:$F),NA()),IFERROR(IF($J562&lt;&gt;"",_xlfn.XLOOKUP($J562,Equipment_Register!$D:$D,Equipment_Register!$F:$F),NA()),IFERROR(IF($K562&lt;&gt;"",_xlfn.XLOOKUP($K562,Equipment_Register!$E:$E,Equipment_Register!$F:$F),NA()),IFERROR(IF($K562&lt;&gt;"",_xlfn.XLOOKUP("*"&amp;$K562&amp;"*",Equipment_Register!$E:$E,Equipment_Register!$F:$F,,2),NA()),IFERROR(IF(AND($L562&lt;&gt;"",$L562&lt;&gt;"N/A"),_xlfn.XLOOKUP($L562,Equipment_Register!$F:$F,Equipment_Register!$F:$F),NA()),""))))),IF(OR(_xlpm.v="",_xlpm.v=0),"",_xlpm.v))</f>
        <v>N/A</v>
      </c>
    </row>
    <row r="563" spans="1:29" ht="75.75" customHeight="1">
      <c r="A563" s="125"/>
      <c r="B563" s="130">
        <v>46224</v>
      </c>
      <c r="C563" s="126"/>
      <c r="D563" s="125"/>
      <c r="E563" s="125"/>
      <c r="F563" s="213">
        <v>45304</v>
      </c>
      <c r="G563" s="125"/>
      <c r="H563" s="125" t="s">
        <v>1128</v>
      </c>
      <c r="I563" s="226"/>
      <c r="J563" s="125"/>
      <c r="K563" s="125" t="s">
        <v>1129</v>
      </c>
      <c r="L563" s="125"/>
      <c r="M563" s="125"/>
      <c r="N563" s="125" t="s">
        <v>1135</v>
      </c>
      <c r="O563" s="125" t="s">
        <v>1132</v>
      </c>
      <c r="P563" s="127"/>
      <c r="Q563" s="125" t="s">
        <v>1136</v>
      </c>
      <c r="R563" s="117" t="s">
        <v>957</v>
      </c>
      <c r="S563" s="194"/>
      <c r="T563" s="125"/>
      <c r="U563" s="125" t="s">
        <v>1134</v>
      </c>
      <c r="V563" s="125"/>
      <c r="W563" s="117" t="s">
        <v>944</v>
      </c>
      <c r="X563" s="117" t="str">
        <f>IF($W563="Duyệt",Setting!$H$2,"")</f>
        <v>Nguyễn Lĩnh</v>
      </c>
      <c r="Y563" s="231" t="str" cm="1">
        <f t="array" ref="Y563">_xlfn.LET(_xlpm.v,IFERROR(IF($I563&lt;&gt;"",_xlfn.XLOOKUP($I563,Equipment_Register!$C:$C,Equipment_Register!$G:$G),NA()),IFERROR(IF($J563&lt;&gt;"",_xlfn.XLOOKUP($J563,Equipment_Register!$D:$D,Equipment_Register!$G:$G),NA()),IFERROR(IF($K563&lt;&gt;"",_xlfn.XLOOKUP($K563,Equipment_Register!$E:$E,Equipment_Register!$G:$G),NA()),IFERROR(IF($K563&lt;&gt;"",_xlfn.XLOOKUP("*"&amp;$K563&amp;"*",Equipment_Register!$E:$E,Equipment_Register!$G:$G,,2),NA()),IFERROR(IF(AND($L563&lt;&gt;"",$L563&lt;&gt;"N/A"),_xlfn.XLOOKUP($L563,Equipment_Register!$F:$F,Equipment_Register!$G:$G),NA()),""))))),IF(OR(_xlpm.v="",_xlpm.v=0),"",_xlpm.v))</f>
        <v/>
      </c>
      <c r="Z563" s="231" t="str" cm="1">
        <f t="array" ref="Z563">_xlfn.LET(_xlpm.v,IFERROR(IF($I563&lt;&gt;"",_xlfn.XLOOKUP($I563,Equipment_Register!$C:$C,Equipment_Register!$C:$C),NA()),IFERROR(IF($J563&lt;&gt;"",_xlfn.XLOOKUP($J563,Equipment_Register!$D:$D,Equipment_Register!$C:$C),NA()),IFERROR(IF($K563&lt;&gt;"",_xlfn.XLOOKUP($K563,Equipment_Register!$E:$E,Equipment_Register!$C:$C),NA()),IFERROR(IF($K563&lt;&gt;"",_xlfn.XLOOKUP("*"&amp;$K563&amp;"*",Equipment_Register!$E:$E,Equipment_Register!$C:$C,,2),NA()),IFERROR(IF(AND($L563&lt;&gt;"",$L563&lt;&gt;"N/A"),_xlfn.XLOOKUP($L563,Equipment_Register!$F:$F,Equipment_Register!$C:$C),NA()),""))))),IF(OR(_xlpm.v="",_xlpm.v=0),"",_xlpm.v))</f>
        <v>2113000127-0</v>
      </c>
      <c r="AA563" s="231" t="str" cm="1">
        <f t="array" ref="AA563">_xlfn.LET(_xlpm.v,IFERROR(IF($I563&lt;&gt;"",_xlfn.XLOOKUP($I563,Equipment_Register!$C:$C,Equipment_Register!$D:$D),NA()),IFERROR(IF($J563&lt;&gt;"",_xlfn.XLOOKUP($J563,Equipment_Register!$D:$D,Equipment_Register!$D:$D),NA()),IFERROR(IF($K563&lt;&gt;"",_xlfn.XLOOKUP($K563,Equipment_Register!$E:$E,Equipment_Register!$D:$D),NA()),IFERROR(IF($K563&lt;&gt;"",_xlfn.XLOOKUP("*"&amp;$K563&amp;"*",Equipment_Register!$E:$E,Equipment_Register!$D:$D,,2),NA()),IFERROR(IF(AND($L563&lt;&gt;"",$L563&lt;&gt;"N/A"),_xlfn.XLOOKUP($L563,Equipment_Register!$F:$F,Equipment_Register!$D:$D),NA()),""))))),IF(OR(_xlpm.v="",_xlpm.v=0),"",_xlpm.v))</f>
        <v>Băng tải cắm linh kiện xuyên lỗ</v>
      </c>
      <c r="AB563" s="231" t="str" cm="1">
        <f t="array" ref="AB563">_xlfn.LET(_xlpm.v,IFERROR(IF($I563&lt;&gt;"",_xlfn.XLOOKUP($I563,Equipment_Register!$C:$C,Equipment_Register!$E:$E),NA()),IFERROR(IF($J563&lt;&gt;"",_xlfn.XLOOKUP($J563,Equipment_Register!$D:$D,Equipment_Register!$E:$E),NA()),IFERROR(IF($K563&lt;&gt;"",_xlfn.XLOOKUP($K563,Equipment_Register!$E:$E,Equipment_Register!$E:$E),NA()),IFERROR(IF($K563&lt;&gt;"",_xlfn.XLOOKUP("*"&amp;$K563&amp;"*",Equipment_Register!$E:$E,Equipment_Register!$E:$E,,2),NA()),IFERROR(IF(AND($L563&lt;&gt;"",$L563&lt;&gt;"N/A"),_xlfn.XLOOKUP($L563,Equipment_Register!$F:$F,Equipment_Register!$E:$E),NA()),""))))),IF(OR(_xlpm.v="",_xlpm.v=0),"",_xlpm.v))</f>
        <v>Băng tải cắm 
Inserting conveyor</v>
      </c>
      <c r="AC563" s="231" t="str" cm="1">
        <f t="array" ref="AC563">_xlfn.LET(_xlpm.v,IFERROR(IF($I563&lt;&gt;"",_xlfn.XLOOKUP($I563,Equipment_Register!$C:$C,Equipment_Register!$F:$F),NA()),IFERROR(IF($J563&lt;&gt;"",_xlfn.XLOOKUP($J563,Equipment_Register!$D:$D,Equipment_Register!$F:$F),NA()),IFERROR(IF($K563&lt;&gt;"",_xlfn.XLOOKUP($K563,Equipment_Register!$E:$E,Equipment_Register!$F:$F),NA()),IFERROR(IF($K563&lt;&gt;"",_xlfn.XLOOKUP("*"&amp;$K563&amp;"*",Equipment_Register!$E:$E,Equipment_Register!$F:$F,,2),NA()),IFERROR(IF(AND($L563&lt;&gt;"",$L563&lt;&gt;"N/A"),_xlfn.XLOOKUP($L563,Equipment_Register!$F:$F,Equipment_Register!$F:$F),NA()),""))))),IF(OR(_xlpm.v="",_xlpm.v=0),"",_xlpm.v))</f>
        <v>N/A</v>
      </c>
    </row>
    <row r="564" spans="1:29" ht="72" customHeight="1">
      <c r="A564" s="125"/>
      <c r="B564" s="130">
        <v>46224</v>
      </c>
      <c r="C564" s="126"/>
      <c r="D564" s="125"/>
      <c r="E564" s="125"/>
      <c r="F564" s="213">
        <v>45346</v>
      </c>
      <c r="G564" s="125"/>
      <c r="H564" s="125" t="s">
        <v>1128</v>
      </c>
      <c r="I564" s="226"/>
      <c r="J564" s="125"/>
      <c r="K564" s="125" t="s">
        <v>1129</v>
      </c>
      <c r="L564" s="125"/>
      <c r="M564" s="125"/>
      <c r="N564" s="125" t="s">
        <v>1137</v>
      </c>
      <c r="O564" s="125" t="s">
        <v>1138</v>
      </c>
      <c r="P564" s="127"/>
      <c r="Q564" s="125" t="s">
        <v>1139</v>
      </c>
      <c r="R564" s="117" t="s">
        <v>957</v>
      </c>
      <c r="S564" s="194"/>
      <c r="T564" s="125"/>
      <c r="U564" s="125" t="s">
        <v>1140</v>
      </c>
      <c r="V564" s="125"/>
      <c r="W564" s="117" t="s">
        <v>944</v>
      </c>
      <c r="X564" s="117" t="str">
        <f>IF($W564="Duyệt",Setting!$H$2,"")</f>
        <v>Nguyễn Lĩnh</v>
      </c>
      <c r="Y564" s="231" t="str" cm="1">
        <f t="array" ref="Y564">_xlfn.LET(_xlpm.v,IFERROR(IF($I564&lt;&gt;"",_xlfn.XLOOKUP($I564,Equipment_Register!$C:$C,Equipment_Register!$G:$G),NA()),IFERROR(IF($J564&lt;&gt;"",_xlfn.XLOOKUP($J564,Equipment_Register!$D:$D,Equipment_Register!$G:$G),NA()),IFERROR(IF($K564&lt;&gt;"",_xlfn.XLOOKUP($K564,Equipment_Register!$E:$E,Equipment_Register!$G:$G),NA()),IFERROR(IF($K564&lt;&gt;"",_xlfn.XLOOKUP("*"&amp;$K564&amp;"*",Equipment_Register!$E:$E,Equipment_Register!$G:$G,,2),NA()),IFERROR(IF(AND($L564&lt;&gt;"",$L564&lt;&gt;"N/A"),_xlfn.XLOOKUP($L564,Equipment_Register!$F:$F,Equipment_Register!$G:$G),NA()),""))))),IF(OR(_xlpm.v="",_xlpm.v=0),"",_xlpm.v))</f>
        <v/>
      </c>
      <c r="Z564" s="231" t="str" cm="1">
        <f t="array" ref="Z564">_xlfn.LET(_xlpm.v,IFERROR(IF($I564&lt;&gt;"",_xlfn.XLOOKUP($I564,Equipment_Register!$C:$C,Equipment_Register!$C:$C),NA()),IFERROR(IF($J564&lt;&gt;"",_xlfn.XLOOKUP($J564,Equipment_Register!$D:$D,Equipment_Register!$C:$C),NA()),IFERROR(IF($K564&lt;&gt;"",_xlfn.XLOOKUP($K564,Equipment_Register!$E:$E,Equipment_Register!$C:$C),NA()),IFERROR(IF($K564&lt;&gt;"",_xlfn.XLOOKUP("*"&amp;$K564&amp;"*",Equipment_Register!$E:$E,Equipment_Register!$C:$C,,2),NA()),IFERROR(IF(AND($L564&lt;&gt;"",$L564&lt;&gt;"N/A"),_xlfn.XLOOKUP($L564,Equipment_Register!$F:$F,Equipment_Register!$C:$C),NA()),""))))),IF(OR(_xlpm.v="",_xlpm.v=0),"",_xlpm.v))</f>
        <v>2113000127-0</v>
      </c>
      <c r="AA564" s="231" t="str" cm="1">
        <f t="array" ref="AA564">_xlfn.LET(_xlpm.v,IFERROR(IF($I564&lt;&gt;"",_xlfn.XLOOKUP($I564,Equipment_Register!$C:$C,Equipment_Register!$D:$D),NA()),IFERROR(IF($J564&lt;&gt;"",_xlfn.XLOOKUP($J564,Equipment_Register!$D:$D,Equipment_Register!$D:$D),NA()),IFERROR(IF($K564&lt;&gt;"",_xlfn.XLOOKUP($K564,Equipment_Register!$E:$E,Equipment_Register!$D:$D),NA()),IFERROR(IF($K564&lt;&gt;"",_xlfn.XLOOKUP("*"&amp;$K564&amp;"*",Equipment_Register!$E:$E,Equipment_Register!$D:$D,,2),NA()),IFERROR(IF(AND($L564&lt;&gt;"",$L564&lt;&gt;"N/A"),_xlfn.XLOOKUP($L564,Equipment_Register!$F:$F,Equipment_Register!$D:$D),NA()),""))))),IF(OR(_xlpm.v="",_xlpm.v=0),"",_xlpm.v))</f>
        <v>Băng tải cắm linh kiện xuyên lỗ</v>
      </c>
      <c r="AB564" s="231" t="str" cm="1">
        <f t="array" ref="AB564">_xlfn.LET(_xlpm.v,IFERROR(IF($I564&lt;&gt;"",_xlfn.XLOOKUP($I564,Equipment_Register!$C:$C,Equipment_Register!$E:$E),NA()),IFERROR(IF($J564&lt;&gt;"",_xlfn.XLOOKUP($J564,Equipment_Register!$D:$D,Equipment_Register!$E:$E),NA()),IFERROR(IF($K564&lt;&gt;"",_xlfn.XLOOKUP($K564,Equipment_Register!$E:$E,Equipment_Register!$E:$E),NA()),IFERROR(IF($K564&lt;&gt;"",_xlfn.XLOOKUP("*"&amp;$K564&amp;"*",Equipment_Register!$E:$E,Equipment_Register!$E:$E,,2),NA()),IFERROR(IF(AND($L564&lt;&gt;"",$L564&lt;&gt;"N/A"),_xlfn.XLOOKUP($L564,Equipment_Register!$F:$F,Equipment_Register!$E:$E),NA()),""))))),IF(OR(_xlpm.v="",_xlpm.v=0),"",_xlpm.v))</f>
        <v>Băng tải cắm 
Inserting conveyor</v>
      </c>
      <c r="AC564" s="231" t="str" cm="1">
        <f t="array" ref="AC564">_xlfn.LET(_xlpm.v,IFERROR(IF($I564&lt;&gt;"",_xlfn.XLOOKUP($I564,Equipment_Register!$C:$C,Equipment_Register!$F:$F),NA()),IFERROR(IF($J564&lt;&gt;"",_xlfn.XLOOKUP($J564,Equipment_Register!$D:$D,Equipment_Register!$F:$F),NA()),IFERROR(IF($K564&lt;&gt;"",_xlfn.XLOOKUP($K564,Equipment_Register!$E:$E,Equipment_Register!$F:$F),NA()),IFERROR(IF($K564&lt;&gt;"",_xlfn.XLOOKUP("*"&amp;$K564&amp;"*",Equipment_Register!$E:$E,Equipment_Register!$F:$F,,2),NA()),IFERROR(IF(AND($L564&lt;&gt;"",$L564&lt;&gt;"N/A"),_xlfn.XLOOKUP($L564,Equipment_Register!$F:$F,Equipment_Register!$F:$F),NA()),""))))),IF(OR(_xlpm.v="",_xlpm.v=0),"",_xlpm.v))</f>
        <v>N/A</v>
      </c>
    </row>
    <row r="565" spans="1:29" ht="147" customHeight="1">
      <c r="A565" s="125"/>
      <c r="B565" s="130">
        <v>46224</v>
      </c>
      <c r="C565" s="126"/>
      <c r="D565" s="125"/>
      <c r="E565" s="125"/>
      <c r="F565" s="213">
        <v>45381</v>
      </c>
      <c r="G565" s="125"/>
      <c r="H565" s="125" t="s">
        <v>1128</v>
      </c>
      <c r="I565" s="226"/>
      <c r="J565" s="125"/>
      <c r="K565" s="125" t="s">
        <v>1129</v>
      </c>
      <c r="L565" s="125"/>
      <c r="M565" s="125"/>
      <c r="N565" s="125" t="s">
        <v>1137</v>
      </c>
      <c r="O565" s="125" t="s">
        <v>1138</v>
      </c>
      <c r="P565" s="127"/>
      <c r="Q565" s="125" t="s">
        <v>1139</v>
      </c>
      <c r="R565" s="117" t="s">
        <v>957</v>
      </c>
      <c r="S565" s="194"/>
      <c r="T565" s="125"/>
      <c r="U565" s="125" t="s">
        <v>1134</v>
      </c>
      <c r="V565" s="125"/>
      <c r="W565" s="117" t="s">
        <v>944</v>
      </c>
      <c r="X565" s="117" t="str">
        <f>IF($W565="Duyệt",Setting!$H$2,"")</f>
        <v>Nguyễn Lĩnh</v>
      </c>
      <c r="Y565" s="231" t="str" cm="1">
        <f t="array" ref="Y565">_xlfn.LET(_xlpm.v,IFERROR(IF($I565&lt;&gt;"",_xlfn.XLOOKUP($I565,Equipment_Register!$C:$C,Equipment_Register!$G:$G),NA()),IFERROR(IF($J565&lt;&gt;"",_xlfn.XLOOKUP($J565,Equipment_Register!$D:$D,Equipment_Register!$G:$G),NA()),IFERROR(IF($K565&lt;&gt;"",_xlfn.XLOOKUP($K565,Equipment_Register!$E:$E,Equipment_Register!$G:$G),NA()),IFERROR(IF($K565&lt;&gt;"",_xlfn.XLOOKUP("*"&amp;$K565&amp;"*",Equipment_Register!$E:$E,Equipment_Register!$G:$G,,2),NA()),IFERROR(IF(AND($L565&lt;&gt;"",$L565&lt;&gt;"N/A"),_xlfn.XLOOKUP($L565,Equipment_Register!$F:$F,Equipment_Register!$G:$G),NA()),""))))),IF(OR(_xlpm.v="",_xlpm.v=0),"",_xlpm.v))</f>
        <v/>
      </c>
      <c r="Z565" s="231" t="str" cm="1">
        <f t="array" ref="Z565">_xlfn.LET(_xlpm.v,IFERROR(IF($I565&lt;&gt;"",_xlfn.XLOOKUP($I565,Equipment_Register!$C:$C,Equipment_Register!$C:$C),NA()),IFERROR(IF($J565&lt;&gt;"",_xlfn.XLOOKUP($J565,Equipment_Register!$D:$D,Equipment_Register!$C:$C),NA()),IFERROR(IF($K565&lt;&gt;"",_xlfn.XLOOKUP($K565,Equipment_Register!$E:$E,Equipment_Register!$C:$C),NA()),IFERROR(IF($K565&lt;&gt;"",_xlfn.XLOOKUP("*"&amp;$K565&amp;"*",Equipment_Register!$E:$E,Equipment_Register!$C:$C,,2),NA()),IFERROR(IF(AND($L565&lt;&gt;"",$L565&lt;&gt;"N/A"),_xlfn.XLOOKUP($L565,Equipment_Register!$F:$F,Equipment_Register!$C:$C),NA()),""))))),IF(OR(_xlpm.v="",_xlpm.v=0),"",_xlpm.v))</f>
        <v>2113000127-0</v>
      </c>
      <c r="AA565" s="231" t="str" cm="1">
        <f t="array" ref="AA565">_xlfn.LET(_xlpm.v,IFERROR(IF($I565&lt;&gt;"",_xlfn.XLOOKUP($I565,Equipment_Register!$C:$C,Equipment_Register!$D:$D),NA()),IFERROR(IF($J565&lt;&gt;"",_xlfn.XLOOKUP($J565,Equipment_Register!$D:$D,Equipment_Register!$D:$D),NA()),IFERROR(IF($K565&lt;&gt;"",_xlfn.XLOOKUP($K565,Equipment_Register!$E:$E,Equipment_Register!$D:$D),NA()),IFERROR(IF($K565&lt;&gt;"",_xlfn.XLOOKUP("*"&amp;$K565&amp;"*",Equipment_Register!$E:$E,Equipment_Register!$D:$D,,2),NA()),IFERROR(IF(AND($L565&lt;&gt;"",$L565&lt;&gt;"N/A"),_xlfn.XLOOKUP($L565,Equipment_Register!$F:$F,Equipment_Register!$D:$D),NA()),""))))),IF(OR(_xlpm.v="",_xlpm.v=0),"",_xlpm.v))</f>
        <v>Băng tải cắm linh kiện xuyên lỗ</v>
      </c>
      <c r="AB565" s="231" t="str" cm="1">
        <f t="array" ref="AB565">_xlfn.LET(_xlpm.v,IFERROR(IF($I565&lt;&gt;"",_xlfn.XLOOKUP($I565,Equipment_Register!$C:$C,Equipment_Register!$E:$E),NA()),IFERROR(IF($J565&lt;&gt;"",_xlfn.XLOOKUP($J565,Equipment_Register!$D:$D,Equipment_Register!$E:$E),NA()),IFERROR(IF($K565&lt;&gt;"",_xlfn.XLOOKUP($K565,Equipment_Register!$E:$E,Equipment_Register!$E:$E),NA()),IFERROR(IF($K565&lt;&gt;"",_xlfn.XLOOKUP("*"&amp;$K565&amp;"*",Equipment_Register!$E:$E,Equipment_Register!$E:$E,,2),NA()),IFERROR(IF(AND($L565&lt;&gt;"",$L565&lt;&gt;"N/A"),_xlfn.XLOOKUP($L565,Equipment_Register!$F:$F,Equipment_Register!$E:$E),NA()),""))))),IF(OR(_xlpm.v="",_xlpm.v=0),"",_xlpm.v))</f>
        <v>Băng tải cắm 
Inserting conveyor</v>
      </c>
      <c r="AC565" s="231" t="str" cm="1">
        <f t="array" ref="AC565">_xlfn.LET(_xlpm.v,IFERROR(IF($I565&lt;&gt;"",_xlfn.XLOOKUP($I565,Equipment_Register!$C:$C,Equipment_Register!$F:$F),NA()),IFERROR(IF($J565&lt;&gt;"",_xlfn.XLOOKUP($J565,Equipment_Register!$D:$D,Equipment_Register!$F:$F),NA()),IFERROR(IF($K565&lt;&gt;"",_xlfn.XLOOKUP($K565,Equipment_Register!$E:$E,Equipment_Register!$F:$F),NA()),IFERROR(IF($K565&lt;&gt;"",_xlfn.XLOOKUP("*"&amp;$K565&amp;"*",Equipment_Register!$E:$E,Equipment_Register!$F:$F,,2),NA()),IFERROR(IF(AND($L565&lt;&gt;"",$L565&lt;&gt;"N/A"),_xlfn.XLOOKUP($L565,Equipment_Register!$F:$F,Equipment_Register!$F:$F),NA()),""))))),IF(OR(_xlpm.v="",_xlpm.v=0),"",_xlpm.v))</f>
        <v>N/A</v>
      </c>
    </row>
    <row r="566" spans="1:29" ht="159.75" customHeight="1">
      <c r="A566" s="125"/>
      <c r="B566" s="130">
        <v>46224</v>
      </c>
      <c r="C566" s="126"/>
      <c r="D566" s="125"/>
      <c r="E566" s="125"/>
      <c r="F566" s="213">
        <v>45407</v>
      </c>
      <c r="G566" s="125"/>
      <c r="H566" s="125" t="s">
        <v>1128</v>
      </c>
      <c r="I566" s="226"/>
      <c r="J566" s="125"/>
      <c r="K566" s="125" t="s">
        <v>1129</v>
      </c>
      <c r="L566" s="125"/>
      <c r="M566" s="125"/>
      <c r="N566" s="125" t="s">
        <v>1137</v>
      </c>
      <c r="O566" s="125" t="s">
        <v>1138</v>
      </c>
      <c r="P566" s="127"/>
      <c r="Q566" s="125" t="s">
        <v>941</v>
      </c>
      <c r="R566" s="117" t="s">
        <v>957</v>
      </c>
      <c r="S566" s="194"/>
      <c r="T566" s="125"/>
      <c r="U566" s="125" t="s">
        <v>1141</v>
      </c>
      <c r="V566" s="125"/>
      <c r="W566" s="117" t="s">
        <v>944</v>
      </c>
      <c r="X566" s="117" t="str">
        <f>IF($W566="Duyệt",Setting!$H$2,"")</f>
        <v>Nguyễn Lĩnh</v>
      </c>
      <c r="Y566" s="231" t="str" cm="1">
        <f t="array" ref="Y566">_xlfn.LET(_xlpm.v,IFERROR(IF($I566&lt;&gt;"",_xlfn.XLOOKUP($I566,Equipment_Register!$C:$C,Equipment_Register!$G:$G),NA()),IFERROR(IF($J566&lt;&gt;"",_xlfn.XLOOKUP($J566,Equipment_Register!$D:$D,Equipment_Register!$G:$G),NA()),IFERROR(IF($K566&lt;&gt;"",_xlfn.XLOOKUP($K566,Equipment_Register!$E:$E,Equipment_Register!$G:$G),NA()),IFERROR(IF($K566&lt;&gt;"",_xlfn.XLOOKUP("*"&amp;$K566&amp;"*",Equipment_Register!$E:$E,Equipment_Register!$G:$G,,2),NA()),IFERROR(IF(AND($L566&lt;&gt;"",$L566&lt;&gt;"N/A"),_xlfn.XLOOKUP($L566,Equipment_Register!$F:$F,Equipment_Register!$G:$G),NA()),""))))),IF(OR(_xlpm.v="",_xlpm.v=0),"",_xlpm.v))</f>
        <v/>
      </c>
      <c r="Z566" s="231" t="str" cm="1">
        <f t="array" ref="Z566">_xlfn.LET(_xlpm.v,IFERROR(IF($I566&lt;&gt;"",_xlfn.XLOOKUP($I566,Equipment_Register!$C:$C,Equipment_Register!$C:$C),NA()),IFERROR(IF($J566&lt;&gt;"",_xlfn.XLOOKUP($J566,Equipment_Register!$D:$D,Equipment_Register!$C:$C),NA()),IFERROR(IF($K566&lt;&gt;"",_xlfn.XLOOKUP($K566,Equipment_Register!$E:$E,Equipment_Register!$C:$C),NA()),IFERROR(IF($K566&lt;&gt;"",_xlfn.XLOOKUP("*"&amp;$K566&amp;"*",Equipment_Register!$E:$E,Equipment_Register!$C:$C,,2),NA()),IFERROR(IF(AND($L566&lt;&gt;"",$L566&lt;&gt;"N/A"),_xlfn.XLOOKUP($L566,Equipment_Register!$F:$F,Equipment_Register!$C:$C),NA()),""))))),IF(OR(_xlpm.v="",_xlpm.v=0),"",_xlpm.v))</f>
        <v>2113000127-0</v>
      </c>
      <c r="AA566" s="231" t="str" cm="1">
        <f t="array" ref="AA566">_xlfn.LET(_xlpm.v,IFERROR(IF($I566&lt;&gt;"",_xlfn.XLOOKUP($I566,Equipment_Register!$C:$C,Equipment_Register!$D:$D),NA()),IFERROR(IF($J566&lt;&gt;"",_xlfn.XLOOKUP($J566,Equipment_Register!$D:$D,Equipment_Register!$D:$D),NA()),IFERROR(IF($K566&lt;&gt;"",_xlfn.XLOOKUP($K566,Equipment_Register!$E:$E,Equipment_Register!$D:$D),NA()),IFERROR(IF($K566&lt;&gt;"",_xlfn.XLOOKUP("*"&amp;$K566&amp;"*",Equipment_Register!$E:$E,Equipment_Register!$D:$D,,2),NA()),IFERROR(IF(AND($L566&lt;&gt;"",$L566&lt;&gt;"N/A"),_xlfn.XLOOKUP($L566,Equipment_Register!$F:$F,Equipment_Register!$D:$D),NA()),""))))),IF(OR(_xlpm.v="",_xlpm.v=0),"",_xlpm.v))</f>
        <v>Băng tải cắm linh kiện xuyên lỗ</v>
      </c>
      <c r="AB566" s="231" t="str" cm="1">
        <f t="array" ref="AB566">_xlfn.LET(_xlpm.v,IFERROR(IF($I566&lt;&gt;"",_xlfn.XLOOKUP($I566,Equipment_Register!$C:$C,Equipment_Register!$E:$E),NA()),IFERROR(IF($J566&lt;&gt;"",_xlfn.XLOOKUP($J566,Equipment_Register!$D:$D,Equipment_Register!$E:$E),NA()),IFERROR(IF($K566&lt;&gt;"",_xlfn.XLOOKUP($K566,Equipment_Register!$E:$E,Equipment_Register!$E:$E),NA()),IFERROR(IF($K566&lt;&gt;"",_xlfn.XLOOKUP("*"&amp;$K566&amp;"*",Equipment_Register!$E:$E,Equipment_Register!$E:$E,,2),NA()),IFERROR(IF(AND($L566&lt;&gt;"",$L566&lt;&gt;"N/A"),_xlfn.XLOOKUP($L566,Equipment_Register!$F:$F,Equipment_Register!$E:$E),NA()),""))))),IF(OR(_xlpm.v="",_xlpm.v=0),"",_xlpm.v))</f>
        <v>Băng tải cắm 
Inserting conveyor</v>
      </c>
      <c r="AC566" s="231" t="str" cm="1">
        <f t="array" ref="AC566">_xlfn.LET(_xlpm.v,IFERROR(IF($I566&lt;&gt;"",_xlfn.XLOOKUP($I566,Equipment_Register!$C:$C,Equipment_Register!$F:$F),NA()),IFERROR(IF($J566&lt;&gt;"",_xlfn.XLOOKUP($J566,Equipment_Register!$D:$D,Equipment_Register!$F:$F),NA()),IFERROR(IF($K566&lt;&gt;"",_xlfn.XLOOKUP($K566,Equipment_Register!$E:$E,Equipment_Register!$F:$F),NA()),IFERROR(IF($K566&lt;&gt;"",_xlfn.XLOOKUP("*"&amp;$K566&amp;"*",Equipment_Register!$E:$E,Equipment_Register!$F:$F,,2),NA()),IFERROR(IF(AND($L566&lt;&gt;"",$L566&lt;&gt;"N/A"),_xlfn.XLOOKUP($L566,Equipment_Register!$F:$F,Equipment_Register!$F:$F),NA()),""))))),IF(OR(_xlpm.v="",_xlpm.v=0),"",_xlpm.v))</f>
        <v>N/A</v>
      </c>
    </row>
    <row r="567" spans="1:29" ht="81.75" customHeight="1">
      <c r="A567" s="125"/>
      <c r="B567" s="130">
        <v>46224</v>
      </c>
      <c r="C567" s="126"/>
      <c r="D567" s="125"/>
      <c r="E567" s="125"/>
      <c r="F567" s="213">
        <v>45437</v>
      </c>
      <c r="G567" s="125"/>
      <c r="H567" s="125" t="s">
        <v>1128</v>
      </c>
      <c r="I567" s="226"/>
      <c r="J567" s="125"/>
      <c r="K567" s="125" t="s">
        <v>1129</v>
      </c>
      <c r="L567" s="125"/>
      <c r="M567" s="125"/>
      <c r="N567" s="125" t="s">
        <v>1137</v>
      </c>
      <c r="O567" s="125" t="s">
        <v>1142</v>
      </c>
      <c r="P567" s="127"/>
      <c r="Q567" s="125" t="s">
        <v>1139</v>
      </c>
      <c r="R567" s="117" t="s">
        <v>957</v>
      </c>
      <c r="S567" s="194"/>
      <c r="T567" s="125"/>
      <c r="U567" s="125" t="s">
        <v>1143</v>
      </c>
      <c r="V567" s="125"/>
      <c r="W567" s="117" t="s">
        <v>944</v>
      </c>
      <c r="X567" s="117" t="str">
        <f>IF($W567="Duyệt",Setting!$H$2,"")</f>
        <v>Nguyễn Lĩnh</v>
      </c>
      <c r="Y567" s="231" t="str" cm="1">
        <f t="array" ref="Y567">_xlfn.LET(_xlpm.v,IFERROR(IF($I567&lt;&gt;"",_xlfn.XLOOKUP($I567,Equipment_Register!$C:$C,Equipment_Register!$G:$G),NA()),IFERROR(IF($J567&lt;&gt;"",_xlfn.XLOOKUP($J567,Equipment_Register!$D:$D,Equipment_Register!$G:$G),NA()),IFERROR(IF($K567&lt;&gt;"",_xlfn.XLOOKUP($K567,Equipment_Register!$E:$E,Equipment_Register!$G:$G),NA()),IFERROR(IF($K567&lt;&gt;"",_xlfn.XLOOKUP("*"&amp;$K567&amp;"*",Equipment_Register!$E:$E,Equipment_Register!$G:$G,,2),NA()),IFERROR(IF(AND($L567&lt;&gt;"",$L567&lt;&gt;"N/A"),_xlfn.XLOOKUP($L567,Equipment_Register!$F:$F,Equipment_Register!$G:$G),NA()),""))))),IF(OR(_xlpm.v="",_xlpm.v=0),"",_xlpm.v))</f>
        <v/>
      </c>
      <c r="Z567" s="231" t="str" cm="1">
        <f t="array" ref="Z567">_xlfn.LET(_xlpm.v,IFERROR(IF($I567&lt;&gt;"",_xlfn.XLOOKUP($I567,Equipment_Register!$C:$C,Equipment_Register!$C:$C),NA()),IFERROR(IF($J567&lt;&gt;"",_xlfn.XLOOKUP($J567,Equipment_Register!$D:$D,Equipment_Register!$C:$C),NA()),IFERROR(IF($K567&lt;&gt;"",_xlfn.XLOOKUP($K567,Equipment_Register!$E:$E,Equipment_Register!$C:$C),NA()),IFERROR(IF($K567&lt;&gt;"",_xlfn.XLOOKUP("*"&amp;$K567&amp;"*",Equipment_Register!$E:$E,Equipment_Register!$C:$C,,2),NA()),IFERROR(IF(AND($L567&lt;&gt;"",$L567&lt;&gt;"N/A"),_xlfn.XLOOKUP($L567,Equipment_Register!$F:$F,Equipment_Register!$C:$C),NA()),""))))),IF(OR(_xlpm.v="",_xlpm.v=0),"",_xlpm.v))</f>
        <v>2113000127-0</v>
      </c>
      <c r="AA567" s="231" t="str" cm="1">
        <f t="array" ref="AA567">_xlfn.LET(_xlpm.v,IFERROR(IF($I567&lt;&gt;"",_xlfn.XLOOKUP($I567,Equipment_Register!$C:$C,Equipment_Register!$D:$D),NA()),IFERROR(IF($J567&lt;&gt;"",_xlfn.XLOOKUP($J567,Equipment_Register!$D:$D,Equipment_Register!$D:$D),NA()),IFERROR(IF($K567&lt;&gt;"",_xlfn.XLOOKUP($K567,Equipment_Register!$E:$E,Equipment_Register!$D:$D),NA()),IFERROR(IF($K567&lt;&gt;"",_xlfn.XLOOKUP("*"&amp;$K567&amp;"*",Equipment_Register!$E:$E,Equipment_Register!$D:$D,,2),NA()),IFERROR(IF(AND($L567&lt;&gt;"",$L567&lt;&gt;"N/A"),_xlfn.XLOOKUP($L567,Equipment_Register!$F:$F,Equipment_Register!$D:$D),NA()),""))))),IF(OR(_xlpm.v="",_xlpm.v=0),"",_xlpm.v))</f>
        <v>Băng tải cắm linh kiện xuyên lỗ</v>
      </c>
      <c r="AB567" s="231" t="str" cm="1">
        <f t="array" ref="AB567">_xlfn.LET(_xlpm.v,IFERROR(IF($I567&lt;&gt;"",_xlfn.XLOOKUP($I567,Equipment_Register!$C:$C,Equipment_Register!$E:$E),NA()),IFERROR(IF($J567&lt;&gt;"",_xlfn.XLOOKUP($J567,Equipment_Register!$D:$D,Equipment_Register!$E:$E),NA()),IFERROR(IF($K567&lt;&gt;"",_xlfn.XLOOKUP($K567,Equipment_Register!$E:$E,Equipment_Register!$E:$E),NA()),IFERROR(IF($K567&lt;&gt;"",_xlfn.XLOOKUP("*"&amp;$K567&amp;"*",Equipment_Register!$E:$E,Equipment_Register!$E:$E,,2),NA()),IFERROR(IF(AND($L567&lt;&gt;"",$L567&lt;&gt;"N/A"),_xlfn.XLOOKUP($L567,Equipment_Register!$F:$F,Equipment_Register!$E:$E),NA()),""))))),IF(OR(_xlpm.v="",_xlpm.v=0),"",_xlpm.v))</f>
        <v>Băng tải cắm 
Inserting conveyor</v>
      </c>
      <c r="AC567" s="231" t="str" cm="1">
        <f t="array" ref="AC567">_xlfn.LET(_xlpm.v,IFERROR(IF($I567&lt;&gt;"",_xlfn.XLOOKUP($I567,Equipment_Register!$C:$C,Equipment_Register!$F:$F),NA()),IFERROR(IF($J567&lt;&gt;"",_xlfn.XLOOKUP($J567,Equipment_Register!$D:$D,Equipment_Register!$F:$F),NA()),IFERROR(IF($K567&lt;&gt;"",_xlfn.XLOOKUP($K567,Equipment_Register!$E:$E,Equipment_Register!$F:$F),NA()),IFERROR(IF($K567&lt;&gt;"",_xlfn.XLOOKUP("*"&amp;$K567&amp;"*",Equipment_Register!$E:$E,Equipment_Register!$F:$F,,2),NA()),IFERROR(IF(AND($L567&lt;&gt;"",$L567&lt;&gt;"N/A"),_xlfn.XLOOKUP($L567,Equipment_Register!$F:$F,Equipment_Register!$F:$F),NA()),""))))),IF(OR(_xlpm.v="",_xlpm.v=0),"",_xlpm.v))</f>
        <v>N/A</v>
      </c>
    </row>
    <row r="568" spans="1:29" ht="120" customHeight="1">
      <c r="A568" s="125"/>
      <c r="B568" s="130">
        <v>46224</v>
      </c>
      <c r="C568" s="126"/>
      <c r="D568" s="125"/>
      <c r="E568" s="125"/>
      <c r="F568" s="213">
        <v>45455</v>
      </c>
      <c r="G568" s="125"/>
      <c r="H568" s="125" t="s">
        <v>1128</v>
      </c>
      <c r="I568" s="226"/>
      <c r="J568" s="125"/>
      <c r="K568" s="125" t="s">
        <v>1129</v>
      </c>
      <c r="L568" s="125"/>
      <c r="M568" s="125"/>
      <c r="N568" s="125" t="s">
        <v>1137</v>
      </c>
      <c r="O568" s="125" t="s">
        <v>1144</v>
      </c>
      <c r="P568" s="127"/>
      <c r="Q568" s="125" t="s">
        <v>1139</v>
      </c>
      <c r="R568" s="117" t="s">
        <v>957</v>
      </c>
      <c r="S568" s="194"/>
      <c r="T568" s="125"/>
      <c r="U568" s="125" t="s">
        <v>1143</v>
      </c>
      <c r="V568" s="125"/>
      <c r="W568" s="117" t="s">
        <v>944</v>
      </c>
      <c r="X568" s="117" t="str">
        <f>IF($W568="Duyệt",Setting!$H$2,"")</f>
        <v>Nguyễn Lĩnh</v>
      </c>
      <c r="Y568" s="231" t="str" cm="1">
        <f t="array" ref="Y568">_xlfn.LET(_xlpm.v,IFERROR(IF($I568&lt;&gt;"",_xlfn.XLOOKUP($I568,Equipment_Register!$C:$C,Equipment_Register!$G:$G),NA()),IFERROR(IF($J568&lt;&gt;"",_xlfn.XLOOKUP($J568,Equipment_Register!$D:$D,Equipment_Register!$G:$G),NA()),IFERROR(IF($K568&lt;&gt;"",_xlfn.XLOOKUP($K568,Equipment_Register!$E:$E,Equipment_Register!$G:$G),NA()),IFERROR(IF($K568&lt;&gt;"",_xlfn.XLOOKUP("*"&amp;$K568&amp;"*",Equipment_Register!$E:$E,Equipment_Register!$G:$G,,2),NA()),IFERROR(IF(AND($L568&lt;&gt;"",$L568&lt;&gt;"N/A"),_xlfn.XLOOKUP($L568,Equipment_Register!$F:$F,Equipment_Register!$G:$G),NA()),""))))),IF(OR(_xlpm.v="",_xlpm.v=0),"",_xlpm.v))</f>
        <v/>
      </c>
      <c r="Z568" s="231" t="str" cm="1">
        <f t="array" ref="Z568">_xlfn.LET(_xlpm.v,IFERROR(IF($I568&lt;&gt;"",_xlfn.XLOOKUP($I568,Equipment_Register!$C:$C,Equipment_Register!$C:$C),NA()),IFERROR(IF($J568&lt;&gt;"",_xlfn.XLOOKUP($J568,Equipment_Register!$D:$D,Equipment_Register!$C:$C),NA()),IFERROR(IF($K568&lt;&gt;"",_xlfn.XLOOKUP($K568,Equipment_Register!$E:$E,Equipment_Register!$C:$C),NA()),IFERROR(IF($K568&lt;&gt;"",_xlfn.XLOOKUP("*"&amp;$K568&amp;"*",Equipment_Register!$E:$E,Equipment_Register!$C:$C,,2),NA()),IFERROR(IF(AND($L568&lt;&gt;"",$L568&lt;&gt;"N/A"),_xlfn.XLOOKUP($L568,Equipment_Register!$F:$F,Equipment_Register!$C:$C),NA()),""))))),IF(OR(_xlpm.v="",_xlpm.v=0),"",_xlpm.v))</f>
        <v>2113000127-0</v>
      </c>
      <c r="AA568" s="231" t="str" cm="1">
        <f t="array" ref="AA568">_xlfn.LET(_xlpm.v,IFERROR(IF($I568&lt;&gt;"",_xlfn.XLOOKUP($I568,Equipment_Register!$C:$C,Equipment_Register!$D:$D),NA()),IFERROR(IF($J568&lt;&gt;"",_xlfn.XLOOKUP($J568,Equipment_Register!$D:$D,Equipment_Register!$D:$D),NA()),IFERROR(IF($K568&lt;&gt;"",_xlfn.XLOOKUP($K568,Equipment_Register!$E:$E,Equipment_Register!$D:$D),NA()),IFERROR(IF($K568&lt;&gt;"",_xlfn.XLOOKUP("*"&amp;$K568&amp;"*",Equipment_Register!$E:$E,Equipment_Register!$D:$D,,2),NA()),IFERROR(IF(AND($L568&lt;&gt;"",$L568&lt;&gt;"N/A"),_xlfn.XLOOKUP($L568,Equipment_Register!$F:$F,Equipment_Register!$D:$D),NA()),""))))),IF(OR(_xlpm.v="",_xlpm.v=0),"",_xlpm.v))</f>
        <v>Băng tải cắm linh kiện xuyên lỗ</v>
      </c>
      <c r="AB568" s="231" t="str" cm="1">
        <f t="array" ref="AB568">_xlfn.LET(_xlpm.v,IFERROR(IF($I568&lt;&gt;"",_xlfn.XLOOKUP($I568,Equipment_Register!$C:$C,Equipment_Register!$E:$E),NA()),IFERROR(IF($J568&lt;&gt;"",_xlfn.XLOOKUP($J568,Equipment_Register!$D:$D,Equipment_Register!$E:$E),NA()),IFERROR(IF($K568&lt;&gt;"",_xlfn.XLOOKUP($K568,Equipment_Register!$E:$E,Equipment_Register!$E:$E),NA()),IFERROR(IF($K568&lt;&gt;"",_xlfn.XLOOKUP("*"&amp;$K568&amp;"*",Equipment_Register!$E:$E,Equipment_Register!$E:$E,,2),NA()),IFERROR(IF(AND($L568&lt;&gt;"",$L568&lt;&gt;"N/A"),_xlfn.XLOOKUP($L568,Equipment_Register!$F:$F,Equipment_Register!$E:$E),NA()),""))))),IF(OR(_xlpm.v="",_xlpm.v=0),"",_xlpm.v))</f>
        <v>Băng tải cắm 
Inserting conveyor</v>
      </c>
      <c r="AC568" s="231" t="str" cm="1">
        <f t="array" ref="AC568">_xlfn.LET(_xlpm.v,IFERROR(IF($I568&lt;&gt;"",_xlfn.XLOOKUP($I568,Equipment_Register!$C:$C,Equipment_Register!$F:$F),NA()),IFERROR(IF($J568&lt;&gt;"",_xlfn.XLOOKUP($J568,Equipment_Register!$D:$D,Equipment_Register!$F:$F),NA()),IFERROR(IF($K568&lt;&gt;"",_xlfn.XLOOKUP($K568,Equipment_Register!$E:$E,Equipment_Register!$F:$F),NA()),IFERROR(IF($K568&lt;&gt;"",_xlfn.XLOOKUP("*"&amp;$K568&amp;"*",Equipment_Register!$E:$E,Equipment_Register!$F:$F,,2),NA()),IFERROR(IF(AND($L568&lt;&gt;"",$L568&lt;&gt;"N/A"),_xlfn.XLOOKUP($L568,Equipment_Register!$F:$F,Equipment_Register!$F:$F),NA()),""))))),IF(OR(_xlpm.v="",_xlpm.v=0),"",_xlpm.v))</f>
        <v>N/A</v>
      </c>
    </row>
    <row r="569" spans="1:29" ht="107.25" customHeight="1">
      <c r="A569" s="125"/>
      <c r="B569" s="130">
        <v>46224</v>
      </c>
      <c r="C569" s="126"/>
      <c r="D569" s="125"/>
      <c r="E569" s="125"/>
      <c r="F569" s="213">
        <v>45483</v>
      </c>
      <c r="G569" s="125"/>
      <c r="H569" s="125" t="s">
        <v>1128</v>
      </c>
      <c r="I569" s="226"/>
      <c r="J569" s="125"/>
      <c r="K569" s="125" t="s">
        <v>1129</v>
      </c>
      <c r="L569" s="125"/>
      <c r="M569" s="125"/>
      <c r="N569" s="125" t="s">
        <v>1137</v>
      </c>
      <c r="O569" s="125" t="s">
        <v>1145</v>
      </c>
      <c r="P569" s="127"/>
      <c r="Q569" s="125" t="s">
        <v>941</v>
      </c>
      <c r="R569" s="117" t="s">
        <v>957</v>
      </c>
      <c r="S569" s="194"/>
      <c r="T569" s="125"/>
      <c r="U569" s="125" t="s">
        <v>1143</v>
      </c>
      <c r="V569" s="125"/>
      <c r="W569" s="117" t="s">
        <v>944</v>
      </c>
      <c r="X569" s="117" t="str">
        <f>IF($W569="Duyệt",Setting!$H$2,"")</f>
        <v>Nguyễn Lĩnh</v>
      </c>
      <c r="Y569" s="231" t="str" cm="1">
        <f t="array" ref="Y569">_xlfn.LET(_xlpm.v,IFERROR(IF($I569&lt;&gt;"",_xlfn.XLOOKUP($I569,Equipment_Register!$C:$C,Equipment_Register!$G:$G),NA()),IFERROR(IF($J569&lt;&gt;"",_xlfn.XLOOKUP($J569,Equipment_Register!$D:$D,Equipment_Register!$G:$G),NA()),IFERROR(IF($K569&lt;&gt;"",_xlfn.XLOOKUP($K569,Equipment_Register!$E:$E,Equipment_Register!$G:$G),NA()),IFERROR(IF($K569&lt;&gt;"",_xlfn.XLOOKUP("*"&amp;$K569&amp;"*",Equipment_Register!$E:$E,Equipment_Register!$G:$G,,2),NA()),IFERROR(IF(AND($L569&lt;&gt;"",$L569&lt;&gt;"N/A"),_xlfn.XLOOKUP($L569,Equipment_Register!$F:$F,Equipment_Register!$G:$G),NA()),""))))),IF(OR(_xlpm.v="",_xlpm.v=0),"",_xlpm.v))</f>
        <v/>
      </c>
      <c r="Z569" s="231" t="str" cm="1">
        <f t="array" ref="Z569">_xlfn.LET(_xlpm.v,IFERROR(IF($I569&lt;&gt;"",_xlfn.XLOOKUP($I569,Equipment_Register!$C:$C,Equipment_Register!$C:$C),NA()),IFERROR(IF($J569&lt;&gt;"",_xlfn.XLOOKUP($J569,Equipment_Register!$D:$D,Equipment_Register!$C:$C),NA()),IFERROR(IF($K569&lt;&gt;"",_xlfn.XLOOKUP($K569,Equipment_Register!$E:$E,Equipment_Register!$C:$C),NA()),IFERROR(IF($K569&lt;&gt;"",_xlfn.XLOOKUP("*"&amp;$K569&amp;"*",Equipment_Register!$E:$E,Equipment_Register!$C:$C,,2),NA()),IFERROR(IF(AND($L569&lt;&gt;"",$L569&lt;&gt;"N/A"),_xlfn.XLOOKUP($L569,Equipment_Register!$F:$F,Equipment_Register!$C:$C),NA()),""))))),IF(OR(_xlpm.v="",_xlpm.v=0),"",_xlpm.v))</f>
        <v>2113000127-0</v>
      </c>
      <c r="AA569" s="231" t="str" cm="1">
        <f t="array" ref="AA569">_xlfn.LET(_xlpm.v,IFERROR(IF($I569&lt;&gt;"",_xlfn.XLOOKUP($I569,Equipment_Register!$C:$C,Equipment_Register!$D:$D),NA()),IFERROR(IF($J569&lt;&gt;"",_xlfn.XLOOKUP($J569,Equipment_Register!$D:$D,Equipment_Register!$D:$D),NA()),IFERROR(IF($K569&lt;&gt;"",_xlfn.XLOOKUP($K569,Equipment_Register!$E:$E,Equipment_Register!$D:$D),NA()),IFERROR(IF($K569&lt;&gt;"",_xlfn.XLOOKUP("*"&amp;$K569&amp;"*",Equipment_Register!$E:$E,Equipment_Register!$D:$D,,2),NA()),IFERROR(IF(AND($L569&lt;&gt;"",$L569&lt;&gt;"N/A"),_xlfn.XLOOKUP($L569,Equipment_Register!$F:$F,Equipment_Register!$D:$D),NA()),""))))),IF(OR(_xlpm.v="",_xlpm.v=0),"",_xlpm.v))</f>
        <v>Băng tải cắm linh kiện xuyên lỗ</v>
      </c>
      <c r="AB569" s="231" t="str" cm="1">
        <f t="array" ref="AB569">_xlfn.LET(_xlpm.v,IFERROR(IF($I569&lt;&gt;"",_xlfn.XLOOKUP($I569,Equipment_Register!$C:$C,Equipment_Register!$E:$E),NA()),IFERROR(IF($J569&lt;&gt;"",_xlfn.XLOOKUP($J569,Equipment_Register!$D:$D,Equipment_Register!$E:$E),NA()),IFERROR(IF($K569&lt;&gt;"",_xlfn.XLOOKUP($K569,Equipment_Register!$E:$E,Equipment_Register!$E:$E),NA()),IFERROR(IF($K569&lt;&gt;"",_xlfn.XLOOKUP("*"&amp;$K569&amp;"*",Equipment_Register!$E:$E,Equipment_Register!$E:$E,,2),NA()),IFERROR(IF(AND($L569&lt;&gt;"",$L569&lt;&gt;"N/A"),_xlfn.XLOOKUP($L569,Equipment_Register!$F:$F,Equipment_Register!$E:$E),NA()),""))))),IF(OR(_xlpm.v="",_xlpm.v=0),"",_xlpm.v))</f>
        <v>Băng tải cắm 
Inserting conveyor</v>
      </c>
      <c r="AC569" s="231" t="str" cm="1">
        <f t="array" ref="AC569">_xlfn.LET(_xlpm.v,IFERROR(IF($I569&lt;&gt;"",_xlfn.XLOOKUP($I569,Equipment_Register!$C:$C,Equipment_Register!$F:$F),NA()),IFERROR(IF($J569&lt;&gt;"",_xlfn.XLOOKUP($J569,Equipment_Register!$D:$D,Equipment_Register!$F:$F),NA()),IFERROR(IF($K569&lt;&gt;"",_xlfn.XLOOKUP($K569,Equipment_Register!$E:$E,Equipment_Register!$F:$F),NA()),IFERROR(IF($K569&lt;&gt;"",_xlfn.XLOOKUP("*"&amp;$K569&amp;"*",Equipment_Register!$E:$E,Equipment_Register!$F:$F,,2),NA()),IFERROR(IF(AND($L569&lt;&gt;"",$L569&lt;&gt;"N/A"),_xlfn.XLOOKUP($L569,Equipment_Register!$F:$F,Equipment_Register!$F:$F),NA()),""))))),IF(OR(_xlpm.v="",_xlpm.v=0),"",_xlpm.v))</f>
        <v>N/A</v>
      </c>
    </row>
    <row r="570" spans="1:29" ht="99" customHeight="1">
      <c r="A570" s="125"/>
      <c r="B570" s="130">
        <v>46224</v>
      </c>
      <c r="C570" s="126"/>
      <c r="D570" s="125"/>
      <c r="E570" s="125"/>
      <c r="F570" s="213">
        <v>46249</v>
      </c>
      <c r="G570" s="125"/>
      <c r="H570" s="125" t="s">
        <v>1128</v>
      </c>
      <c r="I570" s="226"/>
      <c r="J570" s="125"/>
      <c r="K570" s="125" t="s">
        <v>1129</v>
      </c>
      <c r="L570" s="125"/>
      <c r="M570" s="125"/>
      <c r="N570" s="125" t="s">
        <v>1137</v>
      </c>
      <c r="O570" s="125" t="s">
        <v>1145</v>
      </c>
      <c r="P570" s="127"/>
      <c r="Q570" s="125" t="s">
        <v>941</v>
      </c>
      <c r="R570" s="117" t="s">
        <v>957</v>
      </c>
      <c r="S570" s="194"/>
      <c r="T570" s="125"/>
      <c r="U570" s="125" t="s">
        <v>1143</v>
      </c>
      <c r="V570" s="125"/>
      <c r="W570" s="117" t="s">
        <v>944</v>
      </c>
      <c r="X570" s="117" t="str">
        <f>IF($W570="Duyệt",Setting!$H$2,"")</f>
        <v>Nguyễn Lĩnh</v>
      </c>
      <c r="Y570" s="231" t="str" cm="1">
        <f t="array" ref="Y570">_xlfn.LET(_xlpm.v,IFERROR(IF($I570&lt;&gt;"",_xlfn.XLOOKUP($I570,Equipment_Register!$C:$C,Equipment_Register!$G:$G),NA()),IFERROR(IF($J570&lt;&gt;"",_xlfn.XLOOKUP($J570,Equipment_Register!$D:$D,Equipment_Register!$G:$G),NA()),IFERROR(IF($K570&lt;&gt;"",_xlfn.XLOOKUP($K570,Equipment_Register!$E:$E,Equipment_Register!$G:$G),NA()),IFERROR(IF($K570&lt;&gt;"",_xlfn.XLOOKUP("*"&amp;$K570&amp;"*",Equipment_Register!$E:$E,Equipment_Register!$G:$G,,2),NA()),IFERROR(IF(AND($L570&lt;&gt;"",$L570&lt;&gt;"N/A"),_xlfn.XLOOKUP($L570,Equipment_Register!$F:$F,Equipment_Register!$G:$G),NA()),""))))),IF(OR(_xlpm.v="",_xlpm.v=0),"",_xlpm.v))</f>
        <v/>
      </c>
      <c r="Z570" s="231" t="str" cm="1">
        <f t="array" ref="Z570">_xlfn.LET(_xlpm.v,IFERROR(IF($I570&lt;&gt;"",_xlfn.XLOOKUP($I570,Equipment_Register!$C:$C,Equipment_Register!$C:$C),NA()),IFERROR(IF($J570&lt;&gt;"",_xlfn.XLOOKUP($J570,Equipment_Register!$D:$D,Equipment_Register!$C:$C),NA()),IFERROR(IF($K570&lt;&gt;"",_xlfn.XLOOKUP($K570,Equipment_Register!$E:$E,Equipment_Register!$C:$C),NA()),IFERROR(IF($K570&lt;&gt;"",_xlfn.XLOOKUP("*"&amp;$K570&amp;"*",Equipment_Register!$E:$E,Equipment_Register!$C:$C,,2),NA()),IFERROR(IF(AND($L570&lt;&gt;"",$L570&lt;&gt;"N/A"),_xlfn.XLOOKUP($L570,Equipment_Register!$F:$F,Equipment_Register!$C:$C),NA()),""))))),IF(OR(_xlpm.v="",_xlpm.v=0),"",_xlpm.v))</f>
        <v>2113000127-0</v>
      </c>
      <c r="AA570" s="231" t="str" cm="1">
        <f t="array" ref="AA570">_xlfn.LET(_xlpm.v,IFERROR(IF($I570&lt;&gt;"",_xlfn.XLOOKUP($I570,Equipment_Register!$C:$C,Equipment_Register!$D:$D),NA()),IFERROR(IF($J570&lt;&gt;"",_xlfn.XLOOKUP($J570,Equipment_Register!$D:$D,Equipment_Register!$D:$D),NA()),IFERROR(IF($K570&lt;&gt;"",_xlfn.XLOOKUP($K570,Equipment_Register!$E:$E,Equipment_Register!$D:$D),NA()),IFERROR(IF($K570&lt;&gt;"",_xlfn.XLOOKUP("*"&amp;$K570&amp;"*",Equipment_Register!$E:$E,Equipment_Register!$D:$D,,2),NA()),IFERROR(IF(AND($L570&lt;&gt;"",$L570&lt;&gt;"N/A"),_xlfn.XLOOKUP($L570,Equipment_Register!$F:$F,Equipment_Register!$D:$D),NA()),""))))),IF(OR(_xlpm.v="",_xlpm.v=0),"",_xlpm.v))</f>
        <v>Băng tải cắm linh kiện xuyên lỗ</v>
      </c>
      <c r="AB570" s="231" t="str" cm="1">
        <f t="array" ref="AB570">_xlfn.LET(_xlpm.v,IFERROR(IF($I570&lt;&gt;"",_xlfn.XLOOKUP($I570,Equipment_Register!$C:$C,Equipment_Register!$E:$E),NA()),IFERROR(IF($J570&lt;&gt;"",_xlfn.XLOOKUP($J570,Equipment_Register!$D:$D,Equipment_Register!$E:$E),NA()),IFERROR(IF($K570&lt;&gt;"",_xlfn.XLOOKUP($K570,Equipment_Register!$E:$E,Equipment_Register!$E:$E),NA()),IFERROR(IF($K570&lt;&gt;"",_xlfn.XLOOKUP("*"&amp;$K570&amp;"*",Equipment_Register!$E:$E,Equipment_Register!$E:$E,,2),NA()),IFERROR(IF(AND($L570&lt;&gt;"",$L570&lt;&gt;"N/A"),_xlfn.XLOOKUP($L570,Equipment_Register!$F:$F,Equipment_Register!$E:$E),NA()),""))))),IF(OR(_xlpm.v="",_xlpm.v=0),"",_xlpm.v))</f>
        <v>Băng tải cắm 
Inserting conveyor</v>
      </c>
      <c r="AC570" s="231" t="str" cm="1">
        <f t="array" ref="AC570">_xlfn.LET(_xlpm.v,IFERROR(IF($I570&lt;&gt;"",_xlfn.XLOOKUP($I570,Equipment_Register!$C:$C,Equipment_Register!$F:$F),NA()),IFERROR(IF($J570&lt;&gt;"",_xlfn.XLOOKUP($J570,Equipment_Register!$D:$D,Equipment_Register!$F:$F),NA()),IFERROR(IF($K570&lt;&gt;"",_xlfn.XLOOKUP($K570,Equipment_Register!$E:$E,Equipment_Register!$F:$F),NA()),IFERROR(IF($K570&lt;&gt;"",_xlfn.XLOOKUP("*"&amp;$K570&amp;"*",Equipment_Register!$E:$E,Equipment_Register!$F:$F,,2),NA()),IFERROR(IF(AND($L570&lt;&gt;"",$L570&lt;&gt;"N/A"),_xlfn.XLOOKUP($L570,Equipment_Register!$F:$F,Equipment_Register!$F:$F),NA()),""))))),IF(OR(_xlpm.v="",_xlpm.v=0),"",_xlpm.v))</f>
        <v>N/A</v>
      </c>
    </row>
    <row r="571" spans="1:29" ht="101.25" customHeight="1">
      <c r="A571" s="125"/>
      <c r="B571" s="130">
        <v>46224</v>
      </c>
      <c r="C571" s="126"/>
      <c r="D571" s="125"/>
      <c r="E571" s="125"/>
      <c r="F571" s="213">
        <v>46249</v>
      </c>
      <c r="G571" s="125"/>
      <c r="H571" s="125" t="s">
        <v>1128</v>
      </c>
      <c r="I571" s="226"/>
      <c r="J571" s="125"/>
      <c r="K571" s="125" t="s">
        <v>1129</v>
      </c>
      <c r="L571" s="125"/>
      <c r="M571" s="125"/>
      <c r="N571" s="125" t="s">
        <v>1137</v>
      </c>
      <c r="O571" s="125" t="s">
        <v>1145</v>
      </c>
      <c r="P571" s="127"/>
      <c r="Q571" s="125" t="s">
        <v>941</v>
      </c>
      <c r="R571" s="117" t="s">
        <v>957</v>
      </c>
      <c r="S571" s="194"/>
      <c r="T571" s="125"/>
      <c r="U571" s="125" t="s">
        <v>1143</v>
      </c>
      <c r="V571" s="125"/>
      <c r="W571" s="117" t="s">
        <v>944</v>
      </c>
      <c r="X571" s="117" t="str">
        <f>IF($W571="Duyệt",Setting!$H$2,"")</f>
        <v>Nguyễn Lĩnh</v>
      </c>
      <c r="Y571" s="231" t="str" cm="1">
        <f t="array" ref="Y571">_xlfn.LET(_xlpm.v,IFERROR(IF($I571&lt;&gt;"",_xlfn.XLOOKUP($I571,Equipment_Register!$C:$C,Equipment_Register!$G:$G),NA()),IFERROR(IF($J571&lt;&gt;"",_xlfn.XLOOKUP($J571,Equipment_Register!$D:$D,Equipment_Register!$G:$G),NA()),IFERROR(IF($K571&lt;&gt;"",_xlfn.XLOOKUP($K571,Equipment_Register!$E:$E,Equipment_Register!$G:$G),NA()),IFERROR(IF($K571&lt;&gt;"",_xlfn.XLOOKUP("*"&amp;$K571&amp;"*",Equipment_Register!$E:$E,Equipment_Register!$G:$G,,2),NA()),IFERROR(IF(AND($L571&lt;&gt;"",$L571&lt;&gt;"N/A"),_xlfn.XLOOKUP($L571,Equipment_Register!$F:$F,Equipment_Register!$G:$G),NA()),""))))),IF(OR(_xlpm.v="",_xlpm.v=0),"",_xlpm.v))</f>
        <v/>
      </c>
      <c r="Z571" s="231" t="str" cm="1">
        <f t="array" ref="Z571">_xlfn.LET(_xlpm.v,IFERROR(IF($I571&lt;&gt;"",_xlfn.XLOOKUP($I571,Equipment_Register!$C:$C,Equipment_Register!$C:$C),NA()),IFERROR(IF($J571&lt;&gt;"",_xlfn.XLOOKUP($J571,Equipment_Register!$D:$D,Equipment_Register!$C:$C),NA()),IFERROR(IF($K571&lt;&gt;"",_xlfn.XLOOKUP($K571,Equipment_Register!$E:$E,Equipment_Register!$C:$C),NA()),IFERROR(IF($K571&lt;&gt;"",_xlfn.XLOOKUP("*"&amp;$K571&amp;"*",Equipment_Register!$E:$E,Equipment_Register!$C:$C,,2),NA()),IFERROR(IF(AND($L571&lt;&gt;"",$L571&lt;&gt;"N/A"),_xlfn.XLOOKUP($L571,Equipment_Register!$F:$F,Equipment_Register!$C:$C),NA()),""))))),IF(OR(_xlpm.v="",_xlpm.v=0),"",_xlpm.v))</f>
        <v>2113000127-0</v>
      </c>
      <c r="AA571" s="231" t="str" cm="1">
        <f t="array" ref="AA571">_xlfn.LET(_xlpm.v,IFERROR(IF($I571&lt;&gt;"",_xlfn.XLOOKUP($I571,Equipment_Register!$C:$C,Equipment_Register!$D:$D),NA()),IFERROR(IF($J571&lt;&gt;"",_xlfn.XLOOKUP($J571,Equipment_Register!$D:$D,Equipment_Register!$D:$D),NA()),IFERROR(IF($K571&lt;&gt;"",_xlfn.XLOOKUP($K571,Equipment_Register!$E:$E,Equipment_Register!$D:$D),NA()),IFERROR(IF($K571&lt;&gt;"",_xlfn.XLOOKUP("*"&amp;$K571&amp;"*",Equipment_Register!$E:$E,Equipment_Register!$D:$D,,2),NA()),IFERROR(IF(AND($L571&lt;&gt;"",$L571&lt;&gt;"N/A"),_xlfn.XLOOKUP($L571,Equipment_Register!$F:$F,Equipment_Register!$D:$D),NA()),""))))),IF(OR(_xlpm.v="",_xlpm.v=0),"",_xlpm.v))</f>
        <v>Băng tải cắm linh kiện xuyên lỗ</v>
      </c>
      <c r="AB571" s="231" t="str" cm="1">
        <f t="array" ref="AB571">_xlfn.LET(_xlpm.v,IFERROR(IF($I571&lt;&gt;"",_xlfn.XLOOKUP($I571,Equipment_Register!$C:$C,Equipment_Register!$E:$E),NA()),IFERROR(IF($J571&lt;&gt;"",_xlfn.XLOOKUP($J571,Equipment_Register!$D:$D,Equipment_Register!$E:$E),NA()),IFERROR(IF($K571&lt;&gt;"",_xlfn.XLOOKUP($K571,Equipment_Register!$E:$E,Equipment_Register!$E:$E),NA()),IFERROR(IF($K571&lt;&gt;"",_xlfn.XLOOKUP("*"&amp;$K571&amp;"*",Equipment_Register!$E:$E,Equipment_Register!$E:$E,,2),NA()),IFERROR(IF(AND($L571&lt;&gt;"",$L571&lt;&gt;"N/A"),_xlfn.XLOOKUP($L571,Equipment_Register!$F:$F,Equipment_Register!$E:$E),NA()),""))))),IF(OR(_xlpm.v="",_xlpm.v=0),"",_xlpm.v))</f>
        <v>Băng tải cắm 
Inserting conveyor</v>
      </c>
      <c r="AC571" s="231" t="str" cm="1">
        <f t="array" ref="AC571">_xlfn.LET(_xlpm.v,IFERROR(IF($I571&lt;&gt;"",_xlfn.XLOOKUP($I571,Equipment_Register!$C:$C,Equipment_Register!$F:$F),NA()),IFERROR(IF($J571&lt;&gt;"",_xlfn.XLOOKUP($J571,Equipment_Register!$D:$D,Equipment_Register!$F:$F),NA()),IFERROR(IF($K571&lt;&gt;"",_xlfn.XLOOKUP($K571,Equipment_Register!$E:$E,Equipment_Register!$F:$F),NA()),IFERROR(IF($K571&lt;&gt;"",_xlfn.XLOOKUP("*"&amp;$K571&amp;"*",Equipment_Register!$E:$E,Equipment_Register!$F:$F,,2),NA()),IFERROR(IF(AND($L571&lt;&gt;"",$L571&lt;&gt;"N/A"),_xlfn.XLOOKUP($L571,Equipment_Register!$F:$F,Equipment_Register!$F:$F),NA()),""))))),IF(OR(_xlpm.v="",_xlpm.v=0),"",_xlpm.v))</f>
        <v>N/A</v>
      </c>
    </row>
    <row r="572" spans="1:29" ht="111" customHeight="1">
      <c r="A572" s="125"/>
      <c r="B572" s="130">
        <v>46224</v>
      </c>
      <c r="C572" s="126"/>
      <c r="D572" s="125"/>
      <c r="E572" s="125"/>
      <c r="F572" s="213">
        <v>45366</v>
      </c>
      <c r="G572" s="125"/>
      <c r="H572" s="125" t="s">
        <v>1128</v>
      </c>
      <c r="I572" s="226"/>
      <c r="J572" s="125"/>
      <c r="K572" s="125" t="s">
        <v>1129</v>
      </c>
      <c r="L572" s="125"/>
      <c r="M572" s="125"/>
      <c r="N572" s="125" t="s">
        <v>1137</v>
      </c>
      <c r="O572" s="125" t="s">
        <v>1145</v>
      </c>
      <c r="P572" s="127"/>
      <c r="Q572" s="125" t="s">
        <v>1146</v>
      </c>
      <c r="R572" s="117" t="s">
        <v>957</v>
      </c>
      <c r="S572" s="194"/>
      <c r="T572" s="125"/>
      <c r="U572" s="125" t="s">
        <v>1143</v>
      </c>
      <c r="V572" s="125"/>
      <c r="W572" s="117" t="s">
        <v>944</v>
      </c>
      <c r="X572" s="117" t="str">
        <f>IF($W572="Duyệt",Setting!$H$2,"")</f>
        <v>Nguyễn Lĩnh</v>
      </c>
      <c r="Y572" s="231" t="str" cm="1">
        <f t="array" ref="Y572">_xlfn.LET(_xlpm.v,IFERROR(IF($I572&lt;&gt;"",_xlfn.XLOOKUP($I572,Equipment_Register!$C:$C,Equipment_Register!$G:$G),NA()),IFERROR(IF($J572&lt;&gt;"",_xlfn.XLOOKUP($J572,Equipment_Register!$D:$D,Equipment_Register!$G:$G),NA()),IFERROR(IF($K572&lt;&gt;"",_xlfn.XLOOKUP($K572,Equipment_Register!$E:$E,Equipment_Register!$G:$G),NA()),IFERROR(IF($K572&lt;&gt;"",_xlfn.XLOOKUP("*"&amp;$K572&amp;"*",Equipment_Register!$E:$E,Equipment_Register!$G:$G,,2),NA()),IFERROR(IF(AND($L572&lt;&gt;"",$L572&lt;&gt;"N/A"),_xlfn.XLOOKUP($L572,Equipment_Register!$F:$F,Equipment_Register!$G:$G),NA()),""))))),IF(OR(_xlpm.v="",_xlpm.v=0),"",_xlpm.v))</f>
        <v/>
      </c>
      <c r="Z572" s="231" t="str" cm="1">
        <f t="array" ref="Z572">_xlfn.LET(_xlpm.v,IFERROR(IF($I572&lt;&gt;"",_xlfn.XLOOKUP($I572,Equipment_Register!$C:$C,Equipment_Register!$C:$C),NA()),IFERROR(IF($J572&lt;&gt;"",_xlfn.XLOOKUP($J572,Equipment_Register!$D:$D,Equipment_Register!$C:$C),NA()),IFERROR(IF($K572&lt;&gt;"",_xlfn.XLOOKUP($K572,Equipment_Register!$E:$E,Equipment_Register!$C:$C),NA()),IFERROR(IF($K572&lt;&gt;"",_xlfn.XLOOKUP("*"&amp;$K572&amp;"*",Equipment_Register!$E:$E,Equipment_Register!$C:$C,,2),NA()),IFERROR(IF(AND($L572&lt;&gt;"",$L572&lt;&gt;"N/A"),_xlfn.XLOOKUP($L572,Equipment_Register!$F:$F,Equipment_Register!$C:$C),NA()),""))))),IF(OR(_xlpm.v="",_xlpm.v=0),"",_xlpm.v))</f>
        <v>2113000127-0</v>
      </c>
      <c r="AA572" s="231" t="str" cm="1">
        <f t="array" ref="AA572">_xlfn.LET(_xlpm.v,IFERROR(IF($I572&lt;&gt;"",_xlfn.XLOOKUP($I572,Equipment_Register!$C:$C,Equipment_Register!$D:$D),NA()),IFERROR(IF($J572&lt;&gt;"",_xlfn.XLOOKUP($J572,Equipment_Register!$D:$D,Equipment_Register!$D:$D),NA()),IFERROR(IF($K572&lt;&gt;"",_xlfn.XLOOKUP($K572,Equipment_Register!$E:$E,Equipment_Register!$D:$D),NA()),IFERROR(IF($K572&lt;&gt;"",_xlfn.XLOOKUP("*"&amp;$K572&amp;"*",Equipment_Register!$E:$E,Equipment_Register!$D:$D,,2),NA()),IFERROR(IF(AND($L572&lt;&gt;"",$L572&lt;&gt;"N/A"),_xlfn.XLOOKUP($L572,Equipment_Register!$F:$F,Equipment_Register!$D:$D),NA()),""))))),IF(OR(_xlpm.v="",_xlpm.v=0),"",_xlpm.v))</f>
        <v>Băng tải cắm linh kiện xuyên lỗ</v>
      </c>
      <c r="AB572" s="231" t="str" cm="1">
        <f t="array" ref="AB572">_xlfn.LET(_xlpm.v,IFERROR(IF($I572&lt;&gt;"",_xlfn.XLOOKUP($I572,Equipment_Register!$C:$C,Equipment_Register!$E:$E),NA()),IFERROR(IF($J572&lt;&gt;"",_xlfn.XLOOKUP($J572,Equipment_Register!$D:$D,Equipment_Register!$E:$E),NA()),IFERROR(IF($K572&lt;&gt;"",_xlfn.XLOOKUP($K572,Equipment_Register!$E:$E,Equipment_Register!$E:$E),NA()),IFERROR(IF($K572&lt;&gt;"",_xlfn.XLOOKUP("*"&amp;$K572&amp;"*",Equipment_Register!$E:$E,Equipment_Register!$E:$E,,2),NA()),IFERROR(IF(AND($L572&lt;&gt;"",$L572&lt;&gt;"N/A"),_xlfn.XLOOKUP($L572,Equipment_Register!$F:$F,Equipment_Register!$E:$E),NA()),""))))),IF(OR(_xlpm.v="",_xlpm.v=0),"",_xlpm.v))</f>
        <v>Băng tải cắm 
Inserting conveyor</v>
      </c>
      <c r="AC572" s="231" t="str" cm="1">
        <f t="array" ref="AC572">_xlfn.LET(_xlpm.v,IFERROR(IF($I572&lt;&gt;"",_xlfn.XLOOKUP($I572,Equipment_Register!$C:$C,Equipment_Register!$F:$F),NA()),IFERROR(IF($J572&lt;&gt;"",_xlfn.XLOOKUP($J572,Equipment_Register!$D:$D,Equipment_Register!$F:$F),NA()),IFERROR(IF($K572&lt;&gt;"",_xlfn.XLOOKUP($K572,Equipment_Register!$E:$E,Equipment_Register!$F:$F),NA()),IFERROR(IF($K572&lt;&gt;"",_xlfn.XLOOKUP("*"&amp;$K572&amp;"*",Equipment_Register!$E:$E,Equipment_Register!$F:$F,,2),NA()),IFERROR(IF(AND($L572&lt;&gt;"",$L572&lt;&gt;"N/A"),_xlfn.XLOOKUP($L572,Equipment_Register!$F:$F,Equipment_Register!$F:$F),NA()),""))))),IF(OR(_xlpm.v="",_xlpm.v=0),"",_xlpm.v))</f>
        <v>N/A</v>
      </c>
    </row>
    <row r="573" spans="1:29" ht="132.75" customHeight="1">
      <c r="A573" s="125"/>
      <c r="B573" s="130">
        <v>46224</v>
      </c>
      <c r="C573" s="126"/>
      <c r="D573" s="125"/>
      <c r="E573" s="125"/>
      <c r="F573" s="213">
        <v>46279</v>
      </c>
      <c r="G573" s="125"/>
      <c r="H573" s="125" t="s">
        <v>1128</v>
      </c>
      <c r="I573" s="226"/>
      <c r="J573" s="125"/>
      <c r="K573" s="125" t="s">
        <v>1129</v>
      </c>
      <c r="L573" s="125"/>
      <c r="M573" s="125"/>
      <c r="N573" s="125" t="s">
        <v>1137</v>
      </c>
      <c r="O573" s="125" t="s">
        <v>1145</v>
      </c>
      <c r="P573" s="127"/>
      <c r="Q573" s="125" t="s">
        <v>1147</v>
      </c>
      <c r="R573" s="117" t="s">
        <v>957</v>
      </c>
      <c r="S573" s="194"/>
      <c r="T573" s="125"/>
      <c r="U573" s="125" t="s">
        <v>1143</v>
      </c>
      <c r="V573" s="125"/>
      <c r="W573" s="117" t="s">
        <v>944</v>
      </c>
      <c r="X573" s="117" t="str">
        <f>IF($W573="Duyệt",Setting!$H$2,"")</f>
        <v>Nguyễn Lĩnh</v>
      </c>
      <c r="Y573" s="231" t="str" cm="1">
        <f t="array" ref="Y573">_xlfn.LET(_xlpm.v,IFERROR(IF($I573&lt;&gt;"",_xlfn.XLOOKUP($I573,Equipment_Register!$C:$C,Equipment_Register!$G:$G),NA()),IFERROR(IF($J573&lt;&gt;"",_xlfn.XLOOKUP($J573,Equipment_Register!$D:$D,Equipment_Register!$G:$G),NA()),IFERROR(IF($K573&lt;&gt;"",_xlfn.XLOOKUP($K573,Equipment_Register!$E:$E,Equipment_Register!$G:$G),NA()),IFERROR(IF($K573&lt;&gt;"",_xlfn.XLOOKUP("*"&amp;$K573&amp;"*",Equipment_Register!$E:$E,Equipment_Register!$G:$G,,2),NA()),IFERROR(IF(AND($L573&lt;&gt;"",$L573&lt;&gt;"N/A"),_xlfn.XLOOKUP($L573,Equipment_Register!$F:$F,Equipment_Register!$G:$G),NA()),""))))),IF(OR(_xlpm.v="",_xlpm.v=0),"",_xlpm.v))</f>
        <v/>
      </c>
      <c r="Z573" s="231" t="str" cm="1">
        <f t="array" ref="Z573">_xlfn.LET(_xlpm.v,IFERROR(IF($I573&lt;&gt;"",_xlfn.XLOOKUP($I573,Equipment_Register!$C:$C,Equipment_Register!$C:$C),NA()),IFERROR(IF($J573&lt;&gt;"",_xlfn.XLOOKUP($J573,Equipment_Register!$D:$D,Equipment_Register!$C:$C),NA()),IFERROR(IF($K573&lt;&gt;"",_xlfn.XLOOKUP($K573,Equipment_Register!$E:$E,Equipment_Register!$C:$C),NA()),IFERROR(IF($K573&lt;&gt;"",_xlfn.XLOOKUP("*"&amp;$K573&amp;"*",Equipment_Register!$E:$E,Equipment_Register!$C:$C,,2),NA()),IFERROR(IF(AND($L573&lt;&gt;"",$L573&lt;&gt;"N/A"),_xlfn.XLOOKUP($L573,Equipment_Register!$F:$F,Equipment_Register!$C:$C),NA()),""))))),IF(OR(_xlpm.v="",_xlpm.v=0),"",_xlpm.v))</f>
        <v>2113000127-0</v>
      </c>
      <c r="AA573" s="231" t="str" cm="1">
        <f t="array" ref="AA573">_xlfn.LET(_xlpm.v,IFERROR(IF($I573&lt;&gt;"",_xlfn.XLOOKUP($I573,Equipment_Register!$C:$C,Equipment_Register!$D:$D),NA()),IFERROR(IF($J573&lt;&gt;"",_xlfn.XLOOKUP($J573,Equipment_Register!$D:$D,Equipment_Register!$D:$D),NA()),IFERROR(IF($K573&lt;&gt;"",_xlfn.XLOOKUP($K573,Equipment_Register!$E:$E,Equipment_Register!$D:$D),NA()),IFERROR(IF($K573&lt;&gt;"",_xlfn.XLOOKUP("*"&amp;$K573&amp;"*",Equipment_Register!$E:$E,Equipment_Register!$D:$D,,2),NA()),IFERROR(IF(AND($L573&lt;&gt;"",$L573&lt;&gt;"N/A"),_xlfn.XLOOKUP($L573,Equipment_Register!$F:$F,Equipment_Register!$D:$D),NA()),""))))),IF(OR(_xlpm.v="",_xlpm.v=0),"",_xlpm.v))</f>
        <v>Băng tải cắm linh kiện xuyên lỗ</v>
      </c>
      <c r="AB573" s="231" t="str" cm="1">
        <f t="array" ref="AB573">_xlfn.LET(_xlpm.v,IFERROR(IF($I573&lt;&gt;"",_xlfn.XLOOKUP($I573,Equipment_Register!$C:$C,Equipment_Register!$E:$E),NA()),IFERROR(IF($J573&lt;&gt;"",_xlfn.XLOOKUP($J573,Equipment_Register!$D:$D,Equipment_Register!$E:$E),NA()),IFERROR(IF($K573&lt;&gt;"",_xlfn.XLOOKUP($K573,Equipment_Register!$E:$E,Equipment_Register!$E:$E),NA()),IFERROR(IF($K573&lt;&gt;"",_xlfn.XLOOKUP("*"&amp;$K573&amp;"*",Equipment_Register!$E:$E,Equipment_Register!$E:$E,,2),NA()),IFERROR(IF(AND($L573&lt;&gt;"",$L573&lt;&gt;"N/A"),_xlfn.XLOOKUP($L573,Equipment_Register!$F:$F,Equipment_Register!$E:$E),NA()),""))))),IF(OR(_xlpm.v="",_xlpm.v=0),"",_xlpm.v))</f>
        <v>Băng tải cắm 
Inserting conveyor</v>
      </c>
      <c r="AC573" s="231" t="str" cm="1">
        <f t="array" ref="AC573">_xlfn.LET(_xlpm.v,IFERROR(IF($I573&lt;&gt;"",_xlfn.XLOOKUP($I573,Equipment_Register!$C:$C,Equipment_Register!$F:$F),NA()),IFERROR(IF($J573&lt;&gt;"",_xlfn.XLOOKUP($J573,Equipment_Register!$D:$D,Equipment_Register!$F:$F),NA()),IFERROR(IF($K573&lt;&gt;"",_xlfn.XLOOKUP($K573,Equipment_Register!$E:$E,Equipment_Register!$F:$F),NA()),IFERROR(IF($K573&lt;&gt;"",_xlfn.XLOOKUP("*"&amp;$K573&amp;"*",Equipment_Register!$E:$E,Equipment_Register!$F:$F,,2),NA()),IFERROR(IF(AND($L573&lt;&gt;"",$L573&lt;&gt;"N/A"),_xlfn.XLOOKUP($L573,Equipment_Register!$F:$F,Equipment_Register!$F:$F),NA()),""))))),IF(OR(_xlpm.v="",_xlpm.v=0),"",_xlpm.v))</f>
        <v>N/A</v>
      </c>
    </row>
    <row r="574" spans="1:29" ht="90" customHeight="1">
      <c r="A574" s="125"/>
      <c r="B574" s="130">
        <v>46224</v>
      </c>
      <c r="C574" s="126"/>
      <c r="D574" s="125"/>
      <c r="E574" s="125"/>
      <c r="F574" s="213">
        <v>45583</v>
      </c>
      <c r="G574" s="125"/>
      <c r="H574" s="125" t="s">
        <v>1128</v>
      </c>
      <c r="I574" s="226"/>
      <c r="J574" s="125"/>
      <c r="K574" s="125" t="s">
        <v>1129</v>
      </c>
      <c r="L574" s="125"/>
      <c r="M574" s="125"/>
      <c r="N574" s="125" t="s">
        <v>1137</v>
      </c>
      <c r="O574" s="125" t="s">
        <v>1148</v>
      </c>
      <c r="P574" s="127"/>
      <c r="Q574" s="125" t="s">
        <v>1147</v>
      </c>
      <c r="R574" s="117" t="s">
        <v>957</v>
      </c>
      <c r="S574" s="194"/>
      <c r="T574" s="125"/>
      <c r="U574" s="125" t="s">
        <v>1143</v>
      </c>
      <c r="V574" s="125"/>
      <c r="W574" s="117" t="s">
        <v>944</v>
      </c>
      <c r="X574" s="117" t="str">
        <f>IF($W574="Duyệt",Setting!$H$2,"")</f>
        <v>Nguyễn Lĩnh</v>
      </c>
      <c r="Y574" s="231" t="str" cm="1">
        <f t="array" ref="Y574">_xlfn.LET(_xlpm.v,IFERROR(IF($I574&lt;&gt;"",_xlfn.XLOOKUP($I574,Equipment_Register!$C:$C,Equipment_Register!$G:$G),NA()),IFERROR(IF($J574&lt;&gt;"",_xlfn.XLOOKUP($J574,Equipment_Register!$D:$D,Equipment_Register!$G:$G),NA()),IFERROR(IF($K574&lt;&gt;"",_xlfn.XLOOKUP($K574,Equipment_Register!$E:$E,Equipment_Register!$G:$G),NA()),IFERROR(IF($K574&lt;&gt;"",_xlfn.XLOOKUP("*"&amp;$K574&amp;"*",Equipment_Register!$E:$E,Equipment_Register!$G:$G,,2),NA()),IFERROR(IF(AND($L574&lt;&gt;"",$L574&lt;&gt;"N/A"),_xlfn.XLOOKUP($L574,Equipment_Register!$F:$F,Equipment_Register!$G:$G),NA()),""))))),IF(OR(_xlpm.v="",_xlpm.v=0),"",_xlpm.v))</f>
        <v/>
      </c>
      <c r="Z574" s="231" t="str" cm="1">
        <f t="array" ref="Z574">_xlfn.LET(_xlpm.v,IFERROR(IF($I574&lt;&gt;"",_xlfn.XLOOKUP($I574,Equipment_Register!$C:$C,Equipment_Register!$C:$C),NA()),IFERROR(IF($J574&lt;&gt;"",_xlfn.XLOOKUP($J574,Equipment_Register!$D:$D,Equipment_Register!$C:$C),NA()),IFERROR(IF($K574&lt;&gt;"",_xlfn.XLOOKUP($K574,Equipment_Register!$E:$E,Equipment_Register!$C:$C),NA()),IFERROR(IF($K574&lt;&gt;"",_xlfn.XLOOKUP("*"&amp;$K574&amp;"*",Equipment_Register!$E:$E,Equipment_Register!$C:$C,,2),NA()),IFERROR(IF(AND($L574&lt;&gt;"",$L574&lt;&gt;"N/A"),_xlfn.XLOOKUP($L574,Equipment_Register!$F:$F,Equipment_Register!$C:$C),NA()),""))))),IF(OR(_xlpm.v="",_xlpm.v=0),"",_xlpm.v))</f>
        <v>2113000127-0</v>
      </c>
      <c r="AA574" s="231" t="str" cm="1">
        <f t="array" ref="AA574">_xlfn.LET(_xlpm.v,IFERROR(IF($I574&lt;&gt;"",_xlfn.XLOOKUP($I574,Equipment_Register!$C:$C,Equipment_Register!$D:$D),NA()),IFERROR(IF($J574&lt;&gt;"",_xlfn.XLOOKUP($J574,Equipment_Register!$D:$D,Equipment_Register!$D:$D),NA()),IFERROR(IF($K574&lt;&gt;"",_xlfn.XLOOKUP($K574,Equipment_Register!$E:$E,Equipment_Register!$D:$D),NA()),IFERROR(IF($K574&lt;&gt;"",_xlfn.XLOOKUP("*"&amp;$K574&amp;"*",Equipment_Register!$E:$E,Equipment_Register!$D:$D,,2),NA()),IFERROR(IF(AND($L574&lt;&gt;"",$L574&lt;&gt;"N/A"),_xlfn.XLOOKUP($L574,Equipment_Register!$F:$F,Equipment_Register!$D:$D),NA()),""))))),IF(OR(_xlpm.v="",_xlpm.v=0),"",_xlpm.v))</f>
        <v>Băng tải cắm linh kiện xuyên lỗ</v>
      </c>
      <c r="AB574" s="231" t="str" cm="1">
        <f t="array" ref="AB574">_xlfn.LET(_xlpm.v,IFERROR(IF($I574&lt;&gt;"",_xlfn.XLOOKUP($I574,Equipment_Register!$C:$C,Equipment_Register!$E:$E),NA()),IFERROR(IF($J574&lt;&gt;"",_xlfn.XLOOKUP($J574,Equipment_Register!$D:$D,Equipment_Register!$E:$E),NA()),IFERROR(IF($K574&lt;&gt;"",_xlfn.XLOOKUP($K574,Equipment_Register!$E:$E,Equipment_Register!$E:$E),NA()),IFERROR(IF($K574&lt;&gt;"",_xlfn.XLOOKUP("*"&amp;$K574&amp;"*",Equipment_Register!$E:$E,Equipment_Register!$E:$E,,2),NA()),IFERROR(IF(AND($L574&lt;&gt;"",$L574&lt;&gt;"N/A"),_xlfn.XLOOKUP($L574,Equipment_Register!$F:$F,Equipment_Register!$E:$E),NA()),""))))),IF(OR(_xlpm.v="",_xlpm.v=0),"",_xlpm.v))</f>
        <v>Băng tải cắm 
Inserting conveyor</v>
      </c>
      <c r="AC574" s="231" t="str" cm="1">
        <f t="array" ref="AC574">_xlfn.LET(_xlpm.v,IFERROR(IF($I574&lt;&gt;"",_xlfn.XLOOKUP($I574,Equipment_Register!$C:$C,Equipment_Register!$F:$F),NA()),IFERROR(IF($J574&lt;&gt;"",_xlfn.XLOOKUP($J574,Equipment_Register!$D:$D,Equipment_Register!$F:$F),NA()),IFERROR(IF($K574&lt;&gt;"",_xlfn.XLOOKUP($K574,Equipment_Register!$E:$E,Equipment_Register!$F:$F),NA()),IFERROR(IF($K574&lt;&gt;"",_xlfn.XLOOKUP("*"&amp;$K574&amp;"*",Equipment_Register!$E:$E,Equipment_Register!$F:$F,,2),NA()),IFERROR(IF(AND($L574&lt;&gt;"",$L574&lt;&gt;"N/A"),_xlfn.XLOOKUP($L574,Equipment_Register!$F:$F,Equipment_Register!$F:$F),NA()),""))))),IF(OR(_xlpm.v="",_xlpm.v=0),"",_xlpm.v))</f>
        <v>N/A</v>
      </c>
    </row>
    <row r="575" spans="1:29" ht="138.75" customHeight="1">
      <c r="A575" s="125"/>
      <c r="B575" s="130">
        <v>46224</v>
      </c>
      <c r="C575" s="126"/>
      <c r="D575" s="125"/>
      <c r="E575" s="125"/>
      <c r="F575" s="213">
        <v>46342</v>
      </c>
      <c r="G575" s="125"/>
      <c r="H575" s="125" t="s">
        <v>1128</v>
      </c>
      <c r="I575" s="226"/>
      <c r="J575" s="125"/>
      <c r="K575" s="125" t="s">
        <v>1129</v>
      </c>
      <c r="L575" s="125"/>
      <c r="M575" s="125"/>
      <c r="N575" s="125" t="s">
        <v>1137</v>
      </c>
      <c r="O575" s="125" t="s">
        <v>1149</v>
      </c>
      <c r="P575" s="127"/>
      <c r="Q575" s="125" t="s">
        <v>1147</v>
      </c>
      <c r="R575" s="117" t="s">
        <v>957</v>
      </c>
      <c r="S575" s="194"/>
      <c r="T575" s="125"/>
      <c r="U575" s="125" t="s">
        <v>1143</v>
      </c>
      <c r="V575" s="125"/>
      <c r="W575" s="117" t="s">
        <v>944</v>
      </c>
      <c r="X575" s="117" t="str">
        <f>IF($W575="Duyệt",Setting!$H$2,"")</f>
        <v>Nguyễn Lĩnh</v>
      </c>
      <c r="Y575" s="231" t="str" cm="1">
        <f t="array" ref="Y575">_xlfn.LET(_xlpm.v,IFERROR(IF($I575&lt;&gt;"",_xlfn.XLOOKUP($I575,Equipment_Register!$C:$C,Equipment_Register!$G:$G),NA()),IFERROR(IF($J575&lt;&gt;"",_xlfn.XLOOKUP($J575,Equipment_Register!$D:$D,Equipment_Register!$G:$G),NA()),IFERROR(IF($K575&lt;&gt;"",_xlfn.XLOOKUP($K575,Equipment_Register!$E:$E,Equipment_Register!$G:$G),NA()),IFERROR(IF($K575&lt;&gt;"",_xlfn.XLOOKUP("*"&amp;$K575&amp;"*",Equipment_Register!$E:$E,Equipment_Register!$G:$G,,2),NA()),IFERROR(IF(AND($L575&lt;&gt;"",$L575&lt;&gt;"N/A"),_xlfn.XLOOKUP($L575,Equipment_Register!$F:$F,Equipment_Register!$G:$G),NA()),""))))),IF(OR(_xlpm.v="",_xlpm.v=0),"",_xlpm.v))</f>
        <v/>
      </c>
      <c r="Z575" s="231" t="str" cm="1">
        <f t="array" ref="Z575">_xlfn.LET(_xlpm.v,IFERROR(IF($I575&lt;&gt;"",_xlfn.XLOOKUP($I575,Equipment_Register!$C:$C,Equipment_Register!$C:$C),NA()),IFERROR(IF($J575&lt;&gt;"",_xlfn.XLOOKUP($J575,Equipment_Register!$D:$D,Equipment_Register!$C:$C),NA()),IFERROR(IF($K575&lt;&gt;"",_xlfn.XLOOKUP($K575,Equipment_Register!$E:$E,Equipment_Register!$C:$C),NA()),IFERROR(IF($K575&lt;&gt;"",_xlfn.XLOOKUP("*"&amp;$K575&amp;"*",Equipment_Register!$E:$E,Equipment_Register!$C:$C,,2),NA()),IFERROR(IF(AND($L575&lt;&gt;"",$L575&lt;&gt;"N/A"),_xlfn.XLOOKUP($L575,Equipment_Register!$F:$F,Equipment_Register!$C:$C),NA()),""))))),IF(OR(_xlpm.v="",_xlpm.v=0),"",_xlpm.v))</f>
        <v>2113000127-0</v>
      </c>
      <c r="AA575" s="231" t="str" cm="1">
        <f t="array" ref="AA575">_xlfn.LET(_xlpm.v,IFERROR(IF($I575&lt;&gt;"",_xlfn.XLOOKUP($I575,Equipment_Register!$C:$C,Equipment_Register!$D:$D),NA()),IFERROR(IF($J575&lt;&gt;"",_xlfn.XLOOKUP($J575,Equipment_Register!$D:$D,Equipment_Register!$D:$D),NA()),IFERROR(IF($K575&lt;&gt;"",_xlfn.XLOOKUP($K575,Equipment_Register!$E:$E,Equipment_Register!$D:$D),NA()),IFERROR(IF($K575&lt;&gt;"",_xlfn.XLOOKUP("*"&amp;$K575&amp;"*",Equipment_Register!$E:$E,Equipment_Register!$D:$D,,2),NA()),IFERROR(IF(AND($L575&lt;&gt;"",$L575&lt;&gt;"N/A"),_xlfn.XLOOKUP($L575,Equipment_Register!$F:$F,Equipment_Register!$D:$D),NA()),""))))),IF(OR(_xlpm.v="",_xlpm.v=0),"",_xlpm.v))</f>
        <v>Băng tải cắm linh kiện xuyên lỗ</v>
      </c>
      <c r="AB575" s="231" t="str" cm="1">
        <f t="array" ref="AB575">_xlfn.LET(_xlpm.v,IFERROR(IF($I575&lt;&gt;"",_xlfn.XLOOKUP($I575,Equipment_Register!$C:$C,Equipment_Register!$E:$E),NA()),IFERROR(IF($J575&lt;&gt;"",_xlfn.XLOOKUP($J575,Equipment_Register!$D:$D,Equipment_Register!$E:$E),NA()),IFERROR(IF($K575&lt;&gt;"",_xlfn.XLOOKUP($K575,Equipment_Register!$E:$E,Equipment_Register!$E:$E),NA()),IFERROR(IF($K575&lt;&gt;"",_xlfn.XLOOKUP("*"&amp;$K575&amp;"*",Equipment_Register!$E:$E,Equipment_Register!$E:$E,,2),NA()),IFERROR(IF(AND($L575&lt;&gt;"",$L575&lt;&gt;"N/A"),_xlfn.XLOOKUP($L575,Equipment_Register!$F:$F,Equipment_Register!$E:$E),NA()),""))))),IF(OR(_xlpm.v="",_xlpm.v=0),"",_xlpm.v))</f>
        <v>Băng tải cắm 
Inserting conveyor</v>
      </c>
      <c r="AC575" s="231" t="str" cm="1">
        <f t="array" ref="AC575">_xlfn.LET(_xlpm.v,IFERROR(IF($I575&lt;&gt;"",_xlfn.XLOOKUP($I575,Equipment_Register!$C:$C,Equipment_Register!$F:$F),NA()),IFERROR(IF($J575&lt;&gt;"",_xlfn.XLOOKUP($J575,Equipment_Register!$D:$D,Equipment_Register!$F:$F),NA()),IFERROR(IF($K575&lt;&gt;"",_xlfn.XLOOKUP($K575,Equipment_Register!$E:$E,Equipment_Register!$F:$F),NA()),IFERROR(IF($K575&lt;&gt;"",_xlfn.XLOOKUP("*"&amp;$K575&amp;"*",Equipment_Register!$E:$E,Equipment_Register!$F:$F,,2),NA()),IFERROR(IF(AND($L575&lt;&gt;"",$L575&lt;&gt;"N/A"),_xlfn.XLOOKUP($L575,Equipment_Register!$F:$F,Equipment_Register!$F:$F),NA()),""))))),IF(OR(_xlpm.v="",_xlpm.v=0),"",_xlpm.v))</f>
        <v>N/A</v>
      </c>
    </row>
    <row r="576" spans="1:29" ht="106.5" customHeight="1">
      <c r="A576" s="125"/>
      <c r="B576" s="130">
        <v>46224</v>
      </c>
      <c r="C576" s="126"/>
      <c r="D576" s="125"/>
      <c r="E576" s="125"/>
      <c r="F576" s="213">
        <v>46342</v>
      </c>
      <c r="G576" s="125"/>
      <c r="H576" s="125" t="s">
        <v>1128</v>
      </c>
      <c r="I576" s="226"/>
      <c r="J576" s="125"/>
      <c r="K576" s="125" t="s">
        <v>1129</v>
      </c>
      <c r="L576" s="125"/>
      <c r="M576" s="125"/>
      <c r="N576" s="125" t="s">
        <v>1137</v>
      </c>
      <c r="O576" s="125" t="s">
        <v>1150</v>
      </c>
      <c r="P576" s="127"/>
      <c r="Q576" s="125" t="s">
        <v>1147</v>
      </c>
      <c r="R576" s="117" t="s">
        <v>957</v>
      </c>
      <c r="S576" s="194"/>
      <c r="T576" s="125"/>
      <c r="U576" s="125" t="s">
        <v>1143</v>
      </c>
      <c r="V576" s="125"/>
      <c r="W576" s="117" t="s">
        <v>944</v>
      </c>
      <c r="X576" s="117" t="str">
        <f>IF($W576="Duyệt",Setting!$H$2,"")</f>
        <v>Nguyễn Lĩnh</v>
      </c>
      <c r="Y576" s="231" t="str" cm="1">
        <f t="array" ref="Y576">_xlfn.LET(_xlpm.v,IFERROR(IF($I576&lt;&gt;"",_xlfn.XLOOKUP($I576,Equipment_Register!$C:$C,Equipment_Register!$G:$G),NA()),IFERROR(IF($J576&lt;&gt;"",_xlfn.XLOOKUP($J576,Equipment_Register!$D:$D,Equipment_Register!$G:$G),NA()),IFERROR(IF($K576&lt;&gt;"",_xlfn.XLOOKUP($K576,Equipment_Register!$E:$E,Equipment_Register!$G:$G),NA()),IFERROR(IF($K576&lt;&gt;"",_xlfn.XLOOKUP("*"&amp;$K576&amp;"*",Equipment_Register!$E:$E,Equipment_Register!$G:$G,,2),NA()),IFERROR(IF(AND($L576&lt;&gt;"",$L576&lt;&gt;"N/A"),_xlfn.XLOOKUP($L576,Equipment_Register!$F:$F,Equipment_Register!$G:$G),NA()),""))))),IF(OR(_xlpm.v="",_xlpm.v=0),"",_xlpm.v))</f>
        <v/>
      </c>
      <c r="Z576" s="231" t="str" cm="1">
        <f t="array" ref="Z576">_xlfn.LET(_xlpm.v,IFERROR(IF($I576&lt;&gt;"",_xlfn.XLOOKUP($I576,Equipment_Register!$C:$C,Equipment_Register!$C:$C),NA()),IFERROR(IF($J576&lt;&gt;"",_xlfn.XLOOKUP($J576,Equipment_Register!$D:$D,Equipment_Register!$C:$C),NA()),IFERROR(IF($K576&lt;&gt;"",_xlfn.XLOOKUP($K576,Equipment_Register!$E:$E,Equipment_Register!$C:$C),NA()),IFERROR(IF($K576&lt;&gt;"",_xlfn.XLOOKUP("*"&amp;$K576&amp;"*",Equipment_Register!$E:$E,Equipment_Register!$C:$C,,2),NA()),IFERROR(IF(AND($L576&lt;&gt;"",$L576&lt;&gt;"N/A"),_xlfn.XLOOKUP($L576,Equipment_Register!$F:$F,Equipment_Register!$C:$C),NA()),""))))),IF(OR(_xlpm.v="",_xlpm.v=0),"",_xlpm.v))</f>
        <v>2113000127-0</v>
      </c>
      <c r="AA576" s="231" t="str" cm="1">
        <f t="array" ref="AA576">_xlfn.LET(_xlpm.v,IFERROR(IF($I576&lt;&gt;"",_xlfn.XLOOKUP($I576,Equipment_Register!$C:$C,Equipment_Register!$D:$D),NA()),IFERROR(IF($J576&lt;&gt;"",_xlfn.XLOOKUP($J576,Equipment_Register!$D:$D,Equipment_Register!$D:$D),NA()),IFERROR(IF($K576&lt;&gt;"",_xlfn.XLOOKUP($K576,Equipment_Register!$E:$E,Equipment_Register!$D:$D),NA()),IFERROR(IF($K576&lt;&gt;"",_xlfn.XLOOKUP("*"&amp;$K576&amp;"*",Equipment_Register!$E:$E,Equipment_Register!$D:$D,,2),NA()),IFERROR(IF(AND($L576&lt;&gt;"",$L576&lt;&gt;"N/A"),_xlfn.XLOOKUP($L576,Equipment_Register!$F:$F,Equipment_Register!$D:$D),NA()),""))))),IF(OR(_xlpm.v="",_xlpm.v=0),"",_xlpm.v))</f>
        <v>Băng tải cắm linh kiện xuyên lỗ</v>
      </c>
      <c r="AB576" s="231" t="str" cm="1">
        <f t="array" ref="AB576">_xlfn.LET(_xlpm.v,IFERROR(IF($I576&lt;&gt;"",_xlfn.XLOOKUP($I576,Equipment_Register!$C:$C,Equipment_Register!$E:$E),NA()),IFERROR(IF($J576&lt;&gt;"",_xlfn.XLOOKUP($J576,Equipment_Register!$D:$D,Equipment_Register!$E:$E),NA()),IFERROR(IF($K576&lt;&gt;"",_xlfn.XLOOKUP($K576,Equipment_Register!$E:$E,Equipment_Register!$E:$E),NA()),IFERROR(IF($K576&lt;&gt;"",_xlfn.XLOOKUP("*"&amp;$K576&amp;"*",Equipment_Register!$E:$E,Equipment_Register!$E:$E,,2),NA()),IFERROR(IF(AND($L576&lt;&gt;"",$L576&lt;&gt;"N/A"),_xlfn.XLOOKUP($L576,Equipment_Register!$F:$F,Equipment_Register!$E:$E),NA()),""))))),IF(OR(_xlpm.v="",_xlpm.v=0),"",_xlpm.v))</f>
        <v>Băng tải cắm 
Inserting conveyor</v>
      </c>
      <c r="AC576" s="231" t="str" cm="1">
        <f t="array" ref="AC576">_xlfn.LET(_xlpm.v,IFERROR(IF($I576&lt;&gt;"",_xlfn.XLOOKUP($I576,Equipment_Register!$C:$C,Equipment_Register!$F:$F),NA()),IFERROR(IF($J576&lt;&gt;"",_xlfn.XLOOKUP($J576,Equipment_Register!$D:$D,Equipment_Register!$F:$F),NA()),IFERROR(IF($K576&lt;&gt;"",_xlfn.XLOOKUP($K576,Equipment_Register!$E:$E,Equipment_Register!$F:$F),NA()),IFERROR(IF($K576&lt;&gt;"",_xlfn.XLOOKUP("*"&amp;$K576&amp;"*",Equipment_Register!$E:$E,Equipment_Register!$F:$F,,2),NA()),IFERROR(IF(AND($L576&lt;&gt;"",$L576&lt;&gt;"N/A"),_xlfn.XLOOKUP($L576,Equipment_Register!$F:$F,Equipment_Register!$F:$F),NA()),""))))),IF(OR(_xlpm.v="",_xlpm.v=0),"",_xlpm.v))</f>
        <v>N/A</v>
      </c>
    </row>
    <row r="577" spans="1:29" ht="109.5" customHeight="1">
      <c r="A577" s="125"/>
      <c r="B577" s="130"/>
      <c r="C577" s="126"/>
      <c r="D577" s="125"/>
      <c r="E577" s="125"/>
      <c r="F577" s="213"/>
      <c r="G577" s="125"/>
      <c r="H577" s="125"/>
      <c r="I577" s="226"/>
      <c r="J577" s="125"/>
      <c r="K577" s="125"/>
      <c r="L577" s="125"/>
      <c r="M577" s="125"/>
      <c r="N577" s="125"/>
      <c r="O577" s="125"/>
      <c r="P577" s="127"/>
      <c r="Q577" s="125"/>
      <c r="R577" s="117"/>
      <c r="S577" s="194"/>
      <c r="T577" s="125"/>
      <c r="U577" s="125"/>
      <c r="V577" s="125"/>
      <c r="W577" s="117" t="s">
        <v>1151</v>
      </c>
      <c r="X577" s="117" t="str">
        <f>IF($W577="Duyệt",Setting!$H$2,"")</f>
        <v/>
      </c>
      <c r="Y577" s="231" t="str" cm="1">
        <f t="array" ref="Y577">_xlfn.LET(_xlpm.v,IFERROR(IF($I577&lt;&gt;"",_xlfn.XLOOKUP($I577,Equipment_Register!$C:$C,Equipment_Register!$G:$G),NA()),IFERROR(IF($J577&lt;&gt;"",_xlfn.XLOOKUP($J577,Equipment_Register!$D:$D,Equipment_Register!$G:$G),NA()),IFERROR(IF($K577&lt;&gt;"",_xlfn.XLOOKUP($K577,Equipment_Register!$E:$E,Equipment_Register!$G:$G),NA()),IFERROR(IF($K577&lt;&gt;"",_xlfn.XLOOKUP("*"&amp;$K577&amp;"*",Equipment_Register!$E:$E,Equipment_Register!$G:$G,,2),NA()),IFERROR(IF(AND($L577&lt;&gt;"",$L577&lt;&gt;"N/A"),_xlfn.XLOOKUP($L577,Equipment_Register!$F:$F,Equipment_Register!$G:$G),NA()),""))))),IF(OR(_xlpm.v="",_xlpm.v=0),"",_xlpm.v))</f>
        <v/>
      </c>
      <c r="Z577" s="231" t="str" cm="1">
        <f t="array" ref="Z577">_xlfn.LET(_xlpm.v,IFERROR(IF($I577&lt;&gt;"",_xlfn.XLOOKUP($I577,Equipment_Register!$C:$C,Equipment_Register!$C:$C),NA()),IFERROR(IF($J577&lt;&gt;"",_xlfn.XLOOKUP($J577,Equipment_Register!$D:$D,Equipment_Register!$C:$C),NA()),IFERROR(IF($K577&lt;&gt;"",_xlfn.XLOOKUP($K577,Equipment_Register!$E:$E,Equipment_Register!$C:$C),NA()),IFERROR(IF($K577&lt;&gt;"",_xlfn.XLOOKUP("*"&amp;$K577&amp;"*",Equipment_Register!$E:$E,Equipment_Register!$C:$C,,2),NA()),IFERROR(IF(AND($L577&lt;&gt;"",$L577&lt;&gt;"N/A"),_xlfn.XLOOKUP($L577,Equipment_Register!$F:$F,Equipment_Register!$C:$C),NA()),""))))),IF(OR(_xlpm.v="",_xlpm.v=0),"",_xlpm.v))</f>
        <v/>
      </c>
      <c r="AA577" s="231" t="str" cm="1">
        <f t="array" ref="AA577">_xlfn.LET(_xlpm.v,IFERROR(IF($I577&lt;&gt;"",_xlfn.XLOOKUP($I577,Equipment_Register!$C:$C,Equipment_Register!$D:$D),NA()),IFERROR(IF($J577&lt;&gt;"",_xlfn.XLOOKUP($J577,Equipment_Register!$D:$D,Equipment_Register!$D:$D),NA()),IFERROR(IF($K577&lt;&gt;"",_xlfn.XLOOKUP($K577,Equipment_Register!$E:$E,Equipment_Register!$D:$D),NA()),IFERROR(IF($K577&lt;&gt;"",_xlfn.XLOOKUP("*"&amp;$K577&amp;"*",Equipment_Register!$E:$E,Equipment_Register!$D:$D,,2),NA()),IFERROR(IF(AND($L577&lt;&gt;"",$L577&lt;&gt;"N/A"),_xlfn.XLOOKUP($L577,Equipment_Register!$F:$F,Equipment_Register!$D:$D),NA()),""))))),IF(OR(_xlpm.v="",_xlpm.v=0),"",_xlpm.v))</f>
        <v/>
      </c>
      <c r="AB577" s="231" t="str" cm="1">
        <f t="array" ref="AB577">_xlfn.LET(_xlpm.v,IFERROR(IF($I577&lt;&gt;"",_xlfn.XLOOKUP($I577,Equipment_Register!$C:$C,Equipment_Register!$E:$E),NA()),IFERROR(IF($J577&lt;&gt;"",_xlfn.XLOOKUP($J577,Equipment_Register!$D:$D,Equipment_Register!$E:$E),NA()),IFERROR(IF($K577&lt;&gt;"",_xlfn.XLOOKUP($K577,Equipment_Register!$E:$E,Equipment_Register!$E:$E),NA()),IFERROR(IF($K577&lt;&gt;"",_xlfn.XLOOKUP("*"&amp;$K577&amp;"*",Equipment_Register!$E:$E,Equipment_Register!$E:$E,,2),NA()),IFERROR(IF(AND($L577&lt;&gt;"",$L577&lt;&gt;"N/A"),_xlfn.XLOOKUP($L577,Equipment_Register!$F:$F,Equipment_Register!$E:$E),NA()),""))))),IF(OR(_xlpm.v="",_xlpm.v=0),"",_xlpm.v))</f>
        <v/>
      </c>
      <c r="AC577" s="231" t="str" cm="1">
        <f t="array" ref="AC577">_xlfn.LET(_xlpm.v,IFERROR(IF($I577&lt;&gt;"",_xlfn.XLOOKUP($I577,Equipment_Register!$C:$C,Equipment_Register!$F:$F),NA()),IFERROR(IF($J577&lt;&gt;"",_xlfn.XLOOKUP($J577,Equipment_Register!$D:$D,Equipment_Register!$F:$F),NA()),IFERROR(IF($K577&lt;&gt;"",_xlfn.XLOOKUP($K577,Equipment_Register!$E:$E,Equipment_Register!$F:$F),NA()),IFERROR(IF($K577&lt;&gt;"",_xlfn.XLOOKUP("*"&amp;$K577&amp;"*",Equipment_Register!$E:$E,Equipment_Register!$F:$F,,2),NA()),IFERROR(IF(AND($L577&lt;&gt;"",$L577&lt;&gt;"N/A"),_xlfn.XLOOKUP($L577,Equipment_Register!$F:$F,Equipment_Register!$F:$F),NA()),""))))),IF(OR(_xlpm.v="",_xlpm.v=0),"",_xlpm.v))</f>
        <v/>
      </c>
    </row>
    <row r="578" spans="1:29">
      <c r="A578" s="125"/>
      <c r="B578" s="130"/>
      <c r="C578" s="126"/>
      <c r="D578" s="125"/>
      <c r="E578" s="125"/>
      <c r="F578" s="213"/>
      <c r="G578" s="125"/>
      <c r="H578" s="125"/>
      <c r="I578" s="226"/>
      <c r="J578" s="125"/>
      <c r="K578" s="125"/>
      <c r="L578" s="125"/>
      <c r="M578" s="125"/>
      <c r="N578" s="125"/>
      <c r="O578" s="125"/>
      <c r="P578" s="127"/>
      <c r="Q578" s="125"/>
      <c r="R578" s="117"/>
      <c r="S578" s="194"/>
      <c r="T578" s="125"/>
      <c r="U578" s="125"/>
      <c r="V578" s="125"/>
      <c r="W578" s="117" t="s">
        <v>1151</v>
      </c>
      <c r="X578" s="117" t="str">
        <f>IF($W578="Duyệt",Setting!$H$2,"")</f>
        <v/>
      </c>
      <c r="Y578" s="231" t="str" cm="1">
        <f t="array" ref="Y578">_xlfn.LET(_xlpm.v,IFERROR(IF($I578&lt;&gt;"",_xlfn.XLOOKUP($I578,Equipment_Register!$C:$C,Equipment_Register!$G:$G),NA()),IFERROR(IF($J578&lt;&gt;"",_xlfn.XLOOKUP($J578,Equipment_Register!$D:$D,Equipment_Register!$G:$G),NA()),IFERROR(IF($K578&lt;&gt;"",_xlfn.XLOOKUP($K578,Equipment_Register!$E:$E,Equipment_Register!$G:$G),NA()),IFERROR(IF($K578&lt;&gt;"",_xlfn.XLOOKUP("*"&amp;$K578&amp;"*",Equipment_Register!$E:$E,Equipment_Register!$G:$G,,2),NA()),IFERROR(IF(AND($L578&lt;&gt;"",$L578&lt;&gt;"N/A"),_xlfn.XLOOKUP($L578,Equipment_Register!$F:$F,Equipment_Register!$G:$G),NA()),""))))),IF(OR(_xlpm.v="",_xlpm.v=0),"",_xlpm.v))</f>
        <v/>
      </c>
      <c r="Z578" s="231" t="str" cm="1">
        <f t="array" ref="Z578">_xlfn.LET(_xlpm.v,IFERROR(IF($I578&lt;&gt;"",_xlfn.XLOOKUP($I578,Equipment_Register!$C:$C,Equipment_Register!$C:$C),NA()),IFERROR(IF($J578&lt;&gt;"",_xlfn.XLOOKUP($J578,Equipment_Register!$D:$D,Equipment_Register!$C:$C),NA()),IFERROR(IF($K578&lt;&gt;"",_xlfn.XLOOKUP($K578,Equipment_Register!$E:$E,Equipment_Register!$C:$C),NA()),IFERROR(IF($K578&lt;&gt;"",_xlfn.XLOOKUP("*"&amp;$K578&amp;"*",Equipment_Register!$E:$E,Equipment_Register!$C:$C,,2),NA()),IFERROR(IF(AND($L578&lt;&gt;"",$L578&lt;&gt;"N/A"),_xlfn.XLOOKUP($L578,Equipment_Register!$F:$F,Equipment_Register!$C:$C),NA()),""))))),IF(OR(_xlpm.v="",_xlpm.v=0),"",_xlpm.v))</f>
        <v/>
      </c>
      <c r="AA578" s="231" t="str" cm="1">
        <f t="array" ref="AA578">_xlfn.LET(_xlpm.v,IFERROR(IF($I578&lt;&gt;"",_xlfn.XLOOKUP($I578,Equipment_Register!$C:$C,Equipment_Register!$D:$D),NA()),IFERROR(IF($J578&lt;&gt;"",_xlfn.XLOOKUP($J578,Equipment_Register!$D:$D,Equipment_Register!$D:$D),NA()),IFERROR(IF($K578&lt;&gt;"",_xlfn.XLOOKUP($K578,Equipment_Register!$E:$E,Equipment_Register!$D:$D),NA()),IFERROR(IF($K578&lt;&gt;"",_xlfn.XLOOKUP("*"&amp;$K578&amp;"*",Equipment_Register!$E:$E,Equipment_Register!$D:$D,,2),NA()),IFERROR(IF(AND($L578&lt;&gt;"",$L578&lt;&gt;"N/A"),_xlfn.XLOOKUP($L578,Equipment_Register!$F:$F,Equipment_Register!$D:$D),NA()),""))))),IF(OR(_xlpm.v="",_xlpm.v=0),"",_xlpm.v))</f>
        <v/>
      </c>
      <c r="AB578" s="231" t="str" cm="1">
        <f t="array" ref="AB578">_xlfn.LET(_xlpm.v,IFERROR(IF($I578&lt;&gt;"",_xlfn.XLOOKUP($I578,Equipment_Register!$C:$C,Equipment_Register!$E:$E),NA()),IFERROR(IF($J578&lt;&gt;"",_xlfn.XLOOKUP($J578,Equipment_Register!$D:$D,Equipment_Register!$E:$E),NA()),IFERROR(IF($K578&lt;&gt;"",_xlfn.XLOOKUP($K578,Equipment_Register!$E:$E,Equipment_Register!$E:$E),NA()),IFERROR(IF($K578&lt;&gt;"",_xlfn.XLOOKUP("*"&amp;$K578&amp;"*",Equipment_Register!$E:$E,Equipment_Register!$E:$E,,2),NA()),IFERROR(IF(AND($L578&lt;&gt;"",$L578&lt;&gt;"N/A"),_xlfn.XLOOKUP($L578,Equipment_Register!$F:$F,Equipment_Register!$E:$E),NA()),""))))),IF(OR(_xlpm.v="",_xlpm.v=0),"",_xlpm.v))</f>
        <v/>
      </c>
      <c r="AC578" s="231" t="str" cm="1">
        <f t="array" ref="AC578">_xlfn.LET(_xlpm.v,IFERROR(IF($I578&lt;&gt;"",_xlfn.XLOOKUP($I578,Equipment_Register!$C:$C,Equipment_Register!$F:$F),NA()),IFERROR(IF($J578&lt;&gt;"",_xlfn.XLOOKUP($J578,Equipment_Register!$D:$D,Equipment_Register!$F:$F),NA()),IFERROR(IF($K578&lt;&gt;"",_xlfn.XLOOKUP($K578,Equipment_Register!$E:$E,Equipment_Register!$F:$F),NA()),IFERROR(IF($K578&lt;&gt;"",_xlfn.XLOOKUP("*"&amp;$K578&amp;"*",Equipment_Register!$E:$E,Equipment_Register!$F:$F,,2),NA()),IFERROR(IF(AND($L578&lt;&gt;"",$L578&lt;&gt;"N/A"),_xlfn.XLOOKUP($L578,Equipment_Register!$F:$F,Equipment_Register!$F:$F),NA()),""))))),IF(OR(_xlpm.v="",_xlpm.v=0),"",_xlpm.v))</f>
        <v/>
      </c>
    </row>
    <row r="579" spans="1:29">
      <c r="A579" s="125"/>
      <c r="B579" s="130"/>
      <c r="C579" s="126"/>
      <c r="D579" s="125"/>
      <c r="E579" s="125"/>
      <c r="F579" s="213"/>
      <c r="G579" s="125"/>
      <c r="H579" s="125"/>
      <c r="I579" s="226"/>
      <c r="J579" s="125"/>
      <c r="K579" s="125"/>
      <c r="L579" s="125"/>
      <c r="M579" s="125"/>
      <c r="N579" s="125"/>
      <c r="O579" s="125"/>
      <c r="P579" s="127"/>
      <c r="Q579" s="125"/>
      <c r="R579" s="117"/>
      <c r="S579" s="194"/>
      <c r="T579" s="125"/>
      <c r="U579" s="125"/>
      <c r="V579" s="125"/>
      <c r="W579" s="117" t="s">
        <v>1151</v>
      </c>
      <c r="X579" s="117" t="str">
        <f>IF($W579="Duyệt",Setting!$H$2,"")</f>
        <v/>
      </c>
      <c r="Y579" s="231" t="str" cm="1">
        <f t="array" ref="Y579">_xlfn.LET(_xlpm.v,IFERROR(IF($I579&lt;&gt;"",_xlfn.XLOOKUP($I579,Equipment_Register!$C:$C,Equipment_Register!$G:$G),NA()),IFERROR(IF($J579&lt;&gt;"",_xlfn.XLOOKUP($J579,Equipment_Register!$D:$D,Equipment_Register!$G:$G),NA()),IFERROR(IF($K579&lt;&gt;"",_xlfn.XLOOKUP($K579,Equipment_Register!$E:$E,Equipment_Register!$G:$G),NA()),IFERROR(IF($K579&lt;&gt;"",_xlfn.XLOOKUP("*"&amp;$K579&amp;"*",Equipment_Register!$E:$E,Equipment_Register!$G:$G,,2),NA()),IFERROR(IF(AND($L579&lt;&gt;"",$L579&lt;&gt;"N/A"),_xlfn.XLOOKUP($L579,Equipment_Register!$F:$F,Equipment_Register!$G:$G),NA()),""))))),IF(OR(_xlpm.v="",_xlpm.v=0),"",_xlpm.v))</f>
        <v/>
      </c>
      <c r="Z579" s="231" t="str" cm="1">
        <f t="array" ref="Z579">_xlfn.LET(_xlpm.v,IFERROR(IF($I579&lt;&gt;"",_xlfn.XLOOKUP($I579,Equipment_Register!$C:$C,Equipment_Register!$C:$C),NA()),IFERROR(IF($J579&lt;&gt;"",_xlfn.XLOOKUP($J579,Equipment_Register!$D:$D,Equipment_Register!$C:$C),NA()),IFERROR(IF($K579&lt;&gt;"",_xlfn.XLOOKUP($K579,Equipment_Register!$E:$E,Equipment_Register!$C:$C),NA()),IFERROR(IF($K579&lt;&gt;"",_xlfn.XLOOKUP("*"&amp;$K579&amp;"*",Equipment_Register!$E:$E,Equipment_Register!$C:$C,,2),NA()),IFERROR(IF(AND($L579&lt;&gt;"",$L579&lt;&gt;"N/A"),_xlfn.XLOOKUP($L579,Equipment_Register!$F:$F,Equipment_Register!$C:$C),NA()),""))))),IF(OR(_xlpm.v="",_xlpm.v=0),"",_xlpm.v))</f>
        <v/>
      </c>
      <c r="AA579" s="231" t="str" cm="1">
        <f t="array" ref="AA579">_xlfn.LET(_xlpm.v,IFERROR(IF($I579&lt;&gt;"",_xlfn.XLOOKUP($I579,Equipment_Register!$C:$C,Equipment_Register!$D:$D),NA()),IFERROR(IF($J579&lt;&gt;"",_xlfn.XLOOKUP($J579,Equipment_Register!$D:$D,Equipment_Register!$D:$D),NA()),IFERROR(IF($K579&lt;&gt;"",_xlfn.XLOOKUP($K579,Equipment_Register!$E:$E,Equipment_Register!$D:$D),NA()),IFERROR(IF($K579&lt;&gt;"",_xlfn.XLOOKUP("*"&amp;$K579&amp;"*",Equipment_Register!$E:$E,Equipment_Register!$D:$D,,2),NA()),IFERROR(IF(AND($L579&lt;&gt;"",$L579&lt;&gt;"N/A"),_xlfn.XLOOKUP($L579,Equipment_Register!$F:$F,Equipment_Register!$D:$D),NA()),""))))),IF(OR(_xlpm.v="",_xlpm.v=0),"",_xlpm.v))</f>
        <v/>
      </c>
      <c r="AB579" s="231" t="str" cm="1">
        <f t="array" ref="AB579">_xlfn.LET(_xlpm.v,IFERROR(IF($I579&lt;&gt;"",_xlfn.XLOOKUP($I579,Equipment_Register!$C:$C,Equipment_Register!$E:$E),NA()),IFERROR(IF($J579&lt;&gt;"",_xlfn.XLOOKUP($J579,Equipment_Register!$D:$D,Equipment_Register!$E:$E),NA()),IFERROR(IF($K579&lt;&gt;"",_xlfn.XLOOKUP($K579,Equipment_Register!$E:$E,Equipment_Register!$E:$E),NA()),IFERROR(IF($K579&lt;&gt;"",_xlfn.XLOOKUP("*"&amp;$K579&amp;"*",Equipment_Register!$E:$E,Equipment_Register!$E:$E,,2),NA()),IFERROR(IF(AND($L579&lt;&gt;"",$L579&lt;&gt;"N/A"),_xlfn.XLOOKUP($L579,Equipment_Register!$F:$F,Equipment_Register!$E:$E),NA()),""))))),IF(OR(_xlpm.v="",_xlpm.v=0),"",_xlpm.v))</f>
        <v/>
      </c>
      <c r="AC579" s="231" t="str" cm="1">
        <f t="array" ref="AC579">_xlfn.LET(_xlpm.v,IFERROR(IF($I579&lt;&gt;"",_xlfn.XLOOKUP($I579,Equipment_Register!$C:$C,Equipment_Register!$F:$F),NA()),IFERROR(IF($J579&lt;&gt;"",_xlfn.XLOOKUP($J579,Equipment_Register!$D:$D,Equipment_Register!$F:$F),NA()),IFERROR(IF($K579&lt;&gt;"",_xlfn.XLOOKUP($K579,Equipment_Register!$E:$E,Equipment_Register!$F:$F),NA()),IFERROR(IF($K579&lt;&gt;"",_xlfn.XLOOKUP("*"&amp;$K579&amp;"*",Equipment_Register!$E:$E,Equipment_Register!$F:$F,,2),NA()),IFERROR(IF(AND($L579&lt;&gt;"",$L579&lt;&gt;"N/A"),_xlfn.XLOOKUP($L579,Equipment_Register!$F:$F,Equipment_Register!$F:$F),NA()),""))))),IF(OR(_xlpm.v="",_xlpm.v=0),"",_xlpm.v))</f>
        <v/>
      </c>
    </row>
    <row r="580" spans="1:29">
      <c r="A580" s="125"/>
      <c r="B580" s="130"/>
      <c r="C580" s="126"/>
      <c r="D580" s="125"/>
      <c r="E580" s="125"/>
      <c r="F580" s="213"/>
      <c r="G580" s="125"/>
      <c r="H580" s="125"/>
      <c r="I580" s="226"/>
      <c r="J580" s="125"/>
      <c r="K580" s="125"/>
      <c r="L580" s="125"/>
      <c r="M580" s="125"/>
      <c r="N580" s="125"/>
      <c r="O580" s="125"/>
      <c r="P580" s="127"/>
      <c r="Q580" s="125"/>
      <c r="R580" s="117"/>
      <c r="S580" s="194"/>
      <c r="T580" s="125"/>
      <c r="U580" s="125"/>
      <c r="V580" s="125"/>
      <c r="W580" s="117" t="s">
        <v>1151</v>
      </c>
      <c r="X580" s="117" t="str">
        <f>IF($W580="Duyệt",Setting!$H$2,"")</f>
        <v/>
      </c>
      <c r="Y580" s="231" t="str" cm="1">
        <f t="array" ref="Y580">_xlfn.LET(_xlpm.v,IFERROR(IF($I580&lt;&gt;"",_xlfn.XLOOKUP($I580,Equipment_Register!$C:$C,Equipment_Register!$G:$G),NA()),IFERROR(IF($J580&lt;&gt;"",_xlfn.XLOOKUP($J580,Equipment_Register!$D:$D,Equipment_Register!$G:$G),NA()),IFERROR(IF($K580&lt;&gt;"",_xlfn.XLOOKUP($K580,Equipment_Register!$E:$E,Equipment_Register!$G:$G),NA()),IFERROR(IF($K580&lt;&gt;"",_xlfn.XLOOKUP("*"&amp;$K580&amp;"*",Equipment_Register!$E:$E,Equipment_Register!$G:$G,,2),NA()),IFERROR(IF(AND($L580&lt;&gt;"",$L580&lt;&gt;"N/A"),_xlfn.XLOOKUP($L580,Equipment_Register!$F:$F,Equipment_Register!$G:$G),NA()),""))))),IF(OR(_xlpm.v="",_xlpm.v=0),"",_xlpm.v))</f>
        <v/>
      </c>
      <c r="Z580" s="231" t="str" cm="1">
        <f t="array" ref="Z580">_xlfn.LET(_xlpm.v,IFERROR(IF($I580&lt;&gt;"",_xlfn.XLOOKUP($I580,Equipment_Register!$C:$C,Equipment_Register!$C:$C),NA()),IFERROR(IF($J580&lt;&gt;"",_xlfn.XLOOKUP($J580,Equipment_Register!$D:$D,Equipment_Register!$C:$C),NA()),IFERROR(IF($K580&lt;&gt;"",_xlfn.XLOOKUP($K580,Equipment_Register!$E:$E,Equipment_Register!$C:$C),NA()),IFERROR(IF($K580&lt;&gt;"",_xlfn.XLOOKUP("*"&amp;$K580&amp;"*",Equipment_Register!$E:$E,Equipment_Register!$C:$C,,2),NA()),IFERROR(IF(AND($L580&lt;&gt;"",$L580&lt;&gt;"N/A"),_xlfn.XLOOKUP($L580,Equipment_Register!$F:$F,Equipment_Register!$C:$C),NA()),""))))),IF(OR(_xlpm.v="",_xlpm.v=0),"",_xlpm.v))</f>
        <v/>
      </c>
      <c r="AA580" s="231" t="str" cm="1">
        <f t="array" ref="AA580">_xlfn.LET(_xlpm.v,IFERROR(IF($I580&lt;&gt;"",_xlfn.XLOOKUP($I580,Equipment_Register!$C:$C,Equipment_Register!$D:$D),NA()),IFERROR(IF($J580&lt;&gt;"",_xlfn.XLOOKUP($J580,Equipment_Register!$D:$D,Equipment_Register!$D:$D),NA()),IFERROR(IF($K580&lt;&gt;"",_xlfn.XLOOKUP($K580,Equipment_Register!$E:$E,Equipment_Register!$D:$D),NA()),IFERROR(IF($K580&lt;&gt;"",_xlfn.XLOOKUP("*"&amp;$K580&amp;"*",Equipment_Register!$E:$E,Equipment_Register!$D:$D,,2),NA()),IFERROR(IF(AND($L580&lt;&gt;"",$L580&lt;&gt;"N/A"),_xlfn.XLOOKUP($L580,Equipment_Register!$F:$F,Equipment_Register!$D:$D),NA()),""))))),IF(OR(_xlpm.v="",_xlpm.v=0),"",_xlpm.v))</f>
        <v/>
      </c>
      <c r="AB580" s="231" t="str" cm="1">
        <f t="array" ref="AB580">_xlfn.LET(_xlpm.v,IFERROR(IF($I580&lt;&gt;"",_xlfn.XLOOKUP($I580,Equipment_Register!$C:$C,Equipment_Register!$E:$E),NA()),IFERROR(IF($J580&lt;&gt;"",_xlfn.XLOOKUP($J580,Equipment_Register!$D:$D,Equipment_Register!$E:$E),NA()),IFERROR(IF($K580&lt;&gt;"",_xlfn.XLOOKUP($K580,Equipment_Register!$E:$E,Equipment_Register!$E:$E),NA()),IFERROR(IF($K580&lt;&gt;"",_xlfn.XLOOKUP("*"&amp;$K580&amp;"*",Equipment_Register!$E:$E,Equipment_Register!$E:$E,,2),NA()),IFERROR(IF(AND($L580&lt;&gt;"",$L580&lt;&gt;"N/A"),_xlfn.XLOOKUP($L580,Equipment_Register!$F:$F,Equipment_Register!$E:$E),NA()),""))))),IF(OR(_xlpm.v="",_xlpm.v=0),"",_xlpm.v))</f>
        <v/>
      </c>
      <c r="AC580" s="231" t="str" cm="1">
        <f t="array" ref="AC580">_xlfn.LET(_xlpm.v,IFERROR(IF($I580&lt;&gt;"",_xlfn.XLOOKUP($I580,Equipment_Register!$C:$C,Equipment_Register!$F:$F),NA()),IFERROR(IF($J580&lt;&gt;"",_xlfn.XLOOKUP($J580,Equipment_Register!$D:$D,Equipment_Register!$F:$F),NA()),IFERROR(IF($K580&lt;&gt;"",_xlfn.XLOOKUP($K580,Equipment_Register!$E:$E,Equipment_Register!$F:$F),NA()),IFERROR(IF($K580&lt;&gt;"",_xlfn.XLOOKUP("*"&amp;$K580&amp;"*",Equipment_Register!$E:$E,Equipment_Register!$F:$F,,2),NA()),IFERROR(IF(AND($L580&lt;&gt;"",$L580&lt;&gt;"N/A"),_xlfn.XLOOKUP($L580,Equipment_Register!$F:$F,Equipment_Register!$F:$F),NA()),""))))),IF(OR(_xlpm.v="",_xlpm.v=0),"",_xlpm.v))</f>
        <v/>
      </c>
    </row>
    <row r="581" spans="1:29">
      <c r="A581" s="125"/>
      <c r="B581" s="130"/>
      <c r="C581" s="126"/>
      <c r="D581" s="125"/>
      <c r="E581" s="125"/>
      <c r="F581" s="213"/>
      <c r="G581" s="125"/>
      <c r="H581" s="125"/>
      <c r="I581" s="226"/>
      <c r="J581" s="125"/>
      <c r="K581" s="125"/>
      <c r="L581" s="125"/>
      <c r="M581" s="125"/>
      <c r="N581" s="125"/>
      <c r="O581" s="125"/>
      <c r="P581" s="127"/>
      <c r="Q581" s="125"/>
      <c r="R581" s="117"/>
      <c r="S581" s="194"/>
      <c r="T581" s="125"/>
      <c r="U581" s="125"/>
      <c r="V581" s="125"/>
      <c r="W581" s="117" t="s">
        <v>1151</v>
      </c>
      <c r="X581" s="117" t="str">
        <f>IF($W581="Duyệt",Setting!$H$2,"")</f>
        <v/>
      </c>
      <c r="Y581" s="231" t="str" cm="1">
        <f t="array" ref="Y581">_xlfn.LET(_xlpm.v,IFERROR(IF($I581&lt;&gt;"",_xlfn.XLOOKUP($I581,Equipment_Register!$C:$C,Equipment_Register!$G:$G),NA()),IFERROR(IF($J581&lt;&gt;"",_xlfn.XLOOKUP($J581,Equipment_Register!$D:$D,Equipment_Register!$G:$G),NA()),IFERROR(IF($K581&lt;&gt;"",_xlfn.XLOOKUP($K581,Equipment_Register!$E:$E,Equipment_Register!$G:$G),NA()),IFERROR(IF($K581&lt;&gt;"",_xlfn.XLOOKUP("*"&amp;$K581&amp;"*",Equipment_Register!$E:$E,Equipment_Register!$G:$G,,2),NA()),IFERROR(IF(AND($L581&lt;&gt;"",$L581&lt;&gt;"N/A"),_xlfn.XLOOKUP($L581,Equipment_Register!$F:$F,Equipment_Register!$G:$G),NA()),""))))),IF(OR(_xlpm.v="",_xlpm.v=0),"",_xlpm.v))</f>
        <v/>
      </c>
      <c r="Z581" s="231" t="str" cm="1">
        <f t="array" ref="Z581">_xlfn.LET(_xlpm.v,IFERROR(IF($I581&lt;&gt;"",_xlfn.XLOOKUP($I581,Equipment_Register!$C:$C,Equipment_Register!$C:$C),NA()),IFERROR(IF($J581&lt;&gt;"",_xlfn.XLOOKUP($J581,Equipment_Register!$D:$D,Equipment_Register!$C:$C),NA()),IFERROR(IF($K581&lt;&gt;"",_xlfn.XLOOKUP($K581,Equipment_Register!$E:$E,Equipment_Register!$C:$C),NA()),IFERROR(IF($K581&lt;&gt;"",_xlfn.XLOOKUP("*"&amp;$K581&amp;"*",Equipment_Register!$E:$E,Equipment_Register!$C:$C,,2),NA()),IFERROR(IF(AND($L581&lt;&gt;"",$L581&lt;&gt;"N/A"),_xlfn.XLOOKUP($L581,Equipment_Register!$F:$F,Equipment_Register!$C:$C),NA()),""))))),IF(OR(_xlpm.v="",_xlpm.v=0),"",_xlpm.v))</f>
        <v/>
      </c>
      <c r="AA581" s="231" t="str" cm="1">
        <f t="array" ref="AA581">_xlfn.LET(_xlpm.v,IFERROR(IF($I581&lt;&gt;"",_xlfn.XLOOKUP($I581,Equipment_Register!$C:$C,Equipment_Register!$D:$D),NA()),IFERROR(IF($J581&lt;&gt;"",_xlfn.XLOOKUP($J581,Equipment_Register!$D:$D,Equipment_Register!$D:$D),NA()),IFERROR(IF($K581&lt;&gt;"",_xlfn.XLOOKUP($K581,Equipment_Register!$E:$E,Equipment_Register!$D:$D),NA()),IFERROR(IF($K581&lt;&gt;"",_xlfn.XLOOKUP("*"&amp;$K581&amp;"*",Equipment_Register!$E:$E,Equipment_Register!$D:$D,,2),NA()),IFERROR(IF(AND($L581&lt;&gt;"",$L581&lt;&gt;"N/A"),_xlfn.XLOOKUP($L581,Equipment_Register!$F:$F,Equipment_Register!$D:$D),NA()),""))))),IF(OR(_xlpm.v="",_xlpm.v=0),"",_xlpm.v))</f>
        <v/>
      </c>
      <c r="AB581" s="231" t="str" cm="1">
        <f t="array" ref="AB581">_xlfn.LET(_xlpm.v,IFERROR(IF($I581&lt;&gt;"",_xlfn.XLOOKUP($I581,Equipment_Register!$C:$C,Equipment_Register!$E:$E),NA()),IFERROR(IF($J581&lt;&gt;"",_xlfn.XLOOKUP($J581,Equipment_Register!$D:$D,Equipment_Register!$E:$E),NA()),IFERROR(IF($K581&lt;&gt;"",_xlfn.XLOOKUP($K581,Equipment_Register!$E:$E,Equipment_Register!$E:$E),NA()),IFERROR(IF($K581&lt;&gt;"",_xlfn.XLOOKUP("*"&amp;$K581&amp;"*",Equipment_Register!$E:$E,Equipment_Register!$E:$E,,2),NA()),IFERROR(IF(AND($L581&lt;&gt;"",$L581&lt;&gt;"N/A"),_xlfn.XLOOKUP($L581,Equipment_Register!$F:$F,Equipment_Register!$E:$E),NA()),""))))),IF(OR(_xlpm.v="",_xlpm.v=0),"",_xlpm.v))</f>
        <v/>
      </c>
      <c r="AC581" s="231" t="str" cm="1">
        <f t="array" ref="AC581">_xlfn.LET(_xlpm.v,IFERROR(IF($I581&lt;&gt;"",_xlfn.XLOOKUP($I581,Equipment_Register!$C:$C,Equipment_Register!$F:$F),NA()),IFERROR(IF($J581&lt;&gt;"",_xlfn.XLOOKUP($J581,Equipment_Register!$D:$D,Equipment_Register!$F:$F),NA()),IFERROR(IF($K581&lt;&gt;"",_xlfn.XLOOKUP($K581,Equipment_Register!$E:$E,Equipment_Register!$F:$F),NA()),IFERROR(IF($K581&lt;&gt;"",_xlfn.XLOOKUP("*"&amp;$K581&amp;"*",Equipment_Register!$E:$E,Equipment_Register!$F:$F,,2),NA()),IFERROR(IF(AND($L581&lt;&gt;"",$L581&lt;&gt;"N/A"),_xlfn.XLOOKUP($L581,Equipment_Register!$F:$F,Equipment_Register!$F:$F),NA()),""))))),IF(OR(_xlpm.v="",_xlpm.v=0),"",_xlpm.v))</f>
        <v/>
      </c>
    </row>
    <row r="582" spans="1:29">
      <c r="A582" s="125"/>
      <c r="B582" s="130"/>
      <c r="C582" s="126"/>
      <c r="D582" s="125"/>
      <c r="E582" s="125"/>
      <c r="F582" s="213"/>
      <c r="G582" s="125"/>
      <c r="H582" s="125"/>
      <c r="I582" s="226"/>
      <c r="J582" s="125"/>
      <c r="K582" s="125"/>
      <c r="L582" s="125"/>
      <c r="M582" s="125"/>
      <c r="N582" s="125"/>
      <c r="O582" s="125"/>
      <c r="P582" s="127"/>
      <c r="Q582" s="125"/>
      <c r="R582" s="117"/>
      <c r="S582" s="194"/>
      <c r="T582" s="125"/>
      <c r="U582" s="125"/>
      <c r="V582" s="125"/>
      <c r="W582" s="117" t="s">
        <v>1151</v>
      </c>
      <c r="X582" s="117" t="str">
        <f>IF($W582="Duyệt",Setting!$H$2,"")</f>
        <v/>
      </c>
      <c r="Y582" s="231" t="str" cm="1">
        <f t="array" ref="Y582">_xlfn.LET(_xlpm.v,IFERROR(IF($I582&lt;&gt;"",_xlfn.XLOOKUP($I582,Equipment_Register!$C:$C,Equipment_Register!$G:$G),NA()),IFERROR(IF($J582&lt;&gt;"",_xlfn.XLOOKUP($J582,Equipment_Register!$D:$D,Equipment_Register!$G:$G),NA()),IFERROR(IF($K582&lt;&gt;"",_xlfn.XLOOKUP($K582,Equipment_Register!$E:$E,Equipment_Register!$G:$G),NA()),IFERROR(IF($K582&lt;&gt;"",_xlfn.XLOOKUP("*"&amp;$K582&amp;"*",Equipment_Register!$E:$E,Equipment_Register!$G:$G,,2),NA()),IFERROR(IF(AND($L582&lt;&gt;"",$L582&lt;&gt;"N/A"),_xlfn.XLOOKUP($L582,Equipment_Register!$F:$F,Equipment_Register!$G:$G),NA()),""))))),IF(OR(_xlpm.v="",_xlpm.v=0),"",_xlpm.v))</f>
        <v/>
      </c>
      <c r="Z582" s="231" t="str" cm="1">
        <f t="array" ref="Z582">_xlfn.LET(_xlpm.v,IFERROR(IF($I582&lt;&gt;"",_xlfn.XLOOKUP($I582,Equipment_Register!$C:$C,Equipment_Register!$C:$C),NA()),IFERROR(IF($J582&lt;&gt;"",_xlfn.XLOOKUP($J582,Equipment_Register!$D:$D,Equipment_Register!$C:$C),NA()),IFERROR(IF($K582&lt;&gt;"",_xlfn.XLOOKUP($K582,Equipment_Register!$E:$E,Equipment_Register!$C:$C),NA()),IFERROR(IF($K582&lt;&gt;"",_xlfn.XLOOKUP("*"&amp;$K582&amp;"*",Equipment_Register!$E:$E,Equipment_Register!$C:$C,,2),NA()),IFERROR(IF(AND($L582&lt;&gt;"",$L582&lt;&gt;"N/A"),_xlfn.XLOOKUP($L582,Equipment_Register!$F:$F,Equipment_Register!$C:$C),NA()),""))))),IF(OR(_xlpm.v="",_xlpm.v=0),"",_xlpm.v))</f>
        <v/>
      </c>
      <c r="AA582" s="231" t="str" cm="1">
        <f t="array" ref="AA582">_xlfn.LET(_xlpm.v,IFERROR(IF($I582&lt;&gt;"",_xlfn.XLOOKUP($I582,Equipment_Register!$C:$C,Equipment_Register!$D:$D),NA()),IFERROR(IF($J582&lt;&gt;"",_xlfn.XLOOKUP($J582,Equipment_Register!$D:$D,Equipment_Register!$D:$D),NA()),IFERROR(IF($K582&lt;&gt;"",_xlfn.XLOOKUP($K582,Equipment_Register!$E:$E,Equipment_Register!$D:$D),NA()),IFERROR(IF($K582&lt;&gt;"",_xlfn.XLOOKUP("*"&amp;$K582&amp;"*",Equipment_Register!$E:$E,Equipment_Register!$D:$D,,2),NA()),IFERROR(IF(AND($L582&lt;&gt;"",$L582&lt;&gt;"N/A"),_xlfn.XLOOKUP($L582,Equipment_Register!$F:$F,Equipment_Register!$D:$D),NA()),""))))),IF(OR(_xlpm.v="",_xlpm.v=0),"",_xlpm.v))</f>
        <v/>
      </c>
      <c r="AB582" s="231" t="str" cm="1">
        <f t="array" ref="AB582">_xlfn.LET(_xlpm.v,IFERROR(IF($I582&lt;&gt;"",_xlfn.XLOOKUP($I582,Equipment_Register!$C:$C,Equipment_Register!$E:$E),NA()),IFERROR(IF($J582&lt;&gt;"",_xlfn.XLOOKUP($J582,Equipment_Register!$D:$D,Equipment_Register!$E:$E),NA()),IFERROR(IF($K582&lt;&gt;"",_xlfn.XLOOKUP($K582,Equipment_Register!$E:$E,Equipment_Register!$E:$E),NA()),IFERROR(IF($K582&lt;&gt;"",_xlfn.XLOOKUP("*"&amp;$K582&amp;"*",Equipment_Register!$E:$E,Equipment_Register!$E:$E,,2),NA()),IFERROR(IF(AND($L582&lt;&gt;"",$L582&lt;&gt;"N/A"),_xlfn.XLOOKUP($L582,Equipment_Register!$F:$F,Equipment_Register!$E:$E),NA()),""))))),IF(OR(_xlpm.v="",_xlpm.v=0),"",_xlpm.v))</f>
        <v/>
      </c>
      <c r="AC582" s="231" t="str" cm="1">
        <f t="array" ref="AC582">_xlfn.LET(_xlpm.v,IFERROR(IF($I582&lt;&gt;"",_xlfn.XLOOKUP($I582,Equipment_Register!$C:$C,Equipment_Register!$F:$F),NA()),IFERROR(IF($J582&lt;&gt;"",_xlfn.XLOOKUP($J582,Equipment_Register!$D:$D,Equipment_Register!$F:$F),NA()),IFERROR(IF($K582&lt;&gt;"",_xlfn.XLOOKUP($K582,Equipment_Register!$E:$E,Equipment_Register!$F:$F),NA()),IFERROR(IF($K582&lt;&gt;"",_xlfn.XLOOKUP("*"&amp;$K582&amp;"*",Equipment_Register!$E:$E,Equipment_Register!$F:$F,,2),NA()),IFERROR(IF(AND($L582&lt;&gt;"",$L582&lt;&gt;"N/A"),_xlfn.XLOOKUP($L582,Equipment_Register!$F:$F,Equipment_Register!$F:$F),NA()),""))))),IF(OR(_xlpm.v="",_xlpm.v=0),"",_xlpm.v))</f>
        <v/>
      </c>
    </row>
    <row r="583" spans="1:29">
      <c r="A583" s="125"/>
      <c r="B583" s="130"/>
      <c r="C583" s="126"/>
      <c r="D583" s="125"/>
      <c r="E583" s="125"/>
      <c r="F583" s="213"/>
      <c r="G583" s="125"/>
      <c r="H583" s="125"/>
      <c r="I583" s="226"/>
      <c r="J583" s="125"/>
      <c r="K583" s="125"/>
      <c r="L583" s="125"/>
      <c r="M583" s="125"/>
      <c r="N583" s="125"/>
      <c r="O583" s="125"/>
      <c r="P583" s="127"/>
      <c r="Q583" s="125"/>
      <c r="R583" s="117"/>
      <c r="S583" s="194"/>
      <c r="T583" s="125"/>
      <c r="U583" s="125"/>
      <c r="V583" s="125"/>
      <c r="W583" s="117" t="s">
        <v>1151</v>
      </c>
      <c r="X583" s="117" t="str">
        <f>IF($W583="Duyệt",Setting!$H$2,"")</f>
        <v/>
      </c>
      <c r="Y583" s="231" t="str" cm="1">
        <f t="array" ref="Y583">_xlfn.LET(_xlpm.v,IFERROR(IF($I583&lt;&gt;"",_xlfn.XLOOKUP($I583,Equipment_Register!$C:$C,Equipment_Register!$G:$G),NA()),IFERROR(IF($J583&lt;&gt;"",_xlfn.XLOOKUP($J583,Equipment_Register!$D:$D,Equipment_Register!$G:$G),NA()),IFERROR(IF($K583&lt;&gt;"",_xlfn.XLOOKUP($K583,Equipment_Register!$E:$E,Equipment_Register!$G:$G),NA()),IFERROR(IF($K583&lt;&gt;"",_xlfn.XLOOKUP("*"&amp;$K583&amp;"*",Equipment_Register!$E:$E,Equipment_Register!$G:$G,,2),NA()),IFERROR(IF(AND($L583&lt;&gt;"",$L583&lt;&gt;"N/A"),_xlfn.XLOOKUP($L583,Equipment_Register!$F:$F,Equipment_Register!$G:$G),NA()),""))))),IF(OR(_xlpm.v="",_xlpm.v=0),"",_xlpm.v))</f>
        <v/>
      </c>
      <c r="Z583" s="231" t="str" cm="1">
        <f t="array" ref="Z583">_xlfn.LET(_xlpm.v,IFERROR(IF($I583&lt;&gt;"",_xlfn.XLOOKUP($I583,Equipment_Register!$C:$C,Equipment_Register!$C:$C),NA()),IFERROR(IF($J583&lt;&gt;"",_xlfn.XLOOKUP($J583,Equipment_Register!$D:$D,Equipment_Register!$C:$C),NA()),IFERROR(IF($K583&lt;&gt;"",_xlfn.XLOOKUP($K583,Equipment_Register!$E:$E,Equipment_Register!$C:$C),NA()),IFERROR(IF($K583&lt;&gt;"",_xlfn.XLOOKUP("*"&amp;$K583&amp;"*",Equipment_Register!$E:$E,Equipment_Register!$C:$C,,2),NA()),IFERROR(IF(AND($L583&lt;&gt;"",$L583&lt;&gt;"N/A"),_xlfn.XLOOKUP($L583,Equipment_Register!$F:$F,Equipment_Register!$C:$C),NA()),""))))),IF(OR(_xlpm.v="",_xlpm.v=0),"",_xlpm.v))</f>
        <v/>
      </c>
      <c r="AA583" s="231" t="str" cm="1">
        <f t="array" ref="AA583">_xlfn.LET(_xlpm.v,IFERROR(IF($I583&lt;&gt;"",_xlfn.XLOOKUP($I583,Equipment_Register!$C:$C,Equipment_Register!$D:$D),NA()),IFERROR(IF($J583&lt;&gt;"",_xlfn.XLOOKUP($J583,Equipment_Register!$D:$D,Equipment_Register!$D:$D),NA()),IFERROR(IF($K583&lt;&gt;"",_xlfn.XLOOKUP($K583,Equipment_Register!$E:$E,Equipment_Register!$D:$D),NA()),IFERROR(IF($K583&lt;&gt;"",_xlfn.XLOOKUP("*"&amp;$K583&amp;"*",Equipment_Register!$E:$E,Equipment_Register!$D:$D,,2),NA()),IFERROR(IF(AND($L583&lt;&gt;"",$L583&lt;&gt;"N/A"),_xlfn.XLOOKUP($L583,Equipment_Register!$F:$F,Equipment_Register!$D:$D),NA()),""))))),IF(OR(_xlpm.v="",_xlpm.v=0),"",_xlpm.v))</f>
        <v/>
      </c>
      <c r="AB583" s="231" t="str" cm="1">
        <f t="array" ref="AB583">_xlfn.LET(_xlpm.v,IFERROR(IF($I583&lt;&gt;"",_xlfn.XLOOKUP($I583,Equipment_Register!$C:$C,Equipment_Register!$E:$E),NA()),IFERROR(IF($J583&lt;&gt;"",_xlfn.XLOOKUP($J583,Equipment_Register!$D:$D,Equipment_Register!$E:$E),NA()),IFERROR(IF($K583&lt;&gt;"",_xlfn.XLOOKUP($K583,Equipment_Register!$E:$E,Equipment_Register!$E:$E),NA()),IFERROR(IF($K583&lt;&gt;"",_xlfn.XLOOKUP("*"&amp;$K583&amp;"*",Equipment_Register!$E:$E,Equipment_Register!$E:$E,,2),NA()),IFERROR(IF(AND($L583&lt;&gt;"",$L583&lt;&gt;"N/A"),_xlfn.XLOOKUP($L583,Equipment_Register!$F:$F,Equipment_Register!$E:$E),NA()),""))))),IF(OR(_xlpm.v="",_xlpm.v=0),"",_xlpm.v))</f>
        <v/>
      </c>
      <c r="AC583" s="231" t="str" cm="1">
        <f t="array" ref="AC583">_xlfn.LET(_xlpm.v,IFERROR(IF($I583&lt;&gt;"",_xlfn.XLOOKUP($I583,Equipment_Register!$C:$C,Equipment_Register!$F:$F),NA()),IFERROR(IF($J583&lt;&gt;"",_xlfn.XLOOKUP($J583,Equipment_Register!$D:$D,Equipment_Register!$F:$F),NA()),IFERROR(IF($K583&lt;&gt;"",_xlfn.XLOOKUP($K583,Equipment_Register!$E:$E,Equipment_Register!$F:$F),NA()),IFERROR(IF($K583&lt;&gt;"",_xlfn.XLOOKUP("*"&amp;$K583&amp;"*",Equipment_Register!$E:$E,Equipment_Register!$F:$F,,2),NA()),IFERROR(IF(AND($L583&lt;&gt;"",$L583&lt;&gt;"N/A"),_xlfn.XLOOKUP($L583,Equipment_Register!$F:$F,Equipment_Register!$F:$F),NA()),""))))),IF(OR(_xlpm.v="",_xlpm.v=0),"",_xlpm.v))</f>
        <v/>
      </c>
    </row>
    <row r="584" spans="1:29">
      <c r="A584" s="125"/>
      <c r="B584" s="130"/>
      <c r="C584" s="126"/>
      <c r="D584" s="125"/>
      <c r="E584" s="125"/>
      <c r="F584" s="213"/>
      <c r="G584" s="125"/>
      <c r="H584" s="125"/>
      <c r="I584" s="226"/>
      <c r="J584" s="125"/>
      <c r="K584" s="125"/>
      <c r="L584" s="125"/>
      <c r="M584" s="125"/>
      <c r="N584" s="125"/>
      <c r="O584" s="125"/>
      <c r="P584" s="127"/>
      <c r="Q584" s="125"/>
      <c r="R584" s="117"/>
      <c r="S584" s="194"/>
      <c r="T584" s="125"/>
      <c r="U584" s="125"/>
      <c r="V584" s="125"/>
      <c r="W584" s="117" t="s">
        <v>1151</v>
      </c>
      <c r="X584" s="117" t="str">
        <f>IF($W584="Duyệt",Setting!$H$2,"")</f>
        <v/>
      </c>
      <c r="Y584" s="231" t="str" cm="1">
        <f t="array" ref="Y584">_xlfn.LET(_xlpm.v,IFERROR(IF($I584&lt;&gt;"",_xlfn.XLOOKUP($I584,Equipment_Register!$C:$C,Equipment_Register!$G:$G),NA()),IFERROR(IF($J584&lt;&gt;"",_xlfn.XLOOKUP($J584,Equipment_Register!$D:$D,Equipment_Register!$G:$G),NA()),IFERROR(IF($K584&lt;&gt;"",_xlfn.XLOOKUP($K584,Equipment_Register!$E:$E,Equipment_Register!$G:$G),NA()),IFERROR(IF($K584&lt;&gt;"",_xlfn.XLOOKUP("*"&amp;$K584&amp;"*",Equipment_Register!$E:$E,Equipment_Register!$G:$G,,2),NA()),IFERROR(IF(AND($L584&lt;&gt;"",$L584&lt;&gt;"N/A"),_xlfn.XLOOKUP($L584,Equipment_Register!$F:$F,Equipment_Register!$G:$G),NA()),""))))),IF(OR(_xlpm.v="",_xlpm.v=0),"",_xlpm.v))</f>
        <v/>
      </c>
      <c r="Z584" s="231" t="str" cm="1">
        <f t="array" ref="Z584">_xlfn.LET(_xlpm.v,IFERROR(IF($I584&lt;&gt;"",_xlfn.XLOOKUP($I584,Equipment_Register!$C:$C,Equipment_Register!$C:$C),NA()),IFERROR(IF($J584&lt;&gt;"",_xlfn.XLOOKUP($J584,Equipment_Register!$D:$D,Equipment_Register!$C:$C),NA()),IFERROR(IF($K584&lt;&gt;"",_xlfn.XLOOKUP($K584,Equipment_Register!$E:$E,Equipment_Register!$C:$C),NA()),IFERROR(IF($K584&lt;&gt;"",_xlfn.XLOOKUP("*"&amp;$K584&amp;"*",Equipment_Register!$E:$E,Equipment_Register!$C:$C,,2),NA()),IFERROR(IF(AND($L584&lt;&gt;"",$L584&lt;&gt;"N/A"),_xlfn.XLOOKUP($L584,Equipment_Register!$F:$F,Equipment_Register!$C:$C),NA()),""))))),IF(OR(_xlpm.v="",_xlpm.v=0),"",_xlpm.v))</f>
        <v/>
      </c>
      <c r="AA584" s="231" t="str" cm="1">
        <f t="array" ref="AA584">_xlfn.LET(_xlpm.v,IFERROR(IF($I584&lt;&gt;"",_xlfn.XLOOKUP($I584,Equipment_Register!$C:$C,Equipment_Register!$D:$D),NA()),IFERROR(IF($J584&lt;&gt;"",_xlfn.XLOOKUP($J584,Equipment_Register!$D:$D,Equipment_Register!$D:$D),NA()),IFERROR(IF($K584&lt;&gt;"",_xlfn.XLOOKUP($K584,Equipment_Register!$E:$E,Equipment_Register!$D:$D),NA()),IFERROR(IF($K584&lt;&gt;"",_xlfn.XLOOKUP("*"&amp;$K584&amp;"*",Equipment_Register!$E:$E,Equipment_Register!$D:$D,,2),NA()),IFERROR(IF(AND($L584&lt;&gt;"",$L584&lt;&gt;"N/A"),_xlfn.XLOOKUP($L584,Equipment_Register!$F:$F,Equipment_Register!$D:$D),NA()),""))))),IF(OR(_xlpm.v="",_xlpm.v=0),"",_xlpm.v))</f>
        <v/>
      </c>
      <c r="AB584" s="231" t="str" cm="1">
        <f t="array" ref="AB584">_xlfn.LET(_xlpm.v,IFERROR(IF($I584&lt;&gt;"",_xlfn.XLOOKUP($I584,Equipment_Register!$C:$C,Equipment_Register!$E:$E),NA()),IFERROR(IF($J584&lt;&gt;"",_xlfn.XLOOKUP($J584,Equipment_Register!$D:$D,Equipment_Register!$E:$E),NA()),IFERROR(IF($K584&lt;&gt;"",_xlfn.XLOOKUP($K584,Equipment_Register!$E:$E,Equipment_Register!$E:$E),NA()),IFERROR(IF($K584&lt;&gt;"",_xlfn.XLOOKUP("*"&amp;$K584&amp;"*",Equipment_Register!$E:$E,Equipment_Register!$E:$E,,2),NA()),IFERROR(IF(AND($L584&lt;&gt;"",$L584&lt;&gt;"N/A"),_xlfn.XLOOKUP($L584,Equipment_Register!$F:$F,Equipment_Register!$E:$E),NA()),""))))),IF(OR(_xlpm.v="",_xlpm.v=0),"",_xlpm.v))</f>
        <v/>
      </c>
      <c r="AC584" s="231" t="str" cm="1">
        <f t="array" ref="AC584">_xlfn.LET(_xlpm.v,IFERROR(IF($I584&lt;&gt;"",_xlfn.XLOOKUP($I584,Equipment_Register!$C:$C,Equipment_Register!$F:$F),NA()),IFERROR(IF($J584&lt;&gt;"",_xlfn.XLOOKUP($J584,Equipment_Register!$D:$D,Equipment_Register!$F:$F),NA()),IFERROR(IF($K584&lt;&gt;"",_xlfn.XLOOKUP($K584,Equipment_Register!$E:$E,Equipment_Register!$F:$F),NA()),IFERROR(IF($K584&lt;&gt;"",_xlfn.XLOOKUP("*"&amp;$K584&amp;"*",Equipment_Register!$E:$E,Equipment_Register!$F:$F,,2),NA()),IFERROR(IF(AND($L584&lt;&gt;"",$L584&lt;&gt;"N/A"),_xlfn.XLOOKUP($L584,Equipment_Register!$F:$F,Equipment_Register!$F:$F),NA()),""))))),IF(OR(_xlpm.v="",_xlpm.v=0),"",_xlpm.v))</f>
        <v/>
      </c>
    </row>
    <row r="585" spans="1:29">
      <c r="A585" s="125"/>
      <c r="B585" s="130"/>
      <c r="C585" s="126"/>
      <c r="D585" s="125"/>
      <c r="E585" s="125"/>
      <c r="F585" s="213"/>
      <c r="G585" s="125"/>
      <c r="H585" s="125"/>
      <c r="I585" s="226"/>
      <c r="J585" s="125"/>
      <c r="K585" s="125"/>
      <c r="L585" s="125"/>
      <c r="M585" s="125"/>
      <c r="N585" s="125"/>
      <c r="O585" s="125"/>
      <c r="P585" s="127"/>
      <c r="Q585" s="125"/>
      <c r="R585" s="117"/>
      <c r="S585" s="194"/>
      <c r="T585" s="125"/>
      <c r="U585" s="125"/>
      <c r="V585" s="125"/>
      <c r="W585" s="117" t="s">
        <v>1151</v>
      </c>
      <c r="X585" s="117" t="str">
        <f>IF($W585="Duyệt",Setting!$H$2,"")</f>
        <v/>
      </c>
      <c r="Y585" s="231" t="str" cm="1">
        <f t="array" ref="Y585">_xlfn.LET(_xlpm.v,IFERROR(IF($I585&lt;&gt;"",_xlfn.XLOOKUP($I585,Equipment_Register!$C:$C,Equipment_Register!$G:$G),NA()),IFERROR(IF($J585&lt;&gt;"",_xlfn.XLOOKUP($J585,Equipment_Register!$D:$D,Equipment_Register!$G:$G),NA()),IFERROR(IF($K585&lt;&gt;"",_xlfn.XLOOKUP($K585,Equipment_Register!$E:$E,Equipment_Register!$G:$G),NA()),IFERROR(IF($K585&lt;&gt;"",_xlfn.XLOOKUP("*"&amp;$K585&amp;"*",Equipment_Register!$E:$E,Equipment_Register!$G:$G,,2),NA()),IFERROR(IF(AND($L585&lt;&gt;"",$L585&lt;&gt;"N/A"),_xlfn.XLOOKUP($L585,Equipment_Register!$F:$F,Equipment_Register!$G:$G),NA()),""))))),IF(OR(_xlpm.v="",_xlpm.v=0),"",_xlpm.v))</f>
        <v/>
      </c>
      <c r="Z585" s="231" t="str" cm="1">
        <f t="array" ref="Z585">_xlfn.LET(_xlpm.v,IFERROR(IF($I585&lt;&gt;"",_xlfn.XLOOKUP($I585,Equipment_Register!$C:$C,Equipment_Register!$C:$C),NA()),IFERROR(IF($J585&lt;&gt;"",_xlfn.XLOOKUP($J585,Equipment_Register!$D:$D,Equipment_Register!$C:$C),NA()),IFERROR(IF($K585&lt;&gt;"",_xlfn.XLOOKUP($K585,Equipment_Register!$E:$E,Equipment_Register!$C:$C),NA()),IFERROR(IF($K585&lt;&gt;"",_xlfn.XLOOKUP("*"&amp;$K585&amp;"*",Equipment_Register!$E:$E,Equipment_Register!$C:$C,,2),NA()),IFERROR(IF(AND($L585&lt;&gt;"",$L585&lt;&gt;"N/A"),_xlfn.XLOOKUP($L585,Equipment_Register!$F:$F,Equipment_Register!$C:$C),NA()),""))))),IF(OR(_xlpm.v="",_xlpm.v=0),"",_xlpm.v))</f>
        <v/>
      </c>
      <c r="AA585" s="231" t="str" cm="1">
        <f t="array" ref="AA585">_xlfn.LET(_xlpm.v,IFERROR(IF($I585&lt;&gt;"",_xlfn.XLOOKUP($I585,Equipment_Register!$C:$C,Equipment_Register!$D:$D),NA()),IFERROR(IF($J585&lt;&gt;"",_xlfn.XLOOKUP($J585,Equipment_Register!$D:$D,Equipment_Register!$D:$D),NA()),IFERROR(IF($K585&lt;&gt;"",_xlfn.XLOOKUP($K585,Equipment_Register!$E:$E,Equipment_Register!$D:$D),NA()),IFERROR(IF($K585&lt;&gt;"",_xlfn.XLOOKUP("*"&amp;$K585&amp;"*",Equipment_Register!$E:$E,Equipment_Register!$D:$D,,2),NA()),IFERROR(IF(AND($L585&lt;&gt;"",$L585&lt;&gt;"N/A"),_xlfn.XLOOKUP($L585,Equipment_Register!$F:$F,Equipment_Register!$D:$D),NA()),""))))),IF(OR(_xlpm.v="",_xlpm.v=0),"",_xlpm.v))</f>
        <v/>
      </c>
      <c r="AB585" s="231" t="str" cm="1">
        <f t="array" ref="AB585">_xlfn.LET(_xlpm.v,IFERROR(IF($I585&lt;&gt;"",_xlfn.XLOOKUP($I585,Equipment_Register!$C:$C,Equipment_Register!$E:$E),NA()),IFERROR(IF($J585&lt;&gt;"",_xlfn.XLOOKUP($J585,Equipment_Register!$D:$D,Equipment_Register!$E:$E),NA()),IFERROR(IF($K585&lt;&gt;"",_xlfn.XLOOKUP($K585,Equipment_Register!$E:$E,Equipment_Register!$E:$E),NA()),IFERROR(IF($K585&lt;&gt;"",_xlfn.XLOOKUP("*"&amp;$K585&amp;"*",Equipment_Register!$E:$E,Equipment_Register!$E:$E,,2),NA()),IFERROR(IF(AND($L585&lt;&gt;"",$L585&lt;&gt;"N/A"),_xlfn.XLOOKUP($L585,Equipment_Register!$F:$F,Equipment_Register!$E:$E),NA()),""))))),IF(OR(_xlpm.v="",_xlpm.v=0),"",_xlpm.v))</f>
        <v/>
      </c>
      <c r="AC585" s="231" t="str" cm="1">
        <f t="array" ref="AC585">_xlfn.LET(_xlpm.v,IFERROR(IF($I585&lt;&gt;"",_xlfn.XLOOKUP($I585,Equipment_Register!$C:$C,Equipment_Register!$F:$F),NA()),IFERROR(IF($J585&lt;&gt;"",_xlfn.XLOOKUP($J585,Equipment_Register!$D:$D,Equipment_Register!$F:$F),NA()),IFERROR(IF($K585&lt;&gt;"",_xlfn.XLOOKUP($K585,Equipment_Register!$E:$E,Equipment_Register!$F:$F),NA()),IFERROR(IF($K585&lt;&gt;"",_xlfn.XLOOKUP("*"&amp;$K585&amp;"*",Equipment_Register!$E:$E,Equipment_Register!$F:$F,,2),NA()),IFERROR(IF(AND($L585&lt;&gt;"",$L585&lt;&gt;"N/A"),_xlfn.XLOOKUP($L585,Equipment_Register!$F:$F,Equipment_Register!$F:$F),NA()),""))))),IF(OR(_xlpm.v="",_xlpm.v=0),"",_xlpm.v))</f>
        <v/>
      </c>
    </row>
    <row r="586" spans="1:29">
      <c r="A586" s="125"/>
      <c r="B586" s="130"/>
      <c r="C586" s="126"/>
      <c r="D586" s="125"/>
      <c r="E586" s="125"/>
      <c r="F586" s="213"/>
      <c r="G586" s="125"/>
      <c r="H586" s="125"/>
      <c r="I586" s="226"/>
      <c r="J586" s="125"/>
      <c r="K586" s="125"/>
      <c r="L586" s="125"/>
      <c r="M586" s="125"/>
      <c r="N586" s="125"/>
      <c r="O586" s="125"/>
      <c r="P586" s="127"/>
      <c r="Q586" s="125"/>
      <c r="R586" s="117"/>
      <c r="S586" s="194"/>
      <c r="T586" s="125"/>
      <c r="U586" s="125"/>
      <c r="V586" s="125"/>
      <c r="W586" s="117" t="s">
        <v>1151</v>
      </c>
      <c r="X586" s="117" t="str">
        <f>IF($W586="Duyệt",Setting!$H$2,"")</f>
        <v/>
      </c>
      <c r="Y586" s="231" t="str" cm="1">
        <f t="array" ref="Y586">_xlfn.LET(_xlpm.v,IFERROR(IF($I586&lt;&gt;"",_xlfn.XLOOKUP($I586,Equipment_Register!$C:$C,Equipment_Register!$G:$G),NA()),IFERROR(IF($J586&lt;&gt;"",_xlfn.XLOOKUP($J586,Equipment_Register!$D:$D,Equipment_Register!$G:$G),NA()),IFERROR(IF($K586&lt;&gt;"",_xlfn.XLOOKUP($K586,Equipment_Register!$E:$E,Equipment_Register!$G:$G),NA()),IFERROR(IF($K586&lt;&gt;"",_xlfn.XLOOKUP("*"&amp;$K586&amp;"*",Equipment_Register!$E:$E,Equipment_Register!$G:$G,,2),NA()),IFERROR(IF(AND($L586&lt;&gt;"",$L586&lt;&gt;"N/A"),_xlfn.XLOOKUP($L586,Equipment_Register!$F:$F,Equipment_Register!$G:$G),NA()),""))))),IF(OR(_xlpm.v="",_xlpm.v=0),"",_xlpm.v))</f>
        <v/>
      </c>
      <c r="Z586" s="231" t="str" cm="1">
        <f t="array" ref="Z586">_xlfn.LET(_xlpm.v,IFERROR(IF($I586&lt;&gt;"",_xlfn.XLOOKUP($I586,Equipment_Register!$C:$C,Equipment_Register!$C:$C),NA()),IFERROR(IF($J586&lt;&gt;"",_xlfn.XLOOKUP($J586,Equipment_Register!$D:$D,Equipment_Register!$C:$C),NA()),IFERROR(IF($K586&lt;&gt;"",_xlfn.XLOOKUP($K586,Equipment_Register!$E:$E,Equipment_Register!$C:$C),NA()),IFERROR(IF($K586&lt;&gt;"",_xlfn.XLOOKUP("*"&amp;$K586&amp;"*",Equipment_Register!$E:$E,Equipment_Register!$C:$C,,2),NA()),IFERROR(IF(AND($L586&lt;&gt;"",$L586&lt;&gt;"N/A"),_xlfn.XLOOKUP($L586,Equipment_Register!$F:$F,Equipment_Register!$C:$C),NA()),""))))),IF(OR(_xlpm.v="",_xlpm.v=0),"",_xlpm.v))</f>
        <v/>
      </c>
      <c r="AA586" s="231" t="str" cm="1">
        <f t="array" ref="AA586">_xlfn.LET(_xlpm.v,IFERROR(IF($I586&lt;&gt;"",_xlfn.XLOOKUP($I586,Equipment_Register!$C:$C,Equipment_Register!$D:$D),NA()),IFERROR(IF($J586&lt;&gt;"",_xlfn.XLOOKUP($J586,Equipment_Register!$D:$D,Equipment_Register!$D:$D),NA()),IFERROR(IF($K586&lt;&gt;"",_xlfn.XLOOKUP($K586,Equipment_Register!$E:$E,Equipment_Register!$D:$D),NA()),IFERROR(IF($K586&lt;&gt;"",_xlfn.XLOOKUP("*"&amp;$K586&amp;"*",Equipment_Register!$E:$E,Equipment_Register!$D:$D,,2),NA()),IFERROR(IF(AND($L586&lt;&gt;"",$L586&lt;&gt;"N/A"),_xlfn.XLOOKUP($L586,Equipment_Register!$F:$F,Equipment_Register!$D:$D),NA()),""))))),IF(OR(_xlpm.v="",_xlpm.v=0),"",_xlpm.v))</f>
        <v/>
      </c>
      <c r="AB586" s="231" t="str" cm="1">
        <f t="array" ref="AB586">_xlfn.LET(_xlpm.v,IFERROR(IF($I586&lt;&gt;"",_xlfn.XLOOKUP($I586,Equipment_Register!$C:$C,Equipment_Register!$E:$E),NA()),IFERROR(IF($J586&lt;&gt;"",_xlfn.XLOOKUP($J586,Equipment_Register!$D:$D,Equipment_Register!$E:$E),NA()),IFERROR(IF($K586&lt;&gt;"",_xlfn.XLOOKUP($K586,Equipment_Register!$E:$E,Equipment_Register!$E:$E),NA()),IFERROR(IF($K586&lt;&gt;"",_xlfn.XLOOKUP("*"&amp;$K586&amp;"*",Equipment_Register!$E:$E,Equipment_Register!$E:$E,,2),NA()),IFERROR(IF(AND($L586&lt;&gt;"",$L586&lt;&gt;"N/A"),_xlfn.XLOOKUP($L586,Equipment_Register!$F:$F,Equipment_Register!$E:$E),NA()),""))))),IF(OR(_xlpm.v="",_xlpm.v=0),"",_xlpm.v))</f>
        <v/>
      </c>
      <c r="AC586" s="231" t="str" cm="1">
        <f t="array" ref="AC586">_xlfn.LET(_xlpm.v,IFERROR(IF($I586&lt;&gt;"",_xlfn.XLOOKUP($I586,Equipment_Register!$C:$C,Equipment_Register!$F:$F),NA()),IFERROR(IF($J586&lt;&gt;"",_xlfn.XLOOKUP($J586,Equipment_Register!$D:$D,Equipment_Register!$F:$F),NA()),IFERROR(IF($K586&lt;&gt;"",_xlfn.XLOOKUP($K586,Equipment_Register!$E:$E,Equipment_Register!$F:$F),NA()),IFERROR(IF($K586&lt;&gt;"",_xlfn.XLOOKUP("*"&amp;$K586&amp;"*",Equipment_Register!$E:$E,Equipment_Register!$F:$F,,2),NA()),IFERROR(IF(AND($L586&lt;&gt;"",$L586&lt;&gt;"N/A"),_xlfn.XLOOKUP($L586,Equipment_Register!$F:$F,Equipment_Register!$F:$F),NA()),""))))),IF(OR(_xlpm.v="",_xlpm.v=0),"",_xlpm.v))</f>
        <v/>
      </c>
    </row>
    <row r="587" spans="1:29">
      <c r="A587" s="125"/>
      <c r="B587" s="130"/>
      <c r="C587" s="126"/>
      <c r="D587" s="125"/>
      <c r="E587" s="125"/>
      <c r="F587" s="213"/>
      <c r="G587" s="125"/>
      <c r="H587" s="125"/>
      <c r="I587" s="226"/>
      <c r="J587" s="125"/>
      <c r="K587" s="125"/>
      <c r="L587" s="125"/>
      <c r="M587" s="125"/>
      <c r="N587" s="125"/>
      <c r="O587" s="125"/>
      <c r="P587" s="127"/>
      <c r="Q587" s="125"/>
      <c r="R587" s="117"/>
      <c r="S587" s="194"/>
      <c r="T587" s="125"/>
      <c r="U587" s="125"/>
      <c r="V587" s="125"/>
      <c r="W587" s="117" t="s">
        <v>1151</v>
      </c>
      <c r="X587" s="117" t="str">
        <f>IF($W587="Duyệt",Setting!$H$2,"")</f>
        <v/>
      </c>
      <c r="Y587" s="231" t="str" cm="1">
        <f t="array" ref="Y587">_xlfn.LET(_xlpm.v,IFERROR(IF($I587&lt;&gt;"",_xlfn.XLOOKUP($I587,Equipment_Register!$C:$C,Equipment_Register!$G:$G),NA()),IFERROR(IF($J587&lt;&gt;"",_xlfn.XLOOKUP($J587,Equipment_Register!$D:$D,Equipment_Register!$G:$G),NA()),IFERROR(IF($K587&lt;&gt;"",_xlfn.XLOOKUP($K587,Equipment_Register!$E:$E,Equipment_Register!$G:$G),NA()),IFERROR(IF($K587&lt;&gt;"",_xlfn.XLOOKUP("*"&amp;$K587&amp;"*",Equipment_Register!$E:$E,Equipment_Register!$G:$G,,2),NA()),IFERROR(IF(AND($L587&lt;&gt;"",$L587&lt;&gt;"N/A"),_xlfn.XLOOKUP($L587,Equipment_Register!$F:$F,Equipment_Register!$G:$G),NA()),""))))),IF(OR(_xlpm.v="",_xlpm.v=0),"",_xlpm.v))</f>
        <v/>
      </c>
      <c r="Z587" s="231" t="str" cm="1">
        <f t="array" ref="Z587">_xlfn.LET(_xlpm.v,IFERROR(IF($I587&lt;&gt;"",_xlfn.XLOOKUP($I587,Equipment_Register!$C:$C,Equipment_Register!$C:$C),NA()),IFERROR(IF($J587&lt;&gt;"",_xlfn.XLOOKUP($J587,Equipment_Register!$D:$D,Equipment_Register!$C:$C),NA()),IFERROR(IF($K587&lt;&gt;"",_xlfn.XLOOKUP($K587,Equipment_Register!$E:$E,Equipment_Register!$C:$C),NA()),IFERROR(IF($K587&lt;&gt;"",_xlfn.XLOOKUP("*"&amp;$K587&amp;"*",Equipment_Register!$E:$E,Equipment_Register!$C:$C,,2),NA()),IFERROR(IF(AND($L587&lt;&gt;"",$L587&lt;&gt;"N/A"),_xlfn.XLOOKUP($L587,Equipment_Register!$F:$F,Equipment_Register!$C:$C),NA()),""))))),IF(OR(_xlpm.v="",_xlpm.v=0),"",_xlpm.v))</f>
        <v/>
      </c>
      <c r="AA587" s="231" t="str" cm="1">
        <f t="array" ref="AA587">_xlfn.LET(_xlpm.v,IFERROR(IF($I587&lt;&gt;"",_xlfn.XLOOKUP($I587,Equipment_Register!$C:$C,Equipment_Register!$D:$D),NA()),IFERROR(IF($J587&lt;&gt;"",_xlfn.XLOOKUP($J587,Equipment_Register!$D:$D,Equipment_Register!$D:$D),NA()),IFERROR(IF($K587&lt;&gt;"",_xlfn.XLOOKUP($K587,Equipment_Register!$E:$E,Equipment_Register!$D:$D),NA()),IFERROR(IF($K587&lt;&gt;"",_xlfn.XLOOKUP("*"&amp;$K587&amp;"*",Equipment_Register!$E:$E,Equipment_Register!$D:$D,,2),NA()),IFERROR(IF(AND($L587&lt;&gt;"",$L587&lt;&gt;"N/A"),_xlfn.XLOOKUP($L587,Equipment_Register!$F:$F,Equipment_Register!$D:$D),NA()),""))))),IF(OR(_xlpm.v="",_xlpm.v=0),"",_xlpm.v))</f>
        <v/>
      </c>
      <c r="AB587" s="231" t="str" cm="1">
        <f t="array" ref="AB587">_xlfn.LET(_xlpm.v,IFERROR(IF($I587&lt;&gt;"",_xlfn.XLOOKUP($I587,Equipment_Register!$C:$C,Equipment_Register!$E:$E),NA()),IFERROR(IF($J587&lt;&gt;"",_xlfn.XLOOKUP($J587,Equipment_Register!$D:$D,Equipment_Register!$E:$E),NA()),IFERROR(IF($K587&lt;&gt;"",_xlfn.XLOOKUP($K587,Equipment_Register!$E:$E,Equipment_Register!$E:$E),NA()),IFERROR(IF($K587&lt;&gt;"",_xlfn.XLOOKUP("*"&amp;$K587&amp;"*",Equipment_Register!$E:$E,Equipment_Register!$E:$E,,2),NA()),IFERROR(IF(AND($L587&lt;&gt;"",$L587&lt;&gt;"N/A"),_xlfn.XLOOKUP($L587,Equipment_Register!$F:$F,Equipment_Register!$E:$E),NA()),""))))),IF(OR(_xlpm.v="",_xlpm.v=0),"",_xlpm.v))</f>
        <v/>
      </c>
      <c r="AC587" s="231" t="str" cm="1">
        <f t="array" ref="AC587">_xlfn.LET(_xlpm.v,IFERROR(IF($I587&lt;&gt;"",_xlfn.XLOOKUP($I587,Equipment_Register!$C:$C,Equipment_Register!$F:$F),NA()),IFERROR(IF($J587&lt;&gt;"",_xlfn.XLOOKUP($J587,Equipment_Register!$D:$D,Equipment_Register!$F:$F),NA()),IFERROR(IF($K587&lt;&gt;"",_xlfn.XLOOKUP($K587,Equipment_Register!$E:$E,Equipment_Register!$F:$F),NA()),IFERROR(IF($K587&lt;&gt;"",_xlfn.XLOOKUP("*"&amp;$K587&amp;"*",Equipment_Register!$E:$E,Equipment_Register!$F:$F,,2),NA()),IFERROR(IF(AND($L587&lt;&gt;"",$L587&lt;&gt;"N/A"),_xlfn.XLOOKUP($L587,Equipment_Register!$F:$F,Equipment_Register!$F:$F),NA()),""))))),IF(OR(_xlpm.v="",_xlpm.v=0),"",_xlpm.v))</f>
        <v/>
      </c>
    </row>
    <row r="588" spans="1:29">
      <c r="A588" s="125"/>
      <c r="B588" s="130"/>
      <c r="C588" s="126"/>
      <c r="D588" s="125"/>
      <c r="E588" s="125"/>
      <c r="F588" s="213"/>
      <c r="G588" s="125"/>
      <c r="H588" s="125"/>
      <c r="I588" s="226"/>
      <c r="J588" s="125"/>
      <c r="K588" s="125"/>
      <c r="L588" s="125"/>
      <c r="M588" s="125"/>
      <c r="N588" s="125"/>
      <c r="O588" s="125"/>
      <c r="P588" s="127"/>
      <c r="Q588" s="125"/>
      <c r="R588" s="117"/>
      <c r="S588" s="194"/>
      <c r="T588" s="125"/>
      <c r="U588" s="125"/>
      <c r="V588" s="125"/>
      <c r="W588" s="117" t="s">
        <v>1151</v>
      </c>
      <c r="X588" s="117" t="str">
        <f>IF($W588="Duyệt",Setting!$H$2,"")</f>
        <v/>
      </c>
      <c r="Y588" s="231" t="str" cm="1">
        <f t="array" ref="Y588">_xlfn.LET(_xlpm.v,IFERROR(IF($I588&lt;&gt;"",_xlfn.XLOOKUP($I588,Equipment_Register!$C:$C,Equipment_Register!$G:$G),NA()),IFERROR(IF($J588&lt;&gt;"",_xlfn.XLOOKUP($J588,Equipment_Register!$D:$D,Equipment_Register!$G:$G),NA()),IFERROR(IF($K588&lt;&gt;"",_xlfn.XLOOKUP($K588,Equipment_Register!$E:$E,Equipment_Register!$G:$G),NA()),IFERROR(IF($K588&lt;&gt;"",_xlfn.XLOOKUP("*"&amp;$K588&amp;"*",Equipment_Register!$E:$E,Equipment_Register!$G:$G,,2),NA()),IFERROR(IF(AND($L588&lt;&gt;"",$L588&lt;&gt;"N/A"),_xlfn.XLOOKUP($L588,Equipment_Register!$F:$F,Equipment_Register!$G:$G),NA()),""))))),IF(OR(_xlpm.v="",_xlpm.v=0),"",_xlpm.v))</f>
        <v/>
      </c>
      <c r="Z588" s="231" t="str" cm="1">
        <f t="array" ref="Z588">_xlfn.LET(_xlpm.v,IFERROR(IF($I588&lt;&gt;"",_xlfn.XLOOKUP($I588,Equipment_Register!$C:$C,Equipment_Register!$C:$C),NA()),IFERROR(IF($J588&lt;&gt;"",_xlfn.XLOOKUP($J588,Equipment_Register!$D:$D,Equipment_Register!$C:$C),NA()),IFERROR(IF($K588&lt;&gt;"",_xlfn.XLOOKUP($K588,Equipment_Register!$E:$E,Equipment_Register!$C:$C),NA()),IFERROR(IF($K588&lt;&gt;"",_xlfn.XLOOKUP("*"&amp;$K588&amp;"*",Equipment_Register!$E:$E,Equipment_Register!$C:$C,,2),NA()),IFERROR(IF(AND($L588&lt;&gt;"",$L588&lt;&gt;"N/A"),_xlfn.XLOOKUP($L588,Equipment_Register!$F:$F,Equipment_Register!$C:$C),NA()),""))))),IF(OR(_xlpm.v="",_xlpm.v=0),"",_xlpm.v))</f>
        <v/>
      </c>
      <c r="AA588" s="231" t="str" cm="1">
        <f t="array" ref="AA588">_xlfn.LET(_xlpm.v,IFERROR(IF($I588&lt;&gt;"",_xlfn.XLOOKUP($I588,Equipment_Register!$C:$C,Equipment_Register!$D:$D),NA()),IFERROR(IF($J588&lt;&gt;"",_xlfn.XLOOKUP($J588,Equipment_Register!$D:$D,Equipment_Register!$D:$D),NA()),IFERROR(IF($K588&lt;&gt;"",_xlfn.XLOOKUP($K588,Equipment_Register!$E:$E,Equipment_Register!$D:$D),NA()),IFERROR(IF($K588&lt;&gt;"",_xlfn.XLOOKUP("*"&amp;$K588&amp;"*",Equipment_Register!$E:$E,Equipment_Register!$D:$D,,2),NA()),IFERROR(IF(AND($L588&lt;&gt;"",$L588&lt;&gt;"N/A"),_xlfn.XLOOKUP($L588,Equipment_Register!$F:$F,Equipment_Register!$D:$D),NA()),""))))),IF(OR(_xlpm.v="",_xlpm.v=0),"",_xlpm.v))</f>
        <v/>
      </c>
      <c r="AB588" s="231" t="str" cm="1">
        <f t="array" ref="AB588">_xlfn.LET(_xlpm.v,IFERROR(IF($I588&lt;&gt;"",_xlfn.XLOOKUP($I588,Equipment_Register!$C:$C,Equipment_Register!$E:$E),NA()),IFERROR(IF($J588&lt;&gt;"",_xlfn.XLOOKUP($J588,Equipment_Register!$D:$D,Equipment_Register!$E:$E),NA()),IFERROR(IF($K588&lt;&gt;"",_xlfn.XLOOKUP($K588,Equipment_Register!$E:$E,Equipment_Register!$E:$E),NA()),IFERROR(IF($K588&lt;&gt;"",_xlfn.XLOOKUP("*"&amp;$K588&amp;"*",Equipment_Register!$E:$E,Equipment_Register!$E:$E,,2),NA()),IFERROR(IF(AND($L588&lt;&gt;"",$L588&lt;&gt;"N/A"),_xlfn.XLOOKUP($L588,Equipment_Register!$F:$F,Equipment_Register!$E:$E),NA()),""))))),IF(OR(_xlpm.v="",_xlpm.v=0),"",_xlpm.v))</f>
        <v/>
      </c>
      <c r="AC588" s="231" t="str" cm="1">
        <f t="array" ref="AC588">_xlfn.LET(_xlpm.v,IFERROR(IF($I588&lt;&gt;"",_xlfn.XLOOKUP($I588,Equipment_Register!$C:$C,Equipment_Register!$F:$F),NA()),IFERROR(IF($J588&lt;&gt;"",_xlfn.XLOOKUP($J588,Equipment_Register!$D:$D,Equipment_Register!$F:$F),NA()),IFERROR(IF($K588&lt;&gt;"",_xlfn.XLOOKUP($K588,Equipment_Register!$E:$E,Equipment_Register!$F:$F),NA()),IFERROR(IF($K588&lt;&gt;"",_xlfn.XLOOKUP("*"&amp;$K588&amp;"*",Equipment_Register!$E:$E,Equipment_Register!$F:$F,,2),NA()),IFERROR(IF(AND($L588&lt;&gt;"",$L588&lt;&gt;"N/A"),_xlfn.XLOOKUP($L588,Equipment_Register!$F:$F,Equipment_Register!$F:$F),NA()),""))))),IF(OR(_xlpm.v="",_xlpm.v=0),"",_xlpm.v))</f>
        <v/>
      </c>
    </row>
    <row r="589" spans="1:29">
      <c r="A589" s="125"/>
      <c r="B589" s="130"/>
      <c r="C589" s="126"/>
      <c r="D589" s="125"/>
      <c r="E589" s="125"/>
      <c r="F589" s="213"/>
      <c r="G589" s="125"/>
      <c r="H589" s="125"/>
      <c r="I589" s="226"/>
      <c r="J589" s="125"/>
      <c r="K589" s="125"/>
      <c r="L589" s="125"/>
      <c r="M589" s="125"/>
      <c r="N589" s="125"/>
      <c r="O589" s="125"/>
      <c r="P589" s="127"/>
      <c r="Q589" s="125"/>
      <c r="R589" s="117"/>
      <c r="S589" s="194"/>
      <c r="T589" s="125"/>
      <c r="U589" s="125"/>
      <c r="V589" s="125"/>
      <c r="W589" s="117" t="s">
        <v>1151</v>
      </c>
      <c r="X589" s="117" t="str">
        <f>IF($W589="Duyệt",Setting!$H$2,"")</f>
        <v/>
      </c>
      <c r="Y589" s="231" t="str" cm="1">
        <f t="array" ref="Y589">_xlfn.LET(_xlpm.v,IFERROR(IF($I589&lt;&gt;"",_xlfn.XLOOKUP($I589,Equipment_Register!$C:$C,Equipment_Register!$G:$G),NA()),IFERROR(IF($J589&lt;&gt;"",_xlfn.XLOOKUP($J589,Equipment_Register!$D:$D,Equipment_Register!$G:$G),NA()),IFERROR(IF($K589&lt;&gt;"",_xlfn.XLOOKUP($K589,Equipment_Register!$E:$E,Equipment_Register!$G:$G),NA()),IFERROR(IF($K589&lt;&gt;"",_xlfn.XLOOKUP("*"&amp;$K589&amp;"*",Equipment_Register!$E:$E,Equipment_Register!$G:$G,,2),NA()),IFERROR(IF(AND($L589&lt;&gt;"",$L589&lt;&gt;"N/A"),_xlfn.XLOOKUP($L589,Equipment_Register!$F:$F,Equipment_Register!$G:$G),NA()),""))))),IF(OR(_xlpm.v="",_xlpm.v=0),"",_xlpm.v))</f>
        <v/>
      </c>
      <c r="Z589" s="231" t="str" cm="1">
        <f t="array" ref="Z589">_xlfn.LET(_xlpm.v,IFERROR(IF($I589&lt;&gt;"",_xlfn.XLOOKUP($I589,Equipment_Register!$C:$C,Equipment_Register!$C:$C),NA()),IFERROR(IF($J589&lt;&gt;"",_xlfn.XLOOKUP($J589,Equipment_Register!$D:$D,Equipment_Register!$C:$C),NA()),IFERROR(IF($K589&lt;&gt;"",_xlfn.XLOOKUP($K589,Equipment_Register!$E:$E,Equipment_Register!$C:$C),NA()),IFERROR(IF($K589&lt;&gt;"",_xlfn.XLOOKUP("*"&amp;$K589&amp;"*",Equipment_Register!$E:$E,Equipment_Register!$C:$C,,2),NA()),IFERROR(IF(AND($L589&lt;&gt;"",$L589&lt;&gt;"N/A"),_xlfn.XLOOKUP($L589,Equipment_Register!$F:$F,Equipment_Register!$C:$C),NA()),""))))),IF(OR(_xlpm.v="",_xlpm.v=0),"",_xlpm.v))</f>
        <v/>
      </c>
      <c r="AA589" s="231" t="str" cm="1">
        <f t="array" ref="AA589">_xlfn.LET(_xlpm.v,IFERROR(IF($I589&lt;&gt;"",_xlfn.XLOOKUP($I589,Equipment_Register!$C:$C,Equipment_Register!$D:$D),NA()),IFERROR(IF($J589&lt;&gt;"",_xlfn.XLOOKUP($J589,Equipment_Register!$D:$D,Equipment_Register!$D:$D),NA()),IFERROR(IF($K589&lt;&gt;"",_xlfn.XLOOKUP($K589,Equipment_Register!$E:$E,Equipment_Register!$D:$D),NA()),IFERROR(IF($K589&lt;&gt;"",_xlfn.XLOOKUP("*"&amp;$K589&amp;"*",Equipment_Register!$E:$E,Equipment_Register!$D:$D,,2),NA()),IFERROR(IF(AND($L589&lt;&gt;"",$L589&lt;&gt;"N/A"),_xlfn.XLOOKUP($L589,Equipment_Register!$F:$F,Equipment_Register!$D:$D),NA()),""))))),IF(OR(_xlpm.v="",_xlpm.v=0),"",_xlpm.v))</f>
        <v/>
      </c>
      <c r="AB589" s="231" t="str" cm="1">
        <f t="array" ref="AB589">_xlfn.LET(_xlpm.v,IFERROR(IF($I589&lt;&gt;"",_xlfn.XLOOKUP($I589,Equipment_Register!$C:$C,Equipment_Register!$E:$E),NA()),IFERROR(IF($J589&lt;&gt;"",_xlfn.XLOOKUP($J589,Equipment_Register!$D:$D,Equipment_Register!$E:$E),NA()),IFERROR(IF($K589&lt;&gt;"",_xlfn.XLOOKUP($K589,Equipment_Register!$E:$E,Equipment_Register!$E:$E),NA()),IFERROR(IF($K589&lt;&gt;"",_xlfn.XLOOKUP("*"&amp;$K589&amp;"*",Equipment_Register!$E:$E,Equipment_Register!$E:$E,,2),NA()),IFERROR(IF(AND($L589&lt;&gt;"",$L589&lt;&gt;"N/A"),_xlfn.XLOOKUP($L589,Equipment_Register!$F:$F,Equipment_Register!$E:$E),NA()),""))))),IF(OR(_xlpm.v="",_xlpm.v=0),"",_xlpm.v))</f>
        <v/>
      </c>
      <c r="AC589" s="231" t="str" cm="1">
        <f t="array" ref="AC589">_xlfn.LET(_xlpm.v,IFERROR(IF($I589&lt;&gt;"",_xlfn.XLOOKUP($I589,Equipment_Register!$C:$C,Equipment_Register!$F:$F),NA()),IFERROR(IF($J589&lt;&gt;"",_xlfn.XLOOKUP($J589,Equipment_Register!$D:$D,Equipment_Register!$F:$F),NA()),IFERROR(IF($K589&lt;&gt;"",_xlfn.XLOOKUP($K589,Equipment_Register!$E:$E,Equipment_Register!$F:$F),NA()),IFERROR(IF($K589&lt;&gt;"",_xlfn.XLOOKUP("*"&amp;$K589&amp;"*",Equipment_Register!$E:$E,Equipment_Register!$F:$F,,2),NA()),IFERROR(IF(AND($L589&lt;&gt;"",$L589&lt;&gt;"N/A"),_xlfn.XLOOKUP($L589,Equipment_Register!$F:$F,Equipment_Register!$F:$F),NA()),""))))),IF(OR(_xlpm.v="",_xlpm.v=0),"",_xlpm.v))</f>
        <v/>
      </c>
    </row>
    <row r="590" spans="1:29">
      <c r="A590" s="125"/>
      <c r="B590" s="130"/>
      <c r="C590" s="126"/>
      <c r="D590" s="125"/>
      <c r="E590" s="125"/>
      <c r="F590" s="213"/>
      <c r="G590" s="125"/>
      <c r="H590" s="125"/>
      <c r="I590" s="226"/>
      <c r="J590" s="125"/>
      <c r="K590" s="125"/>
      <c r="L590" s="125"/>
      <c r="M590" s="125"/>
      <c r="N590" s="125"/>
      <c r="O590" s="125"/>
      <c r="P590" s="127"/>
      <c r="Q590" s="125"/>
      <c r="R590" s="117"/>
      <c r="S590" s="194"/>
      <c r="T590" s="125"/>
      <c r="U590" s="125"/>
      <c r="V590" s="125"/>
      <c r="W590" s="117" t="s">
        <v>1151</v>
      </c>
      <c r="X590" s="117" t="str">
        <f>IF($W590="Duyệt",Setting!$H$2,"")</f>
        <v/>
      </c>
      <c r="Y590" s="231" t="str" cm="1">
        <f t="array" ref="Y590">_xlfn.LET(_xlpm.v,IFERROR(IF($I590&lt;&gt;"",_xlfn.XLOOKUP($I590,Equipment_Register!$C:$C,Equipment_Register!$G:$G),NA()),IFERROR(IF($J590&lt;&gt;"",_xlfn.XLOOKUP($J590,Equipment_Register!$D:$D,Equipment_Register!$G:$G),NA()),IFERROR(IF($K590&lt;&gt;"",_xlfn.XLOOKUP($K590,Equipment_Register!$E:$E,Equipment_Register!$G:$G),NA()),IFERROR(IF($K590&lt;&gt;"",_xlfn.XLOOKUP("*"&amp;$K590&amp;"*",Equipment_Register!$E:$E,Equipment_Register!$G:$G,,2),NA()),IFERROR(IF(AND($L590&lt;&gt;"",$L590&lt;&gt;"N/A"),_xlfn.XLOOKUP($L590,Equipment_Register!$F:$F,Equipment_Register!$G:$G),NA()),""))))),IF(OR(_xlpm.v="",_xlpm.v=0),"",_xlpm.v))</f>
        <v/>
      </c>
      <c r="Z590" s="231" t="str" cm="1">
        <f t="array" ref="Z590">_xlfn.LET(_xlpm.v,IFERROR(IF($I590&lt;&gt;"",_xlfn.XLOOKUP($I590,Equipment_Register!$C:$C,Equipment_Register!$C:$C),NA()),IFERROR(IF($J590&lt;&gt;"",_xlfn.XLOOKUP($J590,Equipment_Register!$D:$D,Equipment_Register!$C:$C),NA()),IFERROR(IF($K590&lt;&gt;"",_xlfn.XLOOKUP($K590,Equipment_Register!$E:$E,Equipment_Register!$C:$C),NA()),IFERROR(IF($K590&lt;&gt;"",_xlfn.XLOOKUP("*"&amp;$K590&amp;"*",Equipment_Register!$E:$E,Equipment_Register!$C:$C,,2),NA()),IFERROR(IF(AND($L590&lt;&gt;"",$L590&lt;&gt;"N/A"),_xlfn.XLOOKUP($L590,Equipment_Register!$F:$F,Equipment_Register!$C:$C),NA()),""))))),IF(OR(_xlpm.v="",_xlpm.v=0),"",_xlpm.v))</f>
        <v/>
      </c>
      <c r="AA590" s="231" t="str" cm="1">
        <f t="array" ref="AA590">_xlfn.LET(_xlpm.v,IFERROR(IF($I590&lt;&gt;"",_xlfn.XLOOKUP($I590,Equipment_Register!$C:$C,Equipment_Register!$D:$D),NA()),IFERROR(IF($J590&lt;&gt;"",_xlfn.XLOOKUP($J590,Equipment_Register!$D:$D,Equipment_Register!$D:$D),NA()),IFERROR(IF($K590&lt;&gt;"",_xlfn.XLOOKUP($K590,Equipment_Register!$E:$E,Equipment_Register!$D:$D),NA()),IFERROR(IF($K590&lt;&gt;"",_xlfn.XLOOKUP("*"&amp;$K590&amp;"*",Equipment_Register!$E:$E,Equipment_Register!$D:$D,,2),NA()),IFERROR(IF(AND($L590&lt;&gt;"",$L590&lt;&gt;"N/A"),_xlfn.XLOOKUP($L590,Equipment_Register!$F:$F,Equipment_Register!$D:$D),NA()),""))))),IF(OR(_xlpm.v="",_xlpm.v=0),"",_xlpm.v))</f>
        <v/>
      </c>
      <c r="AB590" s="231" t="str" cm="1">
        <f t="array" ref="AB590">_xlfn.LET(_xlpm.v,IFERROR(IF($I590&lt;&gt;"",_xlfn.XLOOKUP($I590,Equipment_Register!$C:$C,Equipment_Register!$E:$E),NA()),IFERROR(IF($J590&lt;&gt;"",_xlfn.XLOOKUP($J590,Equipment_Register!$D:$D,Equipment_Register!$E:$E),NA()),IFERROR(IF($K590&lt;&gt;"",_xlfn.XLOOKUP($K590,Equipment_Register!$E:$E,Equipment_Register!$E:$E),NA()),IFERROR(IF($K590&lt;&gt;"",_xlfn.XLOOKUP("*"&amp;$K590&amp;"*",Equipment_Register!$E:$E,Equipment_Register!$E:$E,,2),NA()),IFERROR(IF(AND($L590&lt;&gt;"",$L590&lt;&gt;"N/A"),_xlfn.XLOOKUP($L590,Equipment_Register!$F:$F,Equipment_Register!$E:$E),NA()),""))))),IF(OR(_xlpm.v="",_xlpm.v=0),"",_xlpm.v))</f>
        <v/>
      </c>
      <c r="AC590" s="231" t="str" cm="1">
        <f t="array" ref="AC590">_xlfn.LET(_xlpm.v,IFERROR(IF($I590&lt;&gt;"",_xlfn.XLOOKUP($I590,Equipment_Register!$C:$C,Equipment_Register!$F:$F),NA()),IFERROR(IF($J590&lt;&gt;"",_xlfn.XLOOKUP($J590,Equipment_Register!$D:$D,Equipment_Register!$F:$F),NA()),IFERROR(IF($K590&lt;&gt;"",_xlfn.XLOOKUP($K590,Equipment_Register!$E:$E,Equipment_Register!$F:$F),NA()),IFERROR(IF($K590&lt;&gt;"",_xlfn.XLOOKUP("*"&amp;$K590&amp;"*",Equipment_Register!$E:$E,Equipment_Register!$F:$F,,2),NA()),IFERROR(IF(AND($L590&lt;&gt;"",$L590&lt;&gt;"N/A"),_xlfn.XLOOKUP($L590,Equipment_Register!$F:$F,Equipment_Register!$F:$F),NA()),""))))),IF(OR(_xlpm.v="",_xlpm.v=0),"",_xlpm.v))</f>
        <v/>
      </c>
    </row>
    <row r="591" spans="1:29">
      <c r="A591" s="125"/>
      <c r="B591" s="130"/>
      <c r="C591" s="126"/>
      <c r="D591" s="125"/>
      <c r="E591" s="125"/>
      <c r="F591" s="213"/>
      <c r="G591" s="125"/>
      <c r="H591" s="125"/>
      <c r="I591" s="226"/>
      <c r="J591" s="125"/>
      <c r="K591" s="125"/>
      <c r="L591" s="125"/>
      <c r="M591" s="125"/>
      <c r="N591" s="125"/>
      <c r="O591" s="125"/>
      <c r="P591" s="127"/>
      <c r="Q591" s="125"/>
      <c r="R591" s="117"/>
      <c r="S591" s="194"/>
      <c r="T591" s="125"/>
      <c r="U591" s="125"/>
      <c r="V591" s="125"/>
      <c r="W591" s="117" t="s">
        <v>1151</v>
      </c>
      <c r="X591" s="117" t="str">
        <f>IF($W591="Duyệt",Setting!$H$2,"")</f>
        <v/>
      </c>
      <c r="Y591" s="231" t="str" cm="1">
        <f t="array" ref="Y591">_xlfn.LET(_xlpm.v,IFERROR(IF($I591&lt;&gt;"",_xlfn.XLOOKUP($I591,Equipment_Register!$C:$C,Equipment_Register!$G:$G),NA()),IFERROR(IF($J591&lt;&gt;"",_xlfn.XLOOKUP($J591,Equipment_Register!$D:$D,Equipment_Register!$G:$G),NA()),IFERROR(IF($K591&lt;&gt;"",_xlfn.XLOOKUP($K591,Equipment_Register!$E:$E,Equipment_Register!$G:$G),NA()),IFERROR(IF($K591&lt;&gt;"",_xlfn.XLOOKUP("*"&amp;$K591&amp;"*",Equipment_Register!$E:$E,Equipment_Register!$G:$G,,2),NA()),IFERROR(IF(AND($L591&lt;&gt;"",$L591&lt;&gt;"N/A"),_xlfn.XLOOKUP($L591,Equipment_Register!$F:$F,Equipment_Register!$G:$G),NA()),""))))),IF(OR(_xlpm.v="",_xlpm.v=0),"",_xlpm.v))</f>
        <v/>
      </c>
      <c r="Z591" s="231" t="str" cm="1">
        <f t="array" ref="Z591">_xlfn.LET(_xlpm.v,IFERROR(IF($I591&lt;&gt;"",_xlfn.XLOOKUP($I591,Equipment_Register!$C:$C,Equipment_Register!$C:$C),NA()),IFERROR(IF($J591&lt;&gt;"",_xlfn.XLOOKUP($J591,Equipment_Register!$D:$D,Equipment_Register!$C:$C),NA()),IFERROR(IF($K591&lt;&gt;"",_xlfn.XLOOKUP($K591,Equipment_Register!$E:$E,Equipment_Register!$C:$C),NA()),IFERROR(IF($K591&lt;&gt;"",_xlfn.XLOOKUP("*"&amp;$K591&amp;"*",Equipment_Register!$E:$E,Equipment_Register!$C:$C,,2),NA()),IFERROR(IF(AND($L591&lt;&gt;"",$L591&lt;&gt;"N/A"),_xlfn.XLOOKUP($L591,Equipment_Register!$F:$F,Equipment_Register!$C:$C),NA()),""))))),IF(OR(_xlpm.v="",_xlpm.v=0),"",_xlpm.v))</f>
        <v/>
      </c>
      <c r="AA591" s="231" t="str" cm="1">
        <f t="array" ref="AA591">_xlfn.LET(_xlpm.v,IFERROR(IF($I591&lt;&gt;"",_xlfn.XLOOKUP($I591,Equipment_Register!$C:$C,Equipment_Register!$D:$D),NA()),IFERROR(IF($J591&lt;&gt;"",_xlfn.XLOOKUP($J591,Equipment_Register!$D:$D,Equipment_Register!$D:$D),NA()),IFERROR(IF($K591&lt;&gt;"",_xlfn.XLOOKUP($K591,Equipment_Register!$E:$E,Equipment_Register!$D:$D),NA()),IFERROR(IF($K591&lt;&gt;"",_xlfn.XLOOKUP("*"&amp;$K591&amp;"*",Equipment_Register!$E:$E,Equipment_Register!$D:$D,,2),NA()),IFERROR(IF(AND($L591&lt;&gt;"",$L591&lt;&gt;"N/A"),_xlfn.XLOOKUP($L591,Equipment_Register!$F:$F,Equipment_Register!$D:$D),NA()),""))))),IF(OR(_xlpm.v="",_xlpm.v=0),"",_xlpm.v))</f>
        <v/>
      </c>
      <c r="AB591" s="231" t="str" cm="1">
        <f t="array" ref="AB591">_xlfn.LET(_xlpm.v,IFERROR(IF($I591&lt;&gt;"",_xlfn.XLOOKUP($I591,Equipment_Register!$C:$C,Equipment_Register!$E:$E),NA()),IFERROR(IF($J591&lt;&gt;"",_xlfn.XLOOKUP($J591,Equipment_Register!$D:$D,Equipment_Register!$E:$E),NA()),IFERROR(IF($K591&lt;&gt;"",_xlfn.XLOOKUP($K591,Equipment_Register!$E:$E,Equipment_Register!$E:$E),NA()),IFERROR(IF($K591&lt;&gt;"",_xlfn.XLOOKUP("*"&amp;$K591&amp;"*",Equipment_Register!$E:$E,Equipment_Register!$E:$E,,2),NA()),IFERROR(IF(AND($L591&lt;&gt;"",$L591&lt;&gt;"N/A"),_xlfn.XLOOKUP($L591,Equipment_Register!$F:$F,Equipment_Register!$E:$E),NA()),""))))),IF(OR(_xlpm.v="",_xlpm.v=0),"",_xlpm.v))</f>
        <v/>
      </c>
      <c r="AC591" s="231" t="str" cm="1">
        <f t="array" ref="AC591">_xlfn.LET(_xlpm.v,IFERROR(IF($I591&lt;&gt;"",_xlfn.XLOOKUP($I591,Equipment_Register!$C:$C,Equipment_Register!$F:$F),NA()),IFERROR(IF($J591&lt;&gt;"",_xlfn.XLOOKUP($J591,Equipment_Register!$D:$D,Equipment_Register!$F:$F),NA()),IFERROR(IF($K591&lt;&gt;"",_xlfn.XLOOKUP($K591,Equipment_Register!$E:$E,Equipment_Register!$F:$F),NA()),IFERROR(IF($K591&lt;&gt;"",_xlfn.XLOOKUP("*"&amp;$K591&amp;"*",Equipment_Register!$E:$E,Equipment_Register!$F:$F,,2),NA()),IFERROR(IF(AND($L591&lt;&gt;"",$L591&lt;&gt;"N/A"),_xlfn.XLOOKUP($L591,Equipment_Register!$F:$F,Equipment_Register!$F:$F),NA()),""))))),IF(OR(_xlpm.v="",_xlpm.v=0),"",_xlpm.v))</f>
        <v/>
      </c>
    </row>
    <row r="592" spans="1:29">
      <c r="A592" s="125"/>
      <c r="B592" s="130"/>
      <c r="C592" s="126"/>
      <c r="D592" s="125"/>
      <c r="E592" s="125"/>
      <c r="F592" s="213"/>
      <c r="G592" s="125"/>
      <c r="H592" s="125"/>
      <c r="I592" s="226"/>
      <c r="J592" s="125"/>
      <c r="K592" s="125"/>
      <c r="L592" s="125"/>
      <c r="M592" s="125"/>
      <c r="N592" s="125"/>
      <c r="O592" s="125"/>
      <c r="P592" s="127"/>
      <c r="Q592" s="125"/>
      <c r="R592" s="117"/>
      <c r="S592" s="194"/>
      <c r="T592" s="125"/>
      <c r="U592" s="125"/>
      <c r="V592" s="125"/>
      <c r="W592" s="117" t="s">
        <v>1151</v>
      </c>
      <c r="X592" s="117" t="str">
        <f>IF($W592="Duyệt",Setting!$H$2,"")</f>
        <v/>
      </c>
      <c r="Y592" s="231" t="str" cm="1">
        <f t="array" ref="Y592">_xlfn.LET(_xlpm.v,IFERROR(IF($I592&lt;&gt;"",_xlfn.XLOOKUP($I592,Equipment_Register!$C:$C,Equipment_Register!$G:$G),NA()),IFERROR(IF($J592&lt;&gt;"",_xlfn.XLOOKUP($J592,Equipment_Register!$D:$D,Equipment_Register!$G:$G),NA()),IFERROR(IF($K592&lt;&gt;"",_xlfn.XLOOKUP($K592,Equipment_Register!$E:$E,Equipment_Register!$G:$G),NA()),IFERROR(IF($K592&lt;&gt;"",_xlfn.XLOOKUP("*"&amp;$K592&amp;"*",Equipment_Register!$E:$E,Equipment_Register!$G:$G,,2),NA()),IFERROR(IF(AND($L592&lt;&gt;"",$L592&lt;&gt;"N/A"),_xlfn.XLOOKUP($L592,Equipment_Register!$F:$F,Equipment_Register!$G:$G),NA()),""))))),IF(OR(_xlpm.v="",_xlpm.v=0),"",_xlpm.v))</f>
        <v/>
      </c>
      <c r="Z592" s="231" t="str" cm="1">
        <f t="array" ref="Z592">_xlfn.LET(_xlpm.v,IFERROR(IF($I592&lt;&gt;"",_xlfn.XLOOKUP($I592,Equipment_Register!$C:$C,Equipment_Register!$C:$C),NA()),IFERROR(IF($J592&lt;&gt;"",_xlfn.XLOOKUP($J592,Equipment_Register!$D:$D,Equipment_Register!$C:$C),NA()),IFERROR(IF($K592&lt;&gt;"",_xlfn.XLOOKUP($K592,Equipment_Register!$E:$E,Equipment_Register!$C:$C),NA()),IFERROR(IF($K592&lt;&gt;"",_xlfn.XLOOKUP("*"&amp;$K592&amp;"*",Equipment_Register!$E:$E,Equipment_Register!$C:$C,,2),NA()),IFERROR(IF(AND($L592&lt;&gt;"",$L592&lt;&gt;"N/A"),_xlfn.XLOOKUP($L592,Equipment_Register!$F:$F,Equipment_Register!$C:$C),NA()),""))))),IF(OR(_xlpm.v="",_xlpm.v=0),"",_xlpm.v))</f>
        <v/>
      </c>
      <c r="AA592" s="231" t="str" cm="1">
        <f t="array" ref="AA592">_xlfn.LET(_xlpm.v,IFERROR(IF($I592&lt;&gt;"",_xlfn.XLOOKUP($I592,Equipment_Register!$C:$C,Equipment_Register!$D:$D),NA()),IFERROR(IF($J592&lt;&gt;"",_xlfn.XLOOKUP($J592,Equipment_Register!$D:$D,Equipment_Register!$D:$D),NA()),IFERROR(IF($K592&lt;&gt;"",_xlfn.XLOOKUP($K592,Equipment_Register!$E:$E,Equipment_Register!$D:$D),NA()),IFERROR(IF($K592&lt;&gt;"",_xlfn.XLOOKUP("*"&amp;$K592&amp;"*",Equipment_Register!$E:$E,Equipment_Register!$D:$D,,2),NA()),IFERROR(IF(AND($L592&lt;&gt;"",$L592&lt;&gt;"N/A"),_xlfn.XLOOKUP($L592,Equipment_Register!$F:$F,Equipment_Register!$D:$D),NA()),""))))),IF(OR(_xlpm.v="",_xlpm.v=0),"",_xlpm.v))</f>
        <v/>
      </c>
      <c r="AB592" s="231" t="str" cm="1">
        <f t="array" ref="AB592">_xlfn.LET(_xlpm.v,IFERROR(IF($I592&lt;&gt;"",_xlfn.XLOOKUP($I592,Equipment_Register!$C:$C,Equipment_Register!$E:$E),NA()),IFERROR(IF($J592&lt;&gt;"",_xlfn.XLOOKUP($J592,Equipment_Register!$D:$D,Equipment_Register!$E:$E),NA()),IFERROR(IF($K592&lt;&gt;"",_xlfn.XLOOKUP($K592,Equipment_Register!$E:$E,Equipment_Register!$E:$E),NA()),IFERROR(IF($K592&lt;&gt;"",_xlfn.XLOOKUP("*"&amp;$K592&amp;"*",Equipment_Register!$E:$E,Equipment_Register!$E:$E,,2),NA()),IFERROR(IF(AND($L592&lt;&gt;"",$L592&lt;&gt;"N/A"),_xlfn.XLOOKUP($L592,Equipment_Register!$F:$F,Equipment_Register!$E:$E),NA()),""))))),IF(OR(_xlpm.v="",_xlpm.v=0),"",_xlpm.v))</f>
        <v/>
      </c>
      <c r="AC592" s="231" t="str" cm="1">
        <f t="array" ref="AC592">_xlfn.LET(_xlpm.v,IFERROR(IF($I592&lt;&gt;"",_xlfn.XLOOKUP($I592,Equipment_Register!$C:$C,Equipment_Register!$F:$F),NA()),IFERROR(IF($J592&lt;&gt;"",_xlfn.XLOOKUP($J592,Equipment_Register!$D:$D,Equipment_Register!$F:$F),NA()),IFERROR(IF($K592&lt;&gt;"",_xlfn.XLOOKUP($K592,Equipment_Register!$E:$E,Equipment_Register!$F:$F),NA()),IFERROR(IF($K592&lt;&gt;"",_xlfn.XLOOKUP("*"&amp;$K592&amp;"*",Equipment_Register!$E:$E,Equipment_Register!$F:$F,,2),NA()),IFERROR(IF(AND($L592&lt;&gt;"",$L592&lt;&gt;"N/A"),_xlfn.XLOOKUP($L592,Equipment_Register!$F:$F,Equipment_Register!$F:$F),NA()),""))))),IF(OR(_xlpm.v="",_xlpm.v=0),"",_xlpm.v))</f>
        <v/>
      </c>
    </row>
    <row r="593" spans="1:29">
      <c r="A593" s="125"/>
      <c r="B593" s="130"/>
      <c r="C593" s="126"/>
      <c r="D593" s="125"/>
      <c r="E593" s="125"/>
      <c r="F593" s="213"/>
      <c r="G593" s="125"/>
      <c r="H593" s="125"/>
      <c r="I593" s="226"/>
      <c r="J593" s="125"/>
      <c r="K593" s="125"/>
      <c r="L593" s="125"/>
      <c r="M593" s="125"/>
      <c r="N593" s="125"/>
      <c r="O593" s="125"/>
      <c r="P593" s="127"/>
      <c r="Q593" s="125"/>
      <c r="R593" s="117"/>
      <c r="S593" s="194"/>
      <c r="T593" s="125"/>
      <c r="U593" s="125"/>
      <c r="V593" s="125"/>
      <c r="W593" s="117" t="s">
        <v>1151</v>
      </c>
      <c r="X593" s="117" t="str">
        <f>IF($W593="Duyệt",Setting!$H$2,"")</f>
        <v/>
      </c>
      <c r="Y593" s="231" t="str" cm="1">
        <f t="array" ref="Y593">_xlfn.LET(_xlpm.v,IFERROR(IF($I593&lt;&gt;"",_xlfn.XLOOKUP($I593,Equipment_Register!$C:$C,Equipment_Register!$G:$G),NA()),IFERROR(IF($J593&lt;&gt;"",_xlfn.XLOOKUP($J593,Equipment_Register!$D:$D,Equipment_Register!$G:$G),NA()),IFERROR(IF($K593&lt;&gt;"",_xlfn.XLOOKUP($K593,Equipment_Register!$E:$E,Equipment_Register!$G:$G),NA()),IFERROR(IF($K593&lt;&gt;"",_xlfn.XLOOKUP("*"&amp;$K593&amp;"*",Equipment_Register!$E:$E,Equipment_Register!$G:$G,,2),NA()),IFERROR(IF(AND($L593&lt;&gt;"",$L593&lt;&gt;"N/A"),_xlfn.XLOOKUP($L593,Equipment_Register!$F:$F,Equipment_Register!$G:$G),NA()),""))))),IF(OR(_xlpm.v="",_xlpm.v=0),"",_xlpm.v))</f>
        <v/>
      </c>
      <c r="Z593" s="231" t="str" cm="1">
        <f t="array" ref="Z593">_xlfn.LET(_xlpm.v,IFERROR(IF($I593&lt;&gt;"",_xlfn.XLOOKUP($I593,Equipment_Register!$C:$C,Equipment_Register!$C:$C),NA()),IFERROR(IF($J593&lt;&gt;"",_xlfn.XLOOKUP($J593,Equipment_Register!$D:$D,Equipment_Register!$C:$C),NA()),IFERROR(IF($K593&lt;&gt;"",_xlfn.XLOOKUP($K593,Equipment_Register!$E:$E,Equipment_Register!$C:$C),NA()),IFERROR(IF($K593&lt;&gt;"",_xlfn.XLOOKUP("*"&amp;$K593&amp;"*",Equipment_Register!$E:$E,Equipment_Register!$C:$C,,2),NA()),IFERROR(IF(AND($L593&lt;&gt;"",$L593&lt;&gt;"N/A"),_xlfn.XLOOKUP($L593,Equipment_Register!$F:$F,Equipment_Register!$C:$C),NA()),""))))),IF(OR(_xlpm.v="",_xlpm.v=0),"",_xlpm.v))</f>
        <v/>
      </c>
      <c r="AA593" s="231" t="str" cm="1">
        <f t="array" ref="AA593">_xlfn.LET(_xlpm.v,IFERROR(IF($I593&lt;&gt;"",_xlfn.XLOOKUP($I593,Equipment_Register!$C:$C,Equipment_Register!$D:$D),NA()),IFERROR(IF($J593&lt;&gt;"",_xlfn.XLOOKUP($J593,Equipment_Register!$D:$D,Equipment_Register!$D:$D),NA()),IFERROR(IF($K593&lt;&gt;"",_xlfn.XLOOKUP($K593,Equipment_Register!$E:$E,Equipment_Register!$D:$D),NA()),IFERROR(IF($K593&lt;&gt;"",_xlfn.XLOOKUP("*"&amp;$K593&amp;"*",Equipment_Register!$E:$E,Equipment_Register!$D:$D,,2),NA()),IFERROR(IF(AND($L593&lt;&gt;"",$L593&lt;&gt;"N/A"),_xlfn.XLOOKUP($L593,Equipment_Register!$F:$F,Equipment_Register!$D:$D),NA()),""))))),IF(OR(_xlpm.v="",_xlpm.v=0),"",_xlpm.v))</f>
        <v/>
      </c>
      <c r="AB593" s="231" t="str" cm="1">
        <f t="array" ref="AB593">_xlfn.LET(_xlpm.v,IFERROR(IF($I593&lt;&gt;"",_xlfn.XLOOKUP($I593,Equipment_Register!$C:$C,Equipment_Register!$E:$E),NA()),IFERROR(IF($J593&lt;&gt;"",_xlfn.XLOOKUP($J593,Equipment_Register!$D:$D,Equipment_Register!$E:$E),NA()),IFERROR(IF($K593&lt;&gt;"",_xlfn.XLOOKUP($K593,Equipment_Register!$E:$E,Equipment_Register!$E:$E),NA()),IFERROR(IF($K593&lt;&gt;"",_xlfn.XLOOKUP("*"&amp;$K593&amp;"*",Equipment_Register!$E:$E,Equipment_Register!$E:$E,,2),NA()),IFERROR(IF(AND($L593&lt;&gt;"",$L593&lt;&gt;"N/A"),_xlfn.XLOOKUP($L593,Equipment_Register!$F:$F,Equipment_Register!$E:$E),NA()),""))))),IF(OR(_xlpm.v="",_xlpm.v=0),"",_xlpm.v))</f>
        <v/>
      </c>
      <c r="AC593" s="231" t="str" cm="1">
        <f t="array" ref="AC593">_xlfn.LET(_xlpm.v,IFERROR(IF($I593&lt;&gt;"",_xlfn.XLOOKUP($I593,Equipment_Register!$C:$C,Equipment_Register!$F:$F),NA()),IFERROR(IF($J593&lt;&gt;"",_xlfn.XLOOKUP($J593,Equipment_Register!$D:$D,Equipment_Register!$F:$F),NA()),IFERROR(IF($K593&lt;&gt;"",_xlfn.XLOOKUP($K593,Equipment_Register!$E:$E,Equipment_Register!$F:$F),NA()),IFERROR(IF($K593&lt;&gt;"",_xlfn.XLOOKUP("*"&amp;$K593&amp;"*",Equipment_Register!$E:$E,Equipment_Register!$F:$F,,2),NA()),IFERROR(IF(AND($L593&lt;&gt;"",$L593&lt;&gt;"N/A"),_xlfn.XLOOKUP($L593,Equipment_Register!$F:$F,Equipment_Register!$F:$F),NA()),""))))),IF(OR(_xlpm.v="",_xlpm.v=0),"",_xlpm.v))</f>
        <v/>
      </c>
    </row>
    <row r="594" spans="1:29">
      <c r="A594" s="125"/>
      <c r="B594" s="130"/>
      <c r="C594" s="126"/>
      <c r="D594" s="125"/>
      <c r="E594" s="125"/>
      <c r="F594" s="213"/>
      <c r="G594" s="125"/>
      <c r="H594" s="125"/>
      <c r="I594" s="226"/>
      <c r="J594" s="125"/>
      <c r="K594" s="125"/>
      <c r="L594" s="125"/>
      <c r="M594" s="125"/>
      <c r="N594" s="125"/>
      <c r="O594" s="125"/>
      <c r="P594" s="127"/>
      <c r="Q594" s="125"/>
      <c r="R594" s="117"/>
      <c r="S594" s="194"/>
      <c r="T594" s="125"/>
      <c r="U594" s="125"/>
      <c r="V594" s="125"/>
      <c r="W594" s="117" t="s">
        <v>1151</v>
      </c>
      <c r="X594" s="117" t="str">
        <f>IF($W594="Duyệt",Setting!$H$2,"")</f>
        <v/>
      </c>
      <c r="Y594" s="231" t="str" cm="1">
        <f t="array" ref="Y594">_xlfn.LET(_xlpm.v,IFERROR(IF($I594&lt;&gt;"",_xlfn.XLOOKUP($I594,Equipment_Register!$C:$C,Equipment_Register!$G:$G),NA()),IFERROR(IF($J594&lt;&gt;"",_xlfn.XLOOKUP($J594,Equipment_Register!$D:$D,Equipment_Register!$G:$G),NA()),IFERROR(IF($K594&lt;&gt;"",_xlfn.XLOOKUP($K594,Equipment_Register!$E:$E,Equipment_Register!$G:$G),NA()),IFERROR(IF($K594&lt;&gt;"",_xlfn.XLOOKUP("*"&amp;$K594&amp;"*",Equipment_Register!$E:$E,Equipment_Register!$G:$G,,2),NA()),IFERROR(IF(AND($L594&lt;&gt;"",$L594&lt;&gt;"N/A"),_xlfn.XLOOKUP($L594,Equipment_Register!$F:$F,Equipment_Register!$G:$G),NA()),""))))),IF(OR(_xlpm.v="",_xlpm.v=0),"",_xlpm.v))</f>
        <v/>
      </c>
      <c r="Z594" s="231" t="str" cm="1">
        <f t="array" ref="Z594">_xlfn.LET(_xlpm.v,IFERROR(IF($I594&lt;&gt;"",_xlfn.XLOOKUP($I594,Equipment_Register!$C:$C,Equipment_Register!$C:$C),NA()),IFERROR(IF($J594&lt;&gt;"",_xlfn.XLOOKUP($J594,Equipment_Register!$D:$D,Equipment_Register!$C:$C),NA()),IFERROR(IF($K594&lt;&gt;"",_xlfn.XLOOKUP($K594,Equipment_Register!$E:$E,Equipment_Register!$C:$C),NA()),IFERROR(IF($K594&lt;&gt;"",_xlfn.XLOOKUP("*"&amp;$K594&amp;"*",Equipment_Register!$E:$E,Equipment_Register!$C:$C,,2),NA()),IFERROR(IF(AND($L594&lt;&gt;"",$L594&lt;&gt;"N/A"),_xlfn.XLOOKUP($L594,Equipment_Register!$F:$F,Equipment_Register!$C:$C),NA()),""))))),IF(OR(_xlpm.v="",_xlpm.v=0),"",_xlpm.v))</f>
        <v/>
      </c>
      <c r="AA594" s="231" t="str" cm="1">
        <f t="array" ref="AA594">_xlfn.LET(_xlpm.v,IFERROR(IF($I594&lt;&gt;"",_xlfn.XLOOKUP($I594,Equipment_Register!$C:$C,Equipment_Register!$D:$D),NA()),IFERROR(IF($J594&lt;&gt;"",_xlfn.XLOOKUP($J594,Equipment_Register!$D:$D,Equipment_Register!$D:$D),NA()),IFERROR(IF($K594&lt;&gt;"",_xlfn.XLOOKUP($K594,Equipment_Register!$E:$E,Equipment_Register!$D:$D),NA()),IFERROR(IF($K594&lt;&gt;"",_xlfn.XLOOKUP("*"&amp;$K594&amp;"*",Equipment_Register!$E:$E,Equipment_Register!$D:$D,,2),NA()),IFERROR(IF(AND($L594&lt;&gt;"",$L594&lt;&gt;"N/A"),_xlfn.XLOOKUP($L594,Equipment_Register!$F:$F,Equipment_Register!$D:$D),NA()),""))))),IF(OR(_xlpm.v="",_xlpm.v=0),"",_xlpm.v))</f>
        <v/>
      </c>
      <c r="AB594" s="231" t="str" cm="1">
        <f t="array" ref="AB594">_xlfn.LET(_xlpm.v,IFERROR(IF($I594&lt;&gt;"",_xlfn.XLOOKUP($I594,Equipment_Register!$C:$C,Equipment_Register!$E:$E),NA()),IFERROR(IF($J594&lt;&gt;"",_xlfn.XLOOKUP($J594,Equipment_Register!$D:$D,Equipment_Register!$E:$E),NA()),IFERROR(IF($K594&lt;&gt;"",_xlfn.XLOOKUP($K594,Equipment_Register!$E:$E,Equipment_Register!$E:$E),NA()),IFERROR(IF($K594&lt;&gt;"",_xlfn.XLOOKUP("*"&amp;$K594&amp;"*",Equipment_Register!$E:$E,Equipment_Register!$E:$E,,2),NA()),IFERROR(IF(AND($L594&lt;&gt;"",$L594&lt;&gt;"N/A"),_xlfn.XLOOKUP($L594,Equipment_Register!$F:$F,Equipment_Register!$E:$E),NA()),""))))),IF(OR(_xlpm.v="",_xlpm.v=0),"",_xlpm.v))</f>
        <v/>
      </c>
      <c r="AC594" s="231" t="str" cm="1">
        <f t="array" ref="AC594">_xlfn.LET(_xlpm.v,IFERROR(IF($I594&lt;&gt;"",_xlfn.XLOOKUP($I594,Equipment_Register!$C:$C,Equipment_Register!$F:$F),NA()),IFERROR(IF($J594&lt;&gt;"",_xlfn.XLOOKUP($J594,Equipment_Register!$D:$D,Equipment_Register!$F:$F),NA()),IFERROR(IF($K594&lt;&gt;"",_xlfn.XLOOKUP($K594,Equipment_Register!$E:$E,Equipment_Register!$F:$F),NA()),IFERROR(IF($K594&lt;&gt;"",_xlfn.XLOOKUP("*"&amp;$K594&amp;"*",Equipment_Register!$E:$E,Equipment_Register!$F:$F,,2),NA()),IFERROR(IF(AND($L594&lt;&gt;"",$L594&lt;&gt;"N/A"),_xlfn.XLOOKUP($L594,Equipment_Register!$F:$F,Equipment_Register!$F:$F),NA()),""))))),IF(OR(_xlpm.v="",_xlpm.v=0),"",_xlpm.v))</f>
        <v/>
      </c>
    </row>
    <row r="595" spans="1:29">
      <c r="A595" s="125"/>
      <c r="B595" s="130"/>
      <c r="C595" s="126"/>
      <c r="D595" s="125"/>
      <c r="E595" s="125"/>
      <c r="F595" s="213"/>
      <c r="G595" s="125"/>
      <c r="H595" s="125"/>
      <c r="I595" s="226"/>
      <c r="J595" s="125"/>
      <c r="K595" s="125"/>
      <c r="L595" s="125"/>
      <c r="M595" s="125"/>
      <c r="N595" s="125"/>
      <c r="O595" s="125"/>
      <c r="P595" s="127"/>
      <c r="Q595" s="125"/>
      <c r="R595" s="117"/>
      <c r="S595" s="194"/>
      <c r="T595" s="125"/>
      <c r="U595" s="125"/>
      <c r="V595" s="125"/>
      <c r="W595" s="117" t="s">
        <v>1151</v>
      </c>
      <c r="X595" s="117" t="str">
        <f>IF($W595="Duyệt",Setting!$H$2,"")</f>
        <v/>
      </c>
      <c r="Y595" s="231" t="str" cm="1">
        <f t="array" ref="Y595">_xlfn.LET(_xlpm.v,IFERROR(IF($I595&lt;&gt;"",_xlfn.XLOOKUP($I595,Equipment_Register!$C:$C,Equipment_Register!$G:$G),NA()),IFERROR(IF($J595&lt;&gt;"",_xlfn.XLOOKUP($J595,Equipment_Register!$D:$D,Equipment_Register!$G:$G),NA()),IFERROR(IF($K595&lt;&gt;"",_xlfn.XLOOKUP($K595,Equipment_Register!$E:$E,Equipment_Register!$G:$G),NA()),IFERROR(IF($K595&lt;&gt;"",_xlfn.XLOOKUP("*"&amp;$K595&amp;"*",Equipment_Register!$E:$E,Equipment_Register!$G:$G,,2),NA()),IFERROR(IF(AND($L595&lt;&gt;"",$L595&lt;&gt;"N/A"),_xlfn.XLOOKUP($L595,Equipment_Register!$F:$F,Equipment_Register!$G:$G),NA()),""))))),IF(OR(_xlpm.v="",_xlpm.v=0),"",_xlpm.v))</f>
        <v/>
      </c>
      <c r="Z595" s="231" t="str" cm="1">
        <f t="array" ref="Z595">_xlfn.LET(_xlpm.v,IFERROR(IF($I595&lt;&gt;"",_xlfn.XLOOKUP($I595,Equipment_Register!$C:$C,Equipment_Register!$C:$C),NA()),IFERROR(IF($J595&lt;&gt;"",_xlfn.XLOOKUP($J595,Equipment_Register!$D:$D,Equipment_Register!$C:$C),NA()),IFERROR(IF($K595&lt;&gt;"",_xlfn.XLOOKUP($K595,Equipment_Register!$E:$E,Equipment_Register!$C:$C),NA()),IFERROR(IF($K595&lt;&gt;"",_xlfn.XLOOKUP("*"&amp;$K595&amp;"*",Equipment_Register!$E:$E,Equipment_Register!$C:$C,,2),NA()),IFERROR(IF(AND($L595&lt;&gt;"",$L595&lt;&gt;"N/A"),_xlfn.XLOOKUP($L595,Equipment_Register!$F:$F,Equipment_Register!$C:$C),NA()),""))))),IF(OR(_xlpm.v="",_xlpm.v=0),"",_xlpm.v))</f>
        <v/>
      </c>
      <c r="AA595" s="231" t="str" cm="1">
        <f t="array" ref="AA595">_xlfn.LET(_xlpm.v,IFERROR(IF($I595&lt;&gt;"",_xlfn.XLOOKUP($I595,Equipment_Register!$C:$C,Equipment_Register!$D:$D),NA()),IFERROR(IF($J595&lt;&gt;"",_xlfn.XLOOKUP($J595,Equipment_Register!$D:$D,Equipment_Register!$D:$D),NA()),IFERROR(IF($K595&lt;&gt;"",_xlfn.XLOOKUP($K595,Equipment_Register!$E:$E,Equipment_Register!$D:$D),NA()),IFERROR(IF($K595&lt;&gt;"",_xlfn.XLOOKUP("*"&amp;$K595&amp;"*",Equipment_Register!$E:$E,Equipment_Register!$D:$D,,2),NA()),IFERROR(IF(AND($L595&lt;&gt;"",$L595&lt;&gt;"N/A"),_xlfn.XLOOKUP($L595,Equipment_Register!$F:$F,Equipment_Register!$D:$D),NA()),""))))),IF(OR(_xlpm.v="",_xlpm.v=0),"",_xlpm.v))</f>
        <v/>
      </c>
      <c r="AB595" s="231" t="str" cm="1">
        <f t="array" ref="AB595">_xlfn.LET(_xlpm.v,IFERROR(IF($I595&lt;&gt;"",_xlfn.XLOOKUP($I595,Equipment_Register!$C:$C,Equipment_Register!$E:$E),NA()),IFERROR(IF($J595&lt;&gt;"",_xlfn.XLOOKUP($J595,Equipment_Register!$D:$D,Equipment_Register!$E:$E),NA()),IFERROR(IF($K595&lt;&gt;"",_xlfn.XLOOKUP($K595,Equipment_Register!$E:$E,Equipment_Register!$E:$E),NA()),IFERROR(IF($K595&lt;&gt;"",_xlfn.XLOOKUP("*"&amp;$K595&amp;"*",Equipment_Register!$E:$E,Equipment_Register!$E:$E,,2),NA()),IFERROR(IF(AND($L595&lt;&gt;"",$L595&lt;&gt;"N/A"),_xlfn.XLOOKUP($L595,Equipment_Register!$F:$F,Equipment_Register!$E:$E),NA()),""))))),IF(OR(_xlpm.v="",_xlpm.v=0),"",_xlpm.v))</f>
        <v/>
      </c>
      <c r="AC595" s="231" t="str" cm="1">
        <f t="array" ref="AC595">_xlfn.LET(_xlpm.v,IFERROR(IF($I595&lt;&gt;"",_xlfn.XLOOKUP($I595,Equipment_Register!$C:$C,Equipment_Register!$F:$F),NA()),IFERROR(IF($J595&lt;&gt;"",_xlfn.XLOOKUP($J595,Equipment_Register!$D:$D,Equipment_Register!$F:$F),NA()),IFERROR(IF($K595&lt;&gt;"",_xlfn.XLOOKUP($K595,Equipment_Register!$E:$E,Equipment_Register!$F:$F),NA()),IFERROR(IF($K595&lt;&gt;"",_xlfn.XLOOKUP("*"&amp;$K595&amp;"*",Equipment_Register!$E:$E,Equipment_Register!$F:$F,,2),NA()),IFERROR(IF(AND($L595&lt;&gt;"",$L595&lt;&gt;"N/A"),_xlfn.XLOOKUP($L595,Equipment_Register!$F:$F,Equipment_Register!$F:$F),NA()),""))))),IF(OR(_xlpm.v="",_xlpm.v=0),"",_xlpm.v))</f>
        <v/>
      </c>
    </row>
    <row r="596" spans="1:29">
      <c r="A596" s="125"/>
      <c r="B596" s="130"/>
      <c r="C596" s="126"/>
      <c r="D596" s="125"/>
      <c r="E596" s="125"/>
      <c r="F596" s="213"/>
      <c r="G596" s="125"/>
      <c r="H596" s="125"/>
      <c r="I596" s="226"/>
      <c r="J596" s="125"/>
      <c r="K596" s="125"/>
      <c r="L596" s="125"/>
      <c r="M596" s="125"/>
      <c r="N596" s="125"/>
      <c r="O596" s="125"/>
      <c r="P596" s="127"/>
      <c r="Q596" s="125"/>
      <c r="R596" s="117"/>
      <c r="S596" s="194"/>
      <c r="T596" s="125"/>
      <c r="U596" s="125"/>
      <c r="V596" s="125"/>
      <c r="W596" s="117" t="s">
        <v>1151</v>
      </c>
      <c r="X596" s="117" t="str">
        <f>IF($W596="Duyệt",Setting!$H$2,"")</f>
        <v/>
      </c>
      <c r="Y596" s="231" t="str" cm="1">
        <f t="array" ref="Y596">_xlfn.LET(_xlpm.v,IFERROR(IF($I596&lt;&gt;"",_xlfn.XLOOKUP($I596,Equipment_Register!$C:$C,Equipment_Register!$G:$G),NA()),IFERROR(IF($J596&lt;&gt;"",_xlfn.XLOOKUP($J596,Equipment_Register!$D:$D,Equipment_Register!$G:$G),NA()),IFERROR(IF($K596&lt;&gt;"",_xlfn.XLOOKUP($K596,Equipment_Register!$E:$E,Equipment_Register!$G:$G),NA()),IFERROR(IF($K596&lt;&gt;"",_xlfn.XLOOKUP("*"&amp;$K596&amp;"*",Equipment_Register!$E:$E,Equipment_Register!$G:$G,,2),NA()),IFERROR(IF(AND($L596&lt;&gt;"",$L596&lt;&gt;"N/A"),_xlfn.XLOOKUP($L596,Equipment_Register!$F:$F,Equipment_Register!$G:$G),NA()),""))))),IF(OR(_xlpm.v="",_xlpm.v=0),"",_xlpm.v))</f>
        <v/>
      </c>
      <c r="Z596" s="231" t="str" cm="1">
        <f t="array" ref="Z596">_xlfn.LET(_xlpm.v,IFERROR(IF($I596&lt;&gt;"",_xlfn.XLOOKUP($I596,Equipment_Register!$C:$C,Equipment_Register!$C:$C),NA()),IFERROR(IF($J596&lt;&gt;"",_xlfn.XLOOKUP($J596,Equipment_Register!$D:$D,Equipment_Register!$C:$C),NA()),IFERROR(IF($K596&lt;&gt;"",_xlfn.XLOOKUP($K596,Equipment_Register!$E:$E,Equipment_Register!$C:$C),NA()),IFERROR(IF($K596&lt;&gt;"",_xlfn.XLOOKUP("*"&amp;$K596&amp;"*",Equipment_Register!$E:$E,Equipment_Register!$C:$C,,2),NA()),IFERROR(IF(AND($L596&lt;&gt;"",$L596&lt;&gt;"N/A"),_xlfn.XLOOKUP($L596,Equipment_Register!$F:$F,Equipment_Register!$C:$C),NA()),""))))),IF(OR(_xlpm.v="",_xlpm.v=0),"",_xlpm.v))</f>
        <v/>
      </c>
      <c r="AA596" s="231" t="str" cm="1">
        <f t="array" ref="AA596">_xlfn.LET(_xlpm.v,IFERROR(IF($I596&lt;&gt;"",_xlfn.XLOOKUP($I596,Equipment_Register!$C:$C,Equipment_Register!$D:$D),NA()),IFERROR(IF($J596&lt;&gt;"",_xlfn.XLOOKUP($J596,Equipment_Register!$D:$D,Equipment_Register!$D:$D),NA()),IFERROR(IF($K596&lt;&gt;"",_xlfn.XLOOKUP($K596,Equipment_Register!$E:$E,Equipment_Register!$D:$D),NA()),IFERROR(IF($K596&lt;&gt;"",_xlfn.XLOOKUP("*"&amp;$K596&amp;"*",Equipment_Register!$E:$E,Equipment_Register!$D:$D,,2),NA()),IFERROR(IF(AND($L596&lt;&gt;"",$L596&lt;&gt;"N/A"),_xlfn.XLOOKUP($L596,Equipment_Register!$F:$F,Equipment_Register!$D:$D),NA()),""))))),IF(OR(_xlpm.v="",_xlpm.v=0),"",_xlpm.v))</f>
        <v/>
      </c>
      <c r="AB596" s="231" t="str" cm="1">
        <f t="array" ref="AB596">_xlfn.LET(_xlpm.v,IFERROR(IF($I596&lt;&gt;"",_xlfn.XLOOKUP($I596,Equipment_Register!$C:$C,Equipment_Register!$E:$E),NA()),IFERROR(IF($J596&lt;&gt;"",_xlfn.XLOOKUP($J596,Equipment_Register!$D:$D,Equipment_Register!$E:$E),NA()),IFERROR(IF($K596&lt;&gt;"",_xlfn.XLOOKUP($K596,Equipment_Register!$E:$E,Equipment_Register!$E:$E),NA()),IFERROR(IF($K596&lt;&gt;"",_xlfn.XLOOKUP("*"&amp;$K596&amp;"*",Equipment_Register!$E:$E,Equipment_Register!$E:$E,,2),NA()),IFERROR(IF(AND($L596&lt;&gt;"",$L596&lt;&gt;"N/A"),_xlfn.XLOOKUP($L596,Equipment_Register!$F:$F,Equipment_Register!$E:$E),NA()),""))))),IF(OR(_xlpm.v="",_xlpm.v=0),"",_xlpm.v))</f>
        <v/>
      </c>
      <c r="AC596" s="231" t="str" cm="1">
        <f t="array" ref="AC596">_xlfn.LET(_xlpm.v,IFERROR(IF($I596&lt;&gt;"",_xlfn.XLOOKUP($I596,Equipment_Register!$C:$C,Equipment_Register!$F:$F),NA()),IFERROR(IF($J596&lt;&gt;"",_xlfn.XLOOKUP($J596,Equipment_Register!$D:$D,Equipment_Register!$F:$F),NA()),IFERROR(IF($K596&lt;&gt;"",_xlfn.XLOOKUP($K596,Equipment_Register!$E:$E,Equipment_Register!$F:$F),NA()),IFERROR(IF($K596&lt;&gt;"",_xlfn.XLOOKUP("*"&amp;$K596&amp;"*",Equipment_Register!$E:$E,Equipment_Register!$F:$F,,2),NA()),IFERROR(IF(AND($L596&lt;&gt;"",$L596&lt;&gt;"N/A"),_xlfn.XLOOKUP($L596,Equipment_Register!$F:$F,Equipment_Register!$F:$F),NA()),""))))),IF(OR(_xlpm.v="",_xlpm.v=0),"",_xlpm.v))</f>
        <v/>
      </c>
    </row>
    <row r="597" spans="1:29">
      <c r="A597" s="125"/>
      <c r="B597" s="130"/>
      <c r="C597" s="126"/>
      <c r="D597" s="125"/>
      <c r="E597" s="125"/>
      <c r="F597" s="213"/>
      <c r="G597" s="125"/>
      <c r="H597" s="125"/>
      <c r="I597" s="226"/>
      <c r="J597" s="125"/>
      <c r="K597" s="125"/>
      <c r="L597" s="125"/>
      <c r="M597" s="125"/>
      <c r="N597" s="125"/>
      <c r="O597" s="125"/>
      <c r="P597" s="127"/>
      <c r="Q597" s="125"/>
      <c r="R597" s="117"/>
      <c r="S597" s="194"/>
      <c r="T597" s="125"/>
      <c r="U597" s="125"/>
      <c r="V597" s="125"/>
      <c r="W597" s="117" t="s">
        <v>1151</v>
      </c>
      <c r="X597" s="117" t="str">
        <f>IF($W597="Duyệt",Setting!$H$2,"")</f>
        <v/>
      </c>
      <c r="Y597" s="231" t="str" cm="1">
        <f t="array" ref="Y597">_xlfn.LET(_xlpm.v,IFERROR(IF($I597&lt;&gt;"",_xlfn.XLOOKUP($I597,Equipment_Register!$C:$C,Equipment_Register!$G:$G),NA()),IFERROR(IF($J597&lt;&gt;"",_xlfn.XLOOKUP($J597,Equipment_Register!$D:$D,Equipment_Register!$G:$G),NA()),IFERROR(IF($K597&lt;&gt;"",_xlfn.XLOOKUP($K597,Equipment_Register!$E:$E,Equipment_Register!$G:$G),NA()),IFERROR(IF($K597&lt;&gt;"",_xlfn.XLOOKUP("*"&amp;$K597&amp;"*",Equipment_Register!$E:$E,Equipment_Register!$G:$G,,2),NA()),IFERROR(IF(AND($L597&lt;&gt;"",$L597&lt;&gt;"N/A"),_xlfn.XLOOKUP($L597,Equipment_Register!$F:$F,Equipment_Register!$G:$G),NA()),""))))),IF(OR(_xlpm.v="",_xlpm.v=0),"",_xlpm.v))</f>
        <v/>
      </c>
      <c r="Z597" s="231" t="str" cm="1">
        <f t="array" ref="Z597">_xlfn.LET(_xlpm.v,IFERROR(IF($I597&lt;&gt;"",_xlfn.XLOOKUP($I597,Equipment_Register!$C:$C,Equipment_Register!$C:$C),NA()),IFERROR(IF($J597&lt;&gt;"",_xlfn.XLOOKUP($J597,Equipment_Register!$D:$D,Equipment_Register!$C:$C),NA()),IFERROR(IF($K597&lt;&gt;"",_xlfn.XLOOKUP($K597,Equipment_Register!$E:$E,Equipment_Register!$C:$C),NA()),IFERROR(IF($K597&lt;&gt;"",_xlfn.XLOOKUP("*"&amp;$K597&amp;"*",Equipment_Register!$E:$E,Equipment_Register!$C:$C,,2),NA()),IFERROR(IF(AND($L597&lt;&gt;"",$L597&lt;&gt;"N/A"),_xlfn.XLOOKUP($L597,Equipment_Register!$F:$F,Equipment_Register!$C:$C),NA()),""))))),IF(OR(_xlpm.v="",_xlpm.v=0),"",_xlpm.v))</f>
        <v/>
      </c>
      <c r="AA597" s="231" t="str" cm="1">
        <f t="array" ref="AA597">_xlfn.LET(_xlpm.v,IFERROR(IF($I597&lt;&gt;"",_xlfn.XLOOKUP($I597,Equipment_Register!$C:$C,Equipment_Register!$D:$D),NA()),IFERROR(IF($J597&lt;&gt;"",_xlfn.XLOOKUP($J597,Equipment_Register!$D:$D,Equipment_Register!$D:$D),NA()),IFERROR(IF($K597&lt;&gt;"",_xlfn.XLOOKUP($K597,Equipment_Register!$E:$E,Equipment_Register!$D:$D),NA()),IFERROR(IF($K597&lt;&gt;"",_xlfn.XLOOKUP("*"&amp;$K597&amp;"*",Equipment_Register!$E:$E,Equipment_Register!$D:$D,,2),NA()),IFERROR(IF(AND($L597&lt;&gt;"",$L597&lt;&gt;"N/A"),_xlfn.XLOOKUP($L597,Equipment_Register!$F:$F,Equipment_Register!$D:$D),NA()),""))))),IF(OR(_xlpm.v="",_xlpm.v=0),"",_xlpm.v))</f>
        <v/>
      </c>
      <c r="AB597" s="231" t="str" cm="1">
        <f t="array" ref="AB597">_xlfn.LET(_xlpm.v,IFERROR(IF($I597&lt;&gt;"",_xlfn.XLOOKUP($I597,Equipment_Register!$C:$C,Equipment_Register!$E:$E),NA()),IFERROR(IF($J597&lt;&gt;"",_xlfn.XLOOKUP($J597,Equipment_Register!$D:$D,Equipment_Register!$E:$E),NA()),IFERROR(IF($K597&lt;&gt;"",_xlfn.XLOOKUP($K597,Equipment_Register!$E:$E,Equipment_Register!$E:$E),NA()),IFERROR(IF($K597&lt;&gt;"",_xlfn.XLOOKUP("*"&amp;$K597&amp;"*",Equipment_Register!$E:$E,Equipment_Register!$E:$E,,2),NA()),IFERROR(IF(AND($L597&lt;&gt;"",$L597&lt;&gt;"N/A"),_xlfn.XLOOKUP($L597,Equipment_Register!$F:$F,Equipment_Register!$E:$E),NA()),""))))),IF(OR(_xlpm.v="",_xlpm.v=0),"",_xlpm.v))</f>
        <v/>
      </c>
      <c r="AC597" s="231" t="str" cm="1">
        <f t="array" ref="AC597">_xlfn.LET(_xlpm.v,IFERROR(IF($I597&lt;&gt;"",_xlfn.XLOOKUP($I597,Equipment_Register!$C:$C,Equipment_Register!$F:$F),NA()),IFERROR(IF($J597&lt;&gt;"",_xlfn.XLOOKUP($J597,Equipment_Register!$D:$D,Equipment_Register!$F:$F),NA()),IFERROR(IF($K597&lt;&gt;"",_xlfn.XLOOKUP($K597,Equipment_Register!$E:$E,Equipment_Register!$F:$F),NA()),IFERROR(IF($K597&lt;&gt;"",_xlfn.XLOOKUP("*"&amp;$K597&amp;"*",Equipment_Register!$E:$E,Equipment_Register!$F:$F,,2),NA()),IFERROR(IF(AND($L597&lt;&gt;"",$L597&lt;&gt;"N/A"),_xlfn.XLOOKUP($L597,Equipment_Register!$F:$F,Equipment_Register!$F:$F),NA()),""))))),IF(OR(_xlpm.v="",_xlpm.v=0),"",_xlpm.v))</f>
        <v/>
      </c>
    </row>
    <row r="598" spans="1:29">
      <c r="A598" s="125"/>
      <c r="B598" s="130"/>
      <c r="C598" s="126"/>
      <c r="D598" s="125"/>
      <c r="E598" s="125"/>
      <c r="F598" s="213"/>
      <c r="G598" s="125"/>
      <c r="H598" s="125"/>
      <c r="I598" s="226"/>
      <c r="J598" s="125"/>
      <c r="K598" s="125"/>
      <c r="L598" s="125"/>
      <c r="M598" s="125"/>
      <c r="N598" s="125"/>
      <c r="O598" s="125"/>
      <c r="P598" s="127"/>
      <c r="Q598" s="125"/>
      <c r="R598" s="117"/>
      <c r="S598" s="194"/>
      <c r="T598" s="125"/>
      <c r="U598" s="125"/>
      <c r="V598" s="125"/>
      <c r="W598" s="117" t="s">
        <v>1151</v>
      </c>
      <c r="X598" s="117" t="str">
        <f>IF($W598="Duyệt",Setting!$H$2,"")</f>
        <v/>
      </c>
      <c r="Y598" s="231" t="str" cm="1">
        <f t="array" ref="Y598">_xlfn.LET(_xlpm.v,IFERROR(IF($I598&lt;&gt;"",_xlfn.XLOOKUP($I598,Equipment_Register!$C:$C,Equipment_Register!$G:$G),NA()),IFERROR(IF($J598&lt;&gt;"",_xlfn.XLOOKUP($J598,Equipment_Register!$D:$D,Equipment_Register!$G:$G),NA()),IFERROR(IF($K598&lt;&gt;"",_xlfn.XLOOKUP($K598,Equipment_Register!$E:$E,Equipment_Register!$G:$G),NA()),IFERROR(IF($K598&lt;&gt;"",_xlfn.XLOOKUP("*"&amp;$K598&amp;"*",Equipment_Register!$E:$E,Equipment_Register!$G:$G,,2),NA()),IFERROR(IF(AND($L598&lt;&gt;"",$L598&lt;&gt;"N/A"),_xlfn.XLOOKUP($L598,Equipment_Register!$F:$F,Equipment_Register!$G:$G),NA()),""))))),IF(OR(_xlpm.v="",_xlpm.v=0),"",_xlpm.v))</f>
        <v/>
      </c>
      <c r="Z598" s="231" t="str" cm="1">
        <f t="array" ref="Z598">_xlfn.LET(_xlpm.v,IFERROR(IF($I598&lt;&gt;"",_xlfn.XLOOKUP($I598,Equipment_Register!$C:$C,Equipment_Register!$C:$C),NA()),IFERROR(IF($J598&lt;&gt;"",_xlfn.XLOOKUP($J598,Equipment_Register!$D:$D,Equipment_Register!$C:$C),NA()),IFERROR(IF($K598&lt;&gt;"",_xlfn.XLOOKUP($K598,Equipment_Register!$E:$E,Equipment_Register!$C:$C),NA()),IFERROR(IF($K598&lt;&gt;"",_xlfn.XLOOKUP("*"&amp;$K598&amp;"*",Equipment_Register!$E:$E,Equipment_Register!$C:$C,,2),NA()),IFERROR(IF(AND($L598&lt;&gt;"",$L598&lt;&gt;"N/A"),_xlfn.XLOOKUP($L598,Equipment_Register!$F:$F,Equipment_Register!$C:$C),NA()),""))))),IF(OR(_xlpm.v="",_xlpm.v=0),"",_xlpm.v))</f>
        <v/>
      </c>
      <c r="AA598" s="231" t="str" cm="1">
        <f t="array" ref="AA598">_xlfn.LET(_xlpm.v,IFERROR(IF($I598&lt;&gt;"",_xlfn.XLOOKUP($I598,Equipment_Register!$C:$C,Equipment_Register!$D:$D),NA()),IFERROR(IF($J598&lt;&gt;"",_xlfn.XLOOKUP($J598,Equipment_Register!$D:$D,Equipment_Register!$D:$D),NA()),IFERROR(IF($K598&lt;&gt;"",_xlfn.XLOOKUP($K598,Equipment_Register!$E:$E,Equipment_Register!$D:$D),NA()),IFERROR(IF($K598&lt;&gt;"",_xlfn.XLOOKUP("*"&amp;$K598&amp;"*",Equipment_Register!$E:$E,Equipment_Register!$D:$D,,2),NA()),IFERROR(IF(AND($L598&lt;&gt;"",$L598&lt;&gt;"N/A"),_xlfn.XLOOKUP($L598,Equipment_Register!$F:$F,Equipment_Register!$D:$D),NA()),""))))),IF(OR(_xlpm.v="",_xlpm.v=0),"",_xlpm.v))</f>
        <v/>
      </c>
      <c r="AB598" s="231" t="str" cm="1">
        <f t="array" ref="AB598">_xlfn.LET(_xlpm.v,IFERROR(IF($I598&lt;&gt;"",_xlfn.XLOOKUP($I598,Equipment_Register!$C:$C,Equipment_Register!$E:$E),NA()),IFERROR(IF($J598&lt;&gt;"",_xlfn.XLOOKUP($J598,Equipment_Register!$D:$D,Equipment_Register!$E:$E),NA()),IFERROR(IF($K598&lt;&gt;"",_xlfn.XLOOKUP($K598,Equipment_Register!$E:$E,Equipment_Register!$E:$E),NA()),IFERROR(IF($K598&lt;&gt;"",_xlfn.XLOOKUP("*"&amp;$K598&amp;"*",Equipment_Register!$E:$E,Equipment_Register!$E:$E,,2),NA()),IFERROR(IF(AND($L598&lt;&gt;"",$L598&lt;&gt;"N/A"),_xlfn.XLOOKUP($L598,Equipment_Register!$F:$F,Equipment_Register!$E:$E),NA()),""))))),IF(OR(_xlpm.v="",_xlpm.v=0),"",_xlpm.v))</f>
        <v/>
      </c>
      <c r="AC598" s="231" t="str" cm="1">
        <f t="array" ref="AC598">_xlfn.LET(_xlpm.v,IFERROR(IF($I598&lt;&gt;"",_xlfn.XLOOKUP($I598,Equipment_Register!$C:$C,Equipment_Register!$F:$F),NA()),IFERROR(IF($J598&lt;&gt;"",_xlfn.XLOOKUP($J598,Equipment_Register!$D:$D,Equipment_Register!$F:$F),NA()),IFERROR(IF($K598&lt;&gt;"",_xlfn.XLOOKUP($K598,Equipment_Register!$E:$E,Equipment_Register!$F:$F),NA()),IFERROR(IF($K598&lt;&gt;"",_xlfn.XLOOKUP("*"&amp;$K598&amp;"*",Equipment_Register!$E:$E,Equipment_Register!$F:$F,,2),NA()),IFERROR(IF(AND($L598&lt;&gt;"",$L598&lt;&gt;"N/A"),_xlfn.XLOOKUP($L598,Equipment_Register!$F:$F,Equipment_Register!$F:$F),NA()),""))))),IF(OR(_xlpm.v="",_xlpm.v=0),"",_xlpm.v))</f>
        <v/>
      </c>
    </row>
    <row r="599" spans="1:29">
      <c r="A599" s="125"/>
      <c r="B599" s="130"/>
      <c r="C599" s="126"/>
      <c r="D599" s="125"/>
      <c r="E599" s="125"/>
      <c r="F599" s="213"/>
      <c r="G599" s="125"/>
      <c r="H599" s="125"/>
      <c r="I599" s="226"/>
      <c r="J599" s="125"/>
      <c r="K599" s="125"/>
      <c r="L599" s="125"/>
      <c r="M599" s="125"/>
      <c r="N599" s="125"/>
      <c r="O599" s="125"/>
      <c r="P599" s="127"/>
      <c r="Q599" s="125"/>
      <c r="R599" s="117"/>
      <c r="S599" s="194"/>
      <c r="T599" s="125"/>
      <c r="U599" s="125"/>
      <c r="V599" s="125"/>
      <c r="W599" s="117" t="s">
        <v>1151</v>
      </c>
      <c r="X599" s="117" t="str">
        <f>IF($W599="Duyệt",Setting!$H$2,"")</f>
        <v/>
      </c>
      <c r="Y599" s="231" t="str" cm="1">
        <f t="array" ref="Y599">_xlfn.LET(_xlpm.v,IFERROR(IF($I599&lt;&gt;"",_xlfn.XLOOKUP($I599,Equipment_Register!$C:$C,Equipment_Register!$G:$G),NA()),IFERROR(IF($J599&lt;&gt;"",_xlfn.XLOOKUP($J599,Equipment_Register!$D:$D,Equipment_Register!$G:$G),NA()),IFERROR(IF($K599&lt;&gt;"",_xlfn.XLOOKUP($K599,Equipment_Register!$E:$E,Equipment_Register!$G:$G),NA()),IFERROR(IF($K599&lt;&gt;"",_xlfn.XLOOKUP("*"&amp;$K599&amp;"*",Equipment_Register!$E:$E,Equipment_Register!$G:$G,,2),NA()),IFERROR(IF(AND($L599&lt;&gt;"",$L599&lt;&gt;"N/A"),_xlfn.XLOOKUP($L599,Equipment_Register!$F:$F,Equipment_Register!$G:$G),NA()),""))))),IF(OR(_xlpm.v="",_xlpm.v=0),"",_xlpm.v))</f>
        <v/>
      </c>
      <c r="Z599" s="231" t="str" cm="1">
        <f t="array" ref="Z599">_xlfn.LET(_xlpm.v,IFERROR(IF($I599&lt;&gt;"",_xlfn.XLOOKUP($I599,Equipment_Register!$C:$C,Equipment_Register!$C:$C),NA()),IFERROR(IF($J599&lt;&gt;"",_xlfn.XLOOKUP($J599,Equipment_Register!$D:$D,Equipment_Register!$C:$C),NA()),IFERROR(IF($K599&lt;&gt;"",_xlfn.XLOOKUP($K599,Equipment_Register!$E:$E,Equipment_Register!$C:$C),NA()),IFERROR(IF($K599&lt;&gt;"",_xlfn.XLOOKUP("*"&amp;$K599&amp;"*",Equipment_Register!$E:$E,Equipment_Register!$C:$C,,2),NA()),IFERROR(IF(AND($L599&lt;&gt;"",$L599&lt;&gt;"N/A"),_xlfn.XLOOKUP($L599,Equipment_Register!$F:$F,Equipment_Register!$C:$C),NA()),""))))),IF(OR(_xlpm.v="",_xlpm.v=0),"",_xlpm.v))</f>
        <v/>
      </c>
      <c r="AA599" s="231" t="str" cm="1">
        <f t="array" ref="AA599">_xlfn.LET(_xlpm.v,IFERROR(IF($I599&lt;&gt;"",_xlfn.XLOOKUP($I599,Equipment_Register!$C:$C,Equipment_Register!$D:$D),NA()),IFERROR(IF($J599&lt;&gt;"",_xlfn.XLOOKUP($J599,Equipment_Register!$D:$D,Equipment_Register!$D:$D),NA()),IFERROR(IF($K599&lt;&gt;"",_xlfn.XLOOKUP($K599,Equipment_Register!$E:$E,Equipment_Register!$D:$D),NA()),IFERROR(IF($K599&lt;&gt;"",_xlfn.XLOOKUP("*"&amp;$K599&amp;"*",Equipment_Register!$E:$E,Equipment_Register!$D:$D,,2),NA()),IFERROR(IF(AND($L599&lt;&gt;"",$L599&lt;&gt;"N/A"),_xlfn.XLOOKUP($L599,Equipment_Register!$F:$F,Equipment_Register!$D:$D),NA()),""))))),IF(OR(_xlpm.v="",_xlpm.v=0),"",_xlpm.v))</f>
        <v/>
      </c>
      <c r="AB599" s="231" t="str" cm="1">
        <f t="array" ref="AB599">_xlfn.LET(_xlpm.v,IFERROR(IF($I599&lt;&gt;"",_xlfn.XLOOKUP($I599,Equipment_Register!$C:$C,Equipment_Register!$E:$E),NA()),IFERROR(IF($J599&lt;&gt;"",_xlfn.XLOOKUP($J599,Equipment_Register!$D:$D,Equipment_Register!$E:$E),NA()),IFERROR(IF($K599&lt;&gt;"",_xlfn.XLOOKUP($K599,Equipment_Register!$E:$E,Equipment_Register!$E:$E),NA()),IFERROR(IF($K599&lt;&gt;"",_xlfn.XLOOKUP("*"&amp;$K599&amp;"*",Equipment_Register!$E:$E,Equipment_Register!$E:$E,,2),NA()),IFERROR(IF(AND($L599&lt;&gt;"",$L599&lt;&gt;"N/A"),_xlfn.XLOOKUP($L599,Equipment_Register!$F:$F,Equipment_Register!$E:$E),NA()),""))))),IF(OR(_xlpm.v="",_xlpm.v=0),"",_xlpm.v))</f>
        <v/>
      </c>
      <c r="AC599" s="231" t="str" cm="1">
        <f t="array" ref="AC599">_xlfn.LET(_xlpm.v,IFERROR(IF($I599&lt;&gt;"",_xlfn.XLOOKUP($I599,Equipment_Register!$C:$C,Equipment_Register!$F:$F),NA()),IFERROR(IF($J599&lt;&gt;"",_xlfn.XLOOKUP($J599,Equipment_Register!$D:$D,Equipment_Register!$F:$F),NA()),IFERROR(IF($K599&lt;&gt;"",_xlfn.XLOOKUP($K599,Equipment_Register!$E:$E,Equipment_Register!$F:$F),NA()),IFERROR(IF($K599&lt;&gt;"",_xlfn.XLOOKUP("*"&amp;$K599&amp;"*",Equipment_Register!$E:$E,Equipment_Register!$F:$F,,2),NA()),IFERROR(IF(AND($L599&lt;&gt;"",$L599&lt;&gt;"N/A"),_xlfn.XLOOKUP($L599,Equipment_Register!$F:$F,Equipment_Register!$F:$F),NA()),""))))),IF(OR(_xlpm.v="",_xlpm.v=0),"",_xlpm.v))</f>
        <v/>
      </c>
    </row>
    <row r="600" spans="1:29">
      <c r="A600" s="125"/>
      <c r="B600" s="130"/>
      <c r="C600" s="126"/>
      <c r="D600" s="125"/>
      <c r="E600" s="125"/>
      <c r="F600" s="213"/>
      <c r="G600" s="125"/>
      <c r="H600" s="125"/>
      <c r="I600" s="226"/>
      <c r="J600" s="125"/>
      <c r="K600" s="125"/>
      <c r="L600" s="125"/>
      <c r="M600" s="125"/>
      <c r="N600" s="125"/>
      <c r="O600" s="125"/>
      <c r="P600" s="127"/>
      <c r="Q600" s="125"/>
      <c r="R600" s="117"/>
      <c r="S600" s="194"/>
      <c r="T600" s="125"/>
      <c r="U600" s="125"/>
      <c r="V600" s="125"/>
      <c r="W600" s="117" t="s">
        <v>1151</v>
      </c>
      <c r="X600" s="117" t="str">
        <f>IF($W600="Duyệt",Setting!$H$2,"")</f>
        <v/>
      </c>
      <c r="Y600" s="231" t="str" cm="1">
        <f t="array" ref="Y600">_xlfn.LET(_xlpm.v,IFERROR(IF($I600&lt;&gt;"",_xlfn.XLOOKUP($I600,Equipment_Register!$C:$C,Equipment_Register!$G:$G),NA()),IFERROR(IF($J600&lt;&gt;"",_xlfn.XLOOKUP($J600,Equipment_Register!$D:$D,Equipment_Register!$G:$G),NA()),IFERROR(IF($K600&lt;&gt;"",_xlfn.XLOOKUP($K600,Equipment_Register!$E:$E,Equipment_Register!$G:$G),NA()),IFERROR(IF($K600&lt;&gt;"",_xlfn.XLOOKUP("*"&amp;$K600&amp;"*",Equipment_Register!$E:$E,Equipment_Register!$G:$G,,2),NA()),IFERROR(IF(AND($L600&lt;&gt;"",$L600&lt;&gt;"N/A"),_xlfn.XLOOKUP($L600,Equipment_Register!$F:$F,Equipment_Register!$G:$G),NA()),""))))),IF(OR(_xlpm.v="",_xlpm.v=0),"",_xlpm.v))</f>
        <v/>
      </c>
      <c r="Z600" s="231" t="str" cm="1">
        <f t="array" ref="Z600">_xlfn.LET(_xlpm.v,IFERROR(IF($I600&lt;&gt;"",_xlfn.XLOOKUP($I600,Equipment_Register!$C:$C,Equipment_Register!$C:$C),NA()),IFERROR(IF($J600&lt;&gt;"",_xlfn.XLOOKUP($J600,Equipment_Register!$D:$D,Equipment_Register!$C:$C),NA()),IFERROR(IF($K600&lt;&gt;"",_xlfn.XLOOKUP($K600,Equipment_Register!$E:$E,Equipment_Register!$C:$C),NA()),IFERROR(IF($K600&lt;&gt;"",_xlfn.XLOOKUP("*"&amp;$K600&amp;"*",Equipment_Register!$E:$E,Equipment_Register!$C:$C,,2),NA()),IFERROR(IF(AND($L600&lt;&gt;"",$L600&lt;&gt;"N/A"),_xlfn.XLOOKUP($L600,Equipment_Register!$F:$F,Equipment_Register!$C:$C),NA()),""))))),IF(OR(_xlpm.v="",_xlpm.v=0),"",_xlpm.v))</f>
        <v/>
      </c>
      <c r="AA600" s="231" t="str" cm="1">
        <f t="array" ref="AA600">_xlfn.LET(_xlpm.v,IFERROR(IF($I600&lt;&gt;"",_xlfn.XLOOKUP($I600,Equipment_Register!$C:$C,Equipment_Register!$D:$D),NA()),IFERROR(IF($J600&lt;&gt;"",_xlfn.XLOOKUP($J600,Equipment_Register!$D:$D,Equipment_Register!$D:$D),NA()),IFERROR(IF($K600&lt;&gt;"",_xlfn.XLOOKUP($K600,Equipment_Register!$E:$E,Equipment_Register!$D:$D),NA()),IFERROR(IF($K600&lt;&gt;"",_xlfn.XLOOKUP("*"&amp;$K600&amp;"*",Equipment_Register!$E:$E,Equipment_Register!$D:$D,,2),NA()),IFERROR(IF(AND($L600&lt;&gt;"",$L600&lt;&gt;"N/A"),_xlfn.XLOOKUP($L600,Equipment_Register!$F:$F,Equipment_Register!$D:$D),NA()),""))))),IF(OR(_xlpm.v="",_xlpm.v=0),"",_xlpm.v))</f>
        <v/>
      </c>
      <c r="AB600" s="231" t="str" cm="1">
        <f t="array" ref="AB600">_xlfn.LET(_xlpm.v,IFERROR(IF($I600&lt;&gt;"",_xlfn.XLOOKUP($I600,Equipment_Register!$C:$C,Equipment_Register!$E:$E),NA()),IFERROR(IF($J600&lt;&gt;"",_xlfn.XLOOKUP($J600,Equipment_Register!$D:$D,Equipment_Register!$E:$E),NA()),IFERROR(IF($K600&lt;&gt;"",_xlfn.XLOOKUP($K600,Equipment_Register!$E:$E,Equipment_Register!$E:$E),NA()),IFERROR(IF($K600&lt;&gt;"",_xlfn.XLOOKUP("*"&amp;$K600&amp;"*",Equipment_Register!$E:$E,Equipment_Register!$E:$E,,2),NA()),IFERROR(IF(AND($L600&lt;&gt;"",$L600&lt;&gt;"N/A"),_xlfn.XLOOKUP($L600,Equipment_Register!$F:$F,Equipment_Register!$E:$E),NA()),""))))),IF(OR(_xlpm.v="",_xlpm.v=0),"",_xlpm.v))</f>
        <v/>
      </c>
      <c r="AC600" s="231" t="str" cm="1">
        <f t="array" ref="AC600">_xlfn.LET(_xlpm.v,IFERROR(IF($I600&lt;&gt;"",_xlfn.XLOOKUP($I600,Equipment_Register!$C:$C,Equipment_Register!$F:$F),NA()),IFERROR(IF($J600&lt;&gt;"",_xlfn.XLOOKUP($J600,Equipment_Register!$D:$D,Equipment_Register!$F:$F),NA()),IFERROR(IF($K600&lt;&gt;"",_xlfn.XLOOKUP($K600,Equipment_Register!$E:$E,Equipment_Register!$F:$F),NA()),IFERROR(IF($K600&lt;&gt;"",_xlfn.XLOOKUP("*"&amp;$K600&amp;"*",Equipment_Register!$E:$E,Equipment_Register!$F:$F,,2),NA()),IFERROR(IF(AND($L600&lt;&gt;"",$L600&lt;&gt;"N/A"),_xlfn.XLOOKUP($L600,Equipment_Register!$F:$F,Equipment_Register!$F:$F),NA()),""))))),IF(OR(_xlpm.v="",_xlpm.v=0),"",_xlpm.v))</f>
        <v/>
      </c>
    </row>
    <row r="601" spans="1:29">
      <c r="A601" s="125"/>
      <c r="B601" s="130"/>
      <c r="C601" s="126"/>
      <c r="D601" s="125"/>
      <c r="E601" s="125"/>
      <c r="F601" s="213"/>
      <c r="G601" s="125"/>
      <c r="H601" s="125"/>
      <c r="I601" s="226"/>
      <c r="J601" s="125"/>
      <c r="K601" s="125"/>
      <c r="L601" s="125"/>
      <c r="M601" s="125"/>
      <c r="N601" s="125"/>
      <c r="O601" s="125"/>
      <c r="P601" s="127"/>
      <c r="Q601" s="125"/>
      <c r="R601" s="117"/>
      <c r="S601" s="194"/>
      <c r="T601" s="125"/>
      <c r="U601" s="125"/>
      <c r="V601" s="125"/>
      <c r="W601" s="117" t="s">
        <v>1151</v>
      </c>
      <c r="X601" s="117" t="str">
        <f>IF($W601="Duyệt",Setting!$H$2,"")</f>
        <v/>
      </c>
      <c r="Y601" s="231" t="str" cm="1">
        <f t="array" ref="Y601">_xlfn.LET(_xlpm.v,IFERROR(IF($I601&lt;&gt;"",_xlfn.XLOOKUP($I601,Equipment_Register!$C:$C,Equipment_Register!$G:$G),NA()),IFERROR(IF($J601&lt;&gt;"",_xlfn.XLOOKUP($J601,Equipment_Register!$D:$D,Equipment_Register!$G:$G),NA()),IFERROR(IF($K601&lt;&gt;"",_xlfn.XLOOKUP($K601,Equipment_Register!$E:$E,Equipment_Register!$G:$G),NA()),IFERROR(IF($K601&lt;&gt;"",_xlfn.XLOOKUP("*"&amp;$K601&amp;"*",Equipment_Register!$E:$E,Equipment_Register!$G:$G,,2),NA()),IFERROR(IF(AND($L601&lt;&gt;"",$L601&lt;&gt;"N/A"),_xlfn.XLOOKUP($L601,Equipment_Register!$F:$F,Equipment_Register!$G:$G),NA()),""))))),IF(OR(_xlpm.v="",_xlpm.v=0),"",_xlpm.v))</f>
        <v/>
      </c>
      <c r="Z601" s="231" t="str" cm="1">
        <f t="array" ref="Z601">_xlfn.LET(_xlpm.v,IFERROR(IF($I601&lt;&gt;"",_xlfn.XLOOKUP($I601,Equipment_Register!$C:$C,Equipment_Register!$C:$C),NA()),IFERROR(IF($J601&lt;&gt;"",_xlfn.XLOOKUP($J601,Equipment_Register!$D:$D,Equipment_Register!$C:$C),NA()),IFERROR(IF($K601&lt;&gt;"",_xlfn.XLOOKUP($K601,Equipment_Register!$E:$E,Equipment_Register!$C:$C),NA()),IFERROR(IF($K601&lt;&gt;"",_xlfn.XLOOKUP("*"&amp;$K601&amp;"*",Equipment_Register!$E:$E,Equipment_Register!$C:$C,,2),NA()),IFERROR(IF(AND($L601&lt;&gt;"",$L601&lt;&gt;"N/A"),_xlfn.XLOOKUP($L601,Equipment_Register!$F:$F,Equipment_Register!$C:$C),NA()),""))))),IF(OR(_xlpm.v="",_xlpm.v=0),"",_xlpm.v))</f>
        <v/>
      </c>
      <c r="AA601" s="231" t="str" cm="1">
        <f t="array" ref="AA601">_xlfn.LET(_xlpm.v,IFERROR(IF($I601&lt;&gt;"",_xlfn.XLOOKUP($I601,Equipment_Register!$C:$C,Equipment_Register!$D:$D),NA()),IFERROR(IF($J601&lt;&gt;"",_xlfn.XLOOKUP($J601,Equipment_Register!$D:$D,Equipment_Register!$D:$D),NA()),IFERROR(IF($K601&lt;&gt;"",_xlfn.XLOOKUP($K601,Equipment_Register!$E:$E,Equipment_Register!$D:$D),NA()),IFERROR(IF($K601&lt;&gt;"",_xlfn.XLOOKUP("*"&amp;$K601&amp;"*",Equipment_Register!$E:$E,Equipment_Register!$D:$D,,2),NA()),IFERROR(IF(AND($L601&lt;&gt;"",$L601&lt;&gt;"N/A"),_xlfn.XLOOKUP($L601,Equipment_Register!$F:$F,Equipment_Register!$D:$D),NA()),""))))),IF(OR(_xlpm.v="",_xlpm.v=0),"",_xlpm.v))</f>
        <v/>
      </c>
      <c r="AB601" s="231" t="str" cm="1">
        <f t="array" ref="AB601">_xlfn.LET(_xlpm.v,IFERROR(IF($I601&lt;&gt;"",_xlfn.XLOOKUP($I601,Equipment_Register!$C:$C,Equipment_Register!$E:$E),NA()),IFERROR(IF($J601&lt;&gt;"",_xlfn.XLOOKUP($J601,Equipment_Register!$D:$D,Equipment_Register!$E:$E),NA()),IFERROR(IF($K601&lt;&gt;"",_xlfn.XLOOKUP($K601,Equipment_Register!$E:$E,Equipment_Register!$E:$E),NA()),IFERROR(IF($K601&lt;&gt;"",_xlfn.XLOOKUP("*"&amp;$K601&amp;"*",Equipment_Register!$E:$E,Equipment_Register!$E:$E,,2),NA()),IFERROR(IF(AND($L601&lt;&gt;"",$L601&lt;&gt;"N/A"),_xlfn.XLOOKUP($L601,Equipment_Register!$F:$F,Equipment_Register!$E:$E),NA()),""))))),IF(OR(_xlpm.v="",_xlpm.v=0),"",_xlpm.v))</f>
        <v/>
      </c>
      <c r="AC601" s="231" t="str" cm="1">
        <f t="array" ref="AC601">_xlfn.LET(_xlpm.v,IFERROR(IF($I601&lt;&gt;"",_xlfn.XLOOKUP($I601,Equipment_Register!$C:$C,Equipment_Register!$F:$F),NA()),IFERROR(IF($J601&lt;&gt;"",_xlfn.XLOOKUP($J601,Equipment_Register!$D:$D,Equipment_Register!$F:$F),NA()),IFERROR(IF($K601&lt;&gt;"",_xlfn.XLOOKUP($K601,Equipment_Register!$E:$E,Equipment_Register!$F:$F),NA()),IFERROR(IF($K601&lt;&gt;"",_xlfn.XLOOKUP("*"&amp;$K601&amp;"*",Equipment_Register!$E:$E,Equipment_Register!$F:$F,,2),NA()),IFERROR(IF(AND($L601&lt;&gt;"",$L601&lt;&gt;"N/A"),_xlfn.XLOOKUP($L601,Equipment_Register!$F:$F,Equipment_Register!$F:$F),NA()),""))))),IF(OR(_xlpm.v="",_xlpm.v=0),"",_xlpm.v))</f>
        <v/>
      </c>
    </row>
    <row r="602" spans="1:29">
      <c r="A602" s="125"/>
      <c r="B602" s="130"/>
      <c r="C602" s="126"/>
      <c r="D602" s="125"/>
      <c r="E602" s="125"/>
      <c r="F602" s="213"/>
      <c r="G602" s="125"/>
      <c r="H602" s="125"/>
      <c r="I602" s="226"/>
      <c r="J602" s="125"/>
      <c r="K602" s="125"/>
      <c r="L602" s="125"/>
      <c r="M602" s="125"/>
      <c r="N602" s="125"/>
      <c r="O602" s="125"/>
      <c r="P602" s="127"/>
      <c r="Q602" s="125"/>
      <c r="R602" s="117"/>
      <c r="S602" s="194"/>
      <c r="T602" s="125"/>
      <c r="U602" s="125"/>
      <c r="V602" s="125"/>
      <c r="W602" s="117" t="s">
        <v>1151</v>
      </c>
      <c r="X602" s="117" t="str">
        <f>IF($W602="Duyệt",Setting!$H$2,"")</f>
        <v/>
      </c>
      <c r="Y602" s="231" t="str" cm="1">
        <f t="array" ref="Y602">_xlfn.LET(_xlpm.v,IFERROR(IF($I602&lt;&gt;"",_xlfn.XLOOKUP($I602,Equipment_Register!$C:$C,Equipment_Register!$G:$G),NA()),IFERROR(IF($J602&lt;&gt;"",_xlfn.XLOOKUP($J602,Equipment_Register!$D:$D,Equipment_Register!$G:$G),NA()),IFERROR(IF($K602&lt;&gt;"",_xlfn.XLOOKUP($K602,Equipment_Register!$E:$E,Equipment_Register!$G:$G),NA()),IFERROR(IF($K602&lt;&gt;"",_xlfn.XLOOKUP("*"&amp;$K602&amp;"*",Equipment_Register!$E:$E,Equipment_Register!$G:$G,,2),NA()),IFERROR(IF(AND($L602&lt;&gt;"",$L602&lt;&gt;"N/A"),_xlfn.XLOOKUP($L602,Equipment_Register!$F:$F,Equipment_Register!$G:$G),NA()),""))))),IF(OR(_xlpm.v="",_xlpm.v=0),"",_xlpm.v))</f>
        <v/>
      </c>
      <c r="Z602" s="231" t="str" cm="1">
        <f t="array" ref="Z602">_xlfn.LET(_xlpm.v,IFERROR(IF($I602&lt;&gt;"",_xlfn.XLOOKUP($I602,Equipment_Register!$C:$C,Equipment_Register!$C:$C),NA()),IFERROR(IF($J602&lt;&gt;"",_xlfn.XLOOKUP($J602,Equipment_Register!$D:$D,Equipment_Register!$C:$C),NA()),IFERROR(IF($K602&lt;&gt;"",_xlfn.XLOOKUP($K602,Equipment_Register!$E:$E,Equipment_Register!$C:$C),NA()),IFERROR(IF($K602&lt;&gt;"",_xlfn.XLOOKUP("*"&amp;$K602&amp;"*",Equipment_Register!$E:$E,Equipment_Register!$C:$C,,2),NA()),IFERROR(IF(AND($L602&lt;&gt;"",$L602&lt;&gt;"N/A"),_xlfn.XLOOKUP($L602,Equipment_Register!$F:$F,Equipment_Register!$C:$C),NA()),""))))),IF(OR(_xlpm.v="",_xlpm.v=0),"",_xlpm.v))</f>
        <v/>
      </c>
      <c r="AA602" s="231" t="str" cm="1">
        <f t="array" ref="AA602">_xlfn.LET(_xlpm.v,IFERROR(IF($I602&lt;&gt;"",_xlfn.XLOOKUP($I602,Equipment_Register!$C:$C,Equipment_Register!$D:$D),NA()),IFERROR(IF($J602&lt;&gt;"",_xlfn.XLOOKUP($J602,Equipment_Register!$D:$D,Equipment_Register!$D:$D),NA()),IFERROR(IF($K602&lt;&gt;"",_xlfn.XLOOKUP($K602,Equipment_Register!$E:$E,Equipment_Register!$D:$D),NA()),IFERROR(IF($K602&lt;&gt;"",_xlfn.XLOOKUP("*"&amp;$K602&amp;"*",Equipment_Register!$E:$E,Equipment_Register!$D:$D,,2),NA()),IFERROR(IF(AND($L602&lt;&gt;"",$L602&lt;&gt;"N/A"),_xlfn.XLOOKUP($L602,Equipment_Register!$F:$F,Equipment_Register!$D:$D),NA()),""))))),IF(OR(_xlpm.v="",_xlpm.v=0),"",_xlpm.v))</f>
        <v/>
      </c>
      <c r="AB602" s="231" t="str" cm="1">
        <f t="array" ref="AB602">_xlfn.LET(_xlpm.v,IFERROR(IF($I602&lt;&gt;"",_xlfn.XLOOKUP($I602,Equipment_Register!$C:$C,Equipment_Register!$E:$E),NA()),IFERROR(IF($J602&lt;&gt;"",_xlfn.XLOOKUP($J602,Equipment_Register!$D:$D,Equipment_Register!$E:$E),NA()),IFERROR(IF($K602&lt;&gt;"",_xlfn.XLOOKUP($K602,Equipment_Register!$E:$E,Equipment_Register!$E:$E),NA()),IFERROR(IF($K602&lt;&gt;"",_xlfn.XLOOKUP("*"&amp;$K602&amp;"*",Equipment_Register!$E:$E,Equipment_Register!$E:$E,,2),NA()),IFERROR(IF(AND($L602&lt;&gt;"",$L602&lt;&gt;"N/A"),_xlfn.XLOOKUP($L602,Equipment_Register!$F:$F,Equipment_Register!$E:$E),NA()),""))))),IF(OR(_xlpm.v="",_xlpm.v=0),"",_xlpm.v))</f>
        <v/>
      </c>
      <c r="AC602" s="231" t="str" cm="1">
        <f t="array" ref="AC602">_xlfn.LET(_xlpm.v,IFERROR(IF($I602&lt;&gt;"",_xlfn.XLOOKUP($I602,Equipment_Register!$C:$C,Equipment_Register!$F:$F),NA()),IFERROR(IF($J602&lt;&gt;"",_xlfn.XLOOKUP($J602,Equipment_Register!$D:$D,Equipment_Register!$F:$F),NA()),IFERROR(IF($K602&lt;&gt;"",_xlfn.XLOOKUP($K602,Equipment_Register!$E:$E,Equipment_Register!$F:$F),NA()),IFERROR(IF($K602&lt;&gt;"",_xlfn.XLOOKUP("*"&amp;$K602&amp;"*",Equipment_Register!$E:$E,Equipment_Register!$F:$F,,2),NA()),IFERROR(IF(AND($L602&lt;&gt;"",$L602&lt;&gt;"N/A"),_xlfn.XLOOKUP($L602,Equipment_Register!$F:$F,Equipment_Register!$F:$F),NA()),""))))),IF(OR(_xlpm.v="",_xlpm.v=0),"",_xlpm.v))</f>
        <v/>
      </c>
    </row>
    <row r="603" spans="1:29">
      <c r="A603" s="125"/>
      <c r="B603" s="130"/>
      <c r="C603" s="126"/>
      <c r="D603" s="125"/>
      <c r="E603" s="125"/>
      <c r="F603" s="213"/>
      <c r="G603" s="125"/>
      <c r="H603" s="125"/>
      <c r="I603" s="226"/>
      <c r="J603" s="125"/>
      <c r="K603" s="125"/>
      <c r="L603" s="125"/>
      <c r="M603" s="125"/>
      <c r="N603" s="125"/>
      <c r="O603" s="125"/>
      <c r="P603" s="127"/>
      <c r="Q603" s="125"/>
      <c r="R603" s="117"/>
      <c r="S603" s="194"/>
      <c r="T603" s="125"/>
      <c r="U603" s="125"/>
      <c r="V603" s="125"/>
      <c r="W603" s="117" t="s">
        <v>1151</v>
      </c>
      <c r="X603" s="117" t="str">
        <f>IF($W603="Duyệt",Setting!$H$2,"")</f>
        <v/>
      </c>
      <c r="Y603" s="231" t="str" cm="1">
        <f t="array" ref="Y603">_xlfn.LET(_xlpm.v,IFERROR(IF($I603&lt;&gt;"",_xlfn.XLOOKUP($I603,Equipment_Register!$C:$C,Equipment_Register!$G:$G),NA()),IFERROR(IF($J603&lt;&gt;"",_xlfn.XLOOKUP($J603,Equipment_Register!$D:$D,Equipment_Register!$G:$G),NA()),IFERROR(IF($K603&lt;&gt;"",_xlfn.XLOOKUP($K603,Equipment_Register!$E:$E,Equipment_Register!$G:$G),NA()),IFERROR(IF($K603&lt;&gt;"",_xlfn.XLOOKUP("*"&amp;$K603&amp;"*",Equipment_Register!$E:$E,Equipment_Register!$G:$G,,2),NA()),IFERROR(IF(AND($L603&lt;&gt;"",$L603&lt;&gt;"N/A"),_xlfn.XLOOKUP($L603,Equipment_Register!$F:$F,Equipment_Register!$G:$G),NA()),""))))),IF(OR(_xlpm.v="",_xlpm.v=0),"",_xlpm.v))</f>
        <v/>
      </c>
      <c r="Z603" s="231" t="str" cm="1">
        <f t="array" ref="Z603">_xlfn.LET(_xlpm.v,IFERROR(IF($I603&lt;&gt;"",_xlfn.XLOOKUP($I603,Equipment_Register!$C:$C,Equipment_Register!$C:$C),NA()),IFERROR(IF($J603&lt;&gt;"",_xlfn.XLOOKUP($J603,Equipment_Register!$D:$D,Equipment_Register!$C:$C),NA()),IFERROR(IF($K603&lt;&gt;"",_xlfn.XLOOKUP($K603,Equipment_Register!$E:$E,Equipment_Register!$C:$C),NA()),IFERROR(IF($K603&lt;&gt;"",_xlfn.XLOOKUP("*"&amp;$K603&amp;"*",Equipment_Register!$E:$E,Equipment_Register!$C:$C,,2),NA()),IFERROR(IF(AND($L603&lt;&gt;"",$L603&lt;&gt;"N/A"),_xlfn.XLOOKUP($L603,Equipment_Register!$F:$F,Equipment_Register!$C:$C),NA()),""))))),IF(OR(_xlpm.v="",_xlpm.v=0),"",_xlpm.v))</f>
        <v/>
      </c>
      <c r="AA603" s="231" t="str" cm="1">
        <f t="array" ref="AA603">_xlfn.LET(_xlpm.v,IFERROR(IF($I603&lt;&gt;"",_xlfn.XLOOKUP($I603,Equipment_Register!$C:$C,Equipment_Register!$D:$D),NA()),IFERROR(IF($J603&lt;&gt;"",_xlfn.XLOOKUP($J603,Equipment_Register!$D:$D,Equipment_Register!$D:$D),NA()),IFERROR(IF($K603&lt;&gt;"",_xlfn.XLOOKUP($K603,Equipment_Register!$E:$E,Equipment_Register!$D:$D),NA()),IFERROR(IF($K603&lt;&gt;"",_xlfn.XLOOKUP("*"&amp;$K603&amp;"*",Equipment_Register!$E:$E,Equipment_Register!$D:$D,,2),NA()),IFERROR(IF(AND($L603&lt;&gt;"",$L603&lt;&gt;"N/A"),_xlfn.XLOOKUP($L603,Equipment_Register!$F:$F,Equipment_Register!$D:$D),NA()),""))))),IF(OR(_xlpm.v="",_xlpm.v=0),"",_xlpm.v))</f>
        <v/>
      </c>
      <c r="AB603" s="231" t="str" cm="1">
        <f t="array" ref="AB603">_xlfn.LET(_xlpm.v,IFERROR(IF($I603&lt;&gt;"",_xlfn.XLOOKUP($I603,Equipment_Register!$C:$C,Equipment_Register!$E:$E),NA()),IFERROR(IF($J603&lt;&gt;"",_xlfn.XLOOKUP($J603,Equipment_Register!$D:$D,Equipment_Register!$E:$E),NA()),IFERROR(IF($K603&lt;&gt;"",_xlfn.XLOOKUP($K603,Equipment_Register!$E:$E,Equipment_Register!$E:$E),NA()),IFERROR(IF($K603&lt;&gt;"",_xlfn.XLOOKUP("*"&amp;$K603&amp;"*",Equipment_Register!$E:$E,Equipment_Register!$E:$E,,2),NA()),IFERROR(IF(AND($L603&lt;&gt;"",$L603&lt;&gt;"N/A"),_xlfn.XLOOKUP($L603,Equipment_Register!$F:$F,Equipment_Register!$E:$E),NA()),""))))),IF(OR(_xlpm.v="",_xlpm.v=0),"",_xlpm.v))</f>
        <v/>
      </c>
      <c r="AC603" s="231" t="str" cm="1">
        <f t="array" ref="AC603">_xlfn.LET(_xlpm.v,IFERROR(IF($I603&lt;&gt;"",_xlfn.XLOOKUP($I603,Equipment_Register!$C:$C,Equipment_Register!$F:$F),NA()),IFERROR(IF($J603&lt;&gt;"",_xlfn.XLOOKUP($J603,Equipment_Register!$D:$D,Equipment_Register!$F:$F),NA()),IFERROR(IF($K603&lt;&gt;"",_xlfn.XLOOKUP($K603,Equipment_Register!$E:$E,Equipment_Register!$F:$F),NA()),IFERROR(IF($K603&lt;&gt;"",_xlfn.XLOOKUP("*"&amp;$K603&amp;"*",Equipment_Register!$E:$E,Equipment_Register!$F:$F,,2),NA()),IFERROR(IF(AND($L603&lt;&gt;"",$L603&lt;&gt;"N/A"),_xlfn.XLOOKUP($L603,Equipment_Register!$F:$F,Equipment_Register!$F:$F),NA()),""))))),IF(OR(_xlpm.v="",_xlpm.v=0),"",_xlpm.v))</f>
        <v/>
      </c>
    </row>
    <row r="604" spans="1:29">
      <c r="A604" s="125"/>
      <c r="B604" s="130"/>
      <c r="C604" s="126"/>
      <c r="D604" s="125"/>
      <c r="E604" s="125"/>
      <c r="F604" s="213"/>
      <c r="G604" s="125"/>
      <c r="H604" s="125"/>
      <c r="I604" s="226"/>
      <c r="J604" s="125"/>
      <c r="K604" s="125"/>
      <c r="L604" s="125"/>
      <c r="M604" s="125"/>
      <c r="N604" s="125"/>
      <c r="O604" s="125"/>
      <c r="P604" s="127"/>
      <c r="Q604" s="125"/>
      <c r="R604" s="117"/>
      <c r="S604" s="194"/>
      <c r="T604" s="125"/>
      <c r="U604" s="125"/>
      <c r="V604" s="125"/>
      <c r="W604" s="117" t="s">
        <v>1151</v>
      </c>
      <c r="X604" s="117" t="str">
        <f>IF($W604="Duyệt",Setting!$H$2,"")</f>
        <v/>
      </c>
      <c r="Y604" s="231" t="str" cm="1">
        <f t="array" ref="Y604">_xlfn.LET(_xlpm.v,IFERROR(IF($I604&lt;&gt;"",_xlfn.XLOOKUP($I604,Equipment_Register!$C:$C,Equipment_Register!$G:$G),NA()),IFERROR(IF($J604&lt;&gt;"",_xlfn.XLOOKUP($J604,Equipment_Register!$D:$D,Equipment_Register!$G:$G),NA()),IFERROR(IF($K604&lt;&gt;"",_xlfn.XLOOKUP($K604,Equipment_Register!$E:$E,Equipment_Register!$G:$G),NA()),IFERROR(IF($K604&lt;&gt;"",_xlfn.XLOOKUP("*"&amp;$K604&amp;"*",Equipment_Register!$E:$E,Equipment_Register!$G:$G,,2),NA()),IFERROR(IF(AND($L604&lt;&gt;"",$L604&lt;&gt;"N/A"),_xlfn.XLOOKUP($L604,Equipment_Register!$F:$F,Equipment_Register!$G:$G),NA()),""))))),IF(OR(_xlpm.v="",_xlpm.v=0),"",_xlpm.v))</f>
        <v/>
      </c>
      <c r="Z604" s="231" t="str" cm="1">
        <f t="array" ref="Z604">_xlfn.LET(_xlpm.v,IFERROR(IF($I604&lt;&gt;"",_xlfn.XLOOKUP($I604,Equipment_Register!$C:$C,Equipment_Register!$C:$C),NA()),IFERROR(IF($J604&lt;&gt;"",_xlfn.XLOOKUP($J604,Equipment_Register!$D:$D,Equipment_Register!$C:$C),NA()),IFERROR(IF($K604&lt;&gt;"",_xlfn.XLOOKUP($K604,Equipment_Register!$E:$E,Equipment_Register!$C:$C),NA()),IFERROR(IF($K604&lt;&gt;"",_xlfn.XLOOKUP("*"&amp;$K604&amp;"*",Equipment_Register!$E:$E,Equipment_Register!$C:$C,,2),NA()),IFERROR(IF(AND($L604&lt;&gt;"",$L604&lt;&gt;"N/A"),_xlfn.XLOOKUP($L604,Equipment_Register!$F:$F,Equipment_Register!$C:$C),NA()),""))))),IF(OR(_xlpm.v="",_xlpm.v=0),"",_xlpm.v))</f>
        <v/>
      </c>
      <c r="AA604" s="231" t="str" cm="1">
        <f t="array" ref="AA604">_xlfn.LET(_xlpm.v,IFERROR(IF($I604&lt;&gt;"",_xlfn.XLOOKUP($I604,Equipment_Register!$C:$C,Equipment_Register!$D:$D),NA()),IFERROR(IF($J604&lt;&gt;"",_xlfn.XLOOKUP($J604,Equipment_Register!$D:$D,Equipment_Register!$D:$D),NA()),IFERROR(IF($K604&lt;&gt;"",_xlfn.XLOOKUP($K604,Equipment_Register!$E:$E,Equipment_Register!$D:$D),NA()),IFERROR(IF($K604&lt;&gt;"",_xlfn.XLOOKUP("*"&amp;$K604&amp;"*",Equipment_Register!$E:$E,Equipment_Register!$D:$D,,2),NA()),IFERROR(IF(AND($L604&lt;&gt;"",$L604&lt;&gt;"N/A"),_xlfn.XLOOKUP($L604,Equipment_Register!$F:$F,Equipment_Register!$D:$D),NA()),""))))),IF(OR(_xlpm.v="",_xlpm.v=0),"",_xlpm.v))</f>
        <v/>
      </c>
      <c r="AB604" s="231" t="str" cm="1">
        <f t="array" ref="AB604">_xlfn.LET(_xlpm.v,IFERROR(IF($I604&lt;&gt;"",_xlfn.XLOOKUP($I604,Equipment_Register!$C:$C,Equipment_Register!$E:$E),NA()),IFERROR(IF($J604&lt;&gt;"",_xlfn.XLOOKUP($J604,Equipment_Register!$D:$D,Equipment_Register!$E:$E),NA()),IFERROR(IF($K604&lt;&gt;"",_xlfn.XLOOKUP($K604,Equipment_Register!$E:$E,Equipment_Register!$E:$E),NA()),IFERROR(IF($K604&lt;&gt;"",_xlfn.XLOOKUP("*"&amp;$K604&amp;"*",Equipment_Register!$E:$E,Equipment_Register!$E:$E,,2),NA()),IFERROR(IF(AND($L604&lt;&gt;"",$L604&lt;&gt;"N/A"),_xlfn.XLOOKUP($L604,Equipment_Register!$F:$F,Equipment_Register!$E:$E),NA()),""))))),IF(OR(_xlpm.v="",_xlpm.v=0),"",_xlpm.v))</f>
        <v/>
      </c>
      <c r="AC604" s="231" t="str" cm="1">
        <f t="array" ref="AC604">_xlfn.LET(_xlpm.v,IFERROR(IF($I604&lt;&gt;"",_xlfn.XLOOKUP($I604,Equipment_Register!$C:$C,Equipment_Register!$F:$F),NA()),IFERROR(IF($J604&lt;&gt;"",_xlfn.XLOOKUP($J604,Equipment_Register!$D:$D,Equipment_Register!$F:$F),NA()),IFERROR(IF($K604&lt;&gt;"",_xlfn.XLOOKUP($K604,Equipment_Register!$E:$E,Equipment_Register!$F:$F),NA()),IFERROR(IF($K604&lt;&gt;"",_xlfn.XLOOKUP("*"&amp;$K604&amp;"*",Equipment_Register!$E:$E,Equipment_Register!$F:$F,,2),NA()),IFERROR(IF(AND($L604&lt;&gt;"",$L604&lt;&gt;"N/A"),_xlfn.XLOOKUP($L604,Equipment_Register!$F:$F,Equipment_Register!$F:$F),NA()),""))))),IF(OR(_xlpm.v="",_xlpm.v=0),"",_xlpm.v))</f>
        <v/>
      </c>
    </row>
    <row r="605" spans="1:29">
      <c r="A605" s="125"/>
      <c r="B605" s="130"/>
      <c r="C605" s="126"/>
      <c r="D605" s="125"/>
      <c r="E605" s="125"/>
      <c r="F605" s="213"/>
      <c r="G605" s="125"/>
      <c r="H605" s="125"/>
      <c r="I605" s="226"/>
      <c r="J605" s="125"/>
      <c r="K605" s="125"/>
      <c r="L605" s="125"/>
      <c r="M605" s="125"/>
      <c r="N605" s="125"/>
      <c r="O605" s="125"/>
      <c r="P605" s="127"/>
      <c r="Q605" s="125"/>
      <c r="R605" s="117"/>
      <c r="S605" s="194"/>
      <c r="T605" s="125"/>
      <c r="U605" s="125"/>
      <c r="V605" s="125"/>
      <c r="W605" s="117" t="s">
        <v>1151</v>
      </c>
      <c r="X605" s="117" t="str">
        <f>IF($W605="Duyệt",Setting!$H$2,"")</f>
        <v/>
      </c>
      <c r="Y605" s="231" t="str" cm="1">
        <f t="array" ref="Y605">_xlfn.LET(_xlpm.v,IFERROR(IF($I605&lt;&gt;"",_xlfn.XLOOKUP($I605,Equipment_Register!$C:$C,Equipment_Register!$G:$G),NA()),IFERROR(IF($J605&lt;&gt;"",_xlfn.XLOOKUP($J605,Equipment_Register!$D:$D,Equipment_Register!$G:$G),NA()),IFERROR(IF($K605&lt;&gt;"",_xlfn.XLOOKUP($K605,Equipment_Register!$E:$E,Equipment_Register!$G:$G),NA()),IFERROR(IF($K605&lt;&gt;"",_xlfn.XLOOKUP("*"&amp;$K605&amp;"*",Equipment_Register!$E:$E,Equipment_Register!$G:$G,,2),NA()),IFERROR(IF(AND($L605&lt;&gt;"",$L605&lt;&gt;"N/A"),_xlfn.XLOOKUP($L605,Equipment_Register!$F:$F,Equipment_Register!$G:$G),NA()),""))))),IF(OR(_xlpm.v="",_xlpm.v=0),"",_xlpm.v))</f>
        <v/>
      </c>
      <c r="Z605" s="231" t="str" cm="1">
        <f t="array" ref="Z605">_xlfn.LET(_xlpm.v,IFERROR(IF($I605&lt;&gt;"",_xlfn.XLOOKUP($I605,Equipment_Register!$C:$C,Equipment_Register!$C:$C),NA()),IFERROR(IF($J605&lt;&gt;"",_xlfn.XLOOKUP($J605,Equipment_Register!$D:$D,Equipment_Register!$C:$C),NA()),IFERROR(IF($K605&lt;&gt;"",_xlfn.XLOOKUP($K605,Equipment_Register!$E:$E,Equipment_Register!$C:$C),NA()),IFERROR(IF($K605&lt;&gt;"",_xlfn.XLOOKUP("*"&amp;$K605&amp;"*",Equipment_Register!$E:$E,Equipment_Register!$C:$C,,2),NA()),IFERROR(IF(AND($L605&lt;&gt;"",$L605&lt;&gt;"N/A"),_xlfn.XLOOKUP($L605,Equipment_Register!$F:$F,Equipment_Register!$C:$C),NA()),""))))),IF(OR(_xlpm.v="",_xlpm.v=0),"",_xlpm.v))</f>
        <v/>
      </c>
      <c r="AA605" s="231" t="str" cm="1">
        <f t="array" ref="AA605">_xlfn.LET(_xlpm.v,IFERROR(IF($I605&lt;&gt;"",_xlfn.XLOOKUP($I605,Equipment_Register!$C:$C,Equipment_Register!$D:$D),NA()),IFERROR(IF($J605&lt;&gt;"",_xlfn.XLOOKUP($J605,Equipment_Register!$D:$D,Equipment_Register!$D:$D),NA()),IFERROR(IF($K605&lt;&gt;"",_xlfn.XLOOKUP($K605,Equipment_Register!$E:$E,Equipment_Register!$D:$D),NA()),IFERROR(IF($K605&lt;&gt;"",_xlfn.XLOOKUP("*"&amp;$K605&amp;"*",Equipment_Register!$E:$E,Equipment_Register!$D:$D,,2),NA()),IFERROR(IF(AND($L605&lt;&gt;"",$L605&lt;&gt;"N/A"),_xlfn.XLOOKUP($L605,Equipment_Register!$F:$F,Equipment_Register!$D:$D),NA()),""))))),IF(OR(_xlpm.v="",_xlpm.v=0),"",_xlpm.v))</f>
        <v/>
      </c>
      <c r="AB605" s="231" t="str" cm="1">
        <f t="array" ref="AB605">_xlfn.LET(_xlpm.v,IFERROR(IF($I605&lt;&gt;"",_xlfn.XLOOKUP($I605,Equipment_Register!$C:$C,Equipment_Register!$E:$E),NA()),IFERROR(IF($J605&lt;&gt;"",_xlfn.XLOOKUP($J605,Equipment_Register!$D:$D,Equipment_Register!$E:$E),NA()),IFERROR(IF($K605&lt;&gt;"",_xlfn.XLOOKUP($K605,Equipment_Register!$E:$E,Equipment_Register!$E:$E),NA()),IFERROR(IF($K605&lt;&gt;"",_xlfn.XLOOKUP("*"&amp;$K605&amp;"*",Equipment_Register!$E:$E,Equipment_Register!$E:$E,,2),NA()),IFERROR(IF(AND($L605&lt;&gt;"",$L605&lt;&gt;"N/A"),_xlfn.XLOOKUP($L605,Equipment_Register!$F:$F,Equipment_Register!$E:$E),NA()),""))))),IF(OR(_xlpm.v="",_xlpm.v=0),"",_xlpm.v))</f>
        <v/>
      </c>
      <c r="AC605" s="231" t="str" cm="1">
        <f t="array" ref="AC605">_xlfn.LET(_xlpm.v,IFERROR(IF($I605&lt;&gt;"",_xlfn.XLOOKUP($I605,Equipment_Register!$C:$C,Equipment_Register!$F:$F),NA()),IFERROR(IF($J605&lt;&gt;"",_xlfn.XLOOKUP($J605,Equipment_Register!$D:$D,Equipment_Register!$F:$F),NA()),IFERROR(IF($K605&lt;&gt;"",_xlfn.XLOOKUP($K605,Equipment_Register!$E:$E,Equipment_Register!$F:$F),NA()),IFERROR(IF($K605&lt;&gt;"",_xlfn.XLOOKUP("*"&amp;$K605&amp;"*",Equipment_Register!$E:$E,Equipment_Register!$F:$F,,2),NA()),IFERROR(IF(AND($L605&lt;&gt;"",$L605&lt;&gt;"N/A"),_xlfn.XLOOKUP($L605,Equipment_Register!$F:$F,Equipment_Register!$F:$F),NA()),""))))),IF(OR(_xlpm.v="",_xlpm.v=0),"",_xlpm.v))</f>
        <v/>
      </c>
    </row>
    <row r="606" spans="1:29">
      <c r="A606" s="125"/>
      <c r="B606" s="130"/>
      <c r="C606" s="126"/>
      <c r="D606" s="125"/>
      <c r="E606" s="125"/>
      <c r="F606" s="213"/>
      <c r="G606" s="125"/>
      <c r="H606" s="125"/>
      <c r="I606" s="226"/>
      <c r="J606" s="125"/>
      <c r="K606" s="125"/>
      <c r="L606" s="125"/>
      <c r="M606" s="125"/>
      <c r="N606" s="125"/>
      <c r="O606" s="125"/>
      <c r="P606" s="127"/>
      <c r="Q606" s="125"/>
      <c r="R606" s="117"/>
      <c r="S606" s="194"/>
      <c r="T606" s="125"/>
      <c r="U606" s="125"/>
      <c r="V606" s="125"/>
      <c r="W606" s="117" t="s">
        <v>1151</v>
      </c>
      <c r="X606" s="117" t="str">
        <f>IF($W606="Duyệt",Setting!$H$2,"")</f>
        <v/>
      </c>
      <c r="Y606" s="231" t="str" cm="1">
        <f t="array" ref="Y606">_xlfn.LET(_xlpm.v,IFERROR(IF($I606&lt;&gt;"",_xlfn.XLOOKUP($I606,Equipment_Register!$C:$C,Equipment_Register!$G:$G),NA()),IFERROR(IF($J606&lt;&gt;"",_xlfn.XLOOKUP($J606,Equipment_Register!$D:$D,Equipment_Register!$G:$G),NA()),IFERROR(IF($K606&lt;&gt;"",_xlfn.XLOOKUP($K606,Equipment_Register!$E:$E,Equipment_Register!$G:$G),NA()),IFERROR(IF($K606&lt;&gt;"",_xlfn.XLOOKUP("*"&amp;$K606&amp;"*",Equipment_Register!$E:$E,Equipment_Register!$G:$G,,2),NA()),IFERROR(IF(AND($L606&lt;&gt;"",$L606&lt;&gt;"N/A"),_xlfn.XLOOKUP($L606,Equipment_Register!$F:$F,Equipment_Register!$G:$G),NA()),""))))),IF(OR(_xlpm.v="",_xlpm.v=0),"",_xlpm.v))</f>
        <v/>
      </c>
      <c r="Z606" s="231" t="str" cm="1">
        <f t="array" ref="Z606">_xlfn.LET(_xlpm.v,IFERROR(IF($I606&lt;&gt;"",_xlfn.XLOOKUP($I606,Equipment_Register!$C:$C,Equipment_Register!$C:$C),NA()),IFERROR(IF($J606&lt;&gt;"",_xlfn.XLOOKUP($J606,Equipment_Register!$D:$D,Equipment_Register!$C:$C),NA()),IFERROR(IF($K606&lt;&gt;"",_xlfn.XLOOKUP($K606,Equipment_Register!$E:$E,Equipment_Register!$C:$C),NA()),IFERROR(IF($K606&lt;&gt;"",_xlfn.XLOOKUP("*"&amp;$K606&amp;"*",Equipment_Register!$E:$E,Equipment_Register!$C:$C,,2),NA()),IFERROR(IF(AND($L606&lt;&gt;"",$L606&lt;&gt;"N/A"),_xlfn.XLOOKUP($L606,Equipment_Register!$F:$F,Equipment_Register!$C:$C),NA()),""))))),IF(OR(_xlpm.v="",_xlpm.v=0),"",_xlpm.v))</f>
        <v/>
      </c>
      <c r="AA606" s="231" t="str" cm="1">
        <f t="array" ref="AA606">_xlfn.LET(_xlpm.v,IFERROR(IF($I606&lt;&gt;"",_xlfn.XLOOKUP($I606,Equipment_Register!$C:$C,Equipment_Register!$D:$D),NA()),IFERROR(IF($J606&lt;&gt;"",_xlfn.XLOOKUP($J606,Equipment_Register!$D:$D,Equipment_Register!$D:$D),NA()),IFERROR(IF($K606&lt;&gt;"",_xlfn.XLOOKUP($K606,Equipment_Register!$E:$E,Equipment_Register!$D:$D),NA()),IFERROR(IF($K606&lt;&gt;"",_xlfn.XLOOKUP("*"&amp;$K606&amp;"*",Equipment_Register!$E:$E,Equipment_Register!$D:$D,,2),NA()),IFERROR(IF(AND($L606&lt;&gt;"",$L606&lt;&gt;"N/A"),_xlfn.XLOOKUP($L606,Equipment_Register!$F:$F,Equipment_Register!$D:$D),NA()),""))))),IF(OR(_xlpm.v="",_xlpm.v=0),"",_xlpm.v))</f>
        <v/>
      </c>
      <c r="AB606" s="231" t="str" cm="1">
        <f t="array" ref="AB606">_xlfn.LET(_xlpm.v,IFERROR(IF($I606&lt;&gt;"",_xlfn.XLOOKUP($I606,Equipment_Register!$C:$C,Equipment_Register!$E:$E),NA()),IFERROR(IF($J606&lt;&gt;"",_xlfn.XLOOKUP($J606,Equipment_Register!$D:$D,Equipment_Register!$E:$E),NA()),IFERROR(IF($K606&lt;&gt;"",_xlfn.XLOOKUP($K606,Equipment_Register!$E:$E,Equipment_Register!$E:$E),NA()),IFERROR(IF($K606&lt;&gt;"",_xlfn.XLOOKUP("*"&amp;$K606&amp;"*",Equipment_Register!$E:$E,Equipment_Register!$E:$E,,2),NA()),IFERROR(IF(AND($L606&lt;&gt;"",$L606&lt;&gt;"N/A"),_xlfn.XLOOKUP($L606,Equipment_Register!$F:$F,Equipment_Register!$E:$E),NA()),""))))),IF(OR(_xlpm.v="",_xlpm.v=0),"",_xlpm.v))</f>
        <v/>
      </c>
      <c r="AC606" s="231" t="str" cm="1">
        <f t="array" ref="AC606">_xlfn.LET(_xlpm.v,IFERROR(IF($I606&lt;&gt;"",_xlfn.XLOOKUP($I606,Equipment_Register!$C:$C,Equipment_Register!$F:$F),NA()),IFERROR(IF($J606&lt;&gt;"",_xlfn.XLOOKUP($J606,Equipment_Register!$D:$D,Equipment_Register!$F:$F),NA()),IFERROR(IF($K606&lt;&gt;"",_xlfn.XLOOKUP($K606,Equipment_Register!$E:$E,Equipment_Register!$F:$F),NA()),IFERROR(IF($K606&lt;&gt;"",_xlfn.XLOOKUP("*"&amp;$K606&amp;"*",Equipment_Register!$E:$E,Equipment_Register!$F:$F,,2),NA()),IFERROR(IF(AND($L606&lt;&gt;"",$L606&lt;&gt;"N/A"),_xlfn.XLOOKUP($L606,Equipment_Register!$F:$F,Equipment_Register!$F:$F),NA()),""))))),IF(OR(_xlpm.v="",_xlpm.v=0),"",_xlpm.v))</f>
        <v/>
      </c>
    </row>
    <row r="607" spans="1:29">
      <c r="A607" s="125"/>
      <c r="B607" s="130"/>
      <c r="C607" s="126"/>
      <c r="D607" s="125"/>
      <c r="E607" s="125"/>
      <c r="F607" s="213"/>
      <c r="G607" s="125"/>
      <c r="H607" s="125"/>
      <c r="I607" s="226"/>
      <c r="J607" s="125"/>
      <c r="K607" s="125"/>
      <c r="L607" s="125"/>
      <c r="M607" s="125"/>
      <c r="N607" s="125"/>
      <c r="O607" s="125"/>
      <c r="P607" s="127"/>
      <c r="Q607" s="125"/>
      <c r="R607" s="117"/>
      <c r="S607" s="194"/>
      <c r="T607" s="125"/>
      <c r="U607" s="125"/>
      <c r="V607" s="125"/>
      <c r="W607" s="117" t="s">
        <v>1151</v>
      </c>
      <c r="X607" s="117" t="str">
        <f>IF($W607="Duyệt",Setting!$H$2,"")</f>
        <v/>
      </c>
      <c r="Y607" s="231" t="str" cm="1">
        <f t="array" ref="Y607">_xlfn.LET(_xlpm.v,IFERROR(IF($I607&lt;&gt;"",_xlfn.XLOOKUP($I607,Equipment_Register!$C:$C,Equipment_Register!$G:$G),NA()),IFERROR(IF($J607&lt;&gt;"",_xlfn.XLOOKUP($J607,Equipment_Register!$D:$D,Equipment_Register!$G:$G),NA()),IFERROR(IF($K607&lt;&gt;"",_xlfn.XLOOKUP($K607,Equipment_Register!$E:$E,Equipment_Register!$G:$G),NA()),IFERROR(IF($K607&lt;&gt;"",_xlfn.XLOOKUP("*"&amp;$K607&amp;"*",Equipment_Register!$E:$E,Equipment_Register!$G:$G,,2),NA()),IFERROR(IF(AND($L607&lt;&gt;"",$L607&lt;&gt;"N/A"),_xlfn.XLOOKUP($L607,Equipment_Register!$F:$F,Equipment_Register!$G:$G),NA()),""))))),IF(OR(_xlpm.v="",_xlpm.v=0),"",_xlpm.v))</f>
        <v/>
      </c>
      <c r="Z607" s="231" t="str" cm="1">
        <f t="array" ref="Z607">_xlfn.LET(_xlpm.v,IFERROR(IF($I607&lt;&gt;"",_xlfn.XLOOKUP($I607,Equipment_Register!$C:$C,Equipment_Register!$C:$C),NA()),IFERROR(IF($J607&lt;&gt;"",_xlfn.XLOOKUP($J607,Equipment_Register!$D:$D,Equipment_Register!$C:$C),NA()),IFERROR(IF($K607&lt;&gt;"",_xlfn.XLOOKUP($K607,Equipment_Register!$E:$E,Equipment_Register!$C:$C),NA()),IFERROR(IF($K607&lt;&gt;"",_xlfn.XLOOKUP("*"&amp;$K607&amp;"*",Equipment_Register!$E:$E,Equipment_Register!$C:$C,,2),NA()),IFERROR(IF(AND($L607&lt;&gt;"",$L607&lt;&gt;"N/A"),_xlfn.XLOOKUP($L607,Equipment_Register!$F:$F,Equipment_Register!$C:$C),NA()),""))))),IF(OR(_xlpm.v="",_xlpm.v=0),"",_xlpm.v))</f>
        <v/>
      </c>
      <c r="AA607" s="231" t="str" cm="1">
        <f t="array" ref="AA607">_xlfn.LET(_xlpm.v,IFERROR(IF($I607&lt;&gt;"",_xlfn.XLOOKUP($I607,Equipment_Register!$C:$C,Equipment_Register!$D:$D),NA()),IFERROR(IF($J607&lt;&gt;"",_xlfn.XLOOKUP($J607,Equipment_Register!$D:$D,Equipment_Register!$D:$D),NA()),IFERROR(IF($K607&lt;&gt;"",_xlfn.XLOOKUP($K607,Equipment_Register!$E:$E,Equipment_Register!$D:$D),NA()),IFERROR(IF($K607&lt;&gt;"",_xlfn.XLOOKUP("*"&amp;$K607&amp;"*",Equipment_Register!$E:$E,Equipment_Register!$D:$D,,2),NA()),IFERROR(IF(AND($L607&lt;&gt;"",$L607&lt;&gt;"N/A"),_xlfn.XLOOKUP($L607,Equipment_Register!$F:$F,Equipment_Register!$D:$D),NA()),""))))),IF(OR(_xlpm.v="",_xlpm.v=0),"",_xlpm.v))</f>
        <v/>
      </c>
      <c r="AB607" s="231" t="str" cm="1">
        <f t="array" ref="AB607">_xlfn.LET(_xlpm.v,IFERROR(IF($I607&lt;&gt;"",_xlfn.XLOOKUP($I607,Equipment_Register!$C:$C,Equipment_Register!$E:$E),NA()),IFERROR(IF($J607&lt;&gt;"",_xlfn.XLOOKUP($J607,Equipment_Register!$D:$D,Equipment_Register!$E:$E),NA()),IFERROR(IF($K607&lt;&gt;"",_xlfn.XLOOKUP($K607,Equipment_Register!$E:$E,Equipment_Register!$E:$E),NA()),IFERROR(IF($K607&lt;&gt;"",_xlfn.XLOOKUP("*"&amp;$K607&amp;"*",Equipment_Register!$E:$E,Equipment_Register!$E:$E,,2),NA()),IFERROR(IF(AND($L607&lt;&gt;"",$L607&lt;&gt;"N/A"),_xlfn.XLOOKUP($L607,Equipment_Register!$F:$F,Equipment_Register!$E:$E),NA()),""))))),IF(OR(_xlpm.v="",_xlpm.v=0),"",_xlpm.v))</f>
        <v/>
      </c>
      <c r="AC607" s="231" t="str" cm="1">
        <f t="array" ref="AC607">_xlfn.LET(_xlpm.v,IFERROR(IF($I607&lt;&gt;"",_xlfn.XLOOKUP($I607,Equipment_Register!$C:$C,Equipment_Register!$F:$F),NA()),IFERROR(IF($J607&lt;&gt;"",_xlfn.XLOOKUP($J607,Equipment_Register!$D:$D,Equipment_Register!$F:$F),NA()),IFERROR(IF($K607&lt;&gt;"",_xlfn.XLOOKUP($K607,Equipment_Register!$E:$E,Equipment_Register!$F:$F),NA()),IFERROR(IF($K607&lt;&gt;"",_xlfn.XLOOKUP("*"&amp;$K607&amp;"*",Equipment_Register!$E:$E,Equipment_Register!$F:$F,,2),NA()),IFERROR(IF(AND($L607&lt;&gt;"",$L607&lt;&gt;"N/A"),_xlfn.XLOOKUP($L607,Equipment_Register!$F:$F,Equipment_Register!$F:$F),NA()),""))))),IF(OR(_xlpm.v="",_xlpm.v=0),"",_xlpm.v))</f>
        <v/>
      </c>
    </row>
    <row r="608" spans="1:29">
      <c r="A608" s="125"/>
      <c r="B608" s="130"/>
      <c r="C608" s="126"/>
      <c r="D608" s="125"/>
      <c r="E608" s="125"/>
      <c r="F608" s="213"/>
      <c r="G608" s="125"/>
      <c r="H608" s="125"/>
      <c r="I608" s="226"/>
      <c r="J608" s="125"/>
      <c r="K608" s="125"/>
      <c r="L608" s="125"/>
      <c r="M608" s="125"/>
      <c r="N608" s="125"/>
      <c r="O608" s="125"/>
      <c r="P608" s="127"/>
      <c r="Q608" s="125"/>
      <c r="R608" s="117"/>
      <c r="S608" s="194"/>
      <c r="T608" s="125"/>
      <c r="U608" s="125"/>
      <c r="V608" s="125"/>
      <c r="W608" s="117" t="s">
        <v>1151</v>
      </c>
      <c r="X608" s="117" t="str">
        <f>IF($W608="Duyệt",Setting!$H$2,"")</f>
        <v/>
      </c>
      <c r="Y608" s="231" t="str" cm="1">
        <f t="array" ref="Y608">_xlfn.LET(_xlpm.v,IFERROR(IF($I608&lt;&gt;"",_xlfn.XLOOKUP($I608,Equipment_Register!$C:$C,Equipment_Register!$G:$G),NA()),IFERROR(IF($J608&lt;&gt;"",_xlfn.XLOOKUP($J608,Equipment_Register!$D:$D,Equipment_Register!$G:$G),NA()),IFERROR(IF($K608&lt;&gt;"",_xlfn.XLOOKUP($K608,Equipment_Register!$E:$E,Equipment_Register!$G:$G),NA()),IFERROR(IF($K608&lt;&gt;"",_xlfn.XLOOKUP("*"&amp;$K608&amp;"*",Equipment_Register!$E:$E,Equipment_Register!$G:$G,,2),NA()),IFERROR(IF(AND($L608&lt;&gt;"",$L608&lt;&gt;"N/A"),_xlfn.XLOOKUP($L608,Equipment_Register!$F:$F,Equipment_Register!$G:$G),NA()),""))))),IF(OR(_xlpm.v="",_xlpm.v=0),"",_xlpm.v))</f>
        <v/>
      </c>
      <c r="Z608" s="231" t="str" cm="1">
        <f t="array" ref="Z608">_xlfn.LET(_xlpm.v,IFERROR(IF($I608&lt;&gt;"",_xlfn.XLOOKUP($I608,Equipment_Register!$C:$C,Equipment_Register!$C:$C),NA()),IFERROR(IF($J608&lt;&gt;"",_xlfn.XLOOKUP($J608,Equipment_Register!$D:$D,Equipment_Register!$C:$C),NA()),IFERROR(IF($K608&lt;&gt;"",_xlfn.XLOOKUP($K608,Equipment_Register!$E:$E,Equipment_Register!$C:$C),NA()),IFERROR(IF($K608&lt;&gt;"",_xlfn.XLOOKUP("*"&amp;$K608&amp;"*",Equipment_Register!$E:$E,Equipment_Register!$C:$C,,2),NA()),IFERROR(IF(AND($L608&lt;&gt;"",$L608&lt;&gt;"N/A"),_xlfn.XLOOKUP($L608,Equipment_Register!$F:$F,Equipment_Register!$C:$C),NA()),""))))),IF(OR(_xlpm.v="",_xlpm.v=0),"",_xlpm.v))</f>
        <v/>
      </c>
      <c r="AA608" s="231" t="str" cm="1">
        <f t="array" ref="AA608">_xlfn.LET(_xlpm.v,IFERROR(IF($I608&lt;&gt;"",_xlfn.XLOOKUP($I608,Equipment_Register!$C:$C,Equipment_Register!$D:$D),NA()),IFERROR(IF($J608&lt;&gt;"",_xlfn.XLOOKUP($J608,Equipment_Register!$D:$D,Equipment_Register!$D:$D),NA()),IFERROR(IF($K608&lt;&gt;"",_xlfn.XLOOKUP($K608,Equipment_Register!$E:$E,Equipment_Register!$D:$D),NA()),IFERROR(IF($K608&lt;&gt;"",_xlfn.XLOOKUP("*"&amp;$K608&amp;"*",Equipment_Register!$E:$E,Equipment_Register!$D:$D,,2),NA()),IFERROR(IF(AND($L608&lt;&gt;"",$L608&lt;&gt;"N/A"),_xlfn.XLOOKUP($L608,Equipment_Register!$F:$F,Equipment_Register!$D:$D),NA()),""))))),IF(OR(_xlpm.v="",_xlpm.v=0),"",_xlpm.v))</f>
        <v/>
      </c>
      <c r="AB608" s="231" t="str" cm="1">
        <f t="array" ref="AB608">_xlfn.LET(_xlpm.v,IFERROR(IF($I608&lt;&gt;"",_xlfn.XLOOKUP($I608,Equipment_Register!$C:$C,Equipment_Register!$E:$E),NA()),IFERROR(IF($J608&lt;&gt;"",_xlfn.XLOOKUP($J608,Equipment_Register!$D:$D,Equipment_Register!$E:$E),NA()),IFERROR(IF($K608&lt;&gt;"",_xlfn.XLOOKUP($K608,Equipment_Register!$E:$E,Equipment_Register!$E:$E),NA()),IFERROR(IF($K608&lt;&gt;"",_xlfn.XLOOKUP("*"&amp;$K608&amp;"*",Equipment_Register!$E:$E,Equipment_Register!$E:$E,,2),NA()),IFERROR(IF(AND($L608&lt;&gt;"",$L608&lt;&gt;"N/A"),_xlfn.XLOOKUP($L608,Equipment_Register!$F:$F,Equipment_Register!$E:$E),NA()),""))))),IF(OR(_xlpm.v="",_xlpm.v=0),"",_xlpm.v))</f>
        <v/>
      </c>
      <c r="AC608" s="231" t="str" cm="1">
        <f t="array" ref="AC608">_xlfn.LET(_xlpm.v,IFERROR(IF($I608&lt;&gt;"",_xlfn.XLOOKUP($I608,Equipment_Register!$C:$C,Equipment_Register!$F:$F),NA()),IFERROR(IF($J608&lt;&gt;"",_xlfn.XLOOKUP($J608,Equipment_Register!$D:$D,Equipment_Register!$F:$F),NA()),IFERROR(IF($K608&lt;&gt;"",_xlfn.XLOOKUP($K608,Equipment_Register!$E:$E,Equipment_Register!$F:$F),NA()),IFERROR(IF($K608&lt;&gt;"",_xlfn.XLOOKUP("*"&amp;$K608&amp;"*",Equipment_Register!$E:$E,Equipment_Register!$F:$F,,2),NA()),IFERROR(IF(AND($L608&lt;&gt;"",$L608&lt;&gt;"N/A"),_xlfn.XLOOKUP($L608,Equipment_Register!$F:$F,Equipment_Register!$F:$F),NA()),""))))),IF(OR(_xlpm.v="",_xlpm.v=0),"",_xlpm.v))</f>
        <v/>
      </c>
    </row>
    <row r="609" spans="1:29">
      <c r="A609" s="125"/>
      <c r="B609" s="130"/>
      <c r="C609" s="126"/>
      <c r="D609" s="125"/>
      <c r="E609" s="125"/>
      <c r="F609" s="213"/>
      <c r="G609" s="125"/>
      <c r="H609" s="125"/>
      <c r="I609" s="226"/>
      <c r="J609" s="125"/>
      <c r="K609" s="125"/>
      <c r="L609" s="125"/>
      <c r="M609" s="125"/>
      <c r="N609" s="125"/>
      <c r="O609" s="125"/>
      <c r="P609" s="127"/>
      <c r="Q609" s="125"/>
      <c r="R609" s="117"/>
      <c r="S609" s="194"/>
      <c r="T609" s="125"/>
      <c r="U609" s="125"/>
      <c r="V609" s="125"/>
      <c r="W609" s="117" t="s">
        <v>1151</v>
      </c>
      <c r="X609" s="117" t="str">
        <f>IF($W609="Duyệt",Setting!$H$2,"")</f>
        <v/>
      </c>
      <c r="Y609" s="231" t="str" cm="1">
        <f t="array" ref="Y609">_xlfn.LET(_xlpm.v,IFERROR(IF($I609&lt;&gt;"",_xlfn.XLOOKUP($I609,Equipment_Register!$C:$C,Equipment_Register!$G:$G),NA()),IFERROR(IF($J609&lt;&gt;"",_xlfn.XLOOKUP($J609,Equipment_Register!$D:$D,Equipment_Register!$G:$G),NA()),IFERROR(IF($K609&lt;&gt;"",_xlfn.XLOOKUP($K609,Equipment_Register!$E:$E,Equipment_Register!$G:$G),NA()),IFERROR(IF($K609&lt;&gt;"",_xlfn.XLOOKUP("*"&amp;$K609&amp;"*",Equipment_Register!$E:$E,Equipment_Register!$G:$G,,2),NA()),IFERROR(IF(AND($L609&lt;&gt;"",$L609&lt;&gt;"N/A"),_xlfn.XLOOKUP($L609,Equipment_Register!$F:$F,Equipment_Register!$G:$G),NA()),""))))),IF(OR(_xlpm.v="",_xlpm.v=0),"",_xlpm.v))</f>
        <v/>
      </c>
      <c r="Z609" s="231" t="str" cm="1">
        <f t="array" ref="Z609">_xlfn.LET(_xlpm.v,IFERROR(IF($I609&lt;&gt;"",_xlfn.XLOOKUP($I609,Equipment_Register!$C:$C,Equipment_Register!$C:$C),NA()),IFERROR(IF($J609&lt;&gt;"",_xlfn.XLOOKUP($J609,Equipment_Register!$D:$D,Equipment_Register!$C:$C),NA()),IFERROR(IF($K609&lt;&gt;"",_xlfn.XLOOKUP($K609,Equipment_Register!$E:$E,Equipment_Register!$C:$C),NA()),IFERROR(IF($K609&lt;&gt;"",_xlfn.XLOOKUP("*"&amp;$K609&amp;"*",Equipment_Register!$E:$E,Equipment_Register!$C:$C,,2),NA()),IFERROR(IF(AND($L609&lt;&gt;"",$L609&lt;&gt;"N/A"),_xlfn.XLOOKUP($L609,Equipment_Register!$F:$F,Equipment_Register!$C:$C),NA()),""))))),IF(OR(_xlpm.v="",_xlpm.v=0),"",_xlpm.v))</f>
        <v/>
      </c>
      <c r="AA609" s="231" t="str" cm="1">
        <f t="array" ref="AA609">_xlfn.LET(_xlpm.v,IFERROR(IF($I609&lt;&gt;"",_xlfn.XLOOKUP($I609,Equipment_Register!$C:$C,Equipment_Register!$D:$D),NA()),IFERROR(IF($J609&lt;&gt;"",_xlfn.XLOOKUP($J609,Equipment_Register!$D:$D,Equipment_Register!$D:$D),NA()),IFERROR(IF($K609&lt;&gt;"",_xlfn.XLOOKUP($K609,Equipment_Register!$E:$E,Equipment_Register!$D:$D),NA()),IFERROR(IF($K609&lt;&gt;"",_xlfn.XLOOKUP("*"&amp;$K609&amp;"*",Equipment_Register!$E:$E,Equipment_Register!$D:$D,,2),NA()),IFERROR(IF(AND($L609&lt;&gt;"",$L609&lt;&gt;"N/A"),_xlfn.XLOOKUP($L609,Equipment_Register!$F:$F,Equipment_Register!$D:$D),NA()),""))))),IF(OR(_xlpm.v="",_xlpm.v=0),"",_xlpm.v))</f>
        <v/>
      </c>
      <c r="AB609" s="231" t="str" cm="1">
        <f t="array" ref="AB609">_xlfn.LET(_xlpm.v,IFERROR(IF($I609&lt;&gt;"",_xlfn.XLOOKUP($I609,Equipment_Register!$C:$C,Equipment_Register!$E:$E),NA()),IFERROR(IF($J609&lt;&gt;"",_xlfn.XLOOKUP($J609,Equipment_Register!$D:$D,Equipment_Register!$E:$E),NA()),IFERROR(IF($K609&lt;&gt;"",_xlfn.XLOOKUP($K609,Equipment_Register!$E:$E,Equipment_Register!$E:$E),NA()),IFERROR(IF($K609&lt;&gt;"",_xlfn.XLOOKUP("*"&amp;$K609&amp;"*",Equipment_Register!$E:$E,Equipment_Register!$E:$E,,2),NA()),IFERROR(IF(AND($L609&lt;&gt;"",$L609&lt;&gt;"N/A"),_xlfn.XLOOKUP($L609,Equipment_Register!$F:$F,Equipment_Register!$E:$E),NA()),""))))),IF(OR(_xlpm.v="",_xlpm.v=0),"",_xlpm.v))</f>
        <v/>
      </c>
      <c r="AC609" s="231" t="str" cm="1">
        <f t="array" ref="AC609">_xlfn.LET(_xlpm.v,IFERROR(IF($I609&lt;&gt;"",_xlfn.XLOOKUP($I609,Equipment_Register!$C:$C,Equipment_Register!$F:$F),NA()),IFERROR(IF($J609&lt;&gt;"",_xlfn.XLOOKUP($J609,Equipment_Register!$D:$D,Equipment_Register!$F:$F),NA()),IFERROR(IF($K609&lt;&gt;"",_xlfn.XLOOKUP($K609,Equipment_Register!$E:$E,Equipment_Register!$F:$F),NA()),IFERROR(IF($K609&lt;&gt;"",_xlfn.XLOOKUP("*"&amp;$K609&amp;"*",Equipment_Register!$E:$E,Equipment_Register!$F:$F,,2),NA()),IFERROR(IF(AND($L609&lt;&gt;"",$L609&lt;&gt;"N/A"),_xlfn.XLOOKUP($L609,Equipment_Register!$F:$F,Equipment_Register!$F:$F),NA()),""))))),IF(OR(_xlpm.v="",_xlpm.v=0),"",_xlpm.v))</f>
        <v/>
      </c>
    </row>
    <row r="610" spans="1:29">
      <c r="A610" s="125"/>
      <c r="B610" s="130"/>
      <c r="C610" s="126"/>
      <c r="D610" s="125"/>
      <c r="E610" s="125"/>
      <c r="F610" s="213"/>
      <c r="G610" s="125"/>
      <c r="H610" s="125"/>
      <c r="I610" s="226"/>
      <c r="J610" s="125"/>
      <c r="K610" s="125"/>
      <c r="L610" s="125"/>
      <c r="M610" s="125"/>
      <c r="N610" s="125"/>
      <c r="O610" s="125"/>
      <c r="P610" s="127"/>
      <c r="Q610" s="125"/>
      <c r="R610" s="117"/>
      <c r="S610" s="194"/>
      <c r="T610" s="125"/>
      <c r="U610" s="125"/>
      <c r="V610" s="125"/>
      <c r="W610" s="117" t="s">
        <v>1151</v>
      </c>
      <c r="X610" s="117" t="str">
        <f>IF($W610="Duyệt",Setting!$H$2,"")</f>
        <v/>
      </c>
      <c r="Y610" s="231" t="str" cm="1">
        <f t="array" ref="Y610">_xlfn.LET(_xlpm.v,IFERROR(IF($I610&lt;&gt;"",_xlfn.XLOOKUP($I610,Equipment_Register!$C:$C,Equipment_Register!$G:$G),NA()),IFERROR(IF($J610&lt;&gt;"",_xlfn.XLOOKUP($J610,Equipment_Register!$D:$D,Equipment_Register!$G:$G),NA()),IFERROR(IF($K610&lt;&gt;"",_xlfn.XLOOKUP($K610,Equipment_Register!$E:$E,Equipment_Register!$G:$G),NA()),IFERROR(IF($K610&lt;&gt;"",_xlfn.XLOOKUP("*"&amp;$K610&amp;"*",Equipment_Register!$E:$E,Equipment_Register!$G:$G,,2),NA()),IFERROR(IF(AND($L610&lt;&gt;"",$L610&lt;&gt;"N/A"),_xlfn.XLOOKUP($L610,Equipment_Register!$F:$F,Equipment_Register!$G:$G),NA()),""))))),IF(OR(_xlpm.v="",_xlpm.v=0),"",_xlpm.v))</f>
        <v/>
      </c>
      <c r="Z610" s="231" t="str" cm="1">
        <f t="array" ref="Z610">_xlfn.LET(_xlpm.v,IFERROR(IF($I610&lt;&gt;"",_xlfn.XLOOKUP($I610,Equipment_Register!$C:$C,Equipment_Register!$C:$C),NA()),IFERROR(IF($J610&lt;&gt;"",_xlfn.XLOOKUP($J610,Equipment_Register!$D:$D,Equipment_Register!$C:$C),NA()),IFERROR(IF($K610&lt;&gt;"",_xlfn.XLOOKUP($K610,Equipment_Register!$E:$E,Equipment_Register!$C:$C),NA()),IFERROR(IF($K610&lt;&gt;"",_xlfn.XLOOKUP("*"&amp;$K610&amp;"*",Equipment_Register!$E:$E,Equipment_Register!$C:$C,,2),NA()),IFERROR(IF(AND($L610&lt;&gt;"",$L610&lt;&gt;"N/A"),_xlfn.XLOOKUP($L610,Equipment_Register!$F:$F,Equipment_Register!$C:$C),NA()),""))))),IF(OR(_xlpm.v="",_xlpm.v=0),"",_xlpm.v))</f>
        <v/>
      </c>
      <c r="AA610" s="231" t="str" cm="1">
        <f t="array" ref="AA610">_xlfn.LET(_xlpm.v,IFERROR(IF($I610&lt;&gt;"",_xlfn.XLOOKUP($I610,Equipment_Register!$C:$C,Equipment_Register!$D:$D),NA()),IFERROR(IF($J610&lt;&gt;"",_xlfn.XLOOKUP($J610,Equipment_Register!$D:$D,Equipment_Register!$D:$D),NA()),IFERROR(IF($K610&lt;&gt;"",_xlfn.XLOOKUP($K610,Equipment_Register!$E:$E,Equipment_Register!$D:$D),NA()),IFERROR(IF($K610&lt;&gt;"",_xlfn.XLOOKUP("*"&amp;$K610&amp;"*",Equipment_Register!$E:$E,Equipment_Register!$D:$D,,2),NA()),IFERROR(IF(AND($L610&lt;&gt;"",$L610&lt;&gt;"N/A"),_xlfn.XLOOKUP($L610,Equipment_Register!$F:$F,Equipment_Register!$D:$D),NA()),""))))),IF(OR(_xlpm.v="",_xlpm.v=0),"",_xlpm.v))</f>
        <v/>
      </c>
      <c r="AB610" s="231" t="str" cm="1">
        <f t="array" ref="AB610">_xlfn.LET(_xlpm.v,IFERROR(IF($I610&lt;&gt;"",_xlfn.XLOOKUP($I610,Equipment_Register!$C:$C,Equipment_Register!$E:$E),NA()),IFERROR(IF($J610&lt;&gt;"",_xlfn.XLOOKUP($J610,Equipment_Register!$D:$D,Equipment_Register!$E:$E),NA()),IFERROR(IF($K610&lt;&gt;"",_xlfn.XLOOKUP($K610,Equipment_Register!$E:$E,Equipment_Register!$E:$E),NA()),IFERROR(IF($K610&lt;&gt;"",_xlfn.XLOOKUP("*"&amp;$K610&amp;"*",Equipment_Register!$E:$E,Equipment_Register!$E:$E,,2),NA()),IFERROR(IF(AND($L610&lt;&gt;"",$L610&lt;&gt;"N/A"),_xlfn.XLOOKUP($L610,Equipment_Register!$F:$F,Equipment_Register!$E:$E),NA()),""))))),IF(OR(_xlpm.v="",_xlpm.v=0),"",_xlpm.v))</f>
        <v/>
      </c>
      <c r="AC610" s="231" t="str" cm="1">
        <f t="array" ref="AC610">_xlfn.LET(_xlpm.v,IFERROR(IF($I610&lt;&gt;"",_xlfn.XLOOKUP($I610,Equipment_Register!$C:$C,Equipment_Register!$F:$F),NA()),IFERROR(IF($J610&lt;&gt;"",_xlfn.XLOOKUP($J610,Equipment_Register!$D:$D,Equipment_Register!$F:$F),NA()),IFERROR(IF($K610&lt;&gt;"",_xlfn.XLOOKUP($K610,Equipment_Register!$E:$E,Equipment_Register!$F:$F),NA()),IFERROR(IF($K610&lt;&gt;"",_xlfn.XLOOKUP("*"&amp;$K610&amp;"*",Equipment_Register!$E:$E,Equipment_Register!$F:$F,,2),NA()),IFERROR(IF(AND($L610&lt;&gt;"",$L610&lt;&gt;"N/A"),_xlfn.XLOOKUP($L610,Equipment_Register!$F:$F,Equipment_Register!$F:$F),NA()),""))))),IF(OR(_xlpm.v="",_xlpm.v=0),"",_xlpm.v))</f>
        <v/>
      </c>
    </row>
    <row r="611" spans="1:29">
      <c r="A611" s="125"/>
      <c r="B611" s="130"/>
      <c r="C611" s="126"/>
      <c r="D611" s="125"/>
      <c r="E611" s="125"/>
      <c r="F611" s="213"/>
      <c r="G611" s="125"/>
      <c r="H611" s="125"/>
      <c r="I611" s="226"/>
      <c r="J611" s="125"/>
      <c r="K611" s="125"/>
      <c r="L611" s="125"/>
      <c r="M611" s="125"/>
      <c r="N611" s="125"/>
      <c r="O611" s="125"/>
      <c r="P611" s="127"/>
      <c r="Q611" s="125"/>
      <c r="R611" s="117"/>
      <c r="S611" s="194"/>
      <c r="T611" s="125"/>
      <c r="U611" s="125"/>
      <c r="V611" s="125"/>
      <c r="W611" s="117" t="s">
        <v>1151</v>
      </c>
      <c r="X611" s="117" t="str">
        <f>IF($W611="Duyệt",Setting!$H$2,"")</f>
        <v/>
      </c>
      <c r="Y611" s="231" t="str" cm="1">
        <f t="array" ref="Y611">_xlfn.LET(_xlpm.v,IFERROR(IF($I611&lt;&gt;"",_xlfn.XLOOKUP($I611,Equipment_Register!$C:$C,Equipment_Register!$G:$G),NA()),IFERROR(IF($J611&lt;&gt;"",_xlfn.XLOOKUP($J611,Equipment_Register!$D:$D,Equipment_Register!$G:$G),NA()),IFERROR(IF($K611&lt;&gt;"",_xlfn.XLOOKUP($K611,Equipment_Register!$E:$E,Equipment_Register!$G:$G),NA()),IFERROR(IF($K611&lt;&gt;"",_xlfn.XLOOKUP("*"&amp;$K611&amp;"*",Equipment_Register!$E:$E,Equipment_Register!$G:$G,,2),NA()),IFERROR(IF(AND($L611&lt;&gt;"",$L611&lt;&gt;"N/A"),_xlfn.XLOOKUP($L611,Equipment_Register!$F:$F,Equipment_Register!$G:$G),NA()),""))))),IF(OR(_xlpm.v="",_xlpm.v=0),"",_xlpm.v))</f>
        <v/>
      </c>
      <c r="Z611" s="231" t="str" cm="1">
        <f t="array" ref="Z611">_xlfn.LET(_xlpm.v,IFERROR(IF($I611&lt;&gt;"",_xlfn.XLOOKUP($I611,Equipment_Register!$C:$C,Equipment_Register!$C:$C),NA()),IFERROR(IF($J611&lt;&gt;"",_xlfn.XLOOKUP($J611,Equipment_Register!$D:$D,Equipment_Register!$C:$C),NA()),IFERROR(IF($K611&lt;&gt;"",_xlfn.XLOOKUP($K611,Equipment_Register!$E:$E,Equipment_Register!$C:$C),NA()),IFERROR(IF($K611&lt;&gt;"",_xlfn.XLOOKUP("*"&amp;$K611&amp;"*",Equipment_Register!$E:$E,Equipment_Register!$C:$C,,2),NA()),IFERROR(IF(AND($L611&lt;&gt;"",$L611&lt;&gt;"N/A"),_xlfn.XLOOKUP($L611,Equipment_Register!$F:$F,Equipment_Register!$C:$C),NA()),""))))),IF(OR(_xlpm.v="",_xlpm.v=0),"",_xlpm.v))</f>
        <v/>
      </c>
      <c r="AA611" s="231" t="str" cm="1">
        <f t="array" ref="AA611">_xlfn.LET(_xlpm.v,IFERROR(IF($I611&lt;&gt;"",_xlfn.XLOOKUP($I611,Equipment_Register!$C:$C,Equipment_Register!$D:$D),NA()),IFERROR(IF($J611&lt;&gt;"",_xlfn.XLOOKUP($J611,Equipment_Register!$D:$D,Equipment_Register!$D:$D),NA()),IFERROR(IF($K611&lt;&gt;"",_xlfn.XLOOKUP($K611,Equipment_Register!$E:$E,Equipment_Register!$D:$D),NA()),IFERROR(IF($K611&lt;&gt;"",_xlfn.XLOOKUP("*"&amp;$K611&amp;"*",Equipment_Register!$E:$E,Equipment_Register!$D:$D,,2),NA()),IFERROR(IF(AND($L611&lt;&gt;"",$L611&lt;&gt;"N/A"),_xlfn.XLOOKUP($L611,Equipment_Register!$F:$F,Equipment_Register!$D:$D),NA()),""))))),IF(OR(_xlpm.v="",_xlpm.v=0),"",_xlpm.v))</f>
        <v/>
      </c>
      <c r="AB611" s="231" t="str" cm="1">
        <f t="array" ref="AB611">_xlfn.LET(_xlpm.v,IFERROR(IF($I611&lt;&gt;"",_xlfn.XLOOKUP($I611,Equipment_Register!$C:$C,Equipment_Register!$E:$E),NA()),IFERROR(IF($J611&lt;&gt;"",_xlfn.XLOOKUP($J611,Equipment_Register!$D:$D,Equipment_Register!$E:$E),NA()),IFERROR(IF($K611&lt;&gt;"",_xlfn.XLOOKUP($K611,Equipment_Register!$E:$E,Equipment_Register!$E:$E),NA()),IFERROR(IF($K611&lt;&gt;"",_xlfn.XLOOKUP("*"&amp;$K611&amp;"*",Equipment_Register!$E:$E,Equipment_Register!$E:$E,,2),NA()),IFERROR(IF(AND($L611&lt;&gt;"",$L611&lt;&gt;"N/A"),_xlfn.XLOOKUP($L611,Equipment_Register!$F:$F,Equipment_Register!$E:$E),NA()),""))))),IF(OR(_xlpm.v="",_xlpm.v=0),"",_xlpm.v))</f>
        <v/>
      </c>
      <c r="AC611" s="231" t="str" cm="1">
        <f t="array" ref="AC611">_xlfn.LET(_xlpm.v,IFERROR(IF($I611&lt;&gt;"",_xlfn.XLOOKUP($I611,Equipment_Register!$C:$C,Equipment_Register!$F:$F),NA()),IFERROR(IF($J611&lt;&gt;"",_xlfn.XLOOKUP($J611,Equipment_Register!$D:$D,Equipment_Register!$F:$F),NA()),IFERROR(IF($K611&lt;&gt;"",_xlfn.XLOOKUP($K611,Equipment_Register!$E:$E,Equipment_Register!$F:$F),NA()),IFERROR(IF($K611&lt;&gt;"",_xlfn.XLOOKUP("*"&amp;$K611&amp;"*",Equipment_Register!$E:$E,Equipment_Register!$F:$F,,2),NA()),IFERROR(IF(AND($L611&lt;&gt;"",$L611&lt;&gt;"N/A"),_xlfn.XLOOKUP($L611,Equipment_Register!$F:$F,Equipment_Register!$F:$F),NA()),""))))),IF(OR(_xlpm.v="",_xlpm.v=0),"",_xlpm.v))</f>
        <v/>
      </c>
    </row>
    <row r="612" spans="1:29">
      <c r="A612" s="125"/>
      <c r="B612" s="130"/>
      <c r="C612" s="126"/>
      <c r="D612" s="125"/>
      <c r="E612" s="125"/>
      <c r="F612" s="213"/>
      <c r="G612" s="125"/>
      <c r="H612" s="125"/>
      <c r="I612" s="226"/>
      <c r="J612" s="125"/>
      <c r="K612" s="125"/>
      <c r="L612" s="125"/>
      <c r="M612" s="125"/>
      <c r="N612" s="125"/>
      <c r="O612" s="125"/>
      <c r="P612" s="127"/>
      <c r="Q612" s="125"/>
      <c r="R612" s="117"/>
      <c r="S612" s="194"/>
      <c r="T612" s="125"/>
      <c r="U612" s="125"/>
      <c r="V612" s="125"/>
      <c r="W612" s="117" t="s">
        <v>1151</v>
      </c>
      <c r="X612" s="117" t="str">
        <f>IF($W612="Duyệt",Setting!$H$2,"")</f>
        <v/>
      </c>
      <c r="Y612" s="231" t="str" cm="1">
        <f t="array" ref="Y612">_xlfn.LET(_xlpm.v,IFERROR(IF($I612&lt;&gt;"",_xlfn.XLOOKUP($I612,Equipment_Register!$C:$C,Equipment_Register!$G:$G),NA()),IFERROR(IF($J612&lt;&gt;"",_xlfn.XLOOKUP($J612,Equipment_Register!$D:$D,Equipment_Register!$G:$G),NA()),IFERROR(IF($K612&lt;&gt;"",_xlfn.XLOOKUP($K612,Equipment_Register!$E:$E,Equipment_Register!$G:$G),NA()),IFERROR(IF($K612&lt;&gt;"",_xlfn.XLOOKUP("*"&amp;$K612&amp;"*",Equipment_Register!$E:$E,Equipment_Register!$G:$G,,2),NA()),IFERROR(IF(AND($L612&lt;&gt;"",$L612&lt;&gt;"N/A"),_xlfn.XLOOKUP($L612,Equipment_Register!$F:$F,Equipment_Register!$G:$G),NA()),""))))),IF(OR(_xlpm.v="",_xlpm.v=0),"",_xlpm.v))</f>
        <v/>
      </c>
      <c r="Z612" s="231" t="str" cm="1">
        <f t="array" ref="Z612">_xlfn.LET(_xlpm.v,IFERROR(IF($I612&lt;&gt;"",_xlfn.XLOOKUP($I612,Equipment_Register!$C:$C,Equipment_Register!$C:$C),NA()),IFERROR(IF($J612&lt;&gt;"",_xlfn.XLOOKUP($J612,Equipment_Register!$D:$D,Equipment_Register!$C:$C),NA()),IFERROR(IF($K612&lt;&gt;"",_xlfn.XLOOKUP($K612,Equipment_Register!$E:$E,Equipment_Register!$C:$C),NA()),IFERROR(IF($K612&lt;&gt;"",_xlfn.XLOOKUP("*"&amp;$K612&amp;"*",Equipment_Register!$E:$E,Equipment_Register!$C:$C,,2),NA()),IFERROR(IF(AND($L612&lt;&gt;"",$L612&lt;&gt;"N/A"),_xlfn.XLOOKUP($L612,Equipment_Register!$F:$F,Equipment_Register!$C:$C),NA()),""))))),IF(OR(_xlpm.v="",_xlpm.v=0),"",_xlpm.v))</f>
        <v/>
      </c>
      <c r="AA612" s="231" t="str" cm="1">
        <f t="array" ref="AA612">_xlfn.LET(_xlpm.v,IFERROR(IF($I612&lt;&gt;"",_xlfn.XLOOKUP($I612,Equipment_Register!$C:$C,Equipment_Register!$D:$D),NA()),IFERROR(IF($J612&lt;&gt;"",_xlfn.XLOOKUP($J612,Equipment_Register!$D:$D,Equipment_Register!$D:$D),NA()),IFERROR(IF($K612&lt;&gt;"",_xlfn.XLOOKUP($K612,Equipment_Register!$E:$E,Equipment_Register!$D:$D),NA()),IFERROR(IF($K612&lt;&gt;"",_xlfn.XLOOKUP("*"&amp;$K612&amp;"*",Equipment_Register!$E:$E,Equipment_Register!$D:$D,,2),NA()),IFERROR(IF(AND($L612&lt;&gt;"",$L612&lt;&gt;"N/A"),_xlfn.XLOOKUP($L612,Equipment_Register!$F:$F,Equipment_Register!$D:$D),NA()),""))))),IF(OR(_xlpm.v="",_xlpm.v=0),"",_xlpm.v))</f>
        <v/>
      </c>
      <c r="AB612" s="231" t="str" cm="1">
        <f t="array" ref="AB612">_xlfn.LET(_xlpm.v,IFERROR(IF($I612&lt;&gt;"",_xlfn.XLOOKUP($I612,Equipment_Register!$C:$C,Equipment_Register!$E:$E),NA()),IFERROR(IF($J612&lt;&gt;"",_xlfn.XLOOKUP($J612,Equipment_Register!$D:$D,Equipment_Register!$E:$E),NA()),IFERROR(IF($K612&lt;&gt;"",_xlfn.XLOOKUP($K612,Equipment_Register!$E:$E,Equipment_Register!$E:$E),NA()),IFERROR(IF($K612&lt;&gt;"",_xlfn.XLOOKUP("*"&amp;$K612&amp;"*",Equipment_Register!$E:$E,Equipment_Register!$E:$E,,2),NA()),IFERROR(IF(AND($L612&lt;&gt;"",$L612&lt;&gt;"N/A"),_xlfn.XLOOKUP($L612,Equipment_Register!$F:$F,Equipment_Register!$E:$E),NA()),""))))),IF(OR(_xlpm.v="",_xlpm.v=0),"",_xlpm.v))</f>
        <v/>
      </c>
      <c r="AC612" s="231" t="str" cm="1">
        <f t="array" ref="AC612">_xlfn.LET(_xlpm.v,IFERROR(IF($I612&lt;&gt;"",_xlfn.XLOOKUP($I612,Equipment_Register!$C:$C,Equipment_Register!$F:$F),NA()),IFERROR(IF($J612&lt;&gt;"",_xlfn.XLOOKUP($J612,Equipment_Register!$D:$D,Equipment_Register!$F:$F),NA()),IFERROR(IF($K612&lt;&gt;"",_xlfn.XLOOKUP($K612,Equipment_Register!$E:$E,Equipment_Register!$F:$F),NA()),IFERROR(IF($K612&lt;&gt;"",_xlfn.XLOOKUP("*"&amp;$K612&amp;"*",Equipment_Register!$E:$E,Equipment_Register!$F:$F,,2),NA()),IFERROR(IF(AND($L612&lt;&gt;"",$L612&lt;&gt;"N/A"),_xlfn.XLOOKUP($L612,Equipment_Register!$F:$F,Equipment_Register!$F:$F),NA()),""))))),IF(OR(_xlpm.v="",_xlpm.v=0),"",_xlpm.v))</f>
        <v/>
      </c>
    </row>
    <row r="613" spans="1:29">
      <c r="A613" s="125"/>
      <c r="B613" s="130"/>
      <c r="C613" s="126"/>
      <c r="D613" s="125"/>
      <c r="E613" s="125"/>
      <c r="F613" s="213"/>
      <c r="G613" s="125"/>
      <c r="H613" s="125"/>
      <c r="I613" s="226"/>
      <c r="J613" s="125"/>
      <c r="K613" s="125"/>
      <c r="L613" s="125"/>
      <c r="M613" s="125"/>
      <c r="N613" s="125"/>
      <c r="O613" s="125"/>
      <c r="P613" s="127"/>
      <c r="Q613" s="125"/>
      <c r="R613" s="117"/>
      <c r="S613" s="194"/>
      <c r="T613" s="125"/>
      <c r="U613" s="125"/>
      <c r="V613" s="125"/>
      <c r="W613" s="117" t="s">
        <v>1151</v>
      </c>
      <c r="X613" s="117" t="str">
        <f>IF($W613="Duyệt",Setting!$H$2,"")</f>
        <v/>
      </c>
      <c r="Y613" s="231" t="str" cm="1">
        <f t="array" ref="Y613">_xlfn.LET(_xlpm.v,IFERROR(IF($I613&lt;&gt;"",_xlfn.XLOOKUP($I613,Equipment_Register!$C:$C,Equipment_Register!$G:$G),NA()),IFERROR(IF($J613&lt;&gt;"",_xlfn.XLOOKUP($J613,Equipment_Register!$D:$D,Equipment_Register!$G:$G),NA()),IFERROR(IF($K613&lt;&gt;"",_xlfn.XLOOKUP($K613,Equipment_Register!$E:$E,Equipment_Register!$G:$G),NA()),IFERROR(IF($K613&lt;&gt;"",_xlfn.XLOOKUP("*"&amp;$K613&amp;"*",Equipment_Register!$E:$E,Equipment_Register!$G:$G,,2),NA()),IFERROR(IF(AND($L613&lt;&gt;"",$L613&lt;&gt;"N/A"),_xlfn.XLOOKUP($L613,Equipment_Register!$F:$F,Equipment_Register!$G:$G),NA()),""))))),IF(OR(_xlpm.v="",_xlpm.v=0),"",_xlpm.v))</f>
        <v/>
      </c>
      <c r="Z613" s="231" t="str" cm="1">
        <f t="array" ref="Z613">_xlfn.LET(_xlpm.v,IFERROR(IF($I613&lt;&gt;"",_xlfn.XLOOKUP($I613,Equipment_Register!$C:$C,Equipment_Register!$C:$C),NA()),IFERROR(IF($J613&lt;&gt;"",_xlfn.XLOOKUP($J613,Equipment_Register!$D:$D,Equipment_Register!$C:$C),NA()),IFERROR(IF($K613&lt;&gt;"",_xlfn.XLOOKUP($K613,Equipment_Register!$E:$E,Equipment_Register!$C:$C),NA()),IFERROR(IF($K613&lt;&gt;"",_xlfn.XLOOKUP("*"&amp;$K613&amp;"*",Equipment_Register!$E:$E,Equipment_Register!$C:$C,,2),NA()),IFERROR(IF(AND($L613&lt;&gt;"",$L613&lt;&gt;"N/A"),_xlfn.XLOOKUP($L613,Equipment_Register!$F:$F,Equipment_Register!$C:$C),NA()),""))))),IF(OR(_xlpm.v="",_xlpm.v=0),"",_xlpm.v))</f>
        <v/>
      </c>
      <c r="AA613" s="231" t="str" cm="1">
        <f t="array" ref="AA613">_xlfn.LET(_xlpm.v,IFERROR(IF($I613&lt;&gt;"",_xlfn.XLOOKUP($I613,Equipment_Register!$C:$C,Equipment_Register!$D:$D),NA()),IFERROR(IF($J613&lt;&gt;"",_xlfn.XLOOKUP($J613,Equipment_Register!$D:$D,Equipment_Register!$D:$D),NA()),IFERROR(IF($K613&lt;&gt;"",_xlfn.XLOOKUP($K613,Equipment_Register!$E:$E,Equipment_Register!$D:$D),NA()),IFERROR(IF($K613&lt;&gt;"",_xlfn.XLOOKUP("*"&amp;$K613&amp;"*",Equipment_Register!$E:$E,Equipment_Register!$D:$D,,2),NA()),IFERROR(IF(AND($L613&lt;&gt;"",$L613&lt;&gt;"N/A"),_xlfn.XLOOKUP($L613,Equipment_Register!$F:$F,Equipment_Register!$D:$D),NA()),""))))),IF(OR(_xlpm.v="",_xlpm.v=0),"",_xlpm.v))</f>
        <v/>
      </c>
      <c r="AB613" s="231" t="str" cm="1">
        <f t="array" ref="AB613">_xlfn.LET(_xlpm.v,IFERROR(IF($I613&lt;&gt;"",_xlfn.XLOOKUP($I613,Equipment_Register!$C:$C,Equipment_Register!$E:$E),NA()),IFERROR(IF($J613&lt;&gt;"",_xlfn.XLOOKUP($J613,Equipment_Register!$D:$D,Equipment_Register!$E:$E),NA()),IFERROR(IF($K613&lt;&gt;"",_xlfn.XLOOKUP($K613,Equipment_Register!$E:$E,Equipment_Register!$E:$E),NA()),IFERROR(IF($K613&lt;&gt;"",_xlfn.XLOOKUP("*"&amp;$K613&amp;"*",Equipment_Register!$E:$E,Equipment_Register!$E:$E,,2),NA()),IFERROR(IF(AND($L613&lt;&gt;"",$L613&lt;&gt;"N/A"),_xlfn.XLOOKUP($L613,Equipment_Register!$F:$F,Equipment_Register!$E:$E),NA()),""))))),IF(OR(_xlpm.v="",_xlpm.v=0),"",_xlpm.v))</f>
        <v/>
      </c>
      <c r="AC613" s="231" t="str" cm="1">
        <f t="array" ref="AC613">_xlfn.LET(_xlpm.v,IFERROR(IF($I613&lt;&gt;"",_xlfn.XLOOKUP($I613,Equipment_Register!$C:$C,Equipment_Register!$F:$F),NA()),IFERROR(IF($J613&lt;&gt;"",_xlfn.XLOOKUP($J613,Equipment_Register!$D:$D,Equipment_Register!$F:$F),NA()),IFERROR(IF($K613&lt;&gt;"",_xlfn.XLOOKUP($K613,Equipment_Register!$E:$E,Equipment_Register!$F:$F),NA()),IFERROR(IF($K613&lt;&gt;"",_xlfn.XLOOKUP("*"&amp;$K613&amp;"*",Equipment_Register!$E:$E,Equipment_Register!$F:$F,,2),NA()),IFERROR(IF(AND($L613&lt;&gt;"",$L613&lt;&gt;"N/A"),_xlfn.XLOOKUP($L613,Equipment_Register!$F:$F,Equipment_Register!$F:$F),NA()),""))))),IF(OR(_xlpm.v="",_xlpm.v=0),"",_xlpm.v))</f>
        <v/>
      </c>
    </row>
    <row r="614" spans="1:29">
      <c r="A614" s="125"/>
      <c r="B614" s="130"/>
      <c r="C614" s="126"/>
      <c r="D614" s="125"/>
      <c r="E614" s="125"/>
      <c r="F614" s="213"/>
      <c r="G614" s="125"/>
      <c r="H614" s="125"/>
      <c r="I614" s="226"/>
      <c r="J614" s="125"/>
      <c r="K614" s="125"/>
      <c r="L614" s="125"/>
      <c r="M614" s="125"/>
      <c r="N614" s="125"/>
      <c r="O614" s="125"/>
      <c r="P614" s="127"/>
      <c r="Q614" s="125"/>
      <c r="R614" s="117"/>
      <c r="S614" s="194"/>
      <c r="T614" s="125"/>
      <c r="U614" s="125"/>
      <c r="V614" s="125"/>
      <c r="W614" s="117" t="s">
        <v>1151</v>
      </c>
      <c r="X614" s="117" t="str">
        <f>IF($W614="Duyệt",Setting!$H$2,"")</f>
        <v/>
      </c>
      <c r="Y614" s="231" t="str" cm="1">
        <f t="array" ref="Y614">_xlfn.LET(_xlpm.v,IFERROR(IF($I614&lt;&gt;"",_xlfn.XLOOKUP($I614,Equipment_Register!$C:$C,Equipment_Register!$G:$G),NA()),IFERROR(IF($J614&lt;&gt;"",_xlfn.XLOOKUP($J614,Equipment_Register!$D:$D,Equipment_Register!$G:$G),NA()),IFERROR(IF($K614&lt;&gt;"",_xlfn.XLOOKUP($K614,Equipment_Register!$E:$E,Equipment_Register!$G:$G),NA()),IFERROR(IF($K614&lt;&gt;"",_xlfn.XLOOKUP("*"&amp;$K614&amp;"*",Equipment_Register!$E:$E,Equipment_Register!$G:$G,,2),NA()),IFERROR(IF(AND($L614&lt;&gt;"",$L614&lt;&gt;"N/A"),_xlfn.XLOOKUP($L614,Equipment_Register!$F:$F,Equipment_Register!$G:$G),NA()),""))))),IF(OR(_xlpm.v="",_xlpm.v=0),"",_xlpm.v))</f>
        <v/>
      </c>
      <c r="Z614" s="231" t="str" cm="1">
        <f t="array" ref="Z614">_xlfn.LET(_xlpm.v,IFERROR(IF($I614&lt;&gt;"",_xlfn.XLOOKUP($I614,Equipment_Register!$C:$C,Equipment_Register!$C:$C),NA()),IFERROR(IF($J614&lt;&gt;"",_xlfn.XLOOKUP($J614,Equipment_Register!$D:$D,Equipment_Register!$C:$C),NA()),IFERROR(IF($K614&lt;&gt;"",_xlfn.XLOOKUP($K614,Equipment_Register!$E:$E,Equipment_Register!$C:$C),NA()),IFERROR(IF($K614&lt;&gt;"",_xlfn.XLOOKUP("*"&amp;$K614&amp;"*",Equipment_Register!$E:$E,Equipment_Register!$C:$C,,2),NA()),IFERROR(IF(AND($L614&lt;&gt;"",$L614&lt;&gt;"N/A"),_xlfn.XLOOKUP($L614,Equipment_Register!$F:$F,Equipment_Register!$C:$C),NA()),""))))),IF(OR(_xlpm.v="",_xlpm.v=0),"",_xlpm.v))</f>
        <v/>
      </c>
      <c r="AA614" s="231" t="str" cm="1">
        <f t="array" ref="AA614">_xlfn.LET(_xlpm.v,IFERROR(IF($I614&lt;&gt;"",_xlfn.XLOOKUP($I614,Equipment_Register!$C:$C,Equipment_Register!$D:$D),NA()),IFERROR(IF($J614&lt;&gt;"",_xlfn.XLOOKUP($J614,Equipment_Register!$D:$D,Equipment_Register!$D:$D),NA()),IFERROR(IF($K614&lt;&gt;"",_xlfn.XLOOKUP($K614,Equipment_Register!$E:$E,Equipment_Register!$D:$D),NA()),IFERROR(IF($K614&lt;&gt;"",_xlfn.XLOOKUP("*"&amp;$K614&amp;"*",Equipment_Register!$E:$E,Equipment_Register!$D:$D,,2),NA()),IFERROR(IF(AND($L614&lt;&gt;"",$L614&lt;&gt;"N/A"),_xlfn.XLOOKUP($L614,Equipment_Register!$F:$F,Equipment_Register!$D:$D),NA()),""))))),IF(OR(_xlpm.v="",_xlpm.v=0),"",_xlpm.v))</f>
        <v/>
      </c>
      <c r="AB614" s="231" t="str" cm="1">
        <f t="array" ref="AB614">_xlfn.LET(_xlpm.v,IFERROR(IF($I614&lt;&gt;"",_xlfn.XLOOKUP($I614,Equipment_Register!$C:$C,Equipment_Register!$E:$E),NA()),IFERROR(IF($J614&lt;&gt;"",_xlfn.XLOOKUP($J614,Equipment_Register!$D:$D,Equipment_Register!$E:$E),NA()),IFERROR(IF($K614&lt;&gt;"",_xlfn.XLOOKUP($K614,Equipment_Register!$E:$E,Equipment_Register!$E:$E),NA()),IFERROR(IF($K614&lt;&gt;"",_xlfn.XLOOKUP("*"&amp;$K614&amp;"*",Equipment_Register!$E:$E,Equipment_Register!$E:$E,,2),NA()),IFERROR(IF(AND($L614&lt;&gt;"",$L614&lt;&gt;"N/A"),_xlfn.XLOOKUP($L614,Equipment_Register!$F:$F,Equipment_Register!$E:$E),NA()),""))))),IF(OR(_xlpm.v="",_xlpm.v=0),"",_xlpm.v))</f>
        <v/>
      </c>
      <c r="AC614" s="231" t="str" cm="1">
        <f t="array" ref="AC614">_xlfn.LET(_xlpm.v,IFERROR(IF($I614&lt;&gt;"",_xlfn.XLOOKUP($I614,Equipment_Register!$C:$C,Equipment_Register!$F:$F),NA()),IFERROR(IF($J614&lt;&gt;"",_xlfn.XLOOKUP($J614,Equipment_Register!$D:$D,Equipment_Register!$F:$F),NA()),IFERROR(IF($K614&lt;&gt;"",_xlfn.XLOOKUP($K614,Equipment_Register!$E:$E,Equipment_Register!$F:$F),NA()),IFERROR(IF($K614&lt;&gt;"",_xlfn.XLOOKUP("*"&amp;$K614&amp;"*",Equipment_Register!$E:$E,Equipment_Register!$F:$F,,2),NA()),IFERROR(IF(AND($L614&lt;&gt;"",$L614&lt;&gt;"N/A"),_xlfn.XLOOKUP($L614,Equipment_Register!$F:$F,Equipment_Register!$F:$F),NA()),""))))),IF(OR(_xlpm.v="",_xlpm.v=0),"",_xlpm.v))</f>
        <v/>
      </c>
    </row>
    <row r="615" spans="1:29">
      <c r="A615" s="125"/>
      <c r="B615" s="130"/>
      <c r="C615" s="126"/>
      <c r="D615" s="125"/>
      <c r="E615" s="125"/>
      <c r="F615" s="213"/>
      <c r="G615" s="125"/>
      <c r="H615" s="125"/>
      <c r="I615" s="226"/>
      <c r="J615" s="125"/>
      <c r="K615" s="125"/>
      <c r="L615" s="125"/>
      <c r="M615" s="125"/>
      <c r="N615" s="125"/>
      <c r="O615" s="125"/>
      <c r="P615" s="127"/>
      <c r="Q615" s="125"/>
      <c r="R615" s="117"/>
      <c r="S615" s="194"/>
      <c r="T615" s="125"/>
      <c r="U615" s="125"/>
      <c r="V615" s="125"/>
      <c r="W615" s="117" t="s">
        <v>1151</v>
      </c>
      <c r="X615" s="117" t="str">
        <f>IF($W615="Duyệt",Setting!$H$2,"")</f>
        <v/>
      </c>
      <c r="Y615" s="231" t="str" cm="1">
        <f t="array" ref="Y615">_xlfn.LET(_xlpm.v,IFERROR(IF($I615&lt;&gt;"",_xlfn.XLOOKUP($I615,Equipment_Register!$C:$C,Equipment_Register!$G:$G),NA()),IFERROR(IF($J615&lt;&gt;"",_xlfn.XLOOKUP($J615,Equipment_Register!$D:$D,Equipment_Register!$G:$G),NA()),IFERROR(IF($K615&lt;&gt;"",_xlfn.XLOOKUP($K615,Equipment_Register!$E:$E,Equipment_Register!$G:$G),NA()),IFERROR(IF($K615&lt;&gt;"",_xlfn.XLOOKUP("*"&amp;$K615&amp;"*",Equipment_Register!$E:$E,Equipment_Register!$G:$G,,2),NA()),IFERROR(IF(AND($L615&lt;&gt;"",$L615&lt;&gt;"N/A"),_xlfn.XLOOKUP($L615,Equipment_Register!$F:$F,Equipment_Register!$G:$G),NA()),""))))),IF(OR(_xlpm.v="",_xlpm.v=0),"",_xlpm.v))</f>
        <v/>
      </c>
      <c r="Z615" s="231" t="str" cm="1">
        <f t="array" ref="Z615">_xlfn.LET(_xlpm.v,IFERROR(IF($I615&lt;&gt;"",_xlfn.XLOOKUP($I615,Equipment_Register!$C:$C,Equipment_Register!$C:$C),NA()),IFERROR(IF($J615&lt;&gt;"",_xlfn.XLOOKUP($J615,Equipment_Register!$D:$D,Equipment_Register!$C:$C),NA()),IFERROR(IF($K615&lt;&gt;"",_xlfn.XLOOKUP($K615,Equipment_Register!$E:$E,Equipment_Register!$C:$C),NA()),IFERROR(IF($K615&lt;&gt;"",_xlfn.XLOOKUP("*"&amp;$K615&amp;"*",Equipment_Register!$E:$E,Equipment_Register!$C:$C,,2),NA()),IFERROR(IF(AND($L615&lt;&gt;"",$L615&lt;&gt;"N/A"),_xlfn.XLOOKUP($L615,Equipment_Register!$F:$F,Equipment_Register!$C:$C),NA()),""))))),IF(OR(_xlpm.v="",_xlpm.v=0),"",_xlpm.v))</f>
        <v/>
      </c>
      <c r="AA615" s="231" t="str" cm="1">
        <f t="array" ref="AA615">_xlfn.LET(_xlpm.v,IFERROR(IF($I615&lt;&gt;"",_xlfn.XLOOKUP($I615,Equipment_Register!$C:$C,Equipment_Register!$D:$D),NA()),IFERROR(IF($J615&lt;&gt;"",_xlfn.XLOOKUP($J615,Equipment_Register!$D:$D,Equipment_Register!$D:$D),NA()),IFERROR(IF($K615&lt;&gt;"",_xlfn.XLOOKUP($K615,Equipment_Register!$E:$E,Equipment_Register!$D:$D),NA()),IFERROR(IF($K615&lt;&gt;"",_xlfn.XLOOKUP("*"&amp;$K615&amp;"*",Equipment_Register!$E:$E,Equipment_Register!$D:$D,,2),NA()),IFERROR(IF(AND($L615&lt;&gt;"",$L615&lt;&gt;"N/A"),_xlfn.XLOOKUP($L615,Equipment_Register!$F:$F,Equipment_Register!$D:$D),NA()),""))))),IF(OR(_xlpm.v="",_xlpm.v=0),"",_xlpm.v))</f>
        <v/>
      </c>
      <c r="AB615" s="231" t="str" cm="1">
        <f t="array" ref="AB615">_xlfn.LET(_xlpm.v,IFERROR(IF($I615&lt;&gt;"",_xlfn.XLOOKUP($I615,Equipment_Register!$C:$C,Equipment_Register!$E:$E),NA()),IFERROR(IF($J615&lt;&gt;"",_xlfn.XLOOKUP($J615,Equipment_Register!$D:$D,Equipment_Register!$E:$E),NA()),IFERROR(IF($K615&lt;&gt;"",_xlfn.XLOOKUP($K615,Equipment_Register!$E:$E,Equipment_Register!$E:$E),NA()),IFERROR(IF($K615&lt;&gt;"",_xlfn.XLOOKUP("*"&amp;$K615&amp;"*",Equipment_Register!$E:$E,Equipment_Register!$E:$E,,2),NA()),IFERROR(IF(AND($L615&lt;&gt;"",$L615&lt;&gt;"N/A"),_xlfn.XLOOKUP($L615,Equipment_Register!$F:$F,Equipment_Register!$E:$E),NA()),""))))),IF(OR(_xlpm.v="",_xlpm.v=0),"",_xlpm.v))</f>
        <v/>
      </c>
      <c r="AC615" s="231" t="str" cm="1">
        <f t="array" ref="AC615">_xlfn.LET(_xlpm.v,IFERROR(IF($I615&lt;&gt;"",_xlfn.XLOOKUP($I615,Equipment_Register!$C:$C,Equipment_Register!$F:$F),NA()),IFERROR(IF($J615&lt;&gt;"",_xlfn.XLOOKUP($J615,Equipment_Register!$D:$D,Equipment_Register!$F:$F),NA()),IFERROR(IF($K615&lt;&gt;"",_xlfn.XLOOKUP($K615,Equipment_Register!$E:$E,Equipment_Register!$F:$F),NA()),IFERROR(IF($K615&lt;&gt;"",_xlfn.XLOOKUP("*"&amp;$K615&amp;"*",Equipment_Register!$E:$E,Equipment_Register!$F:$F,,2),NA()),IFERROR(IF(AND($L615&lt;&gt;"",$L615&lt;&gt;"N/A"),_xlfn.XLOOKUP($L615,Equipment_Register!$F:$F,Equipment_Register!$F:$F),NA()),""))))),IF(OR(_xlpm.v="",_xlpm.v=0),"",_xlpm.v))</f>
        <v/>
      </c>
    </row>
    <row r="616" spans="1:29">
      <c r="A616" s="125"/>
      <c r="B616" s="130"/>
      <c r="C616" s="126"/>
      <c r="D616" s="125"/>
      <c r="E616" s="125"/>
      <c r="F616" s="213"/>
      <c r="G616" s="125"/>
      <c r="H616" s="125"/>
      <c r="I616" s="226"/>
      <c r="J616" s="125"/>
      <c r="K616" s="125"/>
      <c r="L616" s="125"/>
      <c r="M616" s="125"/>
      <c r="N616" s="125"/>
      <c r="O616" s="125"/>
      <c r="P616" s="127"/>
      <c r="Q616" s="125"/>
      <c r="R616" s="117"/>
      <c r="S616" s="194"/>
      <c r="T616" s="125"/>
      <c r="U616" s="125"/>
      <c r="V616" s="125"/>
      <c r="W616" s="117" t="s">
        <v>1151</v>
      </c>
      <c r="X616" s="117" t="str">
        <f>IF($W616="Duyệt",Setting!$H$2,"")</f>
        <v/>
      </c>
      <c r="Y616" s="231" t="str" cm="1">
        <f t="array" ref="Y616">_xlfn.LET(_xlpm.v,IFERROR(IF($I616&lt;&gt;"",_xlfn.XLOOKUP($I616,Equipment_Register!$C:$C,Equipment_Register!$G:$G),NA()),IFERROR(IF($J616&lt;&gt;"",_xlfn.XLOOKUP($J616,Equipment_Register!$D:$D,Equipment_Register!$G:$G),NA()),IFERROR(IF($K616&lt;&gt;"",_xlfn.XLOOKUP($K616,Equipment_Register!$E:$E,Equipment_Register!$G:$G),NA()),IFERROR(IF($K616&lt;&gt;"",_xlfn.XLOOKUP("*"&amp;$K616&amp;"*",Equipment_Register!$E:$E,Equipment_Register!$G:$G,,2),NA()),IFERROR(IF(AND($L616&lt;&gt;"",$L616&lt;&gt;"N/A"),_xlfn.XLOOKUP($L616,Equipment_Register!$F:$F,Equipment_Register!$G:$G),NA()),""))))),IF(OR(_xlpm.v="",_xlpm.v=0),"",_xlpm.v))</f>
        <v/>
      </c>
      <c r="Z616" s="231" t="str" cm="1">
        <f t="array" ref="Z616">_xlfn.LET(_xlpm.v,IFERROR(IF($I616&lt;&gt;"",_xlfn.XLOOKUP($I616,Equipment_Register!$C:$C,Equipment_Register!$C:$C),NA()),IFERROR(IF($J616&lt;&gt;"",_xlfn.XLOOKUP($J616,Equipment_Register!$D:$D,Equipment_Register!$C:$C),NA()),IFERROR(IF($K616&lt;&gt;"",_xlfn.XLOOKUP($K616,Equipment_Register!$E:$E,Equipment_Register!$C:$C),NA()),IFERROR(IF($K616&lt;&gt;"",_xlfn.XLOOKUP("*"&amp;$K616&amp;"*",Equipment_Register!$E:$E,Equipment_Register!$C:$C,,2),NA()),IFERROR(IF(AND($L616&lt;&gt;"",$L616&lt;&gt;"N/A"),_xlfn.XLOOKUP($L616,Equipment_Register!$F:$F,Equipment_Register!$C:$C),NA()),""))))),IF(OR(_xlpm.v="",_xlpm.v=0),"",_xlpm.v))</f>
        <v/>
      </c>
      <c r="AA616" s="231" t="str" cm="1">
        <f t="array" ref="AA616">_xlfn.LET(_xlpm.v,IFERROR(IF($I616&lt;&gt;"",_xlfn.XLOOKUP($I616,Equipment_Register!$C:$C,Equipment_Register!$D:$D),NA()),IFERROR(IF($J616&lt;&gt;"",_xlfn.XLOOKUP($J616,Equipment_Register!$D:$D,Equipment_Register!$D:$D),NA()),IFERROR(IF($K616&lt;&gt;"",_xlfn.XLOOKUP($K616,Equipment_Register!$E:$E,Equipment_Register!$D:$D),NA()),IFERROR(IF($K616&lt;&gt;"",_xlfn.XLOOKUP("*"&amp;$K616&amp;"*",Equipment_Register!$E:$E,Equipment_Register!$D:$D,,2),NA()),IFERROR(IF(AND($L616&lt;&gt;"",$L616&lt;&gt;"N/A"),_xlfn.XLOOKUP($L616,Equipment_Register!$F:$F,Equipment_Register!$D:$D),NA()),""))))),IF(OR(_xlpm.v="",_xlpm.v=0),"",_xlpm.v))</f>
        <v/>
      </c>
      <c r="AB616" s="231" t="str" cm="1">
        <f t="array" ref="AB616">_xlfn.LET(_xlpm.v,IFERROR(IF($I616&lt;&gt;"",_xlfn.XLOOKUP($I616,Equipment_Register!$C:$C,Equipment_Register!$E:$E),NA()),IFERROR(IF($J616&lt;&gt;"",_xlfn.XLOOKUP($J616,Equipment_Register!$D:$D,Equipment_Register!$E:$E),NA()),IFERROR(IF($K616&lt;&gt;"",_xlfn.XLOOKUP($K616,Equipment_Register!$E:$E,Equipment_Register!$E:$E),NA()),IFERROR(IF($K616&lt;&gt;"",_xlfn.XLOOKUP("*"&amp;$K616&amp;"*",Equipment_Register!$E:$E,Equipment_Register!$E:$E,,2),NA()),IFERROR(IF(AND($L616&lt;&gt;"",$L616&lt;&gt;"N/A"),_xlfn.XLOOKUP($L616,Equipment_Register!$F:$F,Equipment_Register!$E:$E),NA()),""))))),IF(OR(_xlpm.v="",_xlpm.v=0),"",_xlpm.v))</f>
        <v/>
      </c>
      <c r="AC616" s="231" t="str" cm="1">
        <f t="array" ref="AC616">_xlfn.LET(_xlpm.v,IFERROR(IF($I616&lt;&gt;"",_xlfn.XLOOKUP($I616,Equipment_Register!$C:$C,Equipment_Register!$F:$F),NA()),IFERROR(IF($J616&lt;&gt;"",_xlfn.XLOOKUP($J616,Equipment_Register!$D:$D,Equipment_Register!$F:$F),NA()),IFERROR(IF($K616&lt;&gt;"",_xlfn.XLOOKUP($K616,Equipment_Register!$E:$E,Equipment_Register!$F:$F),NA()),IFERROR(IF($K616&lt;&gt;"",_xlfn.XLOOKUP("*"&amp;$K616&amp;"*",Equipment_Register!$E:$E,Equipment_Register!$F:$F,,2),NA()),IFERROR(IF(AND($L616&lt;&gt;"",$L616&lt;&gt;"N/A"),_xlfn.XLOOKUP($L616,Equipment_Register!$F:$F,Equipment_Register!$F:$F),NA()),""))))),IF(OR(_xlpm.v="",_xlpm.v=0),"",_xlpm.v))</f>
        <v/>
      </c>
    </row>
    <row r="617" spans="1:29">
      <c r="A617" s="125"/>
      <c r="B617" s="130"/>
      <c r="C617" s="126"/>
      <c r="D617" s="125"/>
      <c r="E617" s="125"/>
      <c r="F617" s="213"/>
      <c r="G617" s="125"/>
      <c r="H617" s="125"/>
      <c r="I617" s="226"/>
      <c r="J617" s="125"/>
      <c r="K617" s="125"/>
      <c r="L617" s="125"/>
      <c r="M617" s="125"/>
      <c r="N617" s="125"/>
      <c r="O617" s="125"/>
      <c r="P617" s="127"/>
      <c r="Q617" s="125"/>
      <c r="R617" s="117"/>
      <c r="S617" s="194"/>
      <c r="T617" s="125"/>
      <c r="U617" s="125"/>
      <c r="V617" s="125"/>
      <c r="W617" s="117" t="s">
        <v>1151</v>
      </c>
      <c r="X617" s="117" t="str">
        <f>IF($W617="Duyệt",Setting!$H$2,"")</f>
        <v/>
      </c>
      <c r="Y617" s="231" t="str" cm="1">
        <f t="array" ref="Y617">_xlfn.LET(_xlpm.v,IFERROR(IF($I617&lt;&gt;"",_xlfn.XLOOKUP($I617,Equipment_Register!$C:$C,Equipment_Register!$G:$G),NA()),IFERROR(IF($J617&lt;&gt;"",_xlfn.XLOOKUP($J617,Equipment_Register!$D:$D,Equipment_Register!$G:$G),NA()),IFERROR(IF($K617&lt;&gt;"",_xlfn.XLOOKUP($K617,Equipment_Register!$E:$E,Equipment_Register!$G:$G),NA()),IFERROR(IF($K617&lt;&gt;"",_xlfn.XLOOKUP("*"&amp;$K617&amp;"*",Equipment_Register!$E:$E,Equipment_Register!$G:$G,,2),NA()),IFERROR(IF(AND($L617&lt;&gt;"",$L617&lt;&gt;"N/A"),_xlfn.XLOOKUP($L617,Equipment_Register!$F:$F,Equipment_Register!$G:$G),NA()),""))))),IF(OR(_xlpm.v="",_xlpm.v=0),"",_xlpm.v))</f>
        <v/>
      </c>
      <c r="Z617" s="231" t="str" cm="1">
        <f t="array" ref="Z617">_xlfn.LET(_xlpm.v,IFERROR(IF($I617&lt;&gt;"",_xlfn.XLOOKUP($I617,Equipment_Register!$C:$C,Equipment_Register!$C:$C),NA()),IFERROR(IF($J617&lt;&gt;"",_xlfn.XLOOKUP($J617,Equipment_Register!$D:$D,Equipment_Register!$C:$C),NA()),IFERROR(IF($K617&lt;&gt;"",_xlfn.XLOOKUP($K617,Equipment_Register!$E:$E,Equipment_Register!$C:$C),NA()),IFERROR(IF($K617&lt;&gt;"",_xlfn.XLOOKUP("*"&amp;$K617&amp;"*",Equipment_Register!$E:$E,Equipment_Register!$C:$C,,2),NA()),IFERROR(IF(AND($L617&lt;&gt;"",$L617&lt;&gt;"N/A"),_xlfn.XLOOKUP($L617,Equipment_Register!$F:$F,Equipment_Register!$C:$C),NA()),""))))),IF(OR(_xlpm.v="",_xlpm.v=0),"",_xlpm.v))</f>
        <v/>
      </c>
      <c r="AA617" s="231" t="str" cm="1">
        <f t="array" ref="AA617">_xlfn.LET(_xlpm.v,IFERROR(IF($I617&lt;&gt;"",_xlfn.XLOOKUP($I617,Equipment_Register!$C:$C,Equipment_Register!$D:$D),NA()),IFERROR(IF($J617&lt;&gt;"",_xlfn.XLOOKUP($J617,Equipment_Register!$D:$D,Equipment_Register!$D:$D),NA()),IFERROR(IF($K617&lt;&gt;"",_xlfn.XLOOKUP($K617,Equipment_Register!$E:$E,Equipment_Register!$D:$D),NA()),IFERROR(IF($K617&lt;&gt;"",_xlfn.XLOOKUP("*"&amp;$K617&amp;"*",Equipment_Register!$E:$E,Equipment_Register!$D:$D,,2),NA()),IFERROR(IF(AND($L617&lt;&gt;"",$L617&lt;&gt;"N/A"),_xlfn.XLOOKUP($L617,Equipment_Register!$F:$F,Equipment_Register!$D:$D),NA()),""))))),IF(OR(_xlpm.v="",_xlpm.v=0),"",_xlpm.v))</f>
        <v/>
      </c>
      <c r="AB617" s="231" t="str" cm="1">
        <f t="array" ref="AB617">_xlfn.LET(_xlpm.v,IFERROR(IF($I617&lt;&gt;"",_xlfn.XLOOKUP($I617,Equipment_Register!$C:$C,Equipment_Register!$E:$E),NA()),IFERROR(IF($J617&lt;&gt;"",_xlfn.XLOOKUP($J617,Equipment_Register!$D:$D,Equipment_Register!$E:$E),NA()),IFERROR(IF($K617&lt;&gt;"",_xlfn.XLOOKUP($K617,Equipment_Register!$E:$E,Equipment_Register!$E:$E),NA()),IFERROR(IF($K617&lt;&gt;"",_xlfn.XLOOKUP("*"&amp;$K617&amp;"*",Equipment_Register!$E:$E,Equipment_Register!$E:$E,,2),NA()),IFERROR(IF(AND($L617&lt;&gt;"",$L617&lt;&gt;"N/A"),_xlfn.XLOOKUP($L617,Equipment_Register!$F:$F,Equipment_Register!$E:$E),NA()),""))))),IF(OR(_xlpm.v="",_xlpm.v=0),"",_xlpm.v))</f>
        <v/>
      </c>
      <c r="AC617" s="231" t="str" cm="1">
        <f t="array" ref="AC617">_xlfn.LET(_xlpm.v,IFERROR(IF($I617&lt;&gt;"",_xlfn.XLOOKUP($I617,Equipment_Register!$C:$C,Equipment_Register!$F:$F),NA()),IFERROR(IF($J617&lt;&gt;"",_xlfn.XLOOKUP($J617,Equipment_Register!$D:$D,Equipment_Register!$F:$F),NA()),IFERROR(IF($K617&lt;&gt;"",_xlfn.XLOOKUP($K617,Equipment_Register!$E:$E,Equipment_Register!$F:$F),NA()),IFERROR(IF($K617&lt;&gt;"",_xlfn.XLOOKUP("*"&amp;$K617&amp;"*",Equipment_Register!$E:$E,Equipment_Register!$F:$F,,2),NA()),IFERROR(IF(AND($L617&lt;&gt;"",$L617&lt;&gt;"N/A"),_xlfn.XLOOKUP($L617,Equipment_Register!$F:$F,Equipment_Register!$F:$F),NA()),""))))),IF(OR(_xlpm.v="",_xlpm.v=0),"",_xlpm.v))</f>
        <v/>
      </c>
    </row>
    <row r="618" spans="1:29">
      <c r="A618" s="125"/>
      <c r="B618" s="130"/>
      <c r="C618" s="126"/>
      <c r="D618" s="125"/>
      <c r="E618" s="125"/>
      <c r="F618" s="213"/>
      <c r="G618" s="125"/>
      <c r="H618" s="125"/>
      <c r="I618" s="226"/>
      <c r="J618" s="125"/>
      <c r="K618" s="125"/>
      <c r="L618" s="125"/>
      <c r="M618" s="125"/>
      <c r="N618" s="125"/>
      <c r="O618" s="125"/>
      <c r="P618" s="127"/>
      <c r="Q618" s="125"/>
      <c r="R618" s="117"/>
      <c r="S618" s="194"/>
      <c r="T618" s="125"/>
      <c r="U618" s="125"/>
      <c r="V618" s="125"/>
      <c r="W618" s="117" t="s">
        <v>1151</v>
      </c>
      <c r="X618" s="117" t="str">
        <f>IF($W618="Duyệt",Setting!$H$2,"")</f>
        <v/>
      </c>
      <c r="Y618" s="231" t="str" cm="1">
        <f t="array" ref="Y618">_xlfn.LET(_xlpm.v,IFERROR(IF($I618&lt;&gt;"",_xlfn.XLOOKUP($I618,Equipment_Register!$C:$C,Equipment_Register!$G:$G),NA()),IFERROR(IF($J618&lt;&gt;"",_xlfn.XLOOKUP($J618,Equipment_Register!$D:$D,Equipment_Register!$G:$G),NA()),IFERROR(IF($K618&lt;&gt;"",_xlfn.XLOOKUP($K618,Equipment_Register!$E:$E,Equipment_Register!$G:$G),NA()),IFERROR(IF($K618&lt;&gt;"",_xlfn.XLOOKUP("*"&amp;$K618&amp;"*",Equipment_Register!$E:$E,Equipment_Register!$G:$G,,2),NA()),IFERROR(IF(AND($L618&lt;&gt;"",$L618&lt;&gt;"N/A"),_xlfn.XLOOKUP($L618,Equipment_Register!$F:$F,Equipment_Register!$G:$G),NA()),""))))),IF(OR(_xlpm.v="",_xlpm.v=0),"",_xlpm.v))</f>
        <v/>
      </c>
      <c r="Z618" s="231" t="str" cm="1">
        <f t="array" ref="Z618">_xlfn.LET(_xlpm.v,IFERROR(IF($I618&lt;&gt;"",_xlfn.XLOOKUP($I618,Equipment_Register!$C:$C,Equipment_Register!$C:$C),NA()),IFERROR(IF($J618&lt;&gt;"",_xlfn.XLOOKUP($J618,Equipment_Register!$D:$D,Equipment_Register!$C:$C),NA()),IFERROR(IF($K618&lt;&gt;"",_xlfn.XLOOKUP($K618,Equipment_Register!$E:$E,Equipment_Register!$C:$C),NA()),IFERROR(IF($K618&lt;&gt;"",_xlfn.XLOOKUP("*"&amp;$K618&amp;"*",Equipment_Register!$E:$E,Equipment_Register!$C:$C,,2),NA()),IFERROR(IF(AND($L618&lt;&gt;"",$L618&lt;&gt;"N/A"),_xlfn.XLOOKUP($L618,Equipment_Register!$F:$F,Equipment_Register!$C:$C),NA()),""))))),IF(OR(_xlpm.v="",_xlpm.v=0),"",_xlpm.v))</f>
        <v/>
      </c>
      <c r="AA618" s="231" t="str" cm="1">
        <f t="array" ref="AA618">_xlfn.LET(_xlpm.v,IFERROR(IF($I618&lt;&gt;"",_xlfn.XLOOKUP($I618,Equipment_Register!$C:$C,Equipment_Register!$D:$D),NA()),IFERROR(IF($J618&lt;&gt;"",_xlfn.XLOOKUP($J618,Equipment_Register!$D:$D,Equipment_Register!$D:$D),NA()),IFERROR(IF($K618&lt;&gt;"",_xlfn.XLOOKUP($K618,Equipment_Register!$E:$E,Equipment_Register!$D:$D),NA()),IFERROR(IF($K618&lt;&gt;"",_xlfn.XLOOKUP("*"&amp;$K618&amp;"*",Equipment_Register!$E:$E,Equipment_Register!$D:$D,,2),NA()),IFERROR(IF(AND($L618&lt;&gt;"",$L618&lt;&gt;"N/A"),_xlfn.XLOOKUP($L618,Equipment_Register!$F:$F,Equipment_Register!$D:$D),NA()),""))))),IF(OR(_xlpm.v="",_xlpm.v=0),"",_xlpm.v))</f>
        <v/>
      </c>
      <c r="AB618" s="231" t="str" cm="1">
        <f t="array" ref="AB618">_xlfn.LET(_xlpm.v,IFERROR(IF($I618&lt;&gt;"",_xlfn.XLOOKUP($I618,Equipment_Register!$C:$C,Equipment_Register!$E:$E),NA()),IFERROR(IF($J618&lt;&gt;"",_xlfn.XLOOKUP($J618,Equipment_Register!$D:$D,Equipment_Register!$E:$E),NA()),IFERROR(IF($K618&lt;&gt;"",_xlfn.XLOOKUP($K618,Equipment_Register!$E:$E,Equipment_Register!$E:$E),NA()),IFERROR(IF($K618&lt;&gt;"",_xlfn.XLOOKUP("*"&amp;$K618&amp;"*",Equipment_Register!$E:$E,Equipment_Register!$E:$E,,2),NA()),IFERROR(IF(AND($L618&lt;&gt;"",$L618&lt;&gt;"N/A"),_xlfn.XLOOKUP($L618,Equipment_Register!$F:$F,Equipment_Register!$E:$E),NA()),""))))),IF(OR(_xlpm.v="",_xlpm.v=0),"",_xlpm.v))</f>
        <v/>
      </c>
      <c r="AC618" s="231" t="str" cm="1">
        <f t="array" ref="AC618">_xlfn.LET(_xlpm.v,IFERROR(IF($I618&lt;&gt;"",_xlfn.XLOOKUP($I618,Equipment_Register!$C:$C,Equipment_Register!$F:$F),NA()),IFERROR(IF($J618&lt;&gt;"",_xlfn.XLOOKUP($J618,Equipment_Register!$D:$D,Equipment_Register!$F:$F),NA()),IFERROR(IF($K618&lt;&gt;"",_xlfn.XLOOKUP($K618,Equipment_Register!$E:$E,Equipment_Register!$F:$F),NA()),IFERROR(IF($K618&lt;&gt;"",_xlfn.XLOOKUP("*"&amp;$K618&amp;"*",Equipment_Register!$E:$E,Equipment_Register!$F:$F,,2),NA()),IFERROR(IF(AND($L618&lt;&gt;"",$L618&lt;&gt;"N/A"),_xlfn.XLOOKUP($L618,Equipment_Register!$F:$F,Equipment_Register!$F:$F),NA()),""))))),IF(OR(_xlpm.v="",_xlpm.v=0),"",_xlpm.v))</f>
        <v/>
      </c>
    </row>
    <row r="619" spans="1:29">
      <c r="A619" s="125"/>
      <c r="B619" s="130"/>
      <c r="C619" s="126"/>
      <c r="D619" s="125"/>
      <c r="E619" s="125"/>
      <c r="F619" s="213"/>
      <c r="G619" s="125"/>
      <c r="H619" s="125"/>
      <c r="I619" s="226"/>
      <c r="J619" s="125"/>
      <c r="K619" s="125"/>
      <c r="L619" s="125"/>
      <c r="M619" s="125"/>
      <c r="N619" s="125"/>
      <c r="O619" s="125"/>
      <c r="P619" s="127"/>
      <c r="Q619" s="125"/>
      <c r="R619" s="117"/>
      <c r="S619" s="194"/>
      <c r="T619" s="125"/>
      <c r="U619" s="125"/>
      <c r="V619" s="125"/>
      <c r="W619" s="117" t="s">
        <v>1151</v>
      </c>
      <c r="X619" s="117" t="str">
        <f>IF($W619="Duyệt",Setting!$H$2,"")</f>
        <v/>
      </c>
      <c r="Y619" s="231" t="str" cm="1">
        <f t="array" ref="Y619">_xlfn.LET(_xlpm.v,IFERROR(IF($I619&lt;&gt;"",_xlfn.XLOOKUP($I619,Equipment_Register!$C:$C,Equipment_Register!$G:$G),NA()),IFERROR(IF($J619&lt;&gt;"",_xlfn.XLOOKUP($J619,Equipment_Register!$D:$D,Equipment_Register!$G:$G),NA()),IFERROR(IF($K619&lt;&gt;"",_xlfn.XLOOKUP($K619,Equipment_Register!$E:$E,Equipment_Register!$G:$G),NA()),IFERROR(IF($K619&lt;&gt;"",_xlfn.XLOOKUP("*"&amp;$K619&amp;"*",Equipment_Register!$E:$E,Equipment_Register!$G:$G,,2),NA()),IFERROR(IF(AND($L619&lt;&gt;"",$L619&lt;&gt;"N/A"),_xlfn.XLOOKUP($L619,Equipment_Register!$F:$F,Equipment_Register!$G:$G),NA()),""))))),IF(OR(_xlpm.v="",_xlpm.v=0),"",_xlpm.v))</f>
        <v/>
      </c>
      <c r="Z619" s="231" t="str" cm="1">
        <f t="array" ref="Z619">_xlfn.LET(_xlpm.v,IFERROR(IF($I619&lt;&gt;"",_xlfn.XLOOKUP($I619,Equipment_Register!$C:$C,Equipment_Register!$C:$C),NA()),IFERROR(IF($J619&lt;&gt;"",_xlfn.XLOOKUP($J619,Equipment_Register!$D:$D,Equipment_Register!$C:$C),NA()),IFERROR(IF($K619&lt;&gt;"",_xlfn.XLOOKUP($K619,Equipment_Register!$E:$E,Equipment_Register!$C:$C),NA()),IFERROR(IF($K619&lt;&gt;"",_xlfn.XLOOKUP("*"&amp;$K619&amp;"*",Equipment_Register!$E:$E,Equipment_Register!$C:$C,,2),NA()),IFERROR(IF(AND($L619&lt;&gt;"",$L619&lt;&gt;"N/A"),_xlfn.XLOOKUP($L619,Equipment_Register!$F:$F,Equipment_Register!$C:$C),NA()),""))))),IF(OR(_xlpm.v="",_xlpm.v=0),"",_xlpm.v))</f>
        <v/>
      </c>
      <c r="AA619" s="231" t="str" cm="1">
        <f t="array" ref="AA619">_xlfn.LET(_xlpm.v,IFERROR(IF($I619&lt;&gt;"",_xlfn.XLOOKUP($I619,Equipment_Register!$C:$C,Equipment_Register!$D:$D),NA()),IFERROR(IF($J619&lt;&gt;"",_xlfn.XLOOKUP($J619,Equipment_Register!$D:$D,Equipment_Register!$D:$D),NA()),IFERROR(IF($K619&lt;&gt;"",_xlfn.XLOOKUP($K619,Equipment_Register!$E:$E,Equipment_Register!$D:$D),NA()),IFERROR(IF($K619&lt;&gt;"",_xlfn.XLOOKUP("*"&amp;$K619&amp;"*",Equipment_Register!$E:$E,Equipment_Register!$D:$D,,2),NA()),IFERROR(IF(AND($L619&lt;&gt;"",$L619&lt;&gt;"N/A"),_xlfn.XLOOKUP($L619,Equipment_Register!$F:$F,Equipment_Register!$D:$D),NA()),""))))),IF(OR(_xlpm.v="",_xlpm.v=0),"",_xlpm.v))</f>
        <v/>
      </c>
      <c r="AB619" s="231" t="str" cm="1">
        <f t="array" ref="AB619">_xlfn.LET(_xlpm.v,IFERROR(IF($I619&lt;&gt;"",_xlfn.XLOOKUP($I619,Equipment_Register!$C:$C,Equipment_Register!$E:$E),NA()),IFERROR(IF($J619&lt;&gt;"",_xlfn.XLOOKUP($J619,Equipment_Register!$D:$D,Equipment_Register!$E:$E),NA()),IFERROR(IF($K619&lt;&gt;"",_xlfn.XLOOKUP($K619,Equipment_Register!$E:$E,Equipment_Register!$E:$E),NA()),IFERROR(IF($K619&lt;&gt;"",_xlfn.XLOOKUP("*"&amp;$K619&amp;"*",Equipment_Register!$E:$E,Equipment_Register!$E:$E,,2),NA()),IFERROR(IF(AND($L619&lt;&gt;"",$L619&lt;&gt;"N/A"),_xlfn.XLOOKUP($L619,Equipment_Register!$F:$F,Equipment_Register!$E:$E),NA()),""))))),IF(OR(_xlpm.v="",_xlpm.v=0),"",_xlpm.v))</f>
        <v/>
      </c>
      <c r="AC619" s="231" t="str" cm="1">
        <f t="array" ref="AC619">_xlfn.LET(_xlpm.v,IFERROR(IF($I619&lt;&gt;"",_xlfn.XLOOKUP($I619,Equipment_Register!$C:$C,Equipment_Register!$F:$F),NA()),IFERROR(IF($J619&lt;&gt;"",_xlfn.XLOOKUP($J619,Equipment_Register!$D:$D,Equipment_Register!$F:$F),NA()),IFERROR(IF($K619&lt;&gt;"",_xlfn.XLOOKUP($K619,Equipment_Register!$E:$E,Equipment_Register!$F:$F),NA()),IFERROR(IF($K619&lt;&gt;"",_xlfn.XLOOKUP("*"&amp;$K619&amp;"*",Equipment_Register!$E:$E,Equipment_Register!$F:$F,,2),NA()),IFERROR(IF(AND($L619&lt;&gt;"",$L619&lt;&gt;"N/A"),_xlfn.XLOOKUP($L619,Equipment_Register!$F:$F,Equipment_Register!$F:$F),NA()),""))))),IF(OR(_xlpm.v="",_xlpm.v=0),"",_xlpm.v))</f>
        <v/>
      </c>
    </row>
    <row r="620" spans="1:29">
      <c r="A620" s="125"/>
      <c r="B620" s="130"/>
      <c r="C620" s="126"/>
      <c r="D620" s="125"/>
      <c r="E620" s="125"/>
      <c r="F620" s="213"/>
      <c r="G620" s="125"/>
      <c r="H620" s="125"/>
      <c r="I620" s="226"/>
      <c r="J620" s="125"/>
      <c r="K620" s="125"/>
      <c r="L620" s="125"/>
      <c r="M620" s="125"/>
      <c r="N620" s="125"/>
      <c r="O620" s="125"/>
      <c r="P620" s="127"/>
      <c r="Q620" s="125"/>
      <c r="R620" s="117"/>
      <c r="S620" s="194"/>
      <c r="T620" s="125"/>
      <c r="U620" s="125"/>
      <c r="V620" s="125"/>
      <c r="W620" s="117" t="s">
        <v>1151</v>
      </c>
      <c r="X620" s="117" t="str">
        <f>IF($W620="Duyệt",Setting!$H$2,"")</f>
        <v/>
      </c>
      <c r="Y620" s="231" t="str" cm="1">
        <f t="array" ref="Y620">_xlfn.LET(_xlpm.v,IFERROR(IF($I620&lt;&gt;"",_xlfn.XLOOKUP($I620,Equipment_Register!$C:$C,Equipment_Register!$G:$G),NA()),IFERROR(IF($J620&lt;&gt;"",_xlfn.XLOOKUP($J620,Equipment_Register!$D:$D,Equipment_Register!$G:$G),NA()),IFERROR(IF($K620&lt;&gt;"",_xlfn.XLOOKUP($K620,Equipment_Register!$E:$E,Equipment_Register!$G:$G),NA()),IFERROR(IF($K620&lt;&gt;"",_xlfn.XLOOKUP("*"&amp;$K620&amp;"*",Equipment_Register!$E:$E,Equipment_Register!$G:$G,,2),NA()),IFERROR(IF(AND($L620&lt;&gt;"",$L620&lt;&gt;"N/A"),_xlfn.XLOOKUP($L620,Equipment_Register!$F:$F,Equipment_Register!$G:$G),NA()),""))))),IF(OR(_xlpm.v="",_xlpm.v=0),"",_xlpm.v))</f>
        <v/>
      </c>
      <c r="Z620" s="231" t="str" cm="1">
        <f t="array" ref="Z620">_xlfn.LET(_xlpm.v,IFERROR(IF($I620&lt;&gt;"",_xlfn.XLOOKUP($I620,Equipment_Register!$C:$C,Equipment_Register!$C:$C),NA()),IFERROR(IF($J620&lt;&gt;"",_xlfn.XLOOKUP($J620,Equipment_Register!$D:$D,Equipment_Register!$C:$C),NA()),IFERROR(IF($K620&lt;&gt;"",_xlfn.XLOOKUP($K620,Equipment_Register!$E:$E,Equipment_Register!$C:$C),NA()),IFERROR(IF($K620&lt;&gt;"",_xlfn.XLOOKUP("*"&amp;$K620&amp;"*",Equipment_Register!$E:$E,Equipment_Register!$C:$C,,2),NA()),IFERROR(IF(AND($L620&lt;&gt;"",$L620&lt;&gt;"N/A"),_xlfn.XLOOKUP($L620,Equipment_Register!$F:$F,Equipment_Register!$C:$C),NA()),""))))),IF(OR(_xlpm.v="",_xlpm.v=0),"",_xlpm.v))</f>
        <v/>
      </c>
      <c r="AA620" s="231" t="str" cm="1">
        <f t="array" ref="AA620">_xlfn.LET(_xlpm.v,IFERROR(IF($I620&lt;&gt;"",_xlfn.XLOOKUP($I620,Equipment_Register!$C:$C,Equipment_Register!$D:$D),NA()),IFERROR(IF($J620&lt;&gt;"",_xlfn.XLOOKUP($J620,Equipment_Register!$D:$D,Equipment_Register!$D:$D),NA()),IFERROR(IF($K620&lt;&gt;"",_xlfn.XLOOKUP($K620,Equipment_Register!$E:$E,Equipment_Register!$D:$D),NA()),IFERROR(IF($K620&lt;&gt;"",_xlfn.XLOOKUP("*"&amp;$K620&amp;"*",Equipment_Register!$E:$E,Equipment_Register!$D:$D,,2),NA()),IFERROR(IF(AND($L620&lt;&gt;"",$L620&lt;&gt;"N/A"),_xlfn.XLOOKUP($L620,Equipment_Register!$F:$F,Equipment_Register!$D:$D),NA()),""))))),IF(OR(_xlpm.v="",_xlpm.v=0),"",_xlpm.v))</f>
        <v/>
      </c>
      <c r="AB620" s="231" t="str" cm="1">
        <f t="array" ref="AB620">_xlfn.LET(_xlpm.v,IFERROR(IF($I620&lt;&gt;"",_xlfn.XLOOKUP($I620,Equipment_Register!$C:$C,Equipment_Register!$E:$E),NA()),IFERROR(IF($J620&lt;&gt;"",_xlfn.XLOOKUP($J620,Equipment_Register!$D:$D,Equipment_Register!$E:$E),NA()),IFERROR(IF($K620&lt;&gt;"",_xlfn.XLOOKUP($K620,Equipment_Register!$E:$E,Equipment_Register!$E:$E),NA()),IFERROR(IF($K620&lt;&gt;"",_xlfn.XLOOKUP("*"&amp;$K620&amp;"*",Equipment_Register!$E:$E,Equipment_Register!$E:$E,,2),NA()),IFERROR(IF(AND($L620&lt;&gt;"",$L620&lt;&gt;"N/A"),_xlfn.XLOOKUP($L620,Equipment_Register!$F:$F,Equipment_Register!$E:$E),NA()),""))))),IF(OR(_xlpm.v="",_xlpm.v=0),"",_xlpm.v))</f>
        <v/>
      </c>
      <c r="AC620" s="231" t="str" cm="1">
        <f t="array" ref="AC620">_xlfn.LET(_xlpm.v,IFERROR(IF($I620&lt;&gt;"",_xlfn.XLOOKUP($I620,Equipment_Register!$C:$C,Equipment_Register!$F:$F),NA()),IFERROR(IF($J620&lt;&gt;"",_xlfn.XLOOKUP($J620,Equipment_Register!$D:$D,Equipment_Register!$F:$F),NA()),IFERROR(IF($K620&lt;&gt;"",_xlfn.XLOOKUP($K620,Equipment_Register!$E:$E,Equipment_Register!$F:$F),NA()),IFERROR(IF($K620&lt;&gt;"",_xlfn.XLOOKUP("*"&amp;$K620&amp;"*",Equipment_Register!$E:$E,Equipment_Register!$F:$F,,2),NA()),IFERROR(IF(AND($L620&lt;&gt;"",$L620&lt;&gt;"N/A"),_xlfn.XLOOKUP($L620,Equipment_Register!$F:$F,Equipment_Register!$F:$F),NA()),""))))),IF(OR(_xlpm.v="",_xlpm.v=0),"",_xlpm.v))</f>
        <v/>
      </c>
    </row>
    <row r="621" spans="1:29">
      <c r="A621" s="125"/>
      <c r="B621" s="130"/>
      <c r="C621" s="126"/>
      <c r="D621" s="125"/>
      <c r="E621" s="125"/>
      <c r="F621" s="213"/>
      <c r="G621" s="125"/>
      <c r="H621" s="125"/>
      <c r="I621" s="226"/>
      <c r="J621" s="125"/>
      <c r="K621" s="125"/>
      <c r="L621" s="125"/>
      <c r="M621" s="125"/>
      <c r="N621" s="125"/>
      <c r="O621" s="125"/>
      <c r="P621" s="127"/>
      <c r="Q621" s="125"/>
      <c r="R621" s="117"/>
      <c r="S621" s="194"/>
      <c r="T621" s="125"/>
      <c r="U621" s="125"/>
      <c r="V621" s="125"/>
      <c r="W621" s="117" t="s">
        <v>1151</v>
      </c>
      <c r="X621" s="117" t="str">
        <f>IF($W621="Duyệt",Setting!$H$2,"")</f>
        <v/>
      </c>
      <c r="Y621" s="231" t="str" cm="1">
        <f t="array" ref="Y621">_xlfn.LET(_xlpm.v,IFERROR(IF($I621&lt;&gt;"",_xlfn.XLOOKUP($I621,Equipment_Register!$C:$C,Equipment_Register!$G:$G),NA()),IFERROR(IF($J621&lt;&gt;"",_xlfn.XLOOKUP($J621,Equipment_Register!$D:$D,Equipment_Register!$G:$G),NA()),IFERROR(IF($K621&lt;&gt;"",_xlfn.XLOOKUP($K621,Equipment_Register!$E:$E,Equipment_Register!$G:$G),NA()),IFERROR(IF($K621&lt;&gt;"",_xlfn.XLOOKUP("*"&amp;$K621&amp;"*",Equipment_Register!$E:$E,Equipment_Register!$G:$G,,2),NA()),IFERROR(IF(AND($L621&lt;&gt;"",$L621&lt;&gt;"N/A"),_xlfn.XLOOKUP($L621,Equipment_Register!$F:$F,Equipment_Register!$G:$G),NA()),""))))),IF(OR(_xlpm.v="",_xlpm.v=0),"",_xlpm.v))</f>
        <v/>
      </c>
      <c r="Z621" s="231" t="str" cm="1">
        <f t="array" ref="Z621">_xlfn.LET(_xlpm.v,IFERROR(IF($I621&lt;&gt;"",_xlfn.XLOOKUP($I621,Equipment_Register!$C:$C,Equipment_Register!$C:$C),NA()),IFERROR(IF($J621&lt;&gt;"",_xlfn.XLOOKUP($J621,Equipment_Register!$D:$D,Equipment_Register!$C:$C),NA()),IFERROR(IF($K621&lt;&gt;"",_xlfn.XLOOKUP($K621,Equipment_Register!$E:$E,Equipment_Register!$C:$C),NA()),IFERROR(IF($K621&lt;&gt;"",_xlfn.XLOOKUP("*"&amp;$K621&amp;"*",Equipment_Register!$E:$E,Equipment_Register!$C:$C,,2),NA()),IFERROR(IF(AND($L621&lt;&gt;"",$L621&lt;&gt;"N/A"),_xlfn.XLOOKUP($L621,Equipment_Register!$F:$F,Equipment_Register!$C:$C),NA()),""))))),IF(OR(_xlpm.v="",_xlpm.v=0),"",_xlpm.v))</f>
        <v/>
      </c>
      <c r="AA621" s="231" t="str" cm="1">
        <f t="array" ref="AA621">_xlfn.LET(_xlpm.v,IFERROR(IF($I621&lt;&gt;"",_xlfn.XLOOKUP($I621,Equipment_Register!$C:$C,Equipment_Register!$D:$D),NA()),IFERROR(IF($J621&lt;&gt;"",_xlfn.XLOOKUP($J621,Equipment_Register!$D:$D,Equipment_Register!$D:$D),NA()),IFERROR(IF($K621&lt;&gt;"",_xlfn.XLOOKUP($K621,Equipment_Register!$E:$E,Equipment_Register!$D:$D),NA()),IFERROR(IF($K621&lt;&gt;"",_xlfn.XLOOKUP("*"&amp;$K621&amp;"*",Equipment_Register!$E:$E,Equipment_Register!$D:$D,,2),NA()),IFERROR(IF(AND($L621&lt;&gt;"",$L621&lt;&gt;"N/A"),_xlfn.XLOOKUP($L621,Equipment_Register!$F:$F,Equipment_Register!$D:$D),NA()),""))))),IF(OR(_xlpm.v="",_xlpm.v=0),"",_xlpm.v))</f>
        <v/>
      </c>
      <c r="AB621" s="231" t="str" cm="1">
        <f t="array" ref="AB621">_xlfn.LET(_xlpm.v,IFERROR(IF($I621&lt;&gt;"",_xlfn.XLOOKUP($I621,Equipment_Register!$C:$C,Equipment_Register!$E:$E),NA()),IFERROR(IF($J621&lt;&gt;"",_xlfn.XLOOKUP($J621,Equipment_Register!$D:$D,Equipment_Register!$E:$E),NA()),IFERROR(IF($K621&lt;&gt;"",_xlfn.XLOOKUP($K621,Equipment_Register!$E:$E,Equipment_Register!$E:$E),NA()),IFERROR(IF($K621&lt;&gt;"",_xlfn.XLOOKUP("*"&amp;$K621&amp;"*",Equipment_Register!$E:$E,Equipment_Register!$E:$E,,2),NA()),IFERROR(IF(AND($L621&lt;&gt;"",$L621&lt;&gt;"N/A"),_xlfn.XLOOKUP($L621,Equipment_Register!$F:$F,Equipment_Register!$E:$E),NA()),""))))),IF(OR(_xlpm.v="",_xlpm.v=0),"",_xlpm.v))</f>
        <v/>
      </c>
      <c r="AC621" s="231" t="str" cm="1">
        <f t="array" ref="AC621">_xlfn.LET(_xlpm.v,IFERROR(IF($I621&lt;&gt;"",_xlfn.XLOOKUP($I621,Equipment_Register!$C:$C,Equipment_Register!$F:$F),NA()),IFERROR(IF($J621&lt;&gt;"",_xlfn.XLOOKUP($J621,Equipment_Register!$D:$D,Equipment_Register!$F:$F),NA()),IFERROR(IF($K621&lt;&gt;"",_xlfn.XLOOKUP($K621,Equipment_Register!$E:$E,Equipment_Register!$F:$F),NA()),IFERROR(IF($K621&lt;&gt;"",_xlfn.XLOOKUP("*"&amp;$K621&amp;"*",Equipment_Register!$E:$E,Equipment_Register!$F:$F,,2),NA()),IFERROR(IF(AND($L621&lt;&gt;"",$L621&lt;&gt;"N/A"),_xlfn.XLOOKUP($L621,Equipment_Register!$F:$F,Equipment_Register!$F:$F),NA()),""))))),IF(OR(_xlpm.v="",_xlpm.v=0),"",_xlpm.v))</f>
        <v/>
      </c>
    </row>
    <row r="622" spans="1:29">
      <c r="A622" s="125"/>
      <c r="B622" s="130"/>
      <c r="C622" s="126"/>
      <c r="D622" s="125"/>
      <c r="E622" s="125"/>
      <c r="F622" s="213"/>
      <c r="G622" s="125"/>
      <c r="H622" s="125"/>
      <c r="I622" s="226"/>
      <c r="J622" s="125"/>
      <c r="K622" s="125"/>
      <c r="L622" s="125"/>
      <c r="M622" s="125"/>
      <c r="N622" s="125"/>
      <c r="O622" s="125"/>
      <c r="P622" s="127"/>
      <c r="Q622" s="125"/>
      <c r="R622" s="117"/>
      <c r="S622" s="194"/>
      <c r="T622" s="125"/>
      <c r="U622" s="125"/>
      <c r="V622" s="125"/>
      <c r="W622" s="117" t="s">
        <v>1151</v>
      </c>
      <c r="X622" s="117" t="str">
        <f>IF($W622="Duyệt",Setting!$H$2,"")</f>
        <v/>
      </c>
      <c r="Y622" s="231" t="str" cm="1">
        <f t="array" ref="Y622">_xlfn.LET(_xlpm.v,IFERROR(IF($I622&lt;&gt;"",_xlfn.XLOOKUP($I622,Equipment_Register!$C:$C,Equipment_Register!$G:$G),NA()),IFERROR(IF($J622&lt;&gt;"",_xlfn.XLOOKUP($J622,Equipment_Register!$D:$D,Equipment_Register!$G:$G),NA()),IFERROR(IF($K622&lt;&gt;"",_xlfn.XLOOKUP($K622,Equipment_Register!$E:$E,Equipment_Register!$G:$G),NA()),IFERROR(IF($K622&lt;&gt;"",_xlfn.XLOOKUP("*"&amp;$K622&amp;"*",Equipment_Register!$E:$E,Equipment_Register!$G:$G,,2),NA()),IFERROR(IF(AND($L622&lt;&gt;"",$L622&lt;&gt;"N/A"),_xlfn.XLOOKUP($L622,Equipment_Register!$F:$F,Equipment_Register!$G:$G),NA()),""))))),IF(OR(_xlpm.v="",_xlpm.v=0),"",_xlpm.v))</f>
        <v/>
      </c>
      <c r="Z622" s="231" t="str" cm="1">
        <f t="array" ref="Z622">_xlfn.LET(_xlpm.v,IFERROR(IF($I622&lt;&gt;"",_xlfn.XLOOKUP($I622,Equipment_Register!$C:$C,Equipment_Register!$C:$C),NA()),IFERROR(IF($J622&lt;&gt;"",_xlfn.XLOOKUP($J622,Equipment_Register!$D:$D,Equipment_Register!$C:$C),NA()),IFERROR(IF($K622&lt;&gt;"",_xlfn.XLOOKUP($K622,Equipment_Register!$E:$E,Equipment_Register!$C:$C),NA()),IFERROR(IF($K622&lt;&gt;"",_xlfn.XLOOKUP("*"&amp;$K622&amp;"*",Equipment_Register!$E:$E,Equipment_Register!$C:$C,,2),NA()),IFERROR(IF(AND($L622&lt;&gt;"",$L622&lt;&gt;"N/A"),_xlfn.XLOOKUP($L622,Equipment_Register!$F:$F,Equipment_Register!$C:$C),NA()),""))))),IF(OR(_xlpm.v="",_xlpm.v=0),"",_xlpm.v))</f>
        <v/>
      </c>
      <c r="AA622" s="231" t="str" cm="1">
        <f t="array" ref="AA622">_xlfn.LET(_xlpm.v,IFERROR(IF($I622&lt;&gt;"",_xlfn.XLOOKUP($I622,Equipment_Register!$C:$C,Equipment_Register!$D:$D),NA()),IFERROR(IF($J622&lt;&gt;"",_xlfn.XLOOKUP($J622,Equipment_Register!$D:$D,Equipment_Register!$D:$D),NA()),IFERROR(IF($K622&lt;&gt;"",_xlfn.XLOOKUP($K622,Equipment_Register!$E:$E,Equipment_Register!$D:$D),NA()),IFERROR(IF($K622&lt;&gt;"",_xlfn.XLOOKUP("*"&amp;$K622&amp;"*",Equipment_Register!$E:$E,Equipment_Register!$D:$D,,2),NA()),IFERROR(IF(AND($L622&lt;&gt;"",$L622&lt;&gt;"N/A"),_xlfn.XLOOKUP($L622,Equipment_Register!$F:$F,Equipment_Register!$D:$D),NA()),""))))),IF(OR(_xlpm.v="",_xlpm.v=0),"",_xlpm.v))</f>
        <v/>
      </c>
      <c r="AB622" s="231" t="str" cm="1">
        <f t="array" ref="AB622">_xlfn.LET(_xlpm.v,IFERROR(IF($I622&lt;&gt;"",_xlfn.XLOOKUP($I622,Equipment_Register!$C:$C,Equipment_Register!$E:$E),NA()),IFERROR(IF($J622&lt;&gt;"",_xlfn.XLOOKUP($J622,Equipment_Register!$D:$D,Equipment_Register!$E:$E),NA()),IFERROR(IF($K622&lt;&gt;"",_xlfn.XLOOKUP($K622,Equipment_Register!$E:$E,Equipment_Register!$E:$E),NA()),IFERROR(IF($K622&lt;&gt;"",_xlfn.XLOOKUP("*"&amp;$K622&amp;"*",Equipment_Register!$E:$E,Equipment_Register!$E:$E,,2),NA()),IFERROR(IF(AND($L622&lt;&gt;"",$L622&lt;&gt;"N/A"),_xlfn.XLOOKUP($L622,Equipment_Register!$F:$F,Equipment_Register!$E:$E),NA()),""))))),IF(OR(_xlpm.v="",_xlpm.v=0),"",_xlpm.v))</f>
        <v/>
      </c>
      <c r="AC622" s="231" t="str" cm="1">
        <f t="array" ref="AC622">_xlfn.LET(_xlpm.v,IFERROR(IF($I622&lt;&gt;"",_xlfn.XLOOKUP($I622,Equipment_Register!$C:$C,Equipment_Register!$F:$F),NA()),IFERROR(IF($J622&lt;&gt;"",_xlfn.XLOOKUP($J622,Equipment_Register!$D:$D,Equipment_Register!$F:$F),NA()),IFERROR(IF($K622&lt;&gt;"",_xlfn.XLOOKUP($K622,Equipment_Register!$E:$E,Equipment_Register!$F:$F),NA()),IFERROR(IF($K622&lt;&gt;"",_xlfn.XLOOKUP("*"&amp;$K622&amp;"*",Equipment_Register!$E:$E,Equipment_Register!$F:$F,,2),NA()),IFERROR(IF(AND($L622&lt;&gt;"",$L622&lt;&gt;"N/A"),_xlfn.XLOOKUP($L622,Equipment_Register!$F:$F,Equipment_Register!$F:$F),NA()),""))))),IF(OR(_xlpm.v="",_xlpm.v=0),"",_xlpm.v))</f>
        <v/>
      </c>
    </row>
    <row r="623" spans="1:29">
      <c r="A623" s="125"/>
      <c r="B623" s="130"/>
      <c r="C623" s="126"/>
      <c r="D623" s="125"/>
      <c r="E623" s="125"/>
      <c r="F623" s="213"/>
      <c r="G623" s="125"/>
      <c r="H623" s="125"/>
      <c r="I623" s="226"/>
      <c r="J623" s="125"/>
      <c r="K623" s="125"/>
      <c r="L623" s="125"/>
      <c r="M623" s="125"/>
      <c r="N623" s="125"/>
      <c r="O623" s="125"/>
      <c r="P623" s="127"/>
      <c r="Q623" s="125"/>
      <c r="R623" s="117"/>
      <c r="S623" s="194"/>
      <c r="T623" s="125"/>
      <c r="U623" s="125"/>
      <c r="V623" s="125"/>
      <c r="W623" s="117" t="s">
        <v>1151</v>
      </c>
      <c r="X623" s="117" t="str">
        <f>IF($W623="Duyệt",Setting!$H$2,"")</f>
        <v/>
      </c>
      <c r="Y623" s="231" t="str" cm="1">
        <f t="array" ref="Y623">_xlfn.LET(_xlpm.v,IFERROR(IF($I623&lt;&gt;"",_xlfn.XLOOKUP($I623,Equipment_Register!$C:$C,Equipment_Register!$G:$G),NA()),IFERROR(IF($J623&lt;&gt;"",_xlfn.XLOOKUP($J623,Equipment_Register!$D:$D,Equipment_Register!$G:$G),NA()),IFERROR(IF($K623&lt;&gt;"",_xlfn.XLOOKUP($K623,Equipment_Register!$E:$E,Equipment_Register!$G:$G),NA()),IFERROR(IF($K623&lt;&gt;"",_xlfn.XLOOKUP("*"&amp;$K623&amp;"*",Equipment_Register!$E:$E,Equipment_Register!$G:$G,,2),NA()),IFERROR(IF(AND($L623&lt;&gt;"",$L623&lt;&gt;"N/A"),_xlfn.XLOOKUP($L623,Equipment_Register!$F:$F,Equipment_Register!$G:$G),NA()),""))))),IF(OR(_xlpm.v="",_xlpm.v=0),"",_xlpm.v))</f>
        <v/>
      </c>
      <c r="Z623" s="231" t="str" cm="1">
        <f t="array" ref="Z623">_xlfn.LET(_xlpm.v,IFERROR(IF($I623&lt;&gt;"",_xlfn.XLOOKUP($I623,Equipment_Register!$C:$C,Equipment_Register!$C:$C),NA()),IFERROR(IF($J623&lt;&gt;"",_xlfn.XLOOKUP($J623,Equipment_Register!$D:$D,Equipment_Register!$C:$C),NA()),IFERROR(IF($K623&lt;&gt;"",_xlfn.XLOOKUP($K623,Equipment_Register!$E:$E,Equipment_Register!$C:$C),NA()),IFERROR(IF($K623&lt;&gt;"",_xlfn.XLOOKUP("*"&amp;$K623&amp;"*",Equipment_Register!$E:$E,Equipment_Register!$C:$C,,2),NA()),IFERROR(IF(AND($L623&lt;&gt;"",$L623&lt;&gt;"N/A"),_xlfn.XLOOKUP($L623,Equipment_Register!$F:$F,Equipment_Register!$C:$C),NA()),""))))),IF(OR(_xlpm.v="",_xlpm.v=0),"",_xlpm.v))</f>
        <v/>
      </c>
      <c r="AA623" s="231" t="str" cm="1">
        <f t="array" ref="AA623">_xlfn.LET(_xlpm.v,IFERROR(IF($I623&lt;&gt;"",_xlfn.XLOOKUP($I623,Equipment_Register!$C:$C,Equipment_Register!$D:$D),NA()),IFERROR(IF($J623&lt;&gt;"",_xlfn.XLOOKUP($J623,Equipment_Register!$D:$D,Equipment_Register!$D:$D),NA()),IFERROR(IF($K623&lt;&gt;"",_xlfn.XLOOKUP($K623,Equipment_Register!$E:$E,Equipment_Register!$D:$D),NA()),IFERROR(IF($K623&lt;&gt;"",_xlfn.XLOOKUP("*"&amp;$K623&amp;"*",Equipment_Register!$E:$E,Equipment_Register!$D:$D,,2),NA()),IFERROR(IF(AND($L623&lt;&gt;"",$L623&lt;&gt;"N/A"),_xlfn.XLOOKUP($L623,Equipment_Register!$F:$F,Equipment_Register!$D:$D),NA()),""))))),IF(OR(_xlpm.v="",_xlpm.v=0),"",_xlpm.v))</f>
        <v/>
      </c>
      <c r="AB623" s="231" t="str" cm="1">
        <f t="array" ref="AB623">_xlfn.LET(_xlpm.v,IFERROR(IF($I623&lt;&gt;"",_xlfn.XLOOKUP($I623,Equipment_Register!$C:$C,Equipment_Register!$E:$E),NA()),IFERROR(IF($J623&lt;&gt;"",_xlfn.XLOOKUP($J623,Equipment_Register!$D:$D,Equipment_Register!$E:$E),NA()),IFERROR(IF($K623&lt;&gt;"",_xlfn.XLOOKUP($K623,Equipment_Register!$E:$E,Equipment_Register!$E:$E),NA()),IFERROR(IF($K623&lt;&gt;"",_xlfn.XLOOKUP("*"&amp;$K623&amp;"*",Equipment_Register!$E:$E,Equipment_Register!$E:$E,,2),NA()),IFERROR(IF(AND($L623&lt;&gt;"",$L623&lt;&gt;"N/A"),_xlfn.XLOOKUP($L623,Equipment_Register!$F:$F,Equipment_Register!$E:$E),NA()),""))))),IF(OR(_xlpm.v="",_xlpm.v=0),"",_xlpm.v))</f>
        <v/>
      </c>
      <c r="AC623" s="231" t="str" cm="1">
        <f t="array" ref="AC623">_xlfn.LET(_xlpm.v,IFERROR(IF($I623&lt;&gt;"",_xlfn.XLOOKUP($I623,Equipment_Register!$C:$C,Equipment_Register!$F:$F),NA()),IFERROR(IF($J623&lt;&gt;"",_xlfn.XLOOKUP($J623,Equipment_Register!$D:$D,Equipment_Register!$F:$F),NA()),IFERROR(IF($K623&lt;&gt;"",_xlfn.XLOOKUP($K623,Equipment_Register!$E:$E,Equipment_Register!$F:$F),NA()),IFERROR(IF($K623&lt;&gt;"",_xlfn.XLOOKUP("*"&amp;$K623&amp;"*",Equipment_Register!$E:$E,Equipment_Register!$F:$F,,2),NA()),IFERROR(IF(AND($L623&lt;&gt;"",$L623&lt;&gt;"N/A"),_xlfn.XLOOKUP($L623,Equipment_Register!$F:$F,Equipment_Register!$F:$F),NA()),""))))),IF(OR(_xlpm.v="",_xlpm.v=0),"",_xlpm.v))</f>
        <v/>
      </c>
    </row>
    <row r="624" spans="1:29">
      <c r="A624" s="125"/>
      <c r="B624" s="130"/>
      <c r="C624" s="126"/>
      <c r="D624" s="125"/>
      <c r="E624" s="125"/>
      <c r="F624" s="213"/>
      <c r="G624" s="125"/>
      <c r="H624" s="125"/>
      <c r="I624" s="226"/>
      <c r="J624" s="125"/>
      <c r="K624" s="125"/>
      <c r="L624" s="125"/>
      <c r="M624" s="125"/>
      <c r="N624" s="125"/>
      <c r="O624" s="125"/>
      <c r="P624" s="127"/>
      <c r="Q624" s="125"/>
      <c r="R624" s="117"/>
      <c r="S624" s="194"/>
      <c r="T624" s="125"/>
      <c r="U624" s="125"/>
      <c r="V624" s="125"/>
      <c r="W624" s="117" t="s">
        <v>1151</v>
      </c>
      <c r="X624" s="117" t="str">
        <f>IF($W624="Duyệt",Setting!$H$2,"")</f>
        <v/>
      </c>
      <c r="Y624" s="231" t="str" cm="1">
        <f t="array" ref="Y624">_xlfn.LET(_xlpm.v,IFERROR(IF($I624&lt;&gt;"",_xlfn.XLOOKUP($I624,Equipment_Register!$C:$C,Equipment_Register!$G:$G),NA()),IFERROR(IF($J624&lt;&gt;"",_xlfn.XLOOKUP($J624,Equipment_Register!$D:$D,Equipment_Register!$G:$G),NA()),IFERROR(IF($K624&lt;&gt;"",_xlfn.XLOOKUP($K624,Equipment_Register!$E:$E,Equipment_Register!$G:$G),NA()),IFERROR(IF($K624&lt;&gt;"",_xlfn.XLOOKUP("*"&amp;$K624&amp;"*",Equipment_Register!$E:$E,Equipment_Register!$G:$G,,2),NA()),IFERROR(IF(AND($L624&lt;&gt;"",$L624&lt;&gt;"N/A"),_xlfn.XLOOKUP($L624,Equipment_Register!$F:$F,Equipment_Register!$G:$G),NA()),""))))),IF(OR(_xlpm.v="",_xlpm.v=0),"",_xlpm.v))</f>
        <v/>
      </c>
      <c r="Z624" s="231" t="str" cm="1">
        <f t="array" ref="Z624">_xlfn.LET(_xlpm.v,IFERROR(IF($I624&lt;&gt;"",_xlfn.XLOOKUP($I624,Equipment_Register!$C:$C,Equipment_Register!$C:$C),NA()),IFERROR(IF($J624&lt;&gt;"",_xlfn.XLOOKUP($J624,Equipment_Register!$D:$D,Equipment_Register!$C:$C),NA()),IFERROR(IF($K624&lt;&gt;"",_xlfn.XLOOKUP($K624,Equipment_Register!$E:$E,Equipment_Register!$C:$C),NA()),IFERROR(IF($K624&lt;&gt;"",_xlfn.XLOOKUP("*"&amp;$K624&amp;"*",Equipment_Register!$E:$E,Equipment_Register!$C:$C,,2),NA()),IFERROR(IF(AND($L624&lt;&gt;"",$L624&lt;&gt;"N/A"),_xlfn.XLOOKUP($L624,Equipment_Register!$F:$F,Equipment_Register!$C:$C),NA()),""))))),IF(OR(_xlpm.v="",_xlpm.v=0),"",_xlpm.v))</f>
        <v/>
      </c>
      <c r="AA624" s="231" t="str" cm="1">
        <f t="array" ref="AA624">_xlfn.LET(_xlpm.v,IFERROR(IF($I624&lt;&gt;"",_xlfn.XLOOKUP($I624,Equipment_Register!$C:$C,Equipment_Register!$D:$D),NA()),IFERROR(IF($J624&lt;&gt;"",_xlfn.XLOOKUP($J624,Equipment_Register!$D:$D,Equipment_Register!$D:$D),NA()),IFERROR(IF($K624&lt;&gt;"",_xlfn.XLOOKUP($K624,Equipment_Register!$E:$E,Equipment_Register!$D:$D),NA()),IFERROR(IF($K624&lt;&gt;"",_xlfn.XLOOKUP("*"&amp;$K624&amp;"*",Equipment_Register!$E:$E,Equipment_Register!$D:$D,,2),NA()),IFERROR(IF(AND($L624&lt;&gt;"",$L624&lt;&gt;"N/A"),_xlfn.XLOOKUP($L624,Equipment_Register!$F:$F,Equipment_Register!$D:$D),NA()),""))))),IF(OR(_xlpm.v="",_xlpm.v=0),"",_xlpm.v))</f>
        <v/>
      </c>
      <c r="AB624" s="231" t="str" cm="1">
        <f t="array" ref="AB624">_xlfn.LET(_xlpm.v,IFERROR(IF($I624&lt;&gt;"",_xlfn.XLOOKUP($I624,Equipment_Register!$C:$C,Equipment_Register!$E:$E),NA()),IFERROR(IF($J624&lt;&gt;"",_xlfn.XLOOKUP($J624,Equipment_Register!$D:$D,Equipment_Register!$E:$E),NA()),IFERROR(IF($K624&lt;&gt;"",_xlfn.XLOOKUP($K624,Equipment_Register!$E:$E,Equipment_Register!$E:$E),NA()),IFERROR(IF($K624&lt;&gt;"",_xlfn.XLOOKUP("*"&amp;$K624&amp;"*",Equipment_Register!$E:$E,Equipment_Register!$E:$E,,2),NA()),IFERROR(IF(AND($L624&lt;&gt;"",$L624&lt;&gt;"N/A"),_xlfn.XLOOKUP($L624,Equipment_Register!$F:$F,Equipment_Register!$E:$E),NA()),""))))),IF(OR(_xlpm.v="",_xlpm.v=0),"",_xlpm.v))</f>
        <v/>
      </c>
      <c r="AC624" s="231" t="str" cm="1">
        <f t="array" ref="AC624">_xlfn.LET(_xlpm.v,IFERROR(IF($I624&lt;&gt;"",_xlfn.XLOOKUP($I624,Equipment_Register!$C:$C,Equipment_Register!$F:$F),NA()),IFERROR(IF($J624&lt;&gt;"",_xlfn.XLOOKUP($J624,Equipment_Register!$D:$D,Equipment_Register!$F:$F),NA()),IFERROR(IF($K624&lt;&gt;"",_xlfn.XLOOKUP($K624,Equipment_Register!$E:$E,Equipment_Register!$F:$F),NA()),IFERROR(IF($K624&lt;&gt;"",_xlfn.XLOOKUP("*"&amp;$K624&amp;"*",Equipment_Register!$E:$E,Equipment_Register!$F:$F,,2),NA()),IFERROR(IF(AND($L624&lt;&gt;"",$L624&lt;&gt;"N/A"),_xlfn.XLOOKUP($L624,Equipment_Register!$F:$F,Equipment_Register!$F:$F),NA()),""))))),IF(OR(_xlpm.v="",_xlpm.v=0),"",_xlpm.v))</f>
        <v/>
      </c>
    </row>
    <row r="625" spans="1:29">
      <c r="A625" s="125"/>
      <c r="B625" s="130"/>
      <c r="C625" s="126"/>
      <c r="D625" s="125"/>
      <c r="E625" s="125"/>
      <c r="F625" s="213"/>
      <c r="G625" s="125"/>
      <c r="H625" s="125"/>
      <c r="I625" s="226"/>
      <c r="J625" s="125"/>
      <c r="K625" s="125"/>
      <c r="L625" s="125"/>
      <c r="M625" s="125"/>
      <c r="N625" s="125"/>
      <c r="O625" s="125"/>
      <c r="P625" s="127"/>
      <c r="Q625" s="125"/>
      <c r="R625" s="117"/>
      <c r="S625" s="194"/>
      <c r="T625" s="125"/>
      <c r="U625" s="125"/>
      <c r="V625" s="125"/>
      <c r="W625" s="117" t="s">
        <v>1151</v>
      </c>
      <c r="X625" s="117" t="str">
        <f>IF($W625="Duyệt",Setting!$H$2,"")</f>
        <v/>
      </c>
      <c r="Y625" s="231" t="str" cm="1">
        <f t="array" ref="Y625">_xlfn.LET(_xlpm.v,IFERROR(IF($I625&lt;&gt;"",_xlfn.XLOOKUP($I625,Equipment_Register!$C:$C,Equipment_Register!$G:$G),NA()),IFERROR(IF($J625&lt;&gt;"",_xlfn.XLOOKUP($J625,Equipment_Register!$D:$D,Equipment_Register!$G:$G),NA()),IFERROR(IF($K625&lt;&gt;"",_xlfn.XLOOKUP($K625,Equipment_Register!$E:$E,Equipment_Register!$G:$G),NA()),IFERROR(IF($K625&lt;&gt;"",_xlfn.XLOOKUP("*"&amp;$K625&amp;"*",Equipment_Register!$E:$E,Equipment_Register!$G:$G,,2),NA()),IFERROR(IF(AND($L625&lt;&gt;"",$L625&lt;&gt;"N/A"),_xlfn.XLOOKUP($L625,Equipment_Register!$F:$F,Equipment_Register!$G:$G),NA()),""))))),IF(OR(_xlpm.v="",_xlpm.v=0),"",_xlpm.v))</f>
        <v/>
      </c>
      <c r="Z625" s="231" t="str" cm="1">
        <f t="array" ref="Z625">_xlfn.LET(_xlpm.v,IFERROR(IF($I625&lt;&gt;"",_xlfn.XLOOKUP($I625,Equipment_Register!$C:$C,Equipment_Register!$C:$C),NA()),IFERROR(IF($J625&lt;&gt;"",_xlfn.XLOOKUP($J625,Equipment_Register!$D:$D,Equipment_Register!$C:$C),NA()),IFERROR(IF($K625&lt;&gt;"",_xlfn.XLOOKUP($K625,Equipment_Register!$E:$E,Equipment_Register!$C:$C),NA()),IFERROR(IF($K625&lt;&gt;"",_xlfn.XLOOKUP("*"&amp;$K625&amp;"*",Equipment_Register!$E:$E,Equipment_Register!$C:$C,,2),NA()),IFERROR(IF(AND($L625&lt;&gt;"",$L625&lt;&gt;"N/A"),_xlfn.XLOOKUP($L625,Equipment_Register!$F:$F,Equipment_Register!$C:$C),NA()),""))))),IF(OR(_xlpm.v="",_xlpm.v=0),"",_xlpm.v))</f>
        <v/>
      </c>
      <c r="AA625" s="231" t="str" cm="1">
        <f t="array" ref="AA625">_xlfn.LET(_xlpm.v,IFERROR(IF($I625&lt;&gt;"",_xlfn.XLOOKUP($I625,Equipment_Register!$C:$C,Equipment_Register!$D:$D),NA()),IFERROR(IF($J625&lt;&gt;"",_xlfn.XLOOKUP($J625,Equipment_Register!$D:$D,Equipment_Register!$D:$D),NA()),IFERROR(IF($K625&lt;&gt;"",_xlfn.XLOOKUP($K625,Equipment_Register!$E:$E,Equipment_Register!$D:$D),NA()),IFERROR(IF($K625&lt;&gt;"",_xlfn.XLOOKUP("*"&amp;$K625&amp;"*",Equipment_Register!$E:$E,Equipment_Register!$D:$D,,2),NA()),IFERROR(IF(AND($L625&lt;&gt;"",$L625&lt;&gt;"N/A"),_xlfn.XLOOKUP($L625,Equipment_Register!$F:$F,Equipment_Register!$D:$D),NA()),""))))),IF(OR(_xlpm.v="",_xlpm.v=0),"",_xlpm.v))</f>
        <v/>
      </c>
      <c r="AB625" s="231" t="str" cm="1">
        <f t="array" ref="AB625">_xlfn.LET(_xlpm.v,IFERROR(IF($I625&lt;&gt;"",_xlfn.XLOOKUP($I625,Equipment_Register!$C:$C,Equipment_Register!$E:$E),NA()),IFERROR(IF($J625&lt;&gt;"",_xlfn.XLOOKUP($J625,Equipment_Register!$D:$D,Equipment_Register!$E:$E),NA()),IFERROR(IF($K625&lt;&gt;"",_xlfn.XLOOKUP($K625,Equipment_Register!$E:$E,Equipment_Register!$E:$E),NA()),IFERROR(IF($K625&lt;&gt;"",_xlfn.XLOOKUP("*"&amp;$K625&amp;"*",Equipment_Register!$E:$E,Equipment_Register!$E:$E,,2),NA()),IFERROR(IF(AND($L625&lt;&gt;"",$L625&lt;&gt;"N/A"),_xlfn.XLOOKUP($L625,Equipment_Register!$F:$F,Equipment_Register!$E:$E),NA()),""))))),IF(OR(_xlpm.v="",_xlpm.v=0),"",_xlpm.v))</f>
        <v/>
      </c>
      <c r="AC625" s="231" t="str" cm="1">
        <f t="array" ref="AC625">_xlfn.LET(_xlpm.v,IFERROR(IF($I625&lt;&gt;"",_xlfn.XLOOKUP($I625,Equipment_Register!$C:$C,Equipment_Register!$F:$F),NA()),IFERROR(IF($J625&lt;&gt;"",_xlfn.XLOOKUP($J625,Equipment_Register!$D:$D,Equipment_Register!$F:$F),NA()),IFERROR(IF($K625&lt;&gt;"",_xlfn.XLOOKUP($K625,Equipment_Register!$E:$E,Equipment_Register!$F:$F),NA()),IFERROR(IF($K625&lt;&gt;"",_xlfn.XLOOKUP("*"&amp;$K625&amp;"*",Equipment_Register!$E:$E,Equipment_Register!$F:$F,,2),NA()),IFERROR(IF(AND($L625&lt;&gt;"",$L625&lt;&gt;"N/A"),_xlfn.XLOOKUP($L625,Equipment_Register!$F:$F,Equipment_Register!$F:$F),NA()),""))))),IF(OR(_xlpm.v="",_xlpm.v=0),"",_xlpm.v))</f>
        <v/>
      </c>
    </row>
    <row r="626" spans="1:29">
      <c r="A626" s="125"/>
      <c r="B626" s="130"/>
      <c r="C626" s="126"/>
      <c r="D626" s="125"/>
      <c r="E626" s="125"/>
      <c r="F626" s="213"/>
      <c r="G626" s="125"/>
      <c r="H626" s="125"/>
      <c r="I626" s="226"/>
      <c r="J626" s="125"/>
      <c r="K626" s="125"/>
      <c r="L626" s="125"/>
      <c r="M626" s="125"/>
      <c r="N626" s="125"/>
      <c r="O626" s="125"/>
      <c r="P626" s="127"/>
      <c r="Q626" s="125"/>
      <c r="R626" s="117"/>
      <c r="S626" s="194"/>
      <c r="T626" s="125"/>
      <c r="U626" s="125"/>
      <c r="V626" s="125"/>
      <c r="W626" s="117" t="s">
        <v>1151</v>
      </c>
      <c r="X626" s="117" t="str">
        <f>IF($W626="Duyệt",Setting!$H$2,"")</f>
        <v/>
      </c>
      <c r="Y626" s="231" t="str" cm="1">
        <f t="array" ref="Y626">_xlfn.LET(_xlpm.v,IFERROR(IF($I626&lt;&gt;"",_xlfn.XLOOKUP($I626,Equipment_Register!$C:$C,Equipment_Register!$G:$G),NA()),IFERROR(IF($J626&lt;&gt;"",_xlfn.XLOOKUP($J626,Equipment_Register!$D:$D,Equipment_Register!$G:$G),NA()),IFERROR(IF($K626&lt;&gt;"",_xlfn.XLOOKUP($K626,Equipment_Register!$E:$E,Equipment_Register!$G:$G),NA()),IFERROR(IF($K626&lt;&gt;"",_xlfn.XLOOKUP("*"&amp;$K626&amp;"*",Equipment_Register!$E:$E,Equipment_Register!$G:$G,,2),NA()),IFERROR(IF(AND($L626&lt;&gt;"",$L626&lt;&gt;"N/A"),_xlfn.XLOOKUP($L626,Equipment_Register!$F:$F,Equipment_Register!$G:$G),NA()),""))))),IF(OR(_xlpm.v="",_xlpm.v=0),"",_xlpm.v))</f>
        <v/>
      </c>
      <c r="Z626" s="231" t="str" cm="1">
        <f t="array" ref="Z626">_xlfn.LET(_xlpm.v,IFERROR(IF($I626&lt;&gt;"",_xlfn.XLOOKUP($I626,Equipment_Register!$C:$C,Equipment_Register!$C:$C),NA()),IFERROR(IF($J626&lt;&gt;"",_xlfn.XLOOKUP($J626,Equipment_Register!$D:$D,Equipment_Register!$C:$C),NA()),IFERROR(IF($K626&lt;&gt;"",_xlfn.XLOOKUP($K626,Equipment_Register!$E:$E,Equipment_Register!$C:$C),NA()),IFERROR(IF($K626&lt;&gt;"",_xlfn.XLOOKUP("*"&amp;$K626&amp;"*",Equipment_Register!$E:$E,Equipment_Register!$C:$C,,2),NA()),IFERROR(IF(AND($L626&lt;&gt;"",$L626&lt;&gt;"N/A"),_xlfn.XLOOKUP($L626,Equipment_Register!$F:$F,Equipment_Register!$C:$C),NA()),""))))),IF(OR(_xlpm.v="",_xlpm.v=0),"",_xlpm.v))</f>
        <v/>
      </c>
      <c r="AA626" s="231" t="str" cm="1">
        <f t="array" ref="AA626">_xlfn.LET(_xlpm.v,IFERROR(IF($I626&lt;&gt;"",_xlfn.XLOOKUP($I626,Equipment_Register!$C:$C,Equipment_Register!$D:$D),NA()),IFERROR(IF($J626&lt;&gt;"",_xlfn.XLOOKUP($J626,Equipment_Register!$D:$D,Equipment_Register!$D:$D),NA()),IFERROR(IF($K626&lt;&gt;"",_xlfn.XLOOKUP($K626,Equipment_Register!$E:$E,Equipment_Register!$D:$D),NA()),IFERROR(IF($K626&lt;&gt;"",_xlfn.XLOOKUP("*"&amp;$K626&amp;"*",Equipment_Register!$E:$E,Equipment_Register!$D:$D,,2),NA()),IFERROR(IF(AND($L626&lt;&gt;"",$L626&lt;&gt;"N/A"),_xlfn.XLOOKUP($L626,Equipment_Register!$F:$F,Equipment_Register!$D:$D),NA()),""))))),IF(OR(_xlpm.v="",_xlpm.v=0),"",_xlpm.v))</f>
        <v/>
      </c>
      <c r="AB626" s="231" t="str" cm="1">
        <f t="array" ref="AB626">_xlfn.LET(_xlpm.v,IFERROR(IF($I626&lt;&gt;"",_xlfn.XLOOKUP($I626,Equipment_Register!$C:$C,Equipment_Register!$E:$E),NA()),IFERROR(IF($J626&lt;&gt;"",_xlfn.XLOOKUP($J626,Equipment_Register!$D:$D,Equipment_Register!$E:$E),NA()),IFERROR(IF($K626&lt;&gt;"",_xlfn.XLOOKUP($K626,Equipment_Register!$E:$E,Equipment_Register!$E:$E),NA()),IFERROR(IF($K626&lt;&gt;"",_xlfn.XLOOKUP("*"&amp;$K626&amp;"*",Equipment_Register!$E:$E,Equipment_Register!$E:$E,,2),NA()),IFERROR(IF(AND($L626&lt;&gt;"",$L626&lt;&gt;"N/A"),_xlfn.XLOOKUP($L626,Equipment_Register!$F:$F,Equipment_Register!$E:$E),NA()),""))))),IF(OR(_xlpm.v="",_xlpm.v=0),"",_xlpm.v))</f>
        <v/>
      </c>
      <c r="AC626" s="231" t="str" cm="1">
        <f t="array" ref="AC626">_xlfn.LET(_xlpm.v,IFERROR(IF($I626&lt;&gt;"",_xlfn.XLOOKUP($I626,Equipment_Register!$C:$C,Equipment_Register!$F:$F),NA()),IFERROR(IF($J626&lt;&gt;"",_xlfn.XLOOKUP($J626,Equipment_Register!$D:$D,Equipment_Register!$F:$F),NA()),IFERROR(IF($K626&lt;&gt;"",_xlfn.XLOOKUP($K626,Equipment_Register!$E:$E,Equipment_Register!$F:$F),NA()),IFERROR(IF($K626&lt;&gt;"",_xlfn.XLOOKUP("*"&amp;$K626&amp;"*",Equipment_Register!$E:$E,Equipment_Register!$F:$F,,2),NA()),IFERROR(IF(AND($L626&lt;&gt;"",$L626&lt;&gt;"N/A"),_xlfn.XLOOKUP($L626,Equipment_Register!$F:$F,Equipment_Register!$F:$F),NA()),""))))),IF(OR(_xlpm.v="",_xlpm.v=0),"",_xlpm.v))</f>
        <v/>
      </c>
    </row>
    <row r="627" spans="1:29">
      <c r="A627" s="125"/>
      <c r="B627" s="130"/>
      <c r="C627" s="126"/>
      <c r="D627" s="125"/>
      <c r="E627" s="125"/>
      <c r="F627" s="213"/>
      <c r="G627" s="125"/>
      <c r="H627" s="125"/>
      <c r="I627" s="226"/>
      <c r="J627" s="125"/>
      <c r="K627" s="125"/>
      <c r="L627" s="125"/>
      <c r="M627" s="125"/>
      <c r="N627" s="125"/>
      <c r="O627" s="125"/>
      <c r="P627" s="127"/>
      <c r="Q627" s="125"/>
      <c r="R627" s="117"/>
      <c r="S627" s="194"/>
      <c r="T627" s="125"/>
      <c r="U627" s="125"/>
      <c r="V627" s="125"/>
      <c r="W627" s="117" t="s">
        <v>1151</v>
      </c>
      <c r="X627" s="117" t="str">
        <f>IF($W627="Duyệt",Setting!$H$2,"")</f>
        <v/>
      </c>
      <c r="Y627" s="231" t="str" cm="1">
        <f t="array" ref="Y627">_xlfn.LET(_xlpm.v,IFERROR(IF($I627&lt;&gt;"",_xlfn.XLOOKUP($I627,Equipment_Register!$C:$C,Equipment_Register!$G:$G),NA()),IFERROR(IF($J627&lt;&gt;"",_xlfn.XLOOKUP($J627,Equipment_Register!$D:$D,Equipment_Register!$G:$G),NA()),IFERROR(IF($K627&lt;&gt;"",_xlfn.XLOOKUP($K627,Equipment_Register!$E:$E,Equipment_Register!$G:$G),NA()),IFERROR(IF($K627&lt;&gt;"",_xlfn.XLOOKUP("*"&amp;$K627&amp;"*",Equipment_Register!$E:$E,Equipment_Register!$G:$G,,2),NA()),IFERROR(IF(AND($L627&lt;&gt;"",$L627&lt;&gt;"N/A"),_xlfn.XLOOKUP($L627,Equipment_Register!$F:$F,Equipment_Register!$G:$G),NA()),""))))),IF(OR(_xlpm.v="",_xlpm.v=0),"",_xlpm.v))</f>
        <v/>
      </c>
      <c r="Z627" s="231" t="str" cm="1">
        <f t="array" ref="Z627">_xlfn.LET(_xlpm.v,IFERROR(IF($I627&lt;&gt;"",_xlfn.XLOOKUP($I627,Equipment_Register!$C:$C,Equipment_Register!$C:$C),NA()),IFERROR(IF($J627&lt;&gt;"",_xlfn.XLOOKUP($J627,Equipment_Register!$D:$D,Equipment_Register!$C:$C),NA()),IFERROR(IF($K627&lt;&gt;"",_xlfn.XLOOKUP($K627,Equipment_Register!$E:$E,Equipment_Register!$C:$C),NA()),IFERROR(IF($K627&lt;&gt;"",_xlfn.XLOOKUP("*"&amp;$K627&amp;"*",Equipment_Register!$E:$E,Equipment_Register!$C:$C,,2),NA()),IFERROR(IF(AND($L627&lt;&gt;"",$L627&lt;&gt;"N/A"),_xlfn.XLOOKUP($L627,Equipment_Register!$F:$F,Equipment_Register!$C:$C),NA()),""))))),IF(OR(_xlpm.v="",_xlpm.v=0),"",_xlpm.v))</f>
        <v/>
      </c>
      <c r="AA627" s="231" t="str" cm="1">
        <f t="array" ref="AA627">_xlfn.LET(_xlpm.v,IFERROR(IF($I627&lt;&gt;"",_xlfn.XLOOKUP($I627,Equipment_Register!$C:$C,Equipment_Register!$D:$D),NA()),IFERROR(IF($J627&lt;&gt;"",_xlfn.XLOOKUP($J627,Equipment_Register!$D:$D,Equipment_Register!$D:$D),NA()),IFERROR(IF($K627&lt;&gt;"",_xlfn.XLOOKUP($K627,Equipment_Register!$E:$E,Equipment_Register!$D:$D),NA()),IFERROR(IF($K627&lt;&gt;"",_xlfn.XLOOKUP("*"&amp;$K627&amp;"*",Equipment_Register!$E:$E,Equipment_Register!$D:$D,,2),NA()),IFERROR(IF(AND($L627&lt;&gt;"",$L627&lt;&gt;"N/A"),_xlfn.XLOOKUP($L627,Equipment_Register!$F:$F,Equipment_Register!$D:$D),NA()),""))))),IF(OR(_xlpm.v="",_xlpm.v=0),"",_xlpm.v))</f>
        <v/>
      </c>
      <c r="AB627" s="231" t="str" cm="1">
        <f t="array" ref="AB627">_xlfn.LET(_xlpm.v,IFERROR(IF($I627&lt;&gt;"",_xlfn.XLOOKUP($I627,Equipment_Register!$C:$C,Equipment_Register!$E:$E),NA()),IFERROR(IF($J627&lt;&gt;"",_xlfn.XLOOKUP($J627,Equipment_Register!$D:$D,Equipment_Register!$E:$E),NA()),IFERROR(IF($K627&lt;&gt;"",_xlfn.XLOOKUP($K627,Equipment_Register!$E:$E,Equipment_Register!$E:$E),NA()),IFERROR(IF($K627&lt;&gt;"",_xlfn.XLOOKUP("*"&amp;$K627&amp;"*",Equipment_Register!$E:$E,Equipment_Register!$E:$E,,2),NA()),IFERROR(IF(AND($L627&lt;&gt;"",$L627&lt;&gt;"N/A"),_xlfn.XLOOKUP($L627,Equipment_Register!$F:$F,Equipment_Register!$E:$E),NA()),""))))),IF(OR(_xlpm.v="",_xlpm.v=0),"",_xlpm.v))</f>
        <v/>
      </c>
      <c r="AC627" s="231" t="str" cm="1">
        <f t="array" ref="AC627">_xlfn.LET(_xlpm.v,IFERROR(IF($I627&lt;&gt;"",_xlfn.XLOOKUP($I627,Equipment_Register!$C:$C,Equipment_Register!$F:$F),NA()),IFERROR(IF($J627&lt;&gt;"",_xlfn.XLOOKUP($J627,Equipment_Register!$D:$D,Equipment_Register!$F:$F),NA()),IFERROR(IF($K627&lt;&gt;"",_xlfn.XLOOKUP($K627,Equipment_Register!$E:$E,Equipment_Register!$F:$F),NA()),IFERROR(IF($K627&lt;&gt;"",_xlfn.XLOOKUP("*"&amp;$K627&amp;"*",Equipment_Register!$E:$E,Equipment_Register!$F:$F,,2),NA()),IFERROR(IF(AND($L627&lt;&gt;"",$L627&lt;&gt;"N/A"),_xlfn.XLOOKUP($L627,Equipment_Register!$F:$F,Equipment_Register!$F:$F),NA()),""))))),IF(OR(_xlpm.v="",_xlpm.v=0),"",_xlpm.v))</f>
        <v/>
      </c>
    </row>
    <row r="628" spans="1:29">
      <c r="A628" s="125"/>
      <c r="B628" s="130"/>
      <c r="C628" s="126"/>
      <c r="D628" s="125"/>
      <c r="E628" s="125"/>
      <c r="F628" s="213"/>
      <c r="G628" s="125"/>
      <c r="H628" s="125"/>
      <c r="I628" s="226"/>
      <c r="J628" s="125"/>
      <c r="K628" s="125"/>
      <c r="L628" s="125"/>
      <c r="M628" s="125"/>
      <c r="N628" s="125"/>
      <c r="O628" s="125"/>
      <c r="P628" s="127"/>
      <c r="Q628" s="125"/>
      <c r="R628" s="117"/>
      <c r="S628" s="194"/>
      <c r="T628" s="125"/>
      <c r="U628" s="125"/>
      <c r="V628" s="125"/>
      <c r="W628" s="117" t="s">
        <v>1151</v>
      </c>
      <c r="X628" s="117" t="str">
        <f>IF($W628="Duyệt",Setting!$H$2,"")</f>
        <v/>
      </c>
      <c r="Y628" s="231" t="str" cm="1">
        <f t="array" ref="Y628">_xlfn.LET(_xlpm.v,IFERROR(IF($I628&lt;&gt;"",_xlfn.XLOOKUP($I628,Equipment_Register!$C:$C,Equipment_Register!$G:$G),NA()),IFERROR(IF($J628&lt;&gt;"",_xlfn.XLOOKUP($J628,Equipment_Register!$D:$D,Equipment_Register!$G:$G),NA()),IFERROR(IF($K628&lt;&gt;"",_xlfn.XLOOKUP($K628,Equipment_Register!$E:$E,Equipment_Register!$G:$G),NA()),IFERROR(IF($K628&lt;&gt;"",_xlfn.XLOOKUP("*"&amp;$K628&amp;"*",Equipment_Register!$E:$E,Equipment_Register!$G:$G,,2),NA()),IFERROR(IF(AND($L628&lt;&gt;"",$L628&lt;&gt;"N/A"),_xlfn.XLOOKUP($L628,Equipment_Register!$F:$F,Equipment_Register!$G:$G),NA()),""))))),IF(OR(_xlpm.v="",_xlpm.v=0),"",_xlpm.v))</f>
        <v/>
      </c>
      <c r="Z628" s="231" t="str" cm="1">
        <f t="array" ref="Z628">_xlfn.LET(_xlpm.v,IFERROR(IF($I628&lt;&gt;"",_xlfn.XLOOKUP($I628,Equipment_Register!$C:$C,Equipment_Register!$C:$C),NA()),IFERROR(IF($J628&lt;&gt;"",_xlfn.XLOOKUP($J628,Equipment_Register!$D:$D,Equipment_Register!$C:$C),NA()),IFERROR(IF($K628&lt;&gt;"",_xlfn.XLOOKUP($K628,Equipment_Register!$E:$E,Equipment_Register!$C:$C),NA()),IFERROR(IF($K628&lt;&gt;"",_xlfn.XLOOKUP("*"&amp;$K628&amp;"*",Equipment_Register!$E:$E,Equipment_Register!$C:$C,,2),NA()),IFERROR(IF(AND($L628&lt;&gt;"",$L628&lt;&gt;"N/A"),_xlfn.XLOOKUP($L628,Equipment_Register!$F:$F,Equipment_Register!$C:$C),NA()),""))))),IF(OR(_xlpm.v="",_xlpm.v=0),"",_xlpm.v))</f>
        <v/>
      </c>
      <c r="AA628" s="231" t="str" cm="1">
        <f t="array" ref="AA628">_xlfn.LET(_xlpm.v,IFERROR(IF($I628&lt;&gt;"",_xlfn.XLOOKUP($I628,Equipment_Register!$C:$C,Equipment_Register!$D:$D),NA()),IFERROR(IF($J628&lt;&gt;"",_xlfn.XLOOKUP($J628,Equipment_Register!$D:$D,Equipment_Register!$D:$D),NA()),IFERROR(IF($K628&lt;&gt;"",_xlfn.XLOOKUP($K628,Equipment_Register!$E:$E,Equipment_Register!$D:$D),NA()),IFERROR(IF($K628&lt;&gt;"",_xlfn.XLOOKUP("*"&amp;$K628&amp;"*",Equipment_Register!$E:$E,Equipment_Register!$D:$D,,2),NA()),IFERROR(IF(AND($L628&lt;&gt;"",$L628&lt;&gt;"N/A"),_xlfn.XLOOKUP($L628,Equipment_Register!$F:$F,Equipment_Register!$D:$D),NA()),""))))),IF(OR(_xlpm.v="",_xlpm.v=0),"",_xlpm.v))</f>
        <v/>
      </c>
      <c r="AB628" s="231" t="str" cm="1">
        <f t="array" ref="AB628">_xlfn.LET(_xlpm.v,IFERROR(IF($I628&lt;&gt;"",_xlfn.XLOOKUP($I628,Equipment_Register!$C:$C,Equipment_Register!$E:$E),NA()),IFERROR(IF($J628&lt;&gt;"",_xlfn.XLOOKUP($J628,Equipment_Register!$D:$D,Equipment_Register!$E:$E),NA()),IFERROR(IF($K628&lt;&gt;"",_xlfn.XLOOKUP($K628,Equipment_Register!$E:$E,Equipment_Register!$E:$E),NA()),IFERROR(IF($K628&lt;&gt;"",_xlfn.XLOOKUP("*"&amp;$K628&amp;"*",Equipment_Register!$E:$E,Equipment_Register!$E:$E,,2),NA()),IFERROR(IF(AND($L628&lt;&gt;"",$L628&lt;&gt;"N/A"),_xlfn.XLOOKUP($L628,Equipment_Register!$F:$F,Equipment_Register!$E:$E),NA()),""))))),IF(OR(_xlpm.v="",_xlpm.v=0),"",_xlpm.v))</f>
        <v/>
      </c>
      <c r="AC628" s="231" t="str" cm="1">
        <f t="array" ref="AC628">_xlfn.LET(_xlpm.v,IFERROR(IF($I628&lt;&gt;"",_xlfn.XLOOKUP($I628,Equipment_Register!$C:$C,Equipment_Register!$F:$F),NA()),IFERROR(IF($J628&lt;&gt;"",_xlfn.XLOOKUP($J628,Equipment_Register!$D:$D,Equipment_Register!$F:$F),NA()),IFERROR(IF($K628&lt;&gt;"",_xlfn.XLOOKUP($K628,Equipment_Register!$E:$E,Equipment_Register!$F:$F),NA()),IFERROR(IF($K628&lt;&gt;"",_xlfn.XLOOKUP("*"&amp;$K628&amp;"*",Equipment_Register!$E:$E,Equipment_Register!$F:$F,,2),NA()),IFERROR(IF(AND($L628&lt;&gt;"",$L628&lt;&gt;"N/A"),_xlfn.XLOOKUP($L628,Equipment_Register!$F:$F,Equipment_Register!$F:$F),NA()),""))))),IF(OR(_xlpm.v="",_xlpm.v=0),"",_xlpm.v))</f>
        <v/>
      </c>
    </row>
    <row r="629" spans="1:29">
      <c r="A629" s="125"/>
      <c r="B629" s="130"/>
      <c r="C629" s="126"/>
      <c r="D629" s="125"/>
      <c r="E629" s="125"/>
      <c r="F629" s="213"/>
      <c r="G629" s="125"/>
      <c r="H629" s="125"/>
      <c r="I629" s="226"/>
      <c r="J629" s="125"/>
      <c r="K629" s="125"/>
      <c r="L629" s="125"/>
      <c r="M629" s="125"/>
      <c r="N629" s="125"/>
      <c r="O629" s="125"/>
      <c r="P629" s="127"/>
      <c r="Q629" s="125"/>
      <c r="R629" s="117"/>
      <c r="S629" s="194"/>
      <c r="T629" s="125"/>
      <c r="U629" s="125"/>
      <c r="V629" s="125"/>
      <c r="W629" s="117" t="s">
        <v>1151</v>
      </c>
      <c r="X629" s="117" t="str">
        <f>IF($W629="Duyệt",Setting!$H$2,"")</f>
        <v/>
      </c>
      <c r="Y629" s="231" t="str" cm="1">
        <f t="array" ref="Y629">_xlfn.LET(_xlpm.v,IFERROR(IF($I629&lt;&gt;"",_xlfn.XLOOKUP($I629,Equipment_Register!$C:$C,Equipment_Register!$G:$G),NA()),IFERROR(IF($J629&lt;&gt;"",_xlfn.XLOOKUP($J629,Equipment_Register!$D:$D,Equipment_Register!$G:$G),NA()),IFERROR(IF($K629&lt;&gt;"",_xlfn.XLOOKUP($K629,Equipment_Register!$E:$E,Equipment_Register!$G:$G),NA()),IFERROR(IF($K629&lt;&gt;"",_xlfn.XLOOKUP("*"&amp;$K629&amp;"*",Equipment_Register!$E:$E,Equipment_Register!$G:$G,,2),NA()),IFERROR(IF(AND($L629&lt;&gt;"",$L629&lt;&gt;"N/A"),_xlfn.XLOOKUP($L629,Equipment_Register!$F:$F,Equipment_Register!$G:$G),NA()),""))))),IF(OR(_xlpm.v="",_xlpm.v=0),"",_xlpm.v))</f>
        <v/>
      </c>
      <c r="Z629" s="231" t="str" cm="1">
        <f t="array" ref="Z629">_xlfn.LET(_xlpm.v,IFERROR(IF($I629&lt;&gt;"",_xlfn.XLOOKUP($I629,Equipment_Register!$C:$C,Equipment_Register!$C:$C),NA()),IFERROR(IF($J629&lt;&gt;"",_xlfn.XLOOKUP($J629,Equipment_Register!$D:$D,Equipment_Register!$C:$C),NA()),IFERROR(IF($K629&lt;&gt;"",_xlfn.XLOOKUP($K629,Equipment_Register!$E:$E,Equipment_Register!$C:$C),NA()),IFERROR(IF($K629&lt;&gt;"",_xlfn.XLOOKUP("*"&amp;$K629&amp;"*",Equipment_Register!$E:$E,Equipment_Register!$C:$C,,2),NA()),IFERROR(IF(AND($L629&lt;&gt;"",$L629&lt;&gt;"N/A"),_xlfn.XLOOKUP($L629,Equipment_Register!$F:$F,Equipment_Register!$C:$C),NA()),""))))),IF(OR(_xlpm.v="",_xlpm.v=0),"",_xlpm.v))</f>
        <v/>
      </c>
      <c r="AA629" s="231" t="str" cm="1">
        <f t="array" ref="AA629">_xlfn.LET(_xlpm.v,IFERROR(IF($I629&lt;&gt;"",_xlfn.XLOOKUP($I629,Equipment_Register!$C:$C,Equipment_Register!$D:$D),NA()),IFERROR(IF($J629&lt;&gt;"",_xlfn.XLOOKUP($J629,Equipment_Register!$D:$D,Equipment_Register!$D:$D),NA()),IFERROR(IF($K629&lt;&gt;"",_xlfn.XLOOKUP($K629,Equipment_Register!$E:$E,Equipment_Register!$D:$D),NA()),IFERROR(IF($K629&lt;&gt;"",_xlfn.XLOOKUP("*"&amp;$K629&amp;"*",Equipment_Register!$E:$E,Equipment_Register!$D:$D,,2),NA()),IFERROR(IF(AND($L629&lt;&gt;"",$L629&lt;&gt;"N/A"),_xlfn.XLOOKUP($L629,Equipment_Register!$F:$F,Equipment_Register!$D:$D),NA()),""))))),IF(OR(_xlpm.v="",_xlpm.v=0),"",_xlpm.v))</f>
        <v/>
      </c>
      <c r="AB629" s="231" t="str" cm="1">
        <f t="array" ref="AB629">_xlfn.LET(_xlpm.v,IFERROR(IF($I629&lt;&gt;"",_xlfn.XLOOKUP($I629,Equipment_Register!$C:$C,Equipment_Register!$E:$E),NA()),IFERROR(IF($J629&lt;&gt;"",_xlfn.XLOOKUP($J629,Equipment_Register!$D:$D,Equipment_Register!$E:$E),NA()),IFERROR(IF($K629&lt;&gt;"",_xlfn.XLOOKUP($K629,Equipment_Register!$E:$E,Equipment_Register!$E:$E),NA()),IFERROR(IF($K629&lt;&gt;"",_xlfn.XLOOKUP("*"&amp;$K629&amp;"*",Equipment_Register!$E:$E,Equipment_Register!$E:$E,,2),NA()),IFERROR(IF(AND($L629&lt;&gt;"",$L629&lt;&gt;"N/A"),_xlfn.XLOOKUP($L629,Equipment_Register!$F:$F,Equipment_Register!$E:$E),NA()),""))))),IF(OR(_xlpm.v="",_xlpm.v=0),"",_xlpm.v))</f>
        <v/>
      </c>
      <c r="AC629" s="231" t="str" cm="1">
        <f t="array" ref="AC629">_xlfn.LET(_xlpm.v,IFERROR(IF($I629&lt;&gt;"",_xlfn.XLOOKUP($I629,Equipment_Register!$C:$C,Equipment_Register!$F:$F),NA()),IFERROR(IF($J629&lt;&gt;"",_xlfn.XLOOKUP($J629,Equipment_Register!$D:$D,Equipment_Register!$F:$F),NA()),IFERROR(IF($K629&lt;&gt;"",_xlfn.XLOOKUP($K629,Equipment_Register!$E:$E,Equipment_Register!$F:$F),NA()),IFERROR(IF($K629&lt;&gt;"",_xlfn.XLOOKUP("*"&amp;$K629&amp;"*",Equipment_Register!$E:$E,Equipment_Register!$F:$F,,2),NA()),IFERROR(IF(AND($L629&lt;&gt;"",$L629&lt;&gt;"N/A"),_xlfn.XLOOKUP($L629,Equipment_Register!$F:$F,Equipment_Register!$F:$F),NA()),""))))),IF(OR(_xlpm.v="",_xlpm.v=0),"",_xlpm.v))</f>
        <v/>
      </c>
    </row>
    <row r="630" spans="1:29">
      <c r="A630" s="125"/>
      <c r="B630" s="130"/>
      <c r="C630" s="126"/>
      <c r="D630" s="125"/>
      <c r="E630" s="125"/>
      <c r="F630" s="213"/>
      <c r="G630" s="125"/>
      <c r="H630" s="125"/>
      <c r="I630" s="226"/>
      <c r="J630" s="125"/>
      <c r="K630" s="125"/>
      <c r="L630" s="125"/>
      <c r="M630" s="125"/>
      <c r="N630" s="125"/>
      <c r="O630" s="125"/>
      <c r="P630" s="127"/>
      <c r="Q630" s="125"/>
      <c r="R630" s="117"/>
      <c r="S630" s="194"/>
      <c r="T630" s="125"/>
      <c r="U630" s="125"/>
      <c r="V630" s="125"/>
      <c r="W630" s="117" t="s">
        <v>1151</v>
      </c>
      <c r="X630" s="117" t="str">
        <f>IF($W630="Duyệt",Setting!$H$2,"")</f>
        <v/>
      </c>
      <c r="Y630" s="231" t="str" cm="1">
        <f t="array" ref="Y630">_xlfn.LET(_xlpm.v,IFERROR(IF($I630&lt;&gt;"",_xlfn.XLOOKUP($I630,Equipment_Register!$C:$C,Equipment_Register!$G:$G),NA()),IFERROR(IF($J630&lt;&gt;"",_xlfn.XLOOKUP($J630,Equipment_Register!$D:$D,Equipment_Register!$G:$G),NA()),IFERROR(IF($K630&lt;&gt;"",_xlfn.XLOOKUP($K630,Equipment_Register!$E:$E,Equipment_Register!$G:$G),NA()),IFERROR(IF($K630&lt;&gt;"",_xlfn.XLOOKUP("*"&amp;$K630&amp;"*",Equipment_Register!$E:$E,Equipment_Register!$G:$G,,2),NA()),IFERROR(IF(AND($L630&lt;&gt;"",$L630&lt;&gt;"N/A"),_xlfn.XLOOKUP($L630,Equipment_Register!$F:$F,Equipment_Register!$G:$G),NA()),""))))),IF(OR(_xlpm.v="",_xlpm.v=0),"",_xlpm.v))</f>
        <v/>
      </c>
      <c r="Z630" s="231" t="str" cm="1">
        <f t="array" ref="Z630">_xlfn.LET(_xlpm.v,IFERROR(IF($I630&lt;&gt;"",_xlfn.XLOOKUP($I630,Equipment_Register!$C:$C,Equipment_Register!$C:$C),NA()),IFERROR(IF($J630&lt;&gt;"",_xlfn.XLOOKUP($J630,Equipment_Register!$D:$D,Equipment_Register!$C:$C),NA()),IFERROR(IF($K630&lt;&gt;"",_xlfn.XLOOKUP($K630,Equipment_Register!$E:$E,Equipment_Register!$C:$C),NA()),IFERROR(IF($K630&lt;&gt;"",_xlfn.XLOOKUP("*"&amp;$K630&amp;"*",Equipment_Register!$E:$E,Equipment_Register!$C:$C,,2),NA()),IFERROR(IF(AND($L630&lt;&gt;"",$L630&lt;&gt;"N/A"),_xlfn.XLOOKUP($L630,Equipment_Register!$F:$F,Equipment_Register!$C:$C),NA()),""))))),IF(OR(_xlpm.v="",_xlpm.v=0),"",_xlpm.v))</f>
        <v/>
      </c>
      <c r="AA630" s="231" t="str" cm="1">
        <f t="array" ref="AA630">_xlfn.LET(_xlpm.v,IFERROR(IF($I630&lt;&gt;"",_xlfn.XLOOKUP($I630,Equipment_Register!$C:$C,Equipment_Register!$D:$D),NA()),IFERROR(IF($J630&lt;&gt;"",_xlfn.XLOOKUP($J630,Equipment_Register!$D:$D,Equipment_Register!$D:$D),NA()),IFERROR(IF($K630&lt;&gt;"",_xlfn.XLOOKUP($K630,Equipment_Register!$E:$E,Equipment_Register!$D:$D),NA()),IFERROR(IF($K630&lt;&gt;"",_xlfn.XLOOKUP("*"&amp;$K630&amp;"*",Equipment_Register!$E:$E,Equipment_Register!$D:$D,,2),NA()),IFERROR(IF(AND($L630&lt;&gt;"",$L630&lt;&gt;"N/A"),_xlfn.XLOOKUP($L630,Equipment_Register!$F:$F,Equipment_Register!$D:$D),NA()),""))))),IF(OR(_xlpm.v="",_xlpm.v=0),"",_xlpm.v))</f>
        <v/>
      </c>
      <c r="AB630" s="231" t="str" cm="1">
        <f t="array" ref="AB630">_xlfn.LET(_xlpm.v,IFERROR(IF($I630&lt;&gt;"",_xlfn.XLOOKUP($I630,Equipment_Register!$C:$C,Equipment_Register!$E:$E),NA()),IFERROR(IF($J630&lt;&gt;"",_xlfn.XLOOKUP($J630,Equipment_Register!$D:$D,Equipment_Register!$E:$E),NA()),IFERROR(IF($K630&lt;&gt;"",_xlfn.XLOOKUP($K630,Equipment_Register!$E:$E,Equipment_Register!$E:$E),NA()),IFERROR(IF($K630&lt;&gt;"",_xlfn.XLOOKUP("*"&amp;$K630&amp;"*",Equipment_Register!$E:$E,Equipment_Register!$E:$E,,2),NA()),IFERROR(IF(AND($L630&lt;&gt;"",$L630&lt;&gt;"N/A"),_xlfn.XLOOKUP($L630,Equipment_Register!$F:$F,Equipment_Register!$E:$E),NA()),""))))),IF(OR(_xlpm.v="",_xlpm.v=0),"",_xlpm.v))</f>
        <v/>
      </c>
      <c r="AC630" s="231" t="str" cm="1">
        <f t="array" ref="AC630">_xlfn.LET(_xlpm.v,IFERROR(IF($I630&lt;&gt;"",_xlfn.XLOOKUP($I630,Equipment_Register!$C:$C,Equipment_Register!$F:$F),NA()),IFERROR(IF($J630&lt;&gt;"",_xlfn.XLOOKUP($J630,Equipment_Register!$D:$D,Equipment_Register!$F:$F),NA()),IFERROR(IF($K630&lt;&gt;"",_xlfn.XLOOKUP($K630,Equipment_Register!$E:$E,Equipment_Register!$F:$F),NA()),IFERROR(IF($K630&lt;&gt;"",_xlfn.XLOOKUP("*"&amp;$K630&amp;"*",Equipment_Register!$E:$E,Equipment_Register!$F:$F,,2),NA()),IFERROR(IF(AND($L630&lt;&gt;"",$L630&lt;&gt;"N/A"),_xlfn.XLOOKUP($L630,Equipment_Register!$F:$F,Equipment_Register!$F:$F),NA()),""))))),IF(OR(_xlpm.v="",_xlpm.v=0),"",_xlpm.v))</f>
        <v/>
      </c>
    </row>
    <row r="631" spans="1:29">
      <c r="A631" s="125"/>
      <c r="B631" s="130"/>
      <c r="C631" s="126"/>
      <c r="D631" s="125"/>
      <c r="E631" s="125"/>
      <c r="F631" s="213"/>
      <c r="G631" s="125"/>
      <c r="H631" s="125"/>
      <c r="I631" s="226"/>
      <c r="J631" s="125"/>
      <c r="K631" s="125"/>
      <c r="L631" s="125"/>
      <c r="M631" s="125"/>
      <c r="N631" s="125"/>
      <c r="O631" s="125"/>
      <c r="P631" s="127"/>
      <c r="Q631" s="125"/>
      <c r="R631" s="117"/>
      <c r="S631" s="194"/>
      <c r="T631" s="125"/>
      <c r="U631" s="125"/>
      <c r="V631" s="125"/>
      <c r="W631" s="117" t="s">
        <v>1151</v>
      </c>
      <c r="X631" s="117" t="str">
        <f>IF($W631="Duyệt",Setting!$H$2,"")</f>
        <v/>
      </c>
      <c r="Y631" s="231" t="str" cm="1">
        <f t="array" ref="Y631">_xlfn.LET(_xlpm.v,IFERROR(IF($I631&lt;&gt;"",_xlfn.XLOOKUP($I631,Equipment_Register!$C:$C,Equipment_Register!$G:$G),NA()),IFERROR(IF($J631&lt;&gt;"",_xlfn.XLOOKUP($J631,Equipment_Register!$D:$D,Equipment_Register!$G:$G),NA()),IFERROR(IF($K631&lt;&gt;"",_xlfn.XLOOKUP($K631,Equipment_Register!$E:$E,Equipment_Register!$G:$G),NA()),IFERROR(IF($K631&lt;&gt;"",_xlfn.XLOOKUP("*"&amp;$K631&amp;"*",Equipment_Register!$E:$E,Equipment_Register!$G:$G,,2),NA()),IFERROR(IF(AND($L631&lt;&gt;"",$L631&lt;&gt;"N/A"),_xlfn.XLOOKUP($L631,Equipment_Register!$F:$F,Equipment_Register!$G:$G),NA()),""))))),IF(OR(_xlpm.v="",_xlpm.v=0),"",_xlpm.v))</f>
        <v/>
      </c>
      <c r="Z631" s="231" t="str" cm="1">
        <f t="array" ref="Z631">_xlfn.LET(_xlpm.v,IFERROR(IF($I631&lt;&gt;"",_xlfn.XLOOKUP($I631,Equipment_Register!$C:$C,Equipment_Register!$C:$C),NA()),IFERROR(IF($J631&lt;&gt;"",_xlfn.XLOOKUP($J631,Equipment_Register!$D:$D,Equipment_Register!$C:$C),NA()),IFERROR(IF($K631&lt;&gt;"",_xlfn.XLOOKUP($K631,Equipment_Register!$E:$E,Equipment_Register!$C:$C),NA()),IFERROR(IF($K631&lt;&gt;"",_xlfn.XLOOKUP("*"&amp;$K631&amp;"*",Equipment_Register!$E:$E,Equipment_Register!$C:$C,,2),NA()),IFERROR(IF(AND($L631&lt;&gt;"",$L631&lt;&gt;"N/A"),_xlfn.XLOOKUP($L631,Equipment_Register!$F:$F,Equipment_Register!$C:$C),NA()),""))))),IF(OR(_xlpm.v="",_xlpm.v=0),"",_xlpm.v))</f>
        <v/>
      </c>
      <c r="AA631" s="231" t="str" cm="1">
        <f t="array" ref="AA631">_xlfn.LET(_xlpm.v,IFERROR(IF($I631&lt;&gt;"",_xlfn.XLOOKUP($I631,Equipment_Register!$C:$C,Equipment_Register!$D:$D),NA()),IFERROR(IF($J631&lt;&gt;"",_xlfn.XLOOKUP($J631,Equipment_Register!$D:$D,Equipment_Register!$D:$D),NA()),IFERROR(IF($K631&lt;&gt;"",_xlfn.XLOOKUP($K631,Equipment_Register!$E:$E,Equipment_Register!$D:$D),NA()),IFERROR(IF($K631&lt;&gt;"",_xlfn.XLOOKUP("*"&amp;$K631&amp;"*",Equipment_Register!$E:$E,Equipment_Register!$D:$D,,2),NA()),IFERROR(IF(AND($L631&lt;&gt;"",$L631&lt;&gt;"N/A"),_xlfn.XLOOKUP($L631,Equipment_Register!$F:$F,Equipment_Register!$D:$D),NA()),""))))),IF(OR(_xlpm.v="",_xlpm.v=0),"",_xlpm.v))</f>
        <v/>
      </c>
      <c r="AB631" s="231" t="str" cm="1">
        <f t="array" ref="AB631">_xlfn.LET(_xlpm.v,IFERROR(IF($I631&lt;&gt;"",_xlfn.XLOOKUP($I631,Equipment_Register!$C:$C,Equipment_Register!$E:$E),NA()),IFERROR(IF($J631&lt;&gt;"",_xlfn.XLOOKUP($J631,Equipment_Register!$D:$D,Equipment_Register!$E:$E),NA()),IFERROR(IF($K631&lt;&gt;"",_xlfn.XLOOKUP($K631,Equipment_Register!$E:$E,Equipment_Register!$E:$E),NA()),IFERROR(IF($K631&lt;&gt;"",_xlfn.XLOOKUP("*"&amp;$K631&amp;"*",Equipment_Register!$E:$E,Equipment_Register!$E:$E,,2),NA()),IFERROR(IF(AND($L631&lt;&gt;"",$L631&lt;&gt;"N/A"),_xlfn.XLOOKUP($L631,Equipment_Register!$F:$F,Equipment_Register!$E:$E),NA()),""))))),IF(OR(_xlpm.v="",_xlpm.v=0),"",_xlpm.v))</f>
        <v/>
      </c>
      <c r="AC631" s="231" t="str" cm="1">
        <f t="array" ref="AC631">_xlfn.LET(_xlpm.v,IFERROR(IF($I631&lt;&gt;"",_xlfn.XLOOKUP($I631,Equipment_Register!$C:$C,Equipment_Register!$F:$F),NA()),IFERROR(IF($J631&lt;&gt;"",_xlfn.XLOOKUP($J631,Equipment_Register!$D:$D,Equipment_Register!$F:$F),NA()),IFERROR(IF($K631&lt;&gt;"",_xlfn.XLOOKUP($K631,Equipment_Register!$E:$E,Equipment_Register!$F:$F),NA()),IFERROR(IF($K631&lt;&gt;"",_xlfn.XLOOKUP("*"&amp;$K631&amp;"*",Equipment_Register!$E:$E,Equipment_Register!$F:$F,,2),NA()),IFERROR(IF(AND($L631&lt;&gt;"",$L631&lt;&gt;"N/A"),_xlfn.XLOOKUP($L631,Equipment_Register!$F:$F,Equipment_Register!$F:$F),NA()),""))))),IF(OR(_xlpm.v="",_xlpm.v=0),"",_xlpm.v))</f>
        <v/>
      </c>
    </row>
    <row r="632" spans="1:29">
      <c r="A632" s="125"/>
      <c r="B632" s="130"/>
      <c r="C632" s="126"/>
      <c r="D632" s="125"/>
      <c r="E632" s="125"/>
      <c r="F632" s="213"/>
      <c r="G632" s="125"/>
      <c r="H632" s="125"/>
      <c r="I632" s="226"/>
      <c r="J632" s="125"/>
      <c r="K632" s="125"/>
      <c r="L632" s="125"/>
      <c r="M632" s="125"/>
      <c r="N632" s="125"/>
      <c r="O632" s="125"/>
      <c r="P632" s="127"/>
      <c r="Q632" s="125"/>
      <c r="R632" s="117"/>
      <c r="S632" s="194"/>
      <c r="T632" s="125"/>
      <c r="U632" s="125"/>
      <c r="V632" s="125"/>
      <c r="W632" s="117" t="s">
        <v>1151</v>
      </c>
      <c r="X632" s="117" t="str">
        <f>IF($W632="Duyệt",Setting!$H$2,"")</f>
        <v/>
      </c>
      <c r="Y632" s="231" t="str" cm="1">
        <f t="array" ref="Y632">_xlfn.LET(_xlpm.v,IFERROR(IF($I632&lt;&gt;"",_xlfn.XLOOKUP($I632,Equipment_Register!$C:$C,Equipment_Register!$G:$G),NA()),IFERROR(IF($J632&lt;&gt;"",_xlfn.XLOOKUP($J632,Equipment_Register!$D:$D,Equipment_Register!$G:$G),NA()),IFERROR(IF($K632&lt;&gt;"",_xlfn.XLOOKUP($K632,Equipment_Register!$E:$E,Equipment_Register!$G:$G),NA()),IFERROR(IF($K632&lt;&gt;"",_xlfn.XLOOKUP("*"&amp;$K632&amp;"*",Equipment_Register!$E:$E,Equipment_Register!$G:$G,,2),NA()),IFERROR(IF(AND($L632&lt;&gt;"",$L632&lt;&gt;"N/A"),_xlfn.XLOOKUP($L632,Equipment_Register!$F:$F,Equipment_Register!$G:$G),NA()),""))))),IF(OR(_xlpm.v="",_xlpm.v=0),"",_xlpm.v))</f>
        <v/>
      </c>
      <c r="Z632" s="231" t="str" cm="1">
        <f t="array" ref="Z632">_xlfn.LET(_xlpm.v,IFERROR(IF($I632&lt;&gt;"",_xlfn.XLOOKUP($I632,Equipment_Register!$C:$C,Equipment_Register!$C:$C),NA()),IFERROR(IF($J632&lt;&gt;"",_xlfn.XLOOKUP($J632,Equipment_Register!$D:$D,Equipment_Register!$C:$C),NA()),IFERROR(IF($K632&lt;&gt;"",_xlfn.XLOOKUP($K632,Equipment_Register!$E:$E,Equipment_Register!$C:$C),NA()),IFERROR(IF($K632&lt;&gt;"",_xlfn.XLOOKUP("*"&amp;$K632&amp;"*",Equipment_Register!$E:$E,Equipment_Register!$C:$C,,2),NA()),IFERROR(IF(AND($L632&lt;&gt;"",$L632&lt;&gt;"N/A"),_xlfn.XLOOKUP($L632,Equipment_Register!$F:$F,Equipment_Register!$C:$C),NA()),""))))),IF(OR(_xlpm.v="",_xlpm.v=0),"",_xlpm.v))</f>
        <v/>
      </c>
      <c r="AA632" s="231" t="str" cm="1">
        <f t="array" ref="AA632">_xlfn.LET(_xlpm.v,IFERROR(IF($I632&lt;&gt;"",_xlfn.XLOOKUP($I632,Equipment_Register!$C:$C,Equipment_Register!$D:$D),NA()),IFERROR(IF($J632&lt;&gt;"",_xlfn.XLOOKUP($J632,Equipment_Register!$D:$D,Equipment_Register!$D:$D),NA()),IFERROR(IF($K632&lt;&gt;"",_xlfn.XLOOKUP($K632,Equipment_Register!$E:$E,Equipment_Register!$D:$D),NA()),IFERROR(IF($K632&lt;&gt;"",_xlfn.XLOOKUP("*"&amp;$K632&amp;"*",Equipment_Register!$E:$E,Equipment_Register!$D:$D,,2),NA()),IFERROR(IF(AND($L632&lt;&gt;"",$L632&lt;&gt;"N/A"),_xlfn.XLOOKUP($L632,Equipment_Register!$F:$F,Equipment_Register!$D:$D),NA()),""))))),IF(OR(_xlpm.v="",_xlpm.v=0),"",_xlpm.v))</f>
        <v/>
      </c>
      <c r="AB632" s="231" t="str" cm="1">
        <f t="array" ref="AB632">_xlfn.LET(_xlpm.v,IFERROR(IF($I632&lt;&gt;"",_xlfn.XLOOKUP($I632,Equipment_Register!$C:$C,Equipment_Register!$E:$E),NA()),IFERROR(IF($J632&lt;&gt;"",_xlfn.XLOOKUP($J632,Equipment_Register!$D:$D,Equipment_Register!$E:$E),NA()),IFERROR(IF($K632&lt;&gt;"",_xlfn.XLOOKUP($K632,Equipment_Register!$E:$E,Equipment_Register!$E:$E),NA()),IFERROR(IF($K632&lt;&gt;"",_xlfn.XLOOKUP("*"&amp;$K632&amp;"*",Equipment_Register!$E:$E,Equipment_Register!$E:$E,,2),NA()),IFERROR(IF(AND($L632&lt;&gt;"",$L632&lt;&gt;"N/A"),_xlfn.XLOOKUP($L632,Equipment_Register!$F:$F,Equipment_Register!$E:$E),NA()),""))))),IF(OR(_xlpm.v="",_xlpm.v=0),"",_xlpm.v))</f>
        <v/>
      </c>
      <c r="AC632" s="231" t="str" cm="1">
        <f t="array" ref="AC632">_xlfn.LET(_xlpm.v,IFERROR(IF($I632&lt;&gt;"",_xlfn.XLOOKUP($I632,Equipment_Register!$C:$C,Equipment_Register!$F:$F),NA()),IFERROR(IF($J632&lt;&gt;"",_xlfn.XLOOKUP($J632,Equipment_Register!$D:$D,Equipment_Register!$F:$F),NA()),IFERROR(IF($K632&lt;&gt;"",_xlfn.XLOOKUP($K632,Equipment_Register!$E:$E,Equipment_Register!$F:$F),NA()),IFERROR(IF($K632&lt;&gt;"",_xlfn.XLOOKUP("*"&amp;$K632&amp;"*",Equipment_Register!$E:$E,Equipment_Register!$F:$F,,2),NA()),IFERROR(IF(AND($L632&lt;&gt;"",$L632&lt;&gt;"N/A"),_xlfn.XLOOKUP($L632,Equipment_Register!$F:$F,Equipment_Register!$F:$F),NA()),""))))),IF(OR(_xlpm.v="",_xlpm.v=0),"",_xlpm.v))</f>
        <v/>
      </c>
    </row>
    <row r="633" spans="1:29">
      <c r="A633" s="125"/>
      <c r="B633" s="130"/>
      <c r="C633" s="126"/>
      <c r="D633" s="125"/>
      <c r="E633" s="125"/>
      <c r="F633" s="213"/>
      <c r="G633" s="125"/>
      <c r="H633" s="125"/>
      <c r="I633" s="226"/>
      <c r="J633" s="125"/>
      <c r="K633" s="125"/>
      <c r="L633" s="125"/>
      <c r="M633" s="125"/>
      <c r="N633" s="125"/>
      <c r="O633" s="125"/>
      <c r="P633" s="127"/>
      <c r="Q633" s="125"/>
      <c r="R633" s="117"/>
      <c r="S633" s="194"/>
      <c r="T633" s="125"/>
      <c r="U633" s="125"/>
      <c r="V633" s="125"/>
      <c r="W633" s="117" t="s">
        <v>1151</v>
      </c>
      <c r="X633" s="117" t="str">
        <f>IF($W633="Duyệt",Setting!$H$2,"")</f>
        <v/>
      </c>
      <c r="Y633" s="231" t="str" cm="1">
        <f t="array" ref="Y633">_xlfn.LET(_xlpm.v,IFERROR(IF($I633&lt;&gt;"",_xlfn.XLOOKUP($I633,Equipment_Register!$C:$C,Equipment_Register!$G:$G),NA()),IFERROR(IF($J633&lt;&gt;"",_xlfn.XLOOKUP($J633,Equipment_Register!$D:$D,Equipment_Register!$G:$G),NA()),IFERROR(IF($K633&lt;&gt;"",_xlfn.XLOOKUP($K633,Equipment_Register!$E:$E,Equipment_Register!$G:$G),NA()),IFERROR(IF($K633&lt;&gt;"",_xlfn.XLOOKUP("*"&amp;$K633&amp;"*",Equipment_Register!$E:$E,Equipment_Register!$G:$G,,2),NA()),IFERROR(IF(AND($L633&lt;&gt;"",$L633&lt;&gt;"N/A"),_xlfn.XLOOKUP($L633,Equipment_Register!$F:$F,Equipment_Register!$G:$G),NA()),""))))),IF(OR(_xlpm.v="",_xlpm.v=0),"",_xlpm.v))</f>
        <v/>
      </c>
      <c r="Z633" s="231" t="str" cm="1">
        <f t="array" ref="Z633">_xlfn.LET(_xlpm.v,IFERROR(IF($I633&lt;&gt;"",_xlfn.XLOOKUP($I633,Equipment_Register!$C:$C,Equipment_Register!$C:$C),NA()),IFERROR(IF($J633&lt;&gt;"",_xlfn.XLOOKUP($J633,Equipment_Register!$D:$D,Equipment_Register!$C:$C),NA()),IFERROR(IF($K633&lt;&gt;"",_xlfn.XLOOKUP($K633,Equipment_Register!$E:$E,Equipment_Register!$C:$C),NA()),IFERROR(IF($K633&lt;&gt;"",_xlfn.XLOOKUP("*"&amp;$K633&amp;"*",Equipment_Register!$E:$E,Equipment_Register!$C:$C,,2),NA()),IFERROR(IF(AND($L633&lt;&gt;"",$L633&lt;&gt;"N/A"),_xlfn.XLOOKUP($L633,Equipment_Register!$F:$F,Equipment_Register!$C:$C),NA()),""))))),IF(OR(_xlpm.v="",_xlpm.v=0),"",_xlpm.v))</f>
        <v/>
      </c>
      <c r="AA633" s="231" t="str" cm="1">
        <f t="array" ref="AA633">_xlfn.LET(_xlpm.v,IFERROR(IF($I633&lt;&gt;"",_xlfn.XLOOKUP($I633,Equipment_Register!$C:$C,Equipment_Register!$D:$D),NA()),IFERROR(IF($J633&lt;&gt;"",_xlfn.XLOOKUP($J633,Equipment_Register!$D:$D,Equipment_Register!$D:$D),NA()),IFERROR(IF($K633&lt;&gt;"",_xlfn.XLOOKUP($K633,Equipment_Register!$E:$E,Equipment_Register!$D:$D),NA()),IFERROR(IF($K633&lt;&gt;"",_xlfn.XLOOKUP("*"&amp;$K633&amp;"*",Equipment_Register!$E:$E,Equipment_Register!$D:$D,,2),NA()),IFERROR(IF(AND($L633&lt;&gt;"",$L633&lt;&gt;"N/A"),_xlfn.XLOOKUP($L633,Equipment_Register!$F:$F,Equipment_Register!$D:$D),NA()),""))))),IF(OR(_xlpm.v="",_xlpm.v=0),"",_xlpm.v))</f>
        <v/>
      </c>
      <c r="AB633" s="231" t="str" cm="1">
        <f t="array" ref="AB633">_xlfn.LET(_xlpm.v,IFERROR(IF($I633&lt;&gt;"",_xlfn.XLOOKUP($I633,Equipment_Register!$C:$C,Equipment_Register!$E:$E),NA()),IFERROR(IF($J633&lt;&gt;"",_xlfn.XLOOKUP($J633,Equipment_Register!$D:$D,Equipment_Register!$E:$E),NA()),IFERROR(IF($K633&lt;&gt;"",_xlfn.XLOOKUP($K633,Equipment_Register!$E:$E,Equipment_Register!$E:$E),NA()),IFERROR(IF($K633&lt;&gt;"",_xlfn.XLOOKUP("*"&amp;$K633&amp;"*",Equipment_Register!$E:$E,Equipment_Register!$E:$E,,2),NA()),IFERROR(IF(AND($L633&lt;&gt;"",$L633&lt;&gt;"N/A"),_xlfn.XLOOKUP($L633,Equipment_Register!$F:$F,Equipment_Register!$E:$E),NA()),""))))),IF(OR(_xlpm.v="",_xlpm.v=0),"",_xlpm.v))</f>
        <v/>
      </c>
      <c r="AC633" s="231" t="str" cm="1">
        <f t="array" ref="AC633">_xlfn.LET(_xlpm.v,IFERROR(IF($I633&lt;&gt;"",_xlfn.XLOOKUP($I633,Equipment_Register!$C:$C,Equipment_Register!$F:$F),NA()),IFERROR(IF($J633&lt;&gt;"",_xlfn.XLOOKUP($J633,Equipment_Register!$D:$D,Equipment_Register!$F:$F),NA()),IFERROR(IF($K633&lt;&gt;"",_xlfn.XLOOKUP($K633,Equipment_Register!$E:$E,Equipment_Register!$F:$F),NA()),IFERROR(IF($K633&lt;&gt;"",_xlfn.XLOOKUP("*"&amp;$K633&amp;"*",Equipment_Register!$E:$E,Equipment_Register!$F:$F,,2),NA()),IFERROR(IF(AND($L633&lt;&gt;"",$L633&lt;&gt;"N/A"),_xlfn.XLOOKUP($L633,Equipment_Register!$F:$F,Equipment_Register!$F:$F),NA()),""))))),IF(OR(_xlpm.v="",_xlpm.v=0),"",_xlpm.v))</f>
        <v/>
      </c>
    </row>
    <row r="634" spans="1:29">
      <c r="A634" s="125"/>
      <c r="B634" s="130"/>
      <c r="C634" s="126"/>
      <c r="D634" s="125"/>
      <c r="E634" s="125"/>
      <c r="F634" s="213"/>
      <c r="G634" s="125"/>
      <c r="H634" s="125"/>
      <c r="I634" s="226"/>
      <c r="J634" s="125"/>
      <c r="K634" s="125"/>
      <c r="L634" s="125"/>
      <c r="M634" s="125"/>
      <c r="N634" s="125"/>
      <c r="O634" s="125"/>
      <c r="P634" s="127"/>
      <c r="Q634" s="125"/>
      <c r="R634" s="117"/>
      <c r="S634" s="194"/>
      <c r="T634" s="125"/>
      <c r="U634" s="125"/>
      <c r="V634" s="125"/>
      <c r="W634" s="117" t="s">
        <v>1151</v>
      </c>
      <c r="X634" s="117" t="str">
        <f>IF($W634="Duyệt",Setting!$H$2,"")</f>
        <v/>
      </c>
      <c r="Y634" s="231" t="str" cm="1">
        <f t="array" ref="Y634">_xlfn.LET(_xlpm.v,IFERROR(IF($I634&lt;&gt;"",_xlfn.XLOOKUP($I634,Equipment_Register!$C:$C,Equipment_Register!$G:$G),NA()),IFERROR(IF($J634&lt;&gt;"",_xlfn.XLOOKUP($J634,Equipment_Register!$D:$D,Equipment_Register!$G:$G),NA()),IFERROR(IF($K634&lt;&gt;"",_xlfn.XLOOKUP($K634,Equipment_Register!$E:$E,Equipment_Register!$G:$G),NA()),IFERROR(IF($K634&lt;&gt;"",_xlfn.XLOOKUP("*"&amp;$K634&amp;"*",Equipment_Register!$E:$E,Equipment_Register!$G:$G,,2),NA()),IFERROR(IF(AND($L634&lt;&gt;"",$L634&lt;&gt;"N/A"),_xlfn.XLOOKUP($L634,Equipment_Register!$F:$F,Equipment_Register!$G:$G),NA()),""))))),IF(OR(_xlpm.v="",_xlpm.v=0),"",_xlpm.v))</f>
        <v/>
      </c>
      <c r="Z634" s="231" t="str" cm="1">
        <f t="array" ref="Z634">_xlfn.LET(_xlpm.v,IFERROR(IF($I634&lt;&gt;"",_xlfn.XLOOKUP($I634,Equipment_Register!$C:$C,Equipment_Register!$C:$C),NA()),IFERROR(IF($J634&lt;&gt;"",_xlfn.XLOOKUP($J634,Equipment_Register!$D:$D,Equipment_Register!$C:$C),NA()),IFERROR(IF($K634&lt;&gt;"",_xlfn.XLOOKUP($K634,Equipment_Register!$E:$E,Equipment_Register!$C:$C),NA()),IFERROR(IF($K634&lt;&gt;"",_xlfn.XLOOKUP("*"&amp;$K634&amp;"*",Equipment_Register!$E:$E,Equipment_Register!$C:$C,,2),NA()),IFERROR(IF(AND($L634&lt;&gt;"",$L634&lt;&gt;"N/A"),_xlfn.XLOOKUP($L634,Equipment_Register!$F:$F,Equipment_Register!$C:$C),NA()),""))))),IF(OR(_xlpm.v="",_xlpm.v=0),"",_xlpm.v))</f>
        <v/>
      </c>
      <c r="AA634" s="231" t="str" cm="1">
        <f t="array" ref="AA634">_xlfn.LET(_xlpm.v,IFERROR(IF($I634&lt;&gt;"",_xlfn.XLOOKUP($I634,Equipment_Register!$C:$C,Equipment_Register!$D:$D),NA()),IFERROR(IF($J634&lt;&gt;"",_xlfn.XLOOKUP($J634,Equipment_Register!$D:$D,Equipment_Register!$D:$D),NA()),IFERROR(IF($K634&lt;&gt;"",_xlfn.XLOOKUP($K634,Equipment_Register!$E:$E,Equipment_Register!$D:$D),NA()),IFERROR(IF($K634&lt;&gt;"",_xlfn.XLOOKUP("*"&amp;$K634&amp;"*",Equipment_Register!$E:$E,Equipment_Register!$D:$D,,2),NA()),IFERROR(IF(AND($L634&lt;&gt;"",$L634&lt;&gt;"N/A"),_xlfn.XLOOKUP($L634,Equipment_Register!$F:$F,Equipment_Register!$D:$D),NA()),""))))),IF(OR(_xlpm.v="",_xlpm.v=0),"",_xlpm.v))</f>
        <v/>
      </c>
      <c r="AB634" s="231" t="str" cm="1">
        <f t="array" ref="AB634">_xlfn.LET(_xlpm.v,IFERROR(IF($I634&lt;&gt;"",_xlfn.XLOOKUP($I634,Equipment_Register!$C:$C,Equipment_Register!$E:$E),NA()),IFERROR(IF($J634&lt;&gt;"",_xlfn.XLOOKUP($J634,Equipment_Register!$D:$D,Equipment_Register!$E:$E),NA()),IFERROR(IF($K634&lt;&gt;"",_xlfn.XLOOKUP($K634,Equipment_Register!$E:$E,Equipment_Register!$E:$E),NA()),IFERROR(IF($K634&lt;&gt;"",_xlfn.XLOOKUP("*"&amp;$K634&amp;"*",Equipment_Register!$E:$E,Equipment_Register!$E:$E,,2),NA()),IFERROR(IF(AND($L634&lt;&gt;"",$L634&lt;&gt;"N/A"),_xlfn.XLOOKUP($L634,Equipment_Register!$F:$F,Equipment_Register!$E:$E),NA()),""))))),IF(OR(_xlpm.v="",_xlpm.v=0),"",_xlpm.v))</f>
        <v/>
      </c>
      <c r="AC634" s="231" t="str" cm="1">
        <f t="array" ref="AC634">_xlfn.LET(_xlpm.v,IFERROR(IF($I634&lt;&gt;"",_xlfn.XLOOKUP($I634,Equipment_Register!$C:$C,Equipment_Register!$F:$F),NA()),IFERROR(IF($J634&lt;&gt;"",_xlfn.XLOOKUP($J634,Equipment_Register!$D:$D,Equipment_Register!$F:$F),NA()),IFERROR(IF($K634&lt;&gt;"",_xlfn.XLOOKUP($K634,Equipment_Register!$E:$E,Equipment_Register!$F:$F),NA()),IFERROR(IF($K634&lt;&gt;"",_xlfn.XLOOKUP("*"&amp;$K634&amp;"*",Equipment_Register!$E:$E,Equipment_Register!$F:$F,,2),NA()),IFERROR(IF(AND($L634&lt;&gt;"",$L634&lt;&gt;"N/A"),_xlfn.XLOOKUP($L634,Equipment_Register!$F:$F,Equipment_Register!$F:$F),NA()),""))))),IF(OR(_xlpm.v="",_xlpm.v=0),"",_xlpm.v))</f>
        <v/>
      </c>
    </row>
    <row r="635" spans="1:29">
      <c r="A635" s="125"/>
      <c r="B635" s="130"/>
      <c r="C635" s="126"/>
      <c r="D635" s="125"/>
      <c r="E635" s="125"/>
      <c r="F635" s="213"/>
      <c r="G635" s="125"/>
      <c r="H635" s="125"/>
      <c r="I635" s="226"/>
      <c r="J635" s="125"/>
      <c r="K635" s="125"/>
      <c r="L635" s="125"/>
      <c r="M635" s="125"/>
      <c r="N635" s="125"/>
      <c r="O635" s="125"/>
      <c r="P635" s="127"/>
      <c r="Q635" s="125"/>
      <c r="R635" s="117"/>
      <c r="S635" s="194"/>
      <c r="T635" s="125"/>
      <c r="U635" s="125"/>
      <c r="V635" s="125"/>
      <c r="W635" s="117" t="s">
        <v>1151</v>
      </c>
      <c r="X635" s="117" t="str">
        <f>IF($W635="Duyệt",Setting!$H$2,"")</f>
        <v/>
      </c>
      <c r="Y635" s="231" t="str" cm="1">
        <f t="array" ref="Y635">_xlfn.LET(_xlpm.v,IFERROR(IF($I635&lt;&gt;"",_xlfn.XLOOKUP($I635,Equipment_Register!$C:$C,Equipment_Register!$G:$G),NA()),IFERROR(IF($J635&lt;&gt;"",_xlfn.XLOOKUP($J635,Equipment_Register!$D:$D,Equipment_Register!$G:$G),NA()),IFERROR(IF($K635&lt;&gt;"",_xlfn.XLOOKUP($K635,Equipment_Register!$E:$E,Equipment_Register!$G:$G),NA()),IFERROR(IF($K635&lt;&gt;"",_xlfn.XLOOKUP("*"&amp;$K635&amp;"*",Equipment_Register!$E:$E,Equipment_Register!$G:$G,,2),NA()),IFERROR(IF(AND($L635&lt;&gt;"",$L635&lt;&gt;"N/A"),_xlfn.XLOOKUP($L635,Equipment_Register!$F:$F,Equipment_Register!$G:$G),NA()),""))))),IF(OR(_xlpm.v="",_xlpm.v=0),"",_xlpm.v))</f>
        <v/>
      </c>
      <c r="Z635" s="231" t="str" cm="1">
        <f t="array" ref="Z635">_xlfn.LET(_xlpm.v,IFERROR(IF($I635&lt;&gt;"",_xlfn.XLOOKUP($I635,Equipment_Register!$C:$C,Equipment_Register!$C:$C),NA()),IFERROR(IF($J635&lt;&gt;"",_xlfn.XLOOKUP($J635,Equipment_Register!$D:$D,Equipment_Register!$C:$C),NA()),IFERROR(IF($K635&lt;&gt;"",_xlfn.XLOOKUP($K635,Equipment_Register!$E:$E,Equipment_Register!$C:$C),NA()),IFERROR(IF($K635&lt;&gt;"",_xlfn.XLOOKUP("*"&amp;$K635&amp;"*",Equipment_Register!$E:$E,Equipment_Register!$C:$C,,2),NA()),IFERROR(IF(AND($L635&lt;&gt;"",$L635&lt;&gt;"N/A"),_xlfn.XLOOKUP($L635,Equipment_Register!$F:$F,Equipment_Register!$C:$C),NA()),""))))),IF(OR(_xlpm.v="",_xlpm.v=0),"",_xlpm.v))</f>
        <v/>
      </c>
      <c r="AA635" s="231" t="str" cm="1">
        <f t="array" ref="AA635">_xlfn.LET(_xlpm.v,IFERROR(IF($I635&lt;&gt;"",_xlfn.XLOOKUP($I635,Equipment_Register!$C:$C,Equipment_Register!$D:$D),NA()),IFERROR(IF($J635&lt;&gt;"",_xlfn.XLOOKUP($J635,Equipment_Register!$D:$D,Equipment_Register!$D:$D),NA()),IFERROR(IF($K635&lt;&gt;"",_xlfn.XLOOKUP($K635,Equipment_Register!$E:$E,Equipment_Register!$D:$D),NA()),IFERROR(IF($K635&lt;&gt;"",_xlfn.XLOOKUP("*"&amp;$K635&amp;"*",Equipment_Register!$E:$E,Equipment_Register!$D:$D,,2),NA()),IFERROR(IF(AND($L635&lt;&gt;"",$L635&lt;&gt;"N/A"),_xlfn.XLOOKUP($L635,Equipment_Register!$F:$F,Equipment_Register!$D:$D),NA()),""))))),IF(OR(_xlpm.v="",_xlpm.v=0),"",_xlpm.v))</f>
        <v/>
      </c>
      <c r="AB635" s="231" t="str" cm="1">
        <f t="array" ref="AB635">_xlfn.LET(_xlpm.v,IFERROR(IF($I635&lt;&gt;"",_xlfn.XLOOKUP($I635,Equipment_Register!$C:$C,Equipment_Register!$E:$E),NA()),IFERROR(IF($J635&lt;&gt;"",_xlfn.XLOOKUP($J635,Equipment_Register!$D:$D,Equipment_Register!$E:$E),NA()),IFERROR(IF($K635&lt;&gt;"",_xlfn.XLOOKUP($K635,Equipment_Register!$E:$E,Equipment_Register!$E:$E),NA()),IFERROR(IF($K635&lt;&gt;"",_xlfn.XLOOKUP("*"&amp;$K635&amp;"*",Equipment_Register!$E:$E,Equipment_Register!$E:$E,,2),NA()),IFERROR(IF(AND($L635&lt;&gt;"",$L635&lt;&gt;"N/A"),_xlfn.XLOOKUP($L635,Equipment_Register!$F:$F,Equipment_Register!$E:$E),NA()),""))))),IF(OR(_xlpm.v="",_xlpm.v=0),"",_xlpm.v))</f>
        <v/>
      </c>
      <c r="AC635" s="231" t="str" cm="1">
        <f t="array" ref="AC635">_xlfn.LET(_xlpm.v,IFERROR(IF($I635&lt;&gt;"",_xlfn.XLOOKUP($I635,Equipment_Register!$C:$C,Equipment_Register!$F:$F),NA()),IFERROR(IF($J635&lt;&gt;"",_xlfn.XLOOKUP($J635,Equipment_Register!$D:$D,Equipment_Register!$F:$F),NA()),IFERROR(IF($K635&lt;&gt;"",_xlfn.XLOOKUP($K635,Equipment_Register!$E:$E,Equipment_Register!$F:$F),NA()),IFERROR(IF($K635&lt;&gt;"",_xlfn.XLOOKUP("*"&amp;$K635&amp;"*",Equipment_Register!$E:$E,Equipment_Register!$F:$F,,2),NA()),IFERROR(IF(AND($L635&lt;&gt;"",$L635&lt;&gt;"N/A"),_xlfn.XLOOKUP($L635,Equipment_Register!$F:$F,Equipment_Register!$F:$F),NA()),""))))),IF(OR(_xlpm.v="",_xlpm.v=0),"",_xlpm.v))</f>
        <v/>
      </c>
    </row>
    <row r="636" spans="1:29">
      <c r="A636" s="125"/>
      <c r="B636" s="130"/>
      <c r="C636" s="126"/>
      <c r="D636" s="125"/>
      <c r="E636" s="125"/>
      <c r="F636" s="213"/>
      <c r="G636" s="125"/>
      <c r="H636" s="125"/>
      <c r="I636" s="226"/>
      <c r="J636" s="125"/>
      <c r="K636" s="125"/>
      <c r="L636" s="125"/>
      <c r="M636" s="125"/>
      <c r="N636" s="125"/>
      <c r="O636" s="125"/>
      <c r="P636" s="127"/>
      <c r="Q636" s="125"/>
      <c r="R636" s="117"/>
      <c r="S636" s="194"/>
      <c r="T636" s="125"/>
      <c r="U636" s="125"/>
      <c r="V636" s="125"/>
      <c r="W636" s="117" t="s">
        <v>1151</v>
      </c>
      <c r="X636" s="117" t="str">
        <f>IF($W636="Duyệt",Setting!$H$2,"")</f>
        <v/>
      </c>
      <c r="Y636" s="231" t="str" cm="1">
        <f t="array" ref="Y636">_xlfn.LET(_xlpm.v,IFERROR(IF($I636&lt;&gt;"",_xlfn.XLOOKUP($I636,Equipment_Register!$C:$C,Equipment_Register!$G:$G),NA()),IFERROR(IF($J636&lt;&gt;"",_xlfn.XLOOKUP($J636,Equipment_Register!$D:$D,Equipment_Register!$G:$G),NA()),IFERROR(IF($K636&lt;&gt;"",_xlfn.XLOOKUP($K636,Equipment_Register!$E:$E,Equipment_Register!$G:$G),NA()),IFERROR(IF($K636&lt;&gt;"",_xlfn.XLOOKUP("*"&amp;$K636&amp;"*",Equipment_Register!$E:$E,Equipment_Register!$G:$G,,2),NA()),IFERROR(IF(AND($L636&lt;&gt;"",$L636&lt;&gt;"N/A"),_xlfn.XLOOKUP($L636,Equipment_Register!$F:$F,Equipment_Register!$G:$G),NA()),""))))),IF(OR(_xlpm.v="",_xlpm.v=0),"",_xlpm.v))</f>
        <v/>
      </c>
      <c r="Z636" s="231" t="str" cm="1">
        <f t="array" ref="Z636">_xlfn.LET(_xlpm.v,IFERROR(IF($I636&lt;&gt;"",_xlfn.XLOOKUP($I636,Equipment_Register!$C:$C,Equipment_Register!$C:$C),NA()),IFERROR(IF($J636&lt;&gt;"",_xlfn.XLOOKUP($J636,Equipment_Register!$D:$D,Equipment_Register!$C:$C),NA()),IFERROR(IF($K636&lt;&gt;"",_xlfn.XLOOKUP($K636,Equipment_Register!$E:$E,Equipment_Register!$C:$C),NA()),IFERROR(IF($K636&lt;&gt;"",_xlfn.XLOOKUP("*"&amp;$K636&amp;"*",Equipment_Register!$E:$E,Equipment_Register!$C:$C,,2),NA()),IFERROR(IF(AND($L636&lt;&gt;"",$L636&lt;&gt;"N/A"),_xlfn.XLOOKUP($L636,Equipment_Register!$F:$F,Equipment_Register!$C:$C),NA()),""))))),IF(OR(_xlpm.v="",_xlpm.v=0),"",_xlpm.v))</f>
        <v/>
      </c>
      <c r="AA636" s="231" t="str" cm="1">
        <f t="array" ref="AA636">_xlfn.LET(_xlpm.v,IFERROR(IF($I636&lt;&gt;"",_xlfn.XLOOKUP($I636,Equipment_Register!$C:$C,Equipment_Register!$D:$D),NA()),IFERROR(IF($J636&lt;&gt;"",_xlfn.XLOOKUP($J636,Equipment_Register!$D:$D,Equipment_Register!$D:$D),NA()),IFERROR(IF($K636&lt;&gt;"",_xlfn.XLOOKUP($K636,Equipment_Register!$E:$E,Equipment_Register!$D:$D),NA()),IFERROR(IF($K636&lt;&gt;"",_xlfn.XLOOKUP("*"&amp;$K636&amp;"*",Equipment_Register!$E:$E,Equipment_Register!$D:$D,,2),NA()),IFERROR(IF(AND($L636&lt;&gt;"",$L636&lt;&gt;"N/A"),_xlfn.XLOOKUP($L636,Equipment_Register!$F:$F,Equipment_Register!$D:$D),NA()),""))))),IF(OR(_xlpm.v="",_xlpm.v=0),"",_xlpm.v))</f>
        <v/>
      </c>
      <c r="AB636" s="231" t="str" cm="1">
        <f t="array" ref="AB636">_xlfn.LET(_xlpm.v,IFERROR(IF($I636&lt;&gt;"",_xlfn.XLOOKUP($I636,Equipment_Register!$C:$C,Equipment_Register!$E:$E),NA()),IFERROR(IF($J636&lt;&gt;"",_xlfn.XLOOKUP($J636,Equipment_Register!$D:$D,Equipment_Register!$E:$E),NA()),IFERROR(IF($K636&lt;&gt;"",_xlfn.XLOOKUP($K636,Equipment_Register!$E:$E,Equipment_Register!$E:$E),NA()),IFERROR(IF($K636&lt;&gt;"",_xlfn.XLOOKUP("*"&amp;$K636&amp;"*",Equipment_Register!$E:$E,Equipment_Register!$E:$E,,2),NA()),IFERROR(IF(AND($L636&lt;&gt;"",$L636&lt;&gt;"N/A"),_xlfn.XLOOKUP($L636,Equipment_Register!$F:$F,Equipment_Register!$E:$E),NA()),""))))),IF(OR(_xlpm.v="",_xlpm.v=0),"",_xlpm.v))</f>
        <v/>
      </c>
      <c r="AC636" s="231" t="str" cm="1">
        <f t="array" ref="AC636">_xlfn.LET(_xlpm.v,IFERROR(IF($I636&lt;&gt;"",_xlfn.XLOOKUP($I636,Equipment_Register!$C:$C,Equipment_Register!$F:$F),NA()),IFERROR(IF($J636&lt;&gt;"",_xlfn.XLOOKUP($J636,Equipment_Register!$D:$D,Equipment_Register!$F:$F),NA()),IFERROR(IF($K636&lt;&gt;"",_xlfn.XLOOKUP($K636,Equipment_Register!$E:$E,Equipment_Register!$F:$F),NA()),IFERROR(IF($K636&lt;&gt;"",_xlfn.XLOOKUP("*"&amp;$K636&amp;"*",Equipment_Register!$E:$E,Equipment_Register!$F:$F,,2),NA()),IFERROR(IF(AND($L636&lt;&gt;"",$L636&lt;&gt;"N/A"),_xlfn.XLOOKUP($L636,Equipment_Register!$F:$F,Equipment_Register!$F:$F),NA()),""))))),IF(OR(_xlpm.v="",_xlpm.v=0),"",_xlpm.v))</f>
        <v/>
      </c>
    </row>
    <row r="637" spans="1:29">
      <c r="A637" s="125"/>
      <c r="B637" s="130"/>
      <c r="C637" s="126"/>
      <c r="D637" s="125"/>
      <c r="E637" s="125"/>
      <c r="F637" s="213"/>
      <c r="G637" s="125"/>
      <c r="H637" s="125"/>
      <c r="I637" s="226"/>
      <c r="J637" s="125"/>
      <c r="K637" s="125"/>
      <c r="L637" s="125"/>
      <c r="M637" s="125"/>
      <c r="N637" s="125"/>
      <c r="O637" s="125"/>
      <c r="P637" s="127"/>
      <c r="Q637" s="125"/>
      <c r="R637" s="117"/>
      <c r="S637" s="194"/>
      <c r="T637" s="125"/>
      <c r="U637" s="125"/>
      <c r="V637" s="125"/>
      <c r="W637" s="117" t="s">
        <v>1151</v>
      </c>
      <c r="X637" s="117" t="str">
        <f>IF($W637="Duyệt",Setting!$H$2,"")</f>
        <v/>
      </c>
      <c r="Y637" s="231" t="str" cm="1">
        <f t="array" ref="Y637">_xlfn.LET(_xlpm.v,IFERROR(IF($I637&lt;&gt;"",_xlfn.XLOOKUP($I637,Equipment_Register!$C:$C,Equipment_Register!$G:$G),NA()),IFERROR(IF($J637&lt;&gt;"",_xlfn.XLOOKUP($J637,Equipment_Register!$D:$D,Equipment_Register!$G:$G),NA()),IFERROR(IF($K637&lt;&gt;"",_xlfn.XLOOKUP($K637,Equipment_Register!$E:$E,Equipment_Register!$G:$G),NA()),IFERROR(IF($K637&lt;&gt;"",_xlfn.XLOOKUP("*"&amp;$K637&amp;"*",Equipment_Register!$E:$E,Equipment_Register!$G:$G,,2),NA()),IFERROR(IF(AND($L637&lt;&gt;"",$L637&lt;&gt;"N/A"),_xlfn.XLOOKUP($L637,Equipment_Register!$F:$F,Equipment_Register!$G:$G),NA()),""))))),IF(OR(_xlpm.v="",_xlpm.v=0),"",_xlpm.v))</f>
        <v/>
      </c>
      <c r="Z637" s="231" t="str" cm="1">
        <f t="array" ref="Z637">_xlfn.LET(_xlpm.v,IFERROR(IF($I637&lt;&gt;"",_xlfn.XLOOKUP($I637,Equipment_Register!$C:$C,Equipment_Register!$C:$C),NA()),IFERROR(IF($J637&lt;&gt;"",_xlfn.XLOOKUP($J637,Equipment_Register!$D:$D,Equipment_Register!$C:$C),NA()),IFERROR(IF($K637&lt;&gt;"",_xlfn.XLOOKUP($K637,Equipment_Register!$E:$E,Equipment_Register!$C:$C),NA()),IFERROR(IF($K637&lt;&gt;"",_xlfn.XLOOKUP("*"&amp;$K637&amp;"*",Equipment_Register!$E:$E,Equipment_Register!$C:$C,,2),NA()),IFERROR(IF(AND($L637&lt;&gt;"",$L637&lt;&gt;"N/A"),_xlfn.XLOOKUP($L637,Equipment_Register!$F:$F,Equipment_Register!$C:$C),NA()),""))))),IF(OR(_xlpm.v="",_xlpm.v=0),"",_xlpm.v))</f>
        <v/>
      </c>
      <c r="AA637" s="231" t="str" cm="1">
        <f t="array" ref="AA637">_xlfn.LET(_xlpm.v,IFERROR(IF($I637&lt;&gt;"",_xlfn.XLOOKUP($I637,Equipment_Register!$C:$C,Equipment_Register!$D:$D),NA()),IFERROR(IF($J637&lt;&gt;"",_xlfn.XLOOKUP($J637,Equipment_Register!$D:$D,Equipment_Register!$D:$D),NA()),IFERROR(IF($K637&lt;&gt;"",_xlfn.XLOOKUP($K637,Equipment_Register!$E:$E,Equipment_Register!$D:$D),NA()),IFERROR(IF($K637&lt;&gt;"",_xlfn.XLOOKUP("*"&amp;$K637&amp;"*",Equipment_Register!$E:$E,Equipment_Register!$D:$D,,2),NA()),IFERROR(IF(AND($L637&lt;&gt;"",$L637&lt;&gt;"N/A"),_xlfn.XLOOKUP($L637,Equipment_Register!$F:$F,Equipment_Register!$D:$D),NA()),""))))),IF(OR(_xlpm.v="",_xlpm.v=0),"",_xlpm.v))</f>
        <v/>
      </c>
      <c r="AB637" s="231" t="str" cm="1">
        <f t="array" ref="AB637">_xlfn.LET(_xlpm.v,IFERROR(IF($I637&lt;&gt;"",_xlfn.XLOOKUP($I637,Equipment_Register!$C:$C,Equipment_Register!$E:$E),NA()),IFERROR(IF($J637&lt;&gt;"",_xlfn.XLOOKUP($J637,Equipment_Register!$D:$D,Equipment_Register!$E:$E),NA()),IFERROR(IF($K637&lt;&gt;"",_xlfn.XLOOKUP($K637,Equipment_Register!$E:$E,Equipment_Register!$E:$E),NA()),IFERROR(IF($K637&lt;&gt;"",_xlfn.XLOOKUP("*"&amp;$K637&amp;"*",Equipment_Register!$E:$E,Equipment_Register!$E:$E,,2),NA()),IFERROR(IF(AND($L637&lt;&gt;"",$L637&lt;&gt;"N/A"),_xlfn.XLOOKUP($L637,Equipment_Register!$F:$F,Equipment_Register!$E:$E),NA()),""))))),IF(OR(_xlpm.v="",_xlpm.v=0),"",_xlpm.v))</f>
        <v/>
      </c>
      <c r="AC637" s="231" t="str" cm="1">
        <f t="array" ref="AC637">_xlfn.LET(_xlpm.v,IFERROR(IF($I637&lt;&gt;"",_xlfn.XLOOKUP($I637,Equipment_Register!$C:$C,Equipment_Register!$F:$F),NA()),IFERROR(IF($J637&lt;&gt;"",_xlfn.XLOOKUP($J637,Equipment_Register!$D:$D,Equipment_Register!$F:$F),NA()),IFERROR(IF($K637&lt;&gt;"",_xlfn.XLOOKUP($K637,Equipment_Register!$E:$E,Equipment_Register!$F:$F),NA()),IFERROR(IF($K637&lt;&gt;"",_xlfn.XLOOKUP("*"&amp;$K637&amp;"*",Equipment_Register!$E:$E,Equipment_Register!$F:$F,,2),NA()),IFERROR(IF(AND($L637&lt;&gt;"",$L637&lt;&gt;"N/A"),_xlfn.XLOOKUP($L637,Equipment_Register!$F:$F,Equipment_Register!$F:$F),NA()),""))))),IF(OR(_xlpm.v="",_xlpm.v=0),"",_xlpm.v))</f>
        <v/>
      </c>
    </row>
    <row r="638" spans="1:29">
      <c r="A638" s="125"/>
      <c r="B638" s="130"/>
      <c r="C638" s="126"/>
      <c r="D638" s="125"/>
      <c r="E638" s="125"/>
      <c r="F638" s="213"/>
      <c r="G638" s="125"/>
      <c r="H638" s="125"/>
      <c r="I638" s="226"/>
      <c r="J638" s="125"/>
      <c r="K638" s="125"/>
      <c r="L638" s="125"/>
      <c r="M638" s="125"/>
      <c r="N638" s="125"/>
      <c r="O638" s="125"/>
      <c r="P638" s="127"/>
      <c r="Q638" s="125"/>
      <c r="R638" s="117"/>
      <c r="S638" s="194"/>
      <c r="T638" s="125"/>
      <c r="U638" s="125"/>
      <c r="V638" s="125"/>
      <c r="W638" s="117" t="s">
        <v>1151</v>
      </c>
      <c r="X638" s="117" t="str">
        <f>IF($W638="Duyệt",Setting!$H$2,"")</f>
        <v/>
      </c>
      <c r="Y638" s="231" t="str" cm="1">
        <f t="array" ref="Y638">_xlfn.LET(_xlpm.v,IFERROR(IF($I638&lt;&gt;"",_xlfn.XLOOKUP($I638,Equipment_Register!$C:$C,Equipment_Register!$G:$G),NA()),IFERROR(IF($J638&lt;&gt;"",_xlfn.XLOOKUP($J638,Equipment_Register!$D:$D,Equipment_Register!$G:$G),NA()),IFERROR(IF($K638&lt;&gt;"",_xlfn.XLOOKUP($K638,Equipment_Register!$E:$E,Equipment_Register!$G:$G),NA()),IFERROR(IF($K638&lt;&gt;"",_xlfn.XLOOKUP("*"&amp;$K638&amp;"*",Equipment_Register!$E:$E,Equipment_Register!$G:$G,,2),NA()),IFERROR(IF(AND($L638&lt;&gt;"",$L638&lt;&gt;"N/A"),_xlfn.XLOOKUP($L638,Equipment_Register!$F:$F,Equipment_Register!$G:$G),NA()),""))))),IF(OR(_xlpm.v="",_xlpm.v=0),"",_xlpm.v))</f>
        <v/>
      </c>
      <c r="Z638" s="231" t="str" cm="1">
        <f t="array" ref="Z638">_xlfn.LET(_xlpm.v,IFERROR(IF($I638&lt;&gt;"",_xlfn.XLOOKUP($I638,Equipment_Register!$C:$C,Equipment_Register!$C:$C),NA()),IFERROR(IF($J638&lt;&gt;"",_xlfn.XLOOKUP($J638,Equipment_Register!$D:$D,Equipment_Register!$C:$C),NA()),IFERROR(IF($K638&lt;&gt;"",_xlfn.XLOOKUP($K638,Equipment_Register!$E:$E,Equipment_Register!$C:$C),NA()),IFERROR(IF($K638&lt;&gt;"",_xlfn.XLOOKUP("*"&amp;$K638&amp;"*",Equipment_Register!$E:$E,Equipment_Register!$C:$C,,2),NA()),IFERROR(IF(AND($L638&lt;&gt;"",$L638&lt;&gt;"N/A"),_xlfn.XLOOKUP($L638,Equipment_Register!$F:$F,Equipment_Register!$C:$C),NA()),""))))),IF(OR(_xlpm.v="",_xlpm.v=0),"",_xlpm.v))</f>
        <v/>
      </c>
      <c r="AA638" s="231" t="str" cm="1">
        <f t="array" ref="AA638">_xlfn.LET(_xlpm.v,IFERROR(IF($I638&lt;&gt;"",_xlfn.XLOOKUP($I638,Equipment_Register!$C:$C,Equipment_Register!$D:$D),NA()),IFERROR(IF($J638&lt;&gt;"",_xlfn.XLOOKUP($J638,Equipment_Register!$D:$D,Equipment_Register!$D:$D),NA()),IFERROR(IF($K638&lt;&gt;"",_xlfn.XLOOKUP($K638,Equipment_Register!$E:$E,Equipment_Register!$D:$D),NA()),IFERROR(IF($K638&lt;&gt;"",_xlfn.XLOOKUP("*"&amp;$K638&amp;"*",Equipment_Register!$E:$E,Equipment_Register!$D:$D,,2),NA()),IFERROR(IF(AND($L638&lt;&gt;"",$L638&lt;&gt;"N/A"),_xlfn.XLOOKUP($L638,Equipment_Register!$F:$F,Equipment_Register!$D:$D),NA()),""))))),IF(OR(_xlpm.v="",_xlpm.v=0),"",_xlpm.v))</f>
        <v/>
      </c>
      <c r="AB638" s="231" t="str" cm="1">
        <f t="array" ref="AB638">_xlfn.LET(_xlpm.v,IFERROR(IF($I638&lt;&gt;"",_xlfn.XLOOKUP($I638,Equipment_Register!$C:$C,Equipment_Register!$E:$E),NA()),IFERROR(IF($J638&lt;&gt;"",_xlfn.XLOOKUP($J638,Equipment_Register!$D:$D,Equipment_Register!$E:$E),NA()),IFERROR(IF($K638&lt;&gt;"",_xlfn.XLOOKUP($K638,Equipment_Register!$E:$E,Equipment_Register!$E:$E),NA()),IFERROR(IF($K638&lt;&gt;"",_xlfn.XLOOKUP("*"&amp;$K638&amp;"*",Equipment_Register!$E:$E,Equipment_Register!$E:$E,,2),NA()),IFERROR(IF(AND($L638&lt;&gt;"",$L638&lt;&gt;"N/A"),_xlfn.XLOOKUP($L638,Equipment_Register!$F:$F,Equipment_Register!$E:$E),NA()),""))))),IF(OR(_xlpm.v="",_xlpm.v=0),"",_xlpm.v))</f>
        <v/>
      </c>
      <c r="AC638" s="231" t="str" cm="1">
        <f t="array" ref="AC638">_xlfn.LET(_xlpm.v,IFERROR(IF($I638&lt;&gt;"",_xlfn.XLOOKUP($I638,Equipment_Register!$C:$C,Equipment_Register!$F:$F),NA()),IFERROR(IF($J638&lt;&gt;"",_xlfn.XLOOKUP($J638,Equipment_Register!$D:$D,Equipment_Register!$F:$F),NA()),IFERROR(IF($K638&lt;&gt;"",_xlfn.XLOOKUP($K638,Equipment_Register!$E:$E,Equipment_Register!$F:$F),NA()),IFERROR(IF($K638&lt;&gt;"",_xlfn.XLOOKUP("*"&amp;$K638&amp;"*",Equipment_Register!$E:$E,Equipment_Register!$F:$F,,2),NA()),IFERROR(IF(AND($L638&lt;&gt;"",$L638&lt;&gt;"N/A"),_xlfn.XLOOKUP($L638,Equipment_Register!$F:$F,Equipment_Register!$F:$F),NA()),""))))),IF(OR(_xlpm.v="",_xlpm.v=0),"",_xlpm.v))</f>
        <v/>
      </c>
    </row>
    <row r="639" spans="1:29">
      <c r="A639" s="125"/>
      <c r="B639" s="130"/>
      <c r="C639" s="126"/>
      <c r="D639" s="125"/>
      <c r="E639" s="125"/>
      <c r="F639" s="213"/>
      <c r="G639" s="125"/>
      <c r="H639" s="125"/>
      <c r="I639" s="226"/>
      <c r="J639" s="125"/>
      <c r="K639" s="125"/>
      <c r="L639" s="125"/>
      <c r="M639" s="125"/>
      <c r="N639" s="125"/>
      <c r="O639" s="125"/>
      <c r="P639" s="127"/>
      <c r="Q639" s="125"/>
      <c r="R639" s="117"/>
      <c r="S639" s="194"/>
      <c r="T639" s="125"/>
      <c r="U639" s="125"/>
      <c r="V639" s="125"/>
      <c r="W639" s="117" t="s">
        <v>1151</v>
      </c>
      <c r="X639" s="117" t="str">
        <f>IF($W639="Duyệt",Setting!$H$2,"")</f>
        <v/>
      </c>
      <c r="Y639" s="231" t="str" cm="1">
        <f t="array" ref="Y639">_xlfn.LET(_xlpm.v,IFERROR(IF($I639&lt;&gt;"",_xlfn.XLOOKUP($I639,Equipment_Register!$C:$C,Equipment_Register!$G:$G),NA()),IFERROR(IF($J639&lt;&gt;"",_xlfn.XLOOKUP($J639,Equipment_Register!$D:$D,Equipment_Register!$G:$G),NA()),IFERROR(IF($K639&lt;&gt;"",_xlfn.XLOOKUP($K639,Equipment_Register!$E:$E,Equipment_Register!$G:$G),NA()),IFERROR(IF($K639&lt;&gt;"",_xlfn.XLOOKUP("*"&amp;$K639&amp;"*",Equipment_Register!$E:$E,Equipment_Register!$G:$G,,2),NA()),IFERROR(IF(AND($L639&lt;&gt;"",$L639&lt;&gt;"N/A"),_xlfn.XLOOKUP($L639,Equipment_Register!$F:$F,Equipment_Register!$G:$G),NA()),""))))),IF(OR(_xlpm.v="",_xlpm.v=0),"",_xlpm.v))</f>
        <v/>
      </c>
      <c r="Z639" s="231" t="str" cm="1">
        <f t="array" ref="Z639">_xlfn.LET(_xlpm.v,IFERROR(IF($I639&lt;&gt;"",_xlfn.XLOOKUP($I639,Equipment_Register!$C:$C,Equipment_Register!$C:$C),NA()),IFERROR(IF($J639&lt;&gt;"",_xlfn.XLOOKUP($J639,Equipment_Register!$D:$D,Equipment_Register!$C:$C),NA()),IFERROR(IF($K639&lt;&gt;"",_xlfn.XLOOKUP($K639,Equipment_Register!$E:$E,Equipment_Register!$C:$C),NA()),IFERROR(IF($K639&lt;&gt;"",_xlfn.XLOOKUP("*"&amp;$K639&amp;"*",Equipment_Register!$E:$E,Equipment_Register!$C:$C,,2),NA()),IFERROR(IF(AND($L639&lt;&gt;"",$L639&lt;&gt;"N/A"),_xlfn.XLOOKUP($L639,Equipment_Register!$F:$F,Equipment_Register!$C:$C),NA()),""))))),IF(OR(_xlpm.v="",_xlpm.v=0),"",_xlpm.v))</f>
        <v/>
      </c>
      <c r="AA639" s="231" t="str" cm="1">
        <f t="array" ref="AA639">_xlfn.LET(_xlpm.v,IFERROR(IF($I639&lt;&gt;"",_xlfn.XLOOKUP($I639,Equipment_Register!$C:$C,Equipment_Register!$D:$D),NA()),IFERROR(IF($J639&lt;&gt;"",_xlfn.XLOOKUP($J639,Equipment_Register!$D:$D,Equipment_Register!$D:$D),NA()),IFERROR(IF($K639&lt;&gt;"",_xlfn.XLOOKUP($K639,Equipment_Register!$E:$E,Equipment_Register!$D:$D),NA()),IFERROR(IF($K639&lt;&gt;"",_xlfn.XLOOKUP("*"&amp;$K639&amp;"*",Equipment_Register!$E:$E,Equipment_Register!$D:$D,,2),NA()),IFERROR(IF(AND($L639&lt;&gt;"",$L639&lt;&gt;"N/A"),_xlfn.XLOOKUP($L639,Equipment_Register!$F:$F,Equipment_Register!$D:$D),NA()),""))))),IF(OR(_xlpm.v="",_xlpm.v=0),"",_xlpm.v))</f>
        <v/>
      </c>
      <c r="AB639" s="231" t="str" cm="1">
        <f t="array" ref="AB639">_xlfn.LET(_xlpm.v,IFERROR(IF($I639&lt;&gt;"",_xlfn.XLOOKUP($I639,Equipment_Register!$C:$C,Equipment_Register!$E:$E),NA()),IFERROR(IF($J639&lt;&gt;"",_xlfn.XLOOKUP($J639,Equipment_Register!$D:$D,Equipment_Register!$E:$E),NA()),IFERROR(IF($K639&lt;&gt;"",_xlfn.XLOOKUP($K639,Equipment_Register!$E:$E,Equipment_Register!$E:$E),NA()),IFERROR(IF($K639&lt;&gt;"",_xlfn.XLOOKUP("*"&amp;$K639&amp;"*",Equipment_Register!$E:$E,Equipment_Register!$E:$E,,2),NA()),IFERROR(IF(AND($L639&lt;&gt;"",$L639&lt;&gt;"N/A"),_xlfn.XLOOKUP($L639,Equipment_Register!$F:$F,Equipment_Register!$E:$E),NA()),""))))),IF(OR(_xlpm.v="",_xlpm.v=0),"",_xlpm.v))</f>
        <v/>
      </c>
      <c r="AC639" s="231" t="str" cm="1">
        <f t="array" ref="AC639">_xlfn.LET(_xlpm.v,IFERROR(IF($I639&lt;&gt;"",_xlfn.XLOOKUP($I639,Equipment_Register!$C:$C,Equipment_Register!$F:$F),NA()),IFERROR(IF($J639&lt;&gt;"",_xlfn.XLOOKUP($J639,Equipment_Register!$D:$D,Equipment_Register!$F:$F),NA()),IFERROR(IF($K639&lt;&gt;"",_xlfn.XLOOKUP($K639,Equipment_Register!$E:$E,Equipment_Register!$F:$F),NA()),IFERROR(IF($K639&lt;&gt;"",_xlfn.XLOOKUP("*"&amp;$K639&amp;"*",Equipment_Register!$E:$E,Equipment_Register!$F:$F,,2),NA()),IFERROR(IF(AND($L639&lt;&gt;"",$L639&lt;&gt;"N/A"),_xlfn.XLOOKUP($L639,Equipment_Register!$F:$F,Equipment_Register!$F:$F),NA()),""))))),IF(OR(_xlpm.v="",_xlpm.v=0),"",_xlpm.v))</f>
        <v/>
      </c>
    </row>
    <row r="640" spans="1:29">
      <c r="A640" s="125"/>
      <c r="B640" s="130"/>
      <c r="C640" s="126"/>
      <c r="D640" s="125"/>
      <c r="E640" s="125"/>
      <c r="F640" s="213"/>
      <c r="G640" s="125"/>
      <c r="H640" s="125"/>
      <c r="I640" s="226"/>
      <c r="J640" s="125"/>
      <c r="K640" s="125"/>
      <c r="L640" s="125"/>
      <c r="M640" s="125"/>
      <c r="N640" s="125"/>
      <c r="O640" s="125"/>
      <c r="P640" s="127"/>
      <c r="Q640" s="125"/>
      <c r="R640" s="117"/>
      <c r="S640" s="194"/>
      <c r="T640" s="125"/>
      <c r="U640" s="125"/>
      <c r="V640" s="125"/>
      <c r="W640" s="117" t="s">
        <v>1151</v>
      </c>
      <c r="X640" s="117" t="str">
        <f>IF($W640="Duyệt",Setting!$H$2,"")</f>
        <v/>
      </c>
      <c r="Y640" s="231" t="str" cm="1">
        <f t="array" ref="Y640">_xlfn.LET(_xlpm.v,IFERROR(IF($I640&lt;&gt;"",_xlfn.XLOOKUP($I640,Equipment_Register!$C:$C,Equipment_Register!$G:$G),NA()),IFERROR(IF($J640&lt;&gt;"",_xlfn.XLOOKUP($J640,Equipment_Register!$D:$D,Equipment_Register!$G:$G),NA()),IFERROR(IF($K640&lt;&gt;"",_xlfn.XLOOKUP($K640,Equipment_Register!$E:$E,Equipment_Register!$G:$G),NA()),IFERROR(IF($K640&lt;&gt;"",_xlfn.XLOOKUP("*"&amp;$K640&amp;"*",Equipment_Register!$E:$E,Equipment_Register!$G:$G,,2),NA()),IFERROR(IF(AND($L640&lt;&gt;"",$L640&lt;&gt;"N/A"),_xlfn.XLOOKUP($L640,Equipment_Register!$F:$F,Equipment_Register!$G:$G),NA()),""))))),IF(OR(_xlpm.v="",_xlpm.v=0),"",_xlpm.v))</f>
        <v/>
      </c>
      <c r="Z640" s="231" t="str" cm="1">
        <f t="array" ref="Z640">_xlfn.LET(_xlpm.v,IFERROR(IF($I640&lt;&gt;"",_xlfn.XLOOKUP($I640,Equipment_Register!$C:$C,Equipment_Register!$C:$C),NA()),IFERROR(IF($J640&lt;&gt;"",_xlfn.XLOOKUP($J640,Equipment_Register!$D:$D,Equipment_Register!$C:$C),NA()),IFERROR(IF($K640&lt;&gt;"",_xlfn.XLOOKUP($K640,Equipment_Register!$E:$E,Equipment_Register!$C:$C),NA()),IFERROR(IF($K640&lt;&gt;"",_xlfn.XLOOKUP("*"&amp;$K640&amp;"*",Equipment_Register!$E:$E,Equipment_Register!$C:$C,,2),NA()),IFERROR(IF(AND($L640&lt;&gt;"",$L640&lt;&gt;"N/A"),_xlfn.XLOOKUP($L640,Equipment_Register!$F:$F,Equipment_Register!$C:$C),NA()),""))))),IF(OR(_xlpm.v="",_xlpm.v=0),"",_xlpm.v))</f>
        <v/>
      </c>
      <c r="AA640" s="231" t="str" cm="1">
        <f t="array" ref="AA640">_xlfn.LET(_xlpm.v,IFERROR(IF($I640&lt;&gt;"",_xlfn.XLOOKUP($I640,Equipment_Register!$C:$C,Equipment_Register!$D:$D),NA()),IFERROR(IF($J640&lt;&gt;"",_xlfn.XLOOKUP($J640,Equipment_Register!$D:$D,Equipment_Register!$D:$D),NA()),IFERROR(IF($K640&lt;&gt;"",_xlfn.XLOOKUP($K640,Equipment_Register!$E:$E,Equipment_Register!$D:$D),NA()),IFERROR(IF($K640&lt;&gt;"",_xlfn.XLOOKUP("*"&amp;$K640&amp;"*",Equipment_Register!$E:$E,Equipment_Register!$D:$D,,2),NA()),IFERROR(IF(AND($L640&lt;&gt;"",$L640&lt;&gt;"N/A"),_xlfn.XLOOKUP($L640,Equipment_Register!$F:$F,Equipment_Register!$D:$D),NA()),""))))),IF(OR(_xlpm.v="",_xlpm.v=0),"",_xlpm.v))</f>
        <v/>
      </c>
      <c r="AB640" s="231" t="str" cm="1">
        <f t="array" ref="AB640">_xlfn.LET(_xlpm.v,IFERROR(IF($I640&lt;&gt;"",_xlfn.XLOOKUP($I640,Equipment_Register!$C:$C,Equipment_Register!$E:$E),NA()),IFERROR(IF($J640&lt;&gt;"",_xlfn.XLOOKUP($J640,Equipment_Register!$D:$D,Equipment_Register!$E:$E),NA()),IFERROR(IF($K640&lt;&gt;"",_xlfn.XLOOKUP($K640,Equipment_Register!$E:$E,Equipment_Register!$E:$E),NA()),IFERROR(IF($K640&lt;&gt;"",_xlfn.XLOOKUP("*"&amp;$K640&amp;"*",Equipment_Register!$E:$E,Equipment_Register!$E:$E,,2),NA()),IFERROR(IF(AND($L640&lt;&gt;"",$L640&lt;&gt;"N/A"),_xlfn.XLOOKUP($L640,Equipment_Register!$F:$F,Equipment_Register!$E:$E),NA()),""))))),IF(OR(_xlpm.v="",_xlpm.v=0),"",_xlpm.v))</f>
        <v/>
      </c>
      <c r="AC640" s="231" t="str" cm="1">
        <f t="array" ref="AC640">_xlfn.LET(_xlpm.v,IFERROR(IF($I640&lt;&gt;"",_xlfn.XLOOKUP($I640,Equipment_Register!$C:$C,Equipment_Register!$F:$F),NA()),IFERROR(IF($J640&lt;&gt;"",_xlfn.XLOOKUP($J640,Equipment_Register!$D:$D,Equipment_Register!$F:$F),NA()),IFERROR(IF($K640&lt;&gt;"",_xlfn.XLOOKUP($K640,Equipment_Register!$E:$E,Equipment_Register!$F:$F),NA()),IFERROR(IF($K640&lt;&gt;"",_xlfn.XLOOKUP("*"&amp;$K640&amp;"*",Equipment_Register!$E:$E,Equipment_Register!$F:$F,,2),NA()),IFERROR(IF(AND($L640&lt;&gt;"",$L640&lt;&gt;"N/A"),_xlfn.XLOOKUP($L640,Equipment_Register!$F:$F,Equipment_Register!$F:$F),NA()),""))))),IF(OR(_xlpm.v="",_xlpm.v=0),"",_xlpm.v))</f>
        <v/>
      </c>
    </row>
    <row r="641" spans="1:29">
      <c r="A641" s="125"/>
      <c r="B641" s="130"/>
      <c r="C641" s="126"/>
      <c r="D641" s="125"/>
      <c r="E641" s="125"/>
      <c r="F641" s="213"/>
      <c r="G641" s="125"/>
      <c r="H641" s="125"/>
      <c r="I641" s="226"/>
      <c r="J641" s="125"/>
      <c r="K641" s="125"/>
      <c r="L641" s="125"/>
      <c r="M641" s="125"/>
      <c r="N641" s="125"/>
      <c r="O641" s="125"/>
      <c r="P641" s="127"/>
      <c r="Q641" s="125"/>
      <c r="R641" s="117"/>
      <c r="S641" s="194"/>
      <c r="T641" s="125"/>
      <c r="U641" s="125"/>
      <c r="V641" s="125"/>
      <c r="W641" s="117" t="s">
        <v>1151</v>
      </c>
      <c r="X641" s="117" t="str">
        <f>IF($W641="Duyệt",Setting!$H$2,"")</f>
        <v/>
      </c>
      <c r="Y641" s="231" t="str" cm="1">
        <f t="array" ref="Y641">_xlfn.LET(_xlpm.v,IFERROR(IF($I641&lt;&gt;"",_xlfn.XLOOKUP($I641,Equipment_Register!$C:$C,Equipment_Register!$G:$G),NA()),IFERROR(IF($J641&lt;&gt;"",_xlfn.XLOOKUP($J641,Equipment_Register!$D:$D,Equipment_Register!$G:$G),NA()),IFERROR(IF($K641&lt;&gt;"",_xlfn.XLOOKUP($K641,Equipment_Register!$E:$E,Equipment_Register!$G:$G),NA()),IFERROR(IF($K641&lt;&gt;"",_xlfn.XLOOKUP("*"&amp;$K641&amp;"*",Equipment_Register!$E:$E,Equipment_Register!$G:$G,,2),NA()),IFERROR(IF(AND($L641&lt;&gt;"",$L641&lt;&gt;"N/A"),_xlfn.XLOOKUP($L641,Equipment_Register!$F:$F,Equipment_Register!$G:$G),NA()),""))))),IF(OR(_xlpm.v="",_xlpm.v=0),"",_xlpm.v))</f>
        <v/>
      </c>
      <c r="Z641" s="231" t="str" cm="1">
        <f t="array" ref="Z641">_xlfn.LET(_xlpm.v,IFERROR(IF($I641&lt;&gt;"",_xlfn.XLOOKUP($I641,Equipment_Register!$C:$C,Equipment_Register!$C:$C),NA()),IFERROR(IF($J641&lt;&gt;"",_xlfn.XLOOKUP($J641,Equipment_Register!$D:$D,Equipment_Register!$C:$C),NA()),IFERROR(IF($K641&lt;&gt;"",_xlfn.XLOOKUP($K641,Equipment_Register!$E:$E,Equipment_Register!$C:$C),NA()),IFERROR(IF($K641&lt;&gt;"",_xlfn.XLOOKUP("*"&amp;$K641&amp;"*",Equipment_Register!$E:$E,Equipment_Register!$C:$C,,2),NA()),IFERROR(IF(AND($L641&lt;&gt;"",$L641&lt;&gt;"N/A"),_xlfn.XLOOKUP($L641,Equipment_Register!$F:$F,Equipment_Register!$C:$C),NA()),""))))),IF(OR(_xlpm.v="",_xlpm.v=0),"",_xlpm.v))</f>
        <v/>
      </c>
      <c r="AA641" s="231" t="str" cm="1">
        <f t="array" ref="AA641">_xlfn.LET(_xlpm.v,IFERROR(IF($I641&lt;&gt;"",_xlfn.XLOOKUP($I641,Equipment_Register!$C:$C,Equipment_Register!$D:$D),NA()),IFERROR(IF($J641&lt;&gt;"",_xlfn.XLOOKUP($J641,Equipment_Register!$D:$D,Equipment_Register!$D:$D),NA()),IFERROR(IF($K641&lt;&gt;"",_xlfn.XLOOKUP($K641,Equipment_Register!$E:$E,Equipment_Register!$D:$D),NA()),IFERROR(IF($K641&lt;&gt;"",_xlfn.XLOOKUP("*"&amp;$K641&amp;"*",Equipment_Register!$E:$E,Equipment_Register!$D:$D,,2),NA()),IFERROR(IF(AND($L641&lt;&gt;"",$L641&lt;&gt;"N/A"),_xlfn.XLOOKUP($L641,Equipment_Register!$F:$F,Equipment_Register!$D:$D),NA()),""))))),IF(OR(_xlpm.v="",_xlpm.v=0),"",_xlpm.v))</f>
        <v/>
      </c>
      <c r="AB641" s="231" t="str" cm="1">
        <f t="array" ref="AB641">_xlfn.LET(_xlpm.v,IFERROR(IF($I641&lt;&gt;"",_xlfn.XLOOKUP($I641,Equipment_Register!$C:$C,Equipment_Register!$E:$E),NA()),IFERROR(IF($J641&lt;&gt;"",_xlfn.XLOOKUP($J641,Equipment_Register!$D:$D,Equipment_Register!$E:$E),NA()),IFERROR(IF($K641&lt;&gt;"",_xlfn.XLOOKUP($K641,Equipment_Register!$E:$E,Equipment_Register!$E:$E),NA()),IFERROR(IF($K641&lt;&gt;"",_xlfn.XLOOKUP("*"&amp;$K641&amp;"*",Equipment_Register!$E:$E,Equipment_Register!$E:$E,,2),NA()),IFERROR(IF(AND($L641&lt;&gt;"",$L641&lt;&gt;"N/A"),_xlfn.XLOOKUP($L641,Equipment_Register!$F:$F,Equipment_Register!$E:$E),NA()),""))))),IF(OR(_xlpm.v="",_xlpm.v=0),"",_xlpm.v))</f>
        <v/>
      </c>
      <c r="AC641" s="231" t="str" cm="1">
        <f t="array" ref="AC641">_xlfn.LET(_xlpm.v,IFERROR(IF($I641&lt;&gt;"",_xlfn.XLOOKUP($I641,Equipment_Register!$C:$C,Equipment_Register!$F:$F),NA()),IFERROR(IF($J641&lt;&gt;"",_xlfn.XLOOKUP($J641,Equipment_Register!$D:$D,Equipment_Register!$F:$F),NA()),IFERROR(IF($K641&lt;&gt;"",_xlfn.XLOOKUP($K641,Equipment_Register!$E:$E,Equipment_Register!$F:$F),NA()),IFERROR(IF($K641&lt;&gt;"",_xlfn.XLOOKUP("*"&amp;$K641&amp;"*",Equipment_Register!$E:$E,Equipment_Register!$F:$F,,2),NA()),IFERROR(IF(AND($L641&lt;&gt;"",$L641&lt;&gt;"N/A"),_xlfn.XLOOKUP($L641,Equipment_Register!$F:$F,Equipment_Register!$F:$F),NA()),""))))),IF(OR(_xlpm.v="",_xlpm.v=0),"",_xlpm.v))</f>
        <v/>
      </c>
    </row>
    <row r="642" spans="1:29">
      <c r="A642" s="125"/>
      <c r="B642" s="130"/>
      <c r="C642" s="126"/>
      <c r="D642" s="125"/>
      <c r="E642" s="125"/>
      <c r="F642" s="213"/>
      <c r="G642" s="125"/>
      <c r="H642" s="125"/>
      <c r="I642" s="226"/>
      <c r="J642" s="125"/>
      <c r="K642" s="125"/>
      <c r="L642" s="125"/>
      <c r="M642" s="125"/>
      <c r="N642" s="125"/>
      <c r="O642" s="125"/>
      <c r="P642" s="127"/>
      <c r="Q642" s="125"/>
      <c r="R642" s="117"/>
      <c r="S642" s="194"/>
      <c r="T642" s="125"/>
      <c r="U642" s="125"/>
      <c r="V642" s="125"/>
      <c r="W642" s="117" t="s">
        <v>1151</v>
      </c>
      <c r="X642" s="117" t="str">
        <f>IF($W642="Duyệt",Setting!$H$2,"")</f>
        <v/>
      </c>
      <c r="Y642" s="231" t="str" cm="1">
        <f t="array" ref="Y642">_xlfn.LET(_xlpm.v,IFERROR(IF($I642&lt;&gt;"",_xlfn.XLOOKUP($I642,Equipment_Register!$C:$C,Equipment_Register!$G:$G),NA()),IFERROR(IF($J642&lt;&gt;"",_xlfn.XLOOKUP($J642,Equipment_Register!$D:$D,Equipment_Register!$G:$G),NA()),IFERROR(IF($K642&lt;&gt;"",_xlfn.XLOOKUP($K642,Equipment_Register!$E:$E,Equipment_Register!$G:$G),NA()),IFERROR(IF($K642&lt;&gt;"",_xlfn.XLOOKUP("*"&amp;$K642&amp;"*",Equipment_Register!$E:$E,Equipment_Register!$G:$G,,2),NA()),IFERROR(IF(AND($L642&lt;&gt;"",$L642&lt;&gt;"N/A"),_xlfn.XLOOKUP($L642,Equipment_Register!$F:$F,Equipment_Register!$G:$G),NA()),""))))),IF(OR(_xlpm.v="",_xlpm.v=0),"",_xlpm.v))</f>
        <v/>
      </c>
      <c r="Z642" s="231" t="str" cm="1">
        <f t="array" ref="Z642">_xlfn.LET(_xlpm.v,IFERROR(IF($I642&lt;&gt;"",_xlfn.XLOOKUP($I642,Equipment_Register!$C:$C,Equipment_Register!$C:$C),NA()),IFERROR(IF($J642&lt;&gt;"",_xlfn.XLOOKUP($J642,Equipment_Register!$D:$D,Equipment_Register!$C:$C),NA()),IFERROR(IF($K642&lt;&gt;"",_xlfn.XLOOKUP($K642,Equipment_Register!$E:$E,Equipment_Register!$C:$C),NA()),IFERROR(IF($K642&lt;&gt;"",_xlfn.XLOOKUP("*"&amp;$K642&amp;"*",Equipment_Register!$E:$E,Equipment_Register!$C:$C,,2),NA()),IFERROR(IF(AND($L642&lt;&gt;"",$L642&lt;&gt;"N/A"),_xlfn.XLOOKUP($L642,Equipment_Register!$F:$F,Equipment_Register!$C:$C),NA()),""))))),IF(OR(_xlpm.v="",_xlpm.v=0),"",_xlpm.v))</f>
        <v/>
      </c>
      <c r="AA642" s="231" t="str" cm="1">
        <f t="array" ref="AA642">_xlfn.LET(_xlpm.v,IFERROR(IF($I642&lt;&gt;"",_xlfn.XLOOKUP($I642,Equipment_Register!$C:$C,Equipment_Register!$D:$D),NA()),IFERROR(IF($J642&lt;&gt;"",_xlfn.XLOOKUP($J642,Equipment_Register!$D:$D,Equipment_Register!$D:$D),NA()),IFERROR(IF($K642&lt;&gt;"",_xlfn.XLOOKUP($K642,Equipment_Register!$E:$E,Equipment_Register!$D:$D),NA()),IFERROR(IF($K642&lt;&gt;"",_xlfn.XLOOKUP("*"&amp;$K642&amp;"*",Equipment_Register!$E:$E,Equipment_Register!$D:$D,,2),NA()),IFERROR(IF(AND($L642&lt;&gt;"",$L642&lt;&gt;"N/A"),_xlfn.XLOOKUP($L642,Equipment_Register!$F:$F,Equipment_Register!$D:$D),NA()),""))))),IF(OR(_xlpm.v="",_xlpm.v=0),"",_xlpm.v))</f>
        <v/>
      </c>
      <c r="AB642" s="231" t="str" cm="1">
        <f t="array" ref="AB642">_xlfn.LET(_xlpm.v,IFERROR(IF($I642&lt;&gt;"",_xlfn.XLOOKUP($I642,Equipment_Register!$C:$C,Equipment_Register!$E:$E),NA()),IFERROR(IF($J642&lt;&gt;"",_xlfn.XLOOKUP($J642,Equipment_Register!$D:$D,Equipment_Register!$E:$E),NA()),IFERROR(IF($K642&lt;&gt;"",_xlfn.XLOOKUP($K642,Equipment_Register!$E:$E,Equipment_Register!$E:$E),NA()),IFERROR(IF($K642&lt;&gt;"",_xlfn.XLOOKUP("*"&amp;$K642&amp;"*",Equipment_Register!$E:$E,Equipment_Register!$E:$E,,2),NA()),IFERROR(IF(AND($L642&lt;&gt;"",$L642&lt;&gt;"N/A"),_xlfn.XLOOKUP($L642,Equipment_Register!$F:$F,Equipment_Register!$E:$E),NA()),""))))),IF(OR(_xlpm.v="",_xlpm.v=0),"",_xlpm.v))</f>
        <v/>
      </c>
      <c r="AC642" s="231" t="str" cm="1">
        <f t="array" ref="AC642">_xlfn.LET(_xlpm.v,IFERROR(IF($I642&lt;&gt;"",_xlfn.XLOOKUP($I642,Equipment_Register!$C:$C,Equipment_Register!$F:$F),NA()),IFERROR(IF($J642&lt;&gt;"",_xlfn.XLOOKUP($J642,Equipment_Register!$D:$D,Equipment_Register!$F:$F),NA()),IFERROR(IF($K642&lt;&gt;"",_xlfn.XLOOKUP($K642,Equipment_Register!$E:$E,Equipment_Register!$F:$F),NA()),IFERROR(IF($K642&lt;&gt;"",_xlfn.XLOOKUP("*"&amp;$K642&amp;"*",Equipment_Register!$E:$E,Equipment_Register!$F:$F,,2),NA()),IFERROR(IF(AND($L642&lt;&gt;"",$L642&lt;&gt;"N/A"),_xlfn.XLOOKUP($L642,Equipment_Register!$F:$F,Equipment_Register!$F:$F),NA()),""))))),IF(OR(_xlpm.v="",_xlpm.v=0),"",_xlpm.v))</f>
        <v/>
      </c>
    </row>
    <row r="643" spans="1:29">
      <c r="A643" s="125"/>
      <c r="B643" s="130"/>
      <c r="C643" s="126"/>
      <c r="D643" s="125"/>
      <c r="E643" s="125"/>
      <c r="F643" s="213"/>
      <c r="G643" s="125"/>
      <c r="H643" s="125"/>
      <c r="I643" s="226"/>
      <c r="J643" s="125"/>
      <c r="K643" s="125"/>
      <c r="L643" s="125"/>
      <c r="M643" s="125"/>
      <c r="N643" s="125"/>
      <c r="O643" s="125"/>
      <c r="P643" s="127"/>
      <c r="Q643" s="125"/>
      <c r="R643" s="117"/>
      <c r="S643" s="194"/>
      <c r="T643" s="125"/>
      <c r="U643" s="125"/>
      <c r="V643" s="125"/>
      <c r="W643" s="117" t="s">
        <v>1151</v>
      </c>
      <c r="X643" s="117" t="str">
        <f>IF($W643="Duyệt",Setting!$H$2,"")</f>
        <v/>
      </c>
      <c r="Y643" s="231" t="str" cm="1">
        <f t="array" ref="Y643">_xlfn.LET(_xlpm.v,IFERROR(IF($I643&lt;&gt;"",_xlfn.XLOOKUP($I643,Equipment_Register!$C:$C,Equipment_Register!$G:$G),NA()),IFERROR(IF($J643&lt;&gt;"",_xlfn.XLOOKUP($J643,Equipment_Register!$D:$D,Equipment_Register!$G:$G),NA()),IFERROR(IF($K643&lt;&gt;"",_xlfn.XLOOKUP($K643,Equipment_Register!$E:$E,Equipment_Register!$G:$G),NA()),IFERROR(IF($K643&lt;&gt;"",_xlfn.XLOOKUP("*"&amp;$K643&amp;"*",Equipment_Register!$E:$E,Equipment_Register!$G:$G,,2),NA()),IFERROR(IF(AND($L643&lt;&gt;"",$L643&lt;&gt;"N/A"),_xlfn.XLOOKUP($L643,Equipment_Register!$F:$F,Equipment_Register!$G:$G),NA()),""))))),IF(OR(_xlpm.v="",_xlpm.v=0),"",_xlpm.v))</f>
        <v/>
      </c>
      <c r="Z643" s="231" t="str" cm="1">
        <f t="array" ref="Z643">_xlfn.LET(_xlpm.v,IFERROR(IF($I643&lt;&gt;"",_xlfn.XLOOKUP($I643,Equipment_Register!$C:$C,Equipment_Register!$C:$C),NA()),IFERROR(IF($J643&lt;&gt;"",_xlfn.XLOOKUP($J643,Equipment_Register!$D:$D,Equipment_Register!$C:$C),NA()),IFERROR(IF($K643&lt;&gt;"",_xlfn.XLOOKUP($K643,Equipment_Register!$E:$E,Equipment_Register!$C:$C),NA()),IFERROR(IF($K643&lt;&gt;"",_xlfn.XLOOKUP("*"&amp;$K643&amp;"*",Equipment_Register!$E:$E,Equipment_Register!$C:$C,,2),NA()),IFERROR(IF(AND($L643&lt;&gt;"",$L643&lt;&gt;"N/A"),_xlfn.XLOOKUP($L643,Equipment_Register!$F:$F,Equipment_Register!$C:$C),NA()),""))))),IF(OR(_xlpm.v="",_xlpm.v=0),"",_xlpm.v))</f>
        <v/>
      </c>
      <c r="AA643" s="231" t="str" cm="1">
        <f t="array" ref="AA643">_xlfn.LET(_xlpm.v,IFERROR(IF($I643&lt;&gt;"",_xlfn.XLOOKUP($I643,Equipment_Register!$C:$C,Equipment_Register!$D:$D),NA()),IFERROR(IF($J643&lt;&gt;"",_xlfn.XLOOKUP($J643,Equipment_Register!$D:$D,Equipment_Register!$D:$D),NA()),IFERROR(IF($K643&lt;&gt;"",_xlfn.XLOOKUP($K643,Equipment_Register!$E:$E,Equipment_Register!$D:$D),NA()),IFERROR(IF($K643&lt;&gt;"",_xlfn.XLOOKUP("*"&amp;$K643&amp;"*",Equipment_Register!$E:$E,Equipment_Register!$D:$D,,2),NA()),IFERROR(IF(AND($L643&lt;&gt;"",$L643&lt;&gt;"N/A"),_xlfn.XLOOKUP($L643,Equipment_Register!$F:$F,Equipment_Register!$D:$D),NA()),""))))),IF(OR(_xlpm.v="",_xlpm.v=0),"",_xlpm.v))</f>
        <v/>
      </c>
      <c r="AB643" s="231" t="str" cm="1">
        <f t="array" ref="AB643">_xlfn.LET(_xlpm.v,IFERROR(IF($I643&lt;&gt;"",_xlfn.XLOOKUP($I643,Equipment_Register!$C:$C,Equipment_Register!$E:$E),NA()),IFERROR(IF($J643&lt;&gt;"",_xlfn.XLOOKUP($J643,Equipment_Register!$D:$D,Equipment_Register!$E:$E),NA()),IFERROR(IF($K643&lt;&gt;"",_xlfn.XLOOKUP($K643,Equipment_Register!$E:$E,Equipment_Register!$E:$E),NA()),IFERROR(IF($K643&lt;&gt;"",_xlfn.XLOOKUP("*"&amp;$K643&amp;"*",Equipment_Register!$E:$E,Equipment_Register!$E:$E,,2),NA()),IFERROR(IF(AND($L643&lt;&gt;"",$L643&lt;&gt;"N/A"),_xlfn.XLOOKUP($L643,Equipment_Register!$F:$F,Equipment_Register!$E:$E),NA()),""))))),IF(OR(_xlpm.v="",_xlpm.v=0),"",_xlpm.v))</f>
        <v/>
      </c>
      <c r="AC643" s="231" t="str" cm="1">
        <f t="array" ref="AC643">_xlfn.LET(_xlpm.v,IFERROR(IF($I643&lt;&gt;"",_xlfn.XLOOKUP($I643,Equipment_Register!$C:$C,Equipment_Register!$F:$F),NA()),IFERROR(IF($J643&lt;&gt;"",_xlfn.XLOOKUP($J643,Equipment_Register!$D:$D,Equipment_Register!$F:$F),NA()),IFERROR(IF($K643&lt;&gt;"",_xlfn.XLOOKUP($K643,Equipment_Register!$E:$E,Equipment_Register!$F:$F),NA()),IFERROR(IF($K643&lt;&gt;"",_xlfn.XLOOKUP("*"&amp;$K643&amp;"*",Equipment_Register!$E:$E,Equipment_Register!$F:$F,,2),NA()),IFERROR(IF(AND($L643&lt;&gt;"",$L643&lt;&gt;"N/A"),_xlfn.XLOOKUP($L643,Equipment_Register!$F:$F,Equipment_Register!$F:$F),NA()),""))))),IF(OR(_xlpm.v="",_xlpm.v=0),"",_xlpm.v))</f>
        <v/>
      </c>
    </row>
    <row r="644" spans="1:29">
      <c r="A644" s="125"/>
      <c r="B644" s="130"/>
      <c r="C644" s="126"/>
      <c r="D644" s="125"/>
      <c r="E644" s="125"/>
      <c r="F644" s="213"/>
      <c r="G644" s="125"/>
      <c r="H644" s="125"/>
      <c r="I644" s="226"/>
      <c r="J644" s="125"/>
      <c r="K644" s="125"/>
      <c r="L644" s="125"/>
      <c r="M644" s="125"/>
      <c r="N644" s="125"/>
      <c r="O644" s="125"/>
      <c r="P644" s="127"/>
      <c r="Q644" s="125"/>
      <c r="R644" s="117"/>
      <c r="S644" s="194"/>
      <c r="T644" s="125"/>
      <c r="U644" s="125"/>
      <c r="V644" s="125"/>
      <c r="W644" s="117" t="s">
        <v>1151</v>
      </c>
      <c r="X644" s="117" t="str">
        <f>IF($W644="Duyệt",Setting!$H$2,"")</f>
        <v/>
      </c>
      <c r="Y644" s="231" t="str" cm="1">
        <f t="array" ref="Y644">_xlfn.LET(_xlpm.v,IFERROR(IF($I644&lt;&gt;"",_xlfn.XLOOKUP($I644,Equipment_Register!$C:$C,Equipment_Register!$G:$G),NA()),IFERROR(IF($J644&lt;&gt;"",_xlfn.XLOOKUP($J644,Equipment_Register!$D:$D,Equipment_Register!$G:$G),NA()),IFERROR(IF($K644&lt;&gt;"",_xlfn.XLOOKUP($K644,Equipment_Register!$E:$E,Equipment_Register!$G:$G),NA()),IFERROR(IF($K644&lt;&gt;"",_xlfn.XLOOKUP("*"&amp;$K644&amp;"*",Equipment_Register!$E:$E,Equipment_Register!$G:$G,,2),NA()),IFERROR(IF(AND($L644&lt;&gt;"",$L644&lt;&gt;"N/A"),_xlfn.XLOOKUP($L644,Equipment_Register!$F:$F,Equipment_Register!$G:$G),NA()),""))))),IF(OR(_xlpm.v="",_xlpm.v=0),"",_xlpm.v))</f>
        <v/>
      </c>
      <c r="Z644" s="231" t="str" cm="1">
        <f t="array" ref="Z644">_xlfn.LET(_xlpm.v,IFERROR(IF($I644&lt;&gt;"",_xlfn.XLOOKUP($I644,Equipment_Register!$C:$C,Equipment_Register!$C:$C),NA()),IFERROR(IF($J644&lt;&gt;"",_xlfn.XLOOKUP($J644,Equipment_Register!$D:$D,Equipment_Register!$C:$C),NA()),IFERROR(IF($K644&lt;&gt;"",_xlfn.XLOOKUP($K644,Equipment_Register!$E:$E,Equipment_Register!$C:$C),NA()),IFERROR(IF($K644&lt;&gt;"",_xlfn.XLOOKUP("*"&amp;$K644&amp;"*",Equipment_Register!$E:$E,Equipment_Register!$C:$C,,2),NA()),IFERROR(IF(AND($L644&lt;&gt;"",$L644&lt;&gt;"N/A"),_xlfn.XLOOKUP($L644,Equipment_Register!$F:$F,Equipment_Register!$C:$C),NA()),""))))),IF(OR(_xlpm.v="",_xlpm.v=0),"",_xlpm.v))</f>
        <v/>
      </c>
      <c r="AA644" s="231" t="str" cm="1">
        <f t="array" ref="AA644">_xlfn.LET(_xlpm.v,IFERROR(IF($I644&lt;&gt;"",_xlfn.XLOOKUP($I644,Equipment_Register!$C:$C,Equipment_Register!$D:$D),NA()),IFERROR(IF($J644&lt;&gt;"",_xlfn.XLOOKUP($J644,Equipment_Register!$D:$D,Equipment_Register!$D:$D),NA()),IFERROR(IF($K644&lt;&gt;"",_xlfn.XLOOKUP($K644,Equipment_Register!$E:$E,Equipment_Register!$D:$D),NA()),IFERROR(IF($K644&lt;&gt;"",_xlfn.XLOOKUP("*"&amp;$K644&amp;"*",Equipment_Register!$E:$E,Equipment_Register!$D:$D,,2),NA()),IFERROR(IF(AND($L644&lt;&gt;"",$L644&lt;&gt;"N/A"),_xlfn.XLOOKUP($L644,Equipment_Register!$F:$F,Equipment_Register!$D:$D),NA()),""))))),IF(OR(_xlpm.v="",_xlpm.v=0),"",_xlpm.v))</f>
        <v/>
      </c>
      <c r="AB644" s="231" t="str" cm="1">
        <f t="array" ref="AB644">_xlfn.LET(_xlpm.v,IFERROR(IF($I644&lt;&gt;"",_xlfn.XLOOKUP($I644,Equipment_Register!$C:$C,Equipment_Register!$E:$E),NA()),IFERROR(IF($J644&lt;&gt;"",_xlfn.XLOOKUP($J644,Equipment_Register!$D:$D,Equipment_Register!$E:$E),NA()),IFERROR(IF($K644&lt;&gt;"",_xlfn.XLOOKUP($K644,Equipment_Register!$E:$E,Equipment_Register!$E:$E),NA()),IFERROR(IF($K644&lt;&gt;"",_xlfn.XLOOKUP("*"&amp;$K644&amp;"*",Equipment_Register!$E:$E,Equipment_Register!$E:$E,,2),NA()),IFERROR(IF(AND($L644&lt;&gt;"",$L644&lt;&gt;"N/A"),_xlfn.XLOOKUP($L644,Equipment_Register!$F:$F,Equipment_Register!$E:$E),NA()),""))))),IF(OR(_xlpm.v="",_xlpm.v=0),"",_xlpm.v))</f>
        <v/>
      </c>
      <c r="AC644" s="231" t="str" cm="1">
        <f t="array" ref="AC644">_xlfn.LET(_xlpm.v,IFERROR(IF($I644&lt;&gt;"",_xlfn.XLOOKUP($I644,Equipment_Register!$C:$C,Equipment_Register!$F:$F),NA()),IFERROR(IF($J644&lt;&gt;"",_xlfn.XLOOKUP($J644,Equipment_Register!$D:$D,Equipment_Register!$F:$F),NA()),IFERROR(IF($K644&lt;&gt;"",_xlfn.XLOOKUP($K644,Equipment_Register!$E:$E,Equipment_Register!$F:$F),NA()),IFERROR(IF($K644&lt;&gt;"",_xlfn.XLOOKUP("*"&amp;$K644&amp;"*",Equipment_Register!$E:$E,Equipment_Register!$F:$F,,2),NA()),IFERROR(IF(AND($L644&lt;&gt;"",$L644&lt;&gt;"N/A"),_xlfn.XLOOKUP($L644,Equipment_Register!$F:$F,Equipment_Register!$F:$F),NA()),""))))),IF(OR(_xlpm.v="",_xlpm.v=0),"",_xlpm.v))</f>
        <v/>
      </c>
    </row>
    <row r="645" spans="1:29">
      <c r="A645" s="125"/>
      <c r="B645" s="130"/>
      <c r="C645" s="126"/>
      <c r="D645" s="125"/>
      <c r="E645" s="125"/>
      <c r="F645" s="213"/>
      <c r="G645" s="125"/>
      <c r="H645" s="125"/>
      <c r="I645" s="226"/>
      <c r="J645" s="125"/>
      <c r="K645" s="125"/>
      <c r="L645" s="125"/>
      <c r="M645" s="125"/>
      <c r="N645" s="125"/>
      <c r="O645" s="125"/>
      <c r="P645" s="127"/>
      <c r="Q645" s="125"/>
      <c r="R645" s="117"/>
      <c r="S645" s="194"/>
      <c r="T645" s="125"/>
      <c r="U645" s="125"/>
      <c r="V645" s="125"/>
      <c r="W645" s="117" t="s">
        <v>1151</v>
      </c>
      <c r="X645" s="117" t="str">
        <f>IF($W645="Duyệt",Setting!$H$2,"")</f>
        <v/>
      </c>
      <c r="Y645" s="231" t="str" cm="1">
        <f t="array" ref="Y645">_xlfn.LET(_xlpm.v,IFERROR(IF($I645&lt;&gt;"",_xlfn.XLOOKUP($I645,Equipment_Register!$C:$C,Equipment_Register!$G:$G),NA()),IFERROR(IF($J645&lt;&gt;"",_xlfn.XLOOKUP($J645,Equipment_Register!$D:$D,Equipment_Register!$G:$G),NA()),IFERROR(IF($K645&lt;&gt;"",_xlfn.XLOOKUP($K645,Equipment_Register!$E:$E,Equipment_Register!$G:$G),NA()),IFERROR(IF($K645&lt;&gt;"",_xlfn.XLOOKUP("*"&amp;$K645&amp;"*",Equipment_Register!$E:$E,Equipment_Register!$G:$G,,2),NA()),IFERROR(IF(AND($L645&lt;&gt;"",$L645&lt;&gt;"N/A"),_xlfn.XLOOKUP($L645,Equipment_Register!$F:$F,Equipment_Register!$G:$G),NA()),""))))),IF(OR(_xlpm.v="",_xlpm.v=0),"",_xlpm.v))</f>
        <v/>
      </c>
      <c r="Z645" s="231" t="str" cm="1">
        <f t="array" ref="Z645">_xlfn.LET(_xlpm.v,IFERROR(IF($I645&lt;&gt;"",_xlfn.XLOOKUP($I645,Equipment_Register!$C:$C,Equipment_Register!$C:$C),NA()),IFERROR(IF($J645&lt;&gt;"",_xlfn.XLOOKUP($J645,Equipment_Register!$D:$D,Equipment_Register!$C:$C),NA()),IFERROR(IF($K645&lt;&gt;"",_xlfn.XLOOKUP($K645,Equipment_Register!$E:$E,Equipment_Register!$C:$C),NA()),IFERROR(IF($K645&lt;&gt;"",_xlfn.XLOOKUP("*"&amp;$K645&amp;"*",Equipment_Register!$E:$E,Equipment_Register!$C:$C,,2),NA()),IFERROR(IF(AND($L645&lt;&gt;"",$L645&lt;&gt;"N/A"),_xlfn.XLOOKUP($L645,Equipment_Register!$F:$F,Equipment_Register!$C:$C),NA()),""))))),IF(OR(_xlpm.v="",_xlpm.v=0),"",_xlpm.v))</f>
        <v/>
      </c>
      <c r="AA645" s="231" t="str" cm="1">
        <f t="array" ref="AA645">_xlfn.LET(_xlpm.v,IFERROR(IF($I645&lt;&gt;"",_xlfn.XLOOKUP($I645,Equipment_Register!$C:$C,Equipment_Register!$D:$D),NA()),IFERROR(IF($J645&lt;&gt;"",_xlfn.XLOOKUP($J645,Equipment_Register!$D:$D,Equipment_Register!$D:$D),NA()),IFERROR(IF($K645&lt;&gt;"",_xlfn.XLOOKUP($K645,Equipment_Register!$E:$E,Equipment_Register!$D:$D),NA()),IFERROR(IF($K645&lt;&gt;"",_xlfn.XLOOKUP("*"&amp;$K645&amp;"*",Equipment_Register!$E:$E,Equipment_Register!$D:$D,,2),NA()),IFERROR(IF(AND($L645&lt;&gt;"",$L645&lt;&gt;"N/A"),_xlfn.XLOOKUP($L645,Equipment_Register!$F:$F,Equipment_Register!$D:$D),NA()),""))))),IF(OR(_xlpm.v="",_xlpm.v=0),"",_xlpm.v))</f>
        <v/>
      </c>
      <c r="AB645" s="231" t="str" cm="1">
        <f t="array" ref="AB645">_xlfn.LET(_xlpm.v,IFERROR(IF($I645&lt;&gt;"",_xlfn.XLOOKUP($I645,Equipment_Register!$C:$C,Equipment_Register!$E:$E),NA()),IFERROR(IF($J645&lt;&gt;"",_xlfn.XLOOKUP($J645,Equipment_Register!$D:$D,Equipment_Register!$E:$E),NA()),IFERROR(IF($K645&lt;&gt;"",_xlfn.XLOOKUP($K645,Equipment_Register!$E:$E,Equipment_Register!$E:$E),NA()),IFERROR(IF($K645&lt;&gt;"",_xlfn.XLOOKUP("*"&amp;$K645&amp;"*",Equipment_Register!$E:$E,Equipment_Register!$E:$E,,2),NA()),IFERROR(IF(AND($L645&lt;&gt;"",$L645&lt;&gt;"N/A"),_xlfn.XLOOKUP($L645,Equipment_Register!$F:$F,Equipment_Register!$E:$E),NA()),""))))),IF(OR(_xlpm.v="",_xlpm.v=0),"",_xlpm.v))</f>
        <v/>
      </c>
      <c r="AC645" s="231" t="str" cm="1">
        <f t="array" ref="AC645">_xlfn.LET(_xlpm.v,IFERROR(IF($I645&lt;&gt;"",_xlfn.XLOOKUP($I645,Equipment_Register!$C:$C,Equipment_Register!$F:$F),NA()),IFERROR(IF($J645&lt;&gt;"",_xlfn.XLOOKUP($J645,Equipment_Register!$D:$D,Equipment_Register!$F:$F),NA()),IFERROR(IF($K645&lt;&gt;"",_xlfn.XLOOKUP($K645,Equipment_Register!$E:$E,Equipment_Register!$F:$F),NA()),IFERROR(IF($K645&lt;&gt;"",_xlfn.XLOOKUP("*"&amp;$K645&amp;"*",Equipment_Register!$E:$E,Equipment_Register!$F:$F,,2),NA()),IFERROR(IF(AND($L645&lt;&gt;"",$L645&lt;&gt;"N/A"),_xlfn.XLOOKUP($L645,Equipment_Register!$F:$F,Equipment_Register!$F:$F),NA()),""))))),IF(OR(_xlpm.v="",_xlpm.v=0),"",_xlpm.v))</f>
        <v/>
      </c>
    </row>
    <row r="646" spans="1:29">
      <c r="A646" s="125"/>
      <c r="B646" s="130"/>
      <c r="C646" s="126"/>
      <c r="D646" s="125"/>
      <c r="E646" s="125"/>
      <c r="F646" s="213"/>
      <c r="G646" s="125"/>
      <c r="H646" s="125"/>
      <c r="I646" s="226"/>
      <c r="J646" s="125"/>
      <c r="K646" s="125"/>
      <c r="L646" s="125"/>
      <c r="M646" s="125"/>
      <c r="N646" s="125"/>
      <c r="O646" s="125"/>
      <c r="P646" s="127"/>
      <c r="Q646" s="125"/>
      <c r="R646" s="117"/>
      <c r="S646" s="194"/>
      <c r="T646" s="125"/>
      <c r="U646" s="125"/>
      <c r="V646" s="125"/>
      <c r="W646" s="117" t="s">
        <v>1151</v>
      </c>
      <c r="X646" s="117" t="str">
        <f>IF($W646="Duyệt",Setting!$H$2,"")</f>
        <v/>
      </c>
      <c r="Y646" s="231" t="str" cm="1">
        <f t="array" ref="Y646">_xlfn.LET(_xlpm.v,IFERROR(IF($I646&lt;&gt;"",_xlfn.XLOOKUP($I646,Equipment_Register!$C:$C,Equipment_Register!$G:$G),NA()),IFERROR(IF($J646&lt;&gt;"",_xlfn.XLOOKUP($J646,Equipment_Register!$D:$D,Equipment_Register!$G:$G),NA()),IFERROR(IF($K646&lt;&gt;"",_xlfn.XLOOKUP($K646,Equipment_Register!$E:$E,Equipment_Register!$G:$G),NA()),IFERROR(IF($K646&lt;&gt;"",_xlfn.XLOOKUP("*"&amp;$K646&amp;"*",Equipment_Register!$E:$E,Equipment_Register!$G:$G,,2),NA()),IFERROR(IF(AND($L646&lt;&gt;"",$L646&lt;&gt;"N/A"),_xlfn.XLOOKUP($L646,Equipment_Register!$F:$F,Equipment_Register!$G:$G),NA()),""))))),IF(OR(_xlpm.v="",_xlpm.v=0),"",_xlpm.v))</f>
        <v/>
      </c>
      <c r="Z646" s="231" t="str" cm="1">
        <f t="array" ref="Z646">_xlfn.LET(_xlpm.v,IFERROR(IF($I646&lt;&gt;"",_xlfn.XLOOKUP($I646,Equipment_Register!$C:$C,Equipment_Register!$C:$C),NA()),IFERROR(IF($J646&lt;&gt;"",_xlfn.XLOOKUP($J646,Equipment_Register!$D:$D,Equipment_Register!$C:$C),NA()),IFERROR(IF($K646&lt;&gt;"",_xlfn.XLOOKUP($K646,Equipment_Register!$E:$E,Equipment_Register!$C:$C),NA()),IFERROR(IF($K646&lt;&gt;"",_xlfn.XLOOKUP("*"&amp;$K646&amp;"*",Equipment_Register!$E:$E,Equipment_Register!$C:$C,,2),NA()),IFERROR(IF(AND($L646&lt;&gt;"",$L646&lt;&gt;"N/A"),_xlfn.XLOOKUP($L646,Equipment_Register!$F:$F,Equipment_Register!$C:$C),NA()),""))))),IF(OR(_xlpm.v="",_xlpm.v=0),"",_xlpm.v))</f>
        <v/>
      </c>
      <c r="AA646" s="231" t="str" cm="1">
        <f t="array" ref="AA646">_xlfn.LET(_xlpm.v,IFERROR(IF($I646&lt;&gt;"",_xlfn.XLOOKUP($I646,Equipment_Register!$C:$C,Equipment_Register!$D:$D),NA()),IFERROR(IF($J646&lt;&gt;"",_xlfn.XLOOKUP($J646,Equipment_Register!$D:$D,Equipment_Register!$D:$D),NA()),IFERROR(IF($K646&lt;&gt;"",_xlfn.XLOOKUP($K646,Equipment_Register!$E:$E,Equipment_Register!$D:$D),NA()),IFERROR(IF($K646&lt;&gt;"",_xlfn.XLOOKUP("*"&amp;$K646&amp;"*",Equipment_Register!$E:$E,Equipment_Register!$D:$D,,2),NA()),IFERROR(IF(AND($L646&lt;&gt;"",$L646&lt;&gt;"N/A"),_xlfn.XLOOKUP($L646,Equipment_Register!$F:$F,Equipment_Register!$D:$D),NA()),""))))),IF(OR(_xlpm.v="",_xlpm.v=0),"",_xlpm.v))</f>
        <v/>
      </c>
      <c r="AB646" s="231" t="str" cm="1">
        <f t="array" ref="AB646">_xlfn.LET(_xlpm.v,IFERROR(IF($I646&lt;&gt;"",_xlfn.XLOOKUP($I646,Equipment_Register!$C:$C,Equipment_Register!$E:$E),NA()),IFERROR(IF($J646&lt;&gt;"",_xlfn.XLOOKUP($J646,Equipment_Register!$D:$D,Equipment_Register!$E:$E),NA()),IFERROR(IF($K646&lt;&gt;"",_xlfn.XLOOKUP($K646,Equipment_Register!$E:$E,Equipment_Register!$E:$E),NA()),IFERROR(IF($K646&lt;&gt;"",_xlfn.XLOOKUP("*"&amp;$K646&amp;"*",Equipment_Register!$E:$E,Equipment_Register!$E:$E,,2),NA()),IFERROR(IF(AND($L646&lt;&gt;"",$L646&lt;&gt;"N/A"),_xlfn.XLOOKUP($L646,Equipment_Register!$F:$F,Equipment_Register!$E:$E),NA()),""))))),IF(OR(_xlpm.v="",_xlpm.v=0),"",_xlpm.v))</f>
        <v/>
      </c>
      <c r="AC646" s="231" t="str" cm="1">
        <f t="array" ref="AC646">_xlfn.LET(_xlpm.v,IFERROR(IF($I646&lt;&gt;"",_xlfn.XLOOKUP($I646,Equipment_Register!$C:$C,Equipment_Register!$F:$F),NA()),IFERROR(IF($J646&lt;&gt;"",_xlfn.XLOOKUP($J646,Equipment_Register!$D:$D,Equipment_Register!$F:$F),NA()),IFERROR(IF($K646&lt;&gt;"",_xlfn.XLOOKUP($K646,Equipment_Register!$E:$E,Equipment_Register!$F:$F),NA()),IFERROR(IF($K646&lt;&gt;"",_xlfn.XLOOKUP("*"&amp;$K646&amp;"*",Equipment_Register!$E:$E,Equipment_Register!$F:$F,,2),NA()),IFERROR(IF(AND($L646&lt;&gt;"",$L646&lt;&gt;"N/A"),_xlfn.XLOOKUP($L646,Equipment_Register!$F:$F,Equipment_Register!$F:$F),NA()),""))))),IF(OR(_xlpm.v="",_xlpm.v=0),"",_xlpm.v))</f>
        <v/>
      </c>
    </row>
    <row r="647" spans="1:29">
      <c r="A647" s="125"/>
      <c r="B647" s="130"/>
      <c r="C647" s="126"/>
      <c r="D647" s="125"/>
      <c r="E647" s="125"/>
      <c r="F647" s="213"/>
      <c r="G647" s="125"/>
      <c r="H647" s="125"/>
      <c r="I647" s="226"/>
      <c r="J647" s="125"/>
      <c r="K647" s="125"/>
      <c r="L647" s="125"/>
      <c r="M647" s="125"/>
      <c r="N647" s="125"/>
      <c r="O647" s="125"/>
      <c r="P647" s="127"/>
      <c r="Q647" s="125"/>
      <c r="R647" s="117"/>
      <c r="S647" s="194"/>
      <c r="T647" s="125"/>
      <c r="U647" s="125"/>
      <c r="V647" s="125"/>
      <c r="W647" s="117" t="s">
        <v>1151</v>
      </c>
      <c r="X647" s="117" t="str">
        <f>IF($W647="Duyệt",Setting!$H$2,"")</f>
        <v/>
      </c>
      <c r="Y647" s="231" t="str" cm="1">
        <f t="array" ref="Y647">_xlfn.LET(_xlpm.v,IFERROR(IF($I647&lt;&gt;"",_xlfn.XLOOKUP($I647,Equipment_Register!$C:$C,Equipment_Register!$G:$G),NA()),IFERROR(IF($J647&lt;&gt;"",_xlfn.XLOOKUP($J647,Equipment_Register!$D:$D,Equipment_Register!$G:$G),NA()),IFERROR(IF($K647&lt;&gt;"",_xlfn.XLOOKUP($K647,Equipment_Register!$E:$E,Equipment_Register!$G:$G),NA()),IFERROR(IF($K647&lt;&gt;"",_xlfn.XLOOKUP("*"&amp;$K647&amp;"*",Equipment_Register!$E:$E,Equipment_Register!$G:$G,,2),NA()),IFERROR(IF(AND($L647&lt;&gt;"",$L647&lt;&gt;"N/A"),_xlfn.XLOOKUP($L647,Equipment_Register!$F:$F,Equipment_Register!$G:$G),NA()),""))))),IF(OR(_xlpm.v="",_xlpm.v=0),"",_xlpm.v))</f>
        <v/>
      </c>
      <c r="Z647" s="231" t="str" cm="1">
        <f t="array" ref="Z647">_xlfn.LET(_xlpm.v,IFERROR(IF($I647&lt;&gt;"",_xlfn.XLOOKUP($I647,Equipment_Register!$C:$C,Equipment_Register!$C:$C),NA()),IFERROR(IF($J647&lt;&gt;"",_xlfn.XLOOKUP($J647,Equipment_Register!$D:$D,Equipment_Register!$C:$C),NA()),IFERROR(IF($K647&lt;&gt;"",_xlfn.XLOOKUP($K647,Equipment_Register!$E:$E,Equipment_Register!$C:$C),NA()),IFERROR(IF($K647&lt;&gt;"",_xlfn.XLOOKUP("*"&amp;$K647&amp;"*",Equipment_Register!$E:$E,Equipment_Register!$C:$C,,2),NA()),IFERROR(IF(AND($L647&lt;&gt;"",$L647&lt;&gt;"N/A"),_xlfn.XLOOKUP($L647,Equipment_Register!$F:$F,Equipment_Register!$C:$C),NA()),""))))),IF(OR(_xlpm.v="",_xlpm.v=0),"",_xlpm.v))</f>
        <v/>
      </c>
      <c r="AA647" s="231" t="str" cm="1">
        <f t="array" ref="AA647">_xlfn.LET(_xlpm.v,IFERROR(IF($I647&lt;&gt;"",_xlfn.XLOOKUP($I647,Equipment_Register!$C:$C,Equipment_Register!$D:$D),NA()),IFERROR(IF($J647&lt;&gt;"",_xlfn.XLOOKUP($J647,Equipment_Register!$D:$D,Equipment_Register!$D:$D),NA()),IFERROR(IF($K647&lt;&gt;"",_xlfn.XLOOKUP($K647,Equipment_Register!$E:$E,Equipment_Register!$D:$D),NA()),IFERROR(IF($K647&lt;&gt;"",_xlfn.XLOOKUP("*"&amp;$K647&amp;"*",Equipment_Register!$E:$E,Equipment_Register!$D:$D,,2),NA()),IFERROR(IF(AND($L647&lt;&gt;"",$L647&lt;&gt;"N/A"),_xlfn.XLOOKUP($L647,Equipment_Register!$F:$F,Equipment_Register!$D:$D),NA()),""))))),IF(OR(_xlpm.v="",_xlpm.v=0),"",_xlpm.v))</f>
        <v/>
      </c>
      <c r="AB647" s="231" t="str" cm="1">
        <f t="array" ref="AB647">_xlfn.LET(_xlpm.v,IFERROR(IF($I647&lt;&gt;"",_xlfn.XLOOKUP($I647,Equipment_Register!$C:$C,Equipment_Register!$E:$E),NA()),IFERROR(IF($J647&lt;&gt;"",_xlfn.XLOOKUP($J647,Equipment_Register!$D:$D,Equipment_Register!$E:$E),NA()),IFERROR(IF($K647&lt;&gt;"",_xlfn.XLOOKUP($K647,Equipment_Register!$E:$E,Equipment_Register!$E:$E),NA()),IFERROR(IF($K647&lt;&gt;"",_xlfn.XLOOKUP("*"&amp;$K647&amp;"*",Equipment_Register!$E:$E,Equipment_Register!$E:$E,,2),NA()),IFERROR(IF(AND($L647&lt;&gt;"",$L647&lt;&gt;"N/A"),_xlfn.XLOOKUP($L647,Equipment_Register!$F:$F,Equipment_Register!$E:$E),NA()),""))))),IF(OR(_xlpm.v="",_xlpm.v=0),"",_xlpm.v))</f>
        <v/>
      </c>
      <c r="AC647" s="231" t="str" cm="1">
        <f t="array" ref="AC647">_xlfn.LET(_xlpm.v,IFERROR(IF($I647&lt;&gt;"",_xlfn.XLOOKUP($I647,Equipment_Register!$C:$C,Equipment_Register!$F:$F),NA()),IFERROR(IF($J647&lt;&gt;"",_xlfn.XLOOKUP($J647,Equipment_Register!$D:$D,Equipment_Register!$F:$F),NA()),IFERROR(IF($K647&lt;&gt;"",_xlfn.XLOOKUP($K647,Equipment_Register!$E:$E,Equipment_Register!$F:$F),NA()),IFERROR(IF($K647&lt;&gt;"",_xlfn.XLOOKUP("*"&amp;$K647&amp;"*",Equipment_Register!$E:$E,Equipment_Register!$F:$F,,2),NA()),IFERROR(IF(AND($L647&lt;&gt;"",$L647&lt;&gt;"N/A"),_xlfn.XLOOKUP($L647,Equipment_Register!$F:$F,Equipment_Register!$F:$F),NA()),""))))),IF(OR(_xlpm.v="",_xlpm.v=0),"",_xlpm.v))</f>
        <v/>
      </c>
    </row>
    <row r="648" spans="1:29">
      <c r="A648" s="125"/>
      <c r="B648" s="130"/>
      <c r="C648" s="126"/>
      <c r="D648" s="125"/>
      <c r="E648" s="125"/>
      <c r="F648" s="213"/>
      <c r="G648" s="125"/>
      <c r="H648" s="125"/>
      <c r="I648" s="226"/>
      <c r="J648" s="125"/>
      <c r="K648" s="125"/>
      <c r="L648" s="125"/>
      <c r="M648" s="125"/>
      <c r="N648" s="125"/>
      <c r="O648" s="125"/>
      <c r="P648" s="127"/>
      <c r="Q648" s="125"/>
      <c r="R648" s="117"/>
      <c r="S648" s="194"/>
      <c r="T648" s="125"/>
      <c r="U648" s="125"/>
      <c r="V648" s="125"/>
      <c r="W648" s="117" t="s">
        <v>1151</v>
      </c>
      <c r="X648" s="117" t="str">
        <f>IF($W648="Duyệt",Setting!$H$2,"")</f>
        <v/>
      </c>
      <c r="Y648" s="231" t="str" cm="1">
        <f t="array" ref="Y648">_xlfn.LET(_xlpm.v,IFERROR(IF($I648&lt;&gt;"",_xlfn.XLOOKUP($I648,Equipment_Register!$C:$C,Equipment_Register!$G:$G),NA()),IFERROR(IF($J648&lt;&gt;"",_xlfn.XLOOKUP($J648,Equipment_Register!$D:$D,Equipment_Register!$G:$G),NA()),IFERROR(IF($K648&lt;&gt;"",_xlfn.XLOOKUP($K648,Equipment_Register!$E:$E,Equipment_Register!$G:$G),NA()),IFERROR(IF($K648&lt;&gt;"",_xlfn.XLOOKUP("*"&amp;$K648&amp;"*",Equipment_Register!$E:$E,Equipment_Register!$G:$G,,2),NA()),IFERROR(IF(AND($L648&lt;&gt;"",$L648&lt;&gt;"N/A"),_xlfn.XLOOKUP($L648,Equipment_Register!$F:$F,Equipment_Register!$G:$G),NA()),""))))),IF(OR(_xlpm.v="",_xlpm.v=0),"",_xlpm.v))</f>
        <v/>
      </c>
      <c r="Z648" s="231" t="str" cm="1">
        <f t="array" ref="Z648">_xlfn.LET(_xlpm.v,IFERROR(IF($I648&lt;&gt;"",_xlfn.XLOOKUP($I648,Equipment_Register!$C:$C,Equipment_Register!$C:$C),NA()),IFERROR(IF($J648&lt;&gt;"",_xlfn.XLOOKUP($J648,Equipment_Register!$D:$D,Equipment_Register!$C:$C),NA()),IFERROR(IF($K648&lt;&gt;"",_xlfn.XLOOKUP($K648,Equipment_Register!$E:$E,Equipment_Register!$C:$C),NA()),IFERROR(IF($K648&lt;&gt;"",_xlfn.XLOOKUP("*"&amp;$K648&amp;"*",Equipment_Register!$E:$E,Equipment_Register!$C:$C,,2),NA()),IFERROR(IF(AND($L648&lt;&gt;"",$L648&lt;&gt;"N/A"),_xlfn.XLOOKUP($L648,Equipment_Register!$F:$F,Equipment_Register!$C:$C),NA()),""))))),IF(OR(_xlpm.v="",_xlpm.v=0),"",_xlpm.v))</f>
        <v/>
      </c>
      <c r="AA648" s="231" t="str" cm="1">
        <f t="array" ref="AA648">_xlfn.LET(_xlpm.v,IFERROR(IF($I648&lt;&gt;"",_xlfn.XLOOKUP($I648,Equipment_Register!$C:$C,Equipment_Register!$D:$D),NA()),IFERROR(IF($J648&lt;&gt;"",_xlfn.XLOOKUP($J648,Equipment_Register!$D:$D,Equipment_Register!$D:$D),NA()),IFERROR(IF($K648&lt;&gt;"",_xlfn.XLOOKUP($K648,Equipment_Register!$E:$E,Equipment_Register!$D:$D),NA()),IFERROR(IF($K648&lt;&gt;"",_xlfn.XLOOKUP("*"&amp;$K648&amp;"*",Equipment_Register!$E:$E,Equipment_Register!$D:$D,,2),NA()),IFERROR(IF(AND($L648&lt;&gt;"",$L648&lt;&gt;"N/A"),_xlfn.XLOOKUP($L648,Equipment_Register!$F:$F,Equipment_Register!$D:$D),NA()),""))))),IF(OR(_xlpm.v="",_xlpm.v=0),"",_xlpm.v))</f>
        <v/>
      </c>
      <c r="AB648" s="231" t="str" cm="1">
        <f t="array" ref="AB648">_xlfn.LET(_xlpm.v,IFERROR(IF($I648&lt;&gt;"",_xlfn.XLOOKUP($I648,Equipment_Register!$C:$C,Equipment_Register!$E:$E),NA()),IFERROR(IF($J648&lt;&gt;"",_xlfn.XLOOKUP($J648,Equipment_Register!$D:$D,Equipment_Register!$E:$E),NA()),IFERROR(IF($K648&lt;&gt;"",_xlfn.XLOOKUP($K648,Equipment_Register!$E:$E,Equipment_Register!$E:$E),NA()),IFERROR(IF($K648&lt;&gt;"",_xlfn.XLOOKUP("*"&amp;$K648&amp;"*",Equipment_Register!$E:$E,Equipment_Register!$E:$E,,2),NA()),IFERROR(IF(AND($L648&lt;&gt;"",$L648&lt;&gt;"N/A"),_xlfn.XLOOKUP($L648,Equipment_Register!$F:$F,Equipment_Register!$E:$E),NA()),""))))),IF(OR(_xlpm.v="",_xlpm.v=0),"",_xlpm.v))</f>
        <v/>
      </c>
      <c r="AC648" s="231" t="str" cm="1">
        <f t="array" ref="AC648">_xlfn.LET(_xlpm.v,IFERROR(IF($I648&lt;&gt;"",_xlfn.XLOOKUP($I648,Equipment_Register!$C:$C,Equipment_Register!$F:$F),NA()),IFERROR(IF($J648&lt;&gt;"",_xlfn.XLOOKUP($J648,Equipment_Register!$D:$D,Equipment_Register!$F:$F),NA()),IFERROR(IF($K648&lt;&gt;"",_xlfn.XLOOKUP($K648,Equipment_Register!$E:$E,Equipment_Register!$F:$F),NA()),IFERROR(IF($K648&lt;&gt;"",_xlfn.XLOOKUP("*"&amp;$K648&amp;"*",Equipment_Register!$E:$E,Equipment_Register!$F:$F,,2),NA()),IFERROR(IF(AND($L648&lt;&gt;"",$L648&lt;&gt;"N/A"),_xlfn.XLOOKUP($L648,Equipment_Register!$F:$F,Equipment_Register!$F:$F),NA()),""))))),IF(OR(_xlpm.v="",_xlpm.v=0),"",_xlpm.v))</f>
        <v/>
      </c>
    </row>
    <row r="649" spans="1:29">
      <c r="A649" s="125"/>
      <c r="B649" s="130"/>
      <c r="C649" s="126"/>
      <c r="D649" s="125"/>
      <c r="E649" s="125"/>
      <c r="F649" s="213"/>
      <c r="G649" s="125"/>
      <c r="H649" s="125"/>
      <c r="I649" s="226"/>
      <c r="J649" s="125"/>
      <c r="K649" s="125"/>
      <c r="L649" s="125"/>
      <c r="M649" s="125"/>
      <c r="N649" s="125"/>
      <c r="O649" s="125"/>
      <c r="P649" s="127"/>
      <c r="Q649" s="125"/>
      <c r="R649" s="117"/>
      <c r="S649" s="194"/>
      <c r="T649" s="125"/>
      <c r="U649" s="125"/>
      <c r="V649" s="125"/>
      <c r="W649" s="117" t="s">
        <v>1151</v>
      </c>
      <c r="X649" s="117" t="str">
        <f>IF($W649="Duyệt",Setting!$H$2,"")</f>
        <v/>
      </c>
      <c r="Y649" s="231" t="str" cm="1">
        <f t="array" ref="Y649">_xlfn.LET(_xlpm.v,IFERROR(IF($I649&lt;&gt;"",_xlfn.XLOOKUP($I649,Equipment_Register!$C:$C,Equipment_Register!$G:$G),NA()),IFERROR(IF($J649&lt;&gt;"",_xlfn.XLOOKUP($J649,Equipment_Register!$D:$D,Equipment_Register!$G:$G),NA()),IFERROR(IF($K649&lt;&gt;"",_xlfn.XLOOKUP($K649,Equipment_Register!$E:$E,Equipment_Register!$G:$G),NA()),IFERROR(IF($K649&lt;&gt;"",_xlfn.XLOOKUP("*"&amp;$K649&amp;"*",Equipment_Register!$E:$E,Equipment_Register!$G:$G,,2),NA()),IFERROR(IF(AND($L649&lt;&gt;"",$L649&lt;&gt;"N/A"),_xlfn.XLOOKUP($L649,Equipment_Register!$F:$F,Equipment_Register!$G:$G),NA()),""))))),IF(OR(_xlpm.v="",_xlpm.v=0),"",_xlpm.v))</f>
        <v/>
      </c>
      <c r="Z649" s="231" t="str" cm="1">
        <f t="array" ref="Z649">_xlfn.LET(_xlpm.v,IFERROR(IF($I649&lt;&gt;"",_xlfn.XLOOKUP($I649,Equipment_Register!$C:$C,Equipment_Register!$C:$C),NA()),IFERROR(IF($J649&lt;&gt;"",_xlfn.XLOOKUP($J649,Equipment_Register!$D:$D,Equipment_Register!$C:$C),NA()),IFERROR(IF($K649&lt;&gt;"",_xlfn.XLOOKUP($K649,Equipment_Register!$E:$E,Equipment_Register!$C:$C),NA()),IFERROR(IF($K649&lt;&gt;"",_xlfn.XLOOKUP("*"&amp;$K649&amp;"*",Equipment_Register!$E:$E,Equipment_Register!$C:$C,,2),NA()),IFERROR(IF(AND($L649&lt;&gt;"",$L649&lt;&gt;"N/A"),_xlfn.XLOOKUP($L649,Equipment_Register!$F:$F,Equipment_Register!$C:$C),NA()),""))))),IF(OR(_xlpm.v="",_xlpm.v=0),"",_xlpm.v))</f>
        <v/>
      </c>
      <c r="AA649" s="231" t="str" cm="1">
        <f t="array" ref="AA649">_xlfn.LET(_xlpm.v,IFERROR(IF($I649&lt;&gt;"",_xlfn.XLOOKUP($I649,Equipment_Register!$C:$C,Equipment_Register!$D:$D),NA()),IFERROR(IF($J649&lt;&gt;"",_xlfn.XLOOKUP($J649,Equipment_Register!$D:$D,Equipment_Register!$D:$D),NA()),IFERROR(IF($K649&lt;&gt;"",_xlfn.XLOOKUP($K649,Equipment_Register!$E:$E,Equipment_Register!$D:$D),NA()),IFERROR(IF($K649&lt;&gt;"",_xlfn.XLOOKUP("*"&amp;$K649&amp;"*",Equipment_Register!$E:$E,Equipment_Register!$D:$D,,2),NA()),IFERROR(IF(AND($L649&lt;&gt;"",$L649&lt;&gt;"N/A"),_xlfn.XLOOKUP($L649,Equipment_Register!$F:$F,Equipment_Register!$D:$D),NA()),""))))),IF(OR(_xlpm.v="",_xlpm.v=0),"",_xlpm.v))</f>
        <v/>
      </c>
      <c r="AB649" s="231" t="str" cm="1">
        <f t="array" ref="AB649">_xlfn.LET(_xlpm.v,IFERROR(IF($I649&lt;&gt;"",_xlfn.XLOOKUP($I649,Equipment_Register!$C:$C,Equipment_Register!$E:$E),NA()),IFERROR(IF($J649&lt;&gt;"",_xlfn.XLOOKUP($J649,Equipment_Register!$D:$D,Equipment_Register!$E:$E),NA()),IFERROR(IF($K649&lt;&gt;"",_xlfn.XLOOKUP($K649,Equipment_Register!$E:$E,Equipment_Register!$E:$E),NA()),IFERROR(IF($K649&lt;&gt;"",_xlfn.XLOOKUP("*"&amp;$K649&amp;"*",Equipment_Register!$E:$E,Equipment_Register!$E:$E,,2),NA()),IFERROR(IF(AND($L649&lt;&gt;"",$L649&lt;&gt;"N/A"),_xlfn.XLOOKUP($L649,Equipment_Register!$F:$F,Equipment_Register!$E:$E),NA()),""))))),IF(OR(_xlpm.v="",_xlpm.v=0),"",_xlpm.v))</f>
        <v/>
      </c>
      <c r="AC649" s="231" t="str" cm="1">
        <f t="array" ref="AC649">_xlfn.LET(_xlpm.v,IFERROR(IF($I649&lt;&gt;"",_xlfn.XLOOKUP($I649,Equipment_Register!$C:$C,Equipment_Register!$F:$F),NA()),IFERROR(IF($J649&lt;&gt;"",_xlfn.XLOOKUP($J649,Equipment_Register!$D:$D,Equipment_Register!$F:$F),NA()),IFERROR(IF($K649&lt;&gt;"",_xlfn.XLOOKUP($K649,Equipment_Register!$E:$E,Equipment_Register!$F:$F),NA()),IFERROR(IF($K649&lt;&gt;"",_xlfn.XLOOKUP("*"&amp;$K649&amp;"*",Equipment_Register!$E:$E,Equipment_Register!$F:$F,,2),NA()),IFERROR(IF(AND($L649&lt;&gt;"",$L649&lt;&gt;"N/A"),_xlfn.XLOOKUP($L649,Equipment_Register!$F:$F,Equipment_Register!$F:$F),NA()),""))))),IF(OR(_xlpm.v="",_xlpm.v=0),"",_xlpm.v))</f>
        <v/>
      </c>
    </row>
    <row r="650" spans="1:29">
      <c r="A650" s="125"/>
      <c r="B650" s="130"/>
      <c r="C650" s="126"/>
      <c r="D650" s="125"/>
      <c r="E650" s="125"/>
      <c r="F650" s="213"/>
      <c r="G650" s="125"/>
      <c r="H650" s="125"/>
      <c r="I650" s="226"/>
      <c r="J650" s="125"/>
      <c r="K650" s="125"/>
      <c r="L650" s="125"/>
      <c r="M650" s="125"/>
      <c r="N650" s="125"/>
      <c r="O650" s="125"/>
      <c r="P650" s="127"/>
      <c r="Q650" s="125"/>
      <c r="R650" s="117"/>
      <c r="S650" s="194"/>
      <c r="T650" s="125"/>
      <c r="U650" s="125"/>
      <c r="V650" s="125"/>
      <c r="W650" s="117" t="s">
        <v>1151</v>
      </c>
      <c r="X650" s="117" t="str">
        <f>IF($W650="Duyệt",Setting!$H$2,"")</f>
        <v/>
      </c>
      <c r="Y650" s="231" t="str" cm="1">
        <f t="array" ref="Y650">_xlfn.LET(_xlpm.v,IFERROR(IF($I650&lt;&gt;"",_xlfn.XLOOKUP($I650,Equipment_Register!$C:$C,Equipment_Register!$G:$G),NA()),IFERROR(IF($J650&lt;&gt;"",_xlfn.XLOOKUP($J650,Equipment_Register!$D:$D,Equipment_Register!$G:$G),NA()),IFERROR(IF($K650&lt;&gt;"",_xlfn.XLOOKUP($K650,Equipment_Register!$E:$E,Equipment_Register!$G:$G),NA()),IFERROR(IF($K650&lt;&gt;"",_xlfn.XLOOKUP("*"&amp;$K650&amp;"*",Equipment_Register!$E:$E,Equipment_Register!$G:$G,,2),NA()),IFERROR(IF(AND($L650&lt;&gt;"",$L650&lt;&gt;"N/A"),_xlfn.XLOOKUP($L650,Equipment_Register!$F:$F,Equipment_Register!$G:$G),NA()),""))))),IF(OR(_xlpm.v="",_xlpm.v=0),"",_xlpm.v))</f>
        <v/>
      </c>
      <c r="Z650" s="231" t="str" cm="1">
        <f t="array" ref="Z650">_xlfn.LET(_xlpm.v,IFERROR(IF($I650&lt;&gt;"",_xlfn.XLOOKUP($I650,Equipment_Register!$C:$C,Equipment_Register!$C:$C),NA()),IFERROR(IF($J650&lt;&gt;"",_xlfn.XLOOKUP($J650,Equipment_Register!$D:$D,Equipment_Register!$C:$C),NA()),IFERROR(IF($K650&lt;&gt;"",_xlfn.XLOOKUP($K650,Equipment_Register!$E:$E,Equipment_Register!$C:$C),NA()),IFERROR(IF($K650&lt;&gt;"",_xlfn.XLOOKUP("*"&amp;$K650&amp;"*",Equipment_Register!$E:$E,Equipment_Register!$C:$C,,2),NA()),IFERROR(IF(AND($L650&lt;&gt;"",$L650&lt;&gt;"N/A"),_xlfn.XLOOKUP($L650,Equipment_Register!$F:$F,Equipment_Register!$C:$C),NA()),""))))),IF(OR(_xlpm.v="",_xlpm.v=0),"",_xlpm.v))</f>
        <v/>
      </c>
      <c r="AA650" s="231" t="str" cm="1">
        <f t="array" ref="AA650">_xlfn.LET(_xlpm.v,IFERROR(IF($I650&lt;&gt;"",_xlfn.XLOOKUP($I650,Equipment_Register!$C:$C,Equipment_Register!$D:$D),NA()),IFERROR(IF($J650&lt;&gt;"",_xlfn.XLOOKUP($J650,Equipment_Register!$D:$D,Equipment_Register!$D:$D),NA()),IFERROR(IF($K650&lt;&gt;"",_xlfn.XLOOKUP($K650,Equipment_Register!$E:$E,Equipment_Register!$D:$D),NA()),IFERROR(IF($K650&lt;&gt;"",_xlfn.XLOOKUP("*"&amp;$K650&amp;"*",Equipment_Register!$E:$E,Equipment_Register!$D:$D,,2),NA()),IFERROR(IF(AND($L650&lt;&gt;"",$L650&lt;&gt;"N/A"),_xlfn.XLOOKUP($L650,Equipment_Register!$F:$F,Equipment_Register!$D:$D),NA()),""))))),IF(OR(_xlpm.v="",_xlpm.v=0),"",_xlpm.v))</f>
        <v/>
      </c>
      <c r="AB650" s="231" t="str" cm="1">
        <f t="array" ref="AB650">_xlfn.LET(_xlpm.v,IFERROR(IF($I650&lt;&gt;"",_xlfn.XLOOKUP($I650,Equipment_Register!$C:$C,Equipment_Register!$E:$E),NA()),IFERROR(IF($J650&lt;&gt;"",_xlfn.XLOOKUP($J650,Equipment_Register!$D:$D,Equipment_Register!$E:$E),NA()),IFERROR(IF($K650&lt;&gt;"",_xlfn.XLOOKUP($K650,Equipment_Register!$E:$E,Equipment_Register!$E:$E),NA()),IFERROR(IF($K650&lt;&gt;"",_xlfn.XLOOKUP("*"&amp;$K650&amp;"*",Equipment_Register!$E:$E,Equipment_Register!$E:$E,,2),NA()),IFERROR(IF(AND($L650&lt;&gt;"",$L650&lt;&gt;"N/A"),_xlfn.XLOOKUP($L650,Equipment_Register!$F:$F,Equipment_Register!$E:$E),NA()),""))))),IF(OR(_xlpm.v="",_xlpm.v=0),"",_xlpm.v))</f>
        <v/>
      </c>
      <c r="AC650" s="231" t="str" cm="1">
        <f t="array" ref="AC650">_xlfn.LET(_xlpm.v,IFERROR(IF($I650&lt;&gt;"",_xlfn.XLOOKUP($I650,Equipment_Register!$C:$C,Equipment_Register!$F:$F),NA()),IFERROR(IF($J650&lt;&gt;"",_xlfn.XLOOKUP($J650,Equipment_Register!$D:$D,Equipment_Register!$F:$F),NA()),IFERROR(IF($K650&lt;&gt;"",_xlfn.XLOOKUP($K650,Equipment_Register!$E:$E,Equipment_Register!$F:$F),NA()),IFERROR(IF($K650&lt;&gt;"",_xlfn.XLOOKUP("*"&amp;$K650&amp;"*",Equipment_Register!$E:$E,Equipment_Register!$F:$F,,2),NA()),IFERROR(IF(AND($L650&lt;&gt;"",$L650&lt;&gt;"N/A"),_xlfn.XLOOKUP($L650,Equipment_Register!$F:$F,Equipment_Register!$F:$F),NA()),""))))),IF(OR(_xlpm.v="",_xlpm.v=0),"",_xlpm.v))</f>
        <v/>
      </c>
    </row>
    <row r="651" spans="1:29">
      <c r="A651" s="125"/>
      <c r="B651" s="130"/>
      <c r="C651" s="126"/>
      <c r="D651" s="125"/>
      <c r="E651" s="125"/>
      <c r="F651" s="213"/>
      <c r="G651" s="125"/>
      <c r="H651" s="125"/>
      <c r="I651" s="226"/>
      <c r="J651" s="125"/>
      <c r="K651" s="125"/>
      <c r="L651" s="125"/>
      <c r="M651" s="125"/>
      <c r="N651" s="125"/>
      <c r="O651" s="125"/>
      <c r="P651" s="127"/>
      <c r="Q651" s="125"/>
      <c r="R651" s="117"/>
      <c r="S651" s="194"/>
      <c r="T651" s="125"/>
      <c r="U651" s="125"/>
      <c r="V651" s="125"/>
      <c r="W651" s="117" t="s">
        <v>1151</v>
      </c>
      <c r="X651" s="117" t="str">
        <f>IF($W651="Duyệt",Setting!$H$2,"")</f>
        <v/>
      </c>
      <c r="Y651" s="231" t="str" cm="1">
        <f t="array" ref="Y651">_xlfn.LET(_xlpm.v,IFERROR(IF($I651&lt;&gt;"",_xlfn.XLOOKUP($I651,Equipment_Register!$C:$C,Equipment_Register!$G:$G),NA()),IFERROR(IF($J651&lt;&gt;"",_xlfn.XLOOKUP($J651,Equipment_Register!$D:$D,Equipment_Register!$G:$G),NA()),IFERROR(IF($K651&lt;&gt;"",_xlfn.XLOOKUP($K651,Equipment_Register!$E:$E,Equipment_Register!$G:$G),NA()),IFERROR(IF($K651&lt;&gt;"",_xlfn.XLOOKUP("*"&amp;$K651&amp;"*",Equipment_Register!$E:$E,Equipment_Register!$G:$G,,2),NA()),IFERROR(IF(AND($L651&lt;&gt;"",$L651&lt;&gt;"N/A"),_xlfn.XLOOKUP($L651,Equipment_Register!$F:$F,Equipment_Register!$G:$G),NA()),""))))),IF(OR(_xlpm.v="",_xlpm.v=0),"",_xlpm.v))</f>
        <v/>
      </c>
      <c r="Z651" s="231" t="str" cm="1">
        <f t="array" ref="Z651">_xlfn.LET(_xlpm.v,IFERROR(IF($I651&lt;&gt;"",_xlfn.XLOOKUP($I651,Equipment_Register!$C:$C,Equipment_Register!$C:$C),NA()),IFERROR(IF($J651&lt;&gt;"",_xlfn.XLOOKUP($J651,Equipment_Register!$D:$D,Equipment_Register!$C:$C),NA()),IFERROR(IF($K651&lt;&gt;"",_xlfn.XLOOKUP($K651,Equipment_Register!$E:$E,Equipment_Register!$C:$C),NA()),IFERROR(IF($K651&lt;&gt;"",_xlfn.XLOOKUP("*"&amp;$K651&amp;"*",Equipment_Register!$E:$E,Equipment_Register!$C:$C,,2),NA()),IFERROR(IF(AND($L651&lt;&gt;"",$L651&lt;&gt;"N/A"),_xlfn.XLOOKUP($L651,Equipment_Register!$F:$F,Equipment_Register!$C:$C),NA()),""))))),IF(OR(_xlpm.v="",_xlpm.v=0),"",_xlpm.v))</f>
        <v/>
      </c>
      <c r="AA651" s="231" t="str" cm="1">
        <f t="array" ref="AA651">_xlfn.LET(_xlpm.v,IFERROR(IF($I651&lt;&gt;"",_xlfn.XLOOKUP($I651,Equipment_Register!$C:$C,Equipment_Register!$D:$D),NA()),IFERROR(IF($J651&lt;&gt;"",_xlfn.XLOOKUP($J651,Equipment_Register!$D:$D,Equipment_Register!$D:$D),NA()),IFERROR(IF($K651&lt;&gt;"",_xlfn.XLOOKUP($K651,Equipment_Register!$E:$E,Equipment_Register!$D:$D),NA()),IFERROR(IF($K651&lt;&gt;"",_xlfn.XLOOKUP("*"&amp;$K651&amp;"*",Equipment_Register!$E:$E,Equipment_Register!$D:$D,,2),NA()),IFERROR(IF(AND($L651&lt;&gt;"",$L651&lt;&gt;"N/A"),_xlfn.XLOOKUP($L651,Equipment_Register!$F:$F,Equipment_Register!$D:$D),NA()),""))))),IF(OR(_xlpm.v="",_xlpm.v=0),"",_xlpm.v))</f>
        <v/>
      </c>
      <c r="AB651" s="231" t="str" cm="1">
        <f t="array" ref="AB651">_xlfn.LET(_xlpm.v,IFERROR(IF($I651&lt;&gt;"",_xlfn.XLOOKUP($I651,Equipment_Register!$C:$C,Equipment_Register!$E:$E),NA()),IFERROR(IF($J651&lt;&gt;"",_xlfn.XLOOKUP($J651,Equipment_Register!$D:$D,Equipment_Register!$E:$E),NA()),IFERROR(IF($K651&lt;&gt;"",_xlfn.XLOOKUP($K651,Equipment_Register!$E:$E,Equipment_Register!$E:$E),NA()),IFERROR(IF($K651&lt;&gt;"",_xlfn.XLOOKUP("*"&amp;$K651&amp;"*",Equipment_Register!$E:$E,Equipment_Register!$E:$E,,2),NA()),IFERROR(IF(AND($L651&lt;&gt;"",$L651&lt;&gt;"N/A"),_xlfn.XLOOKUP($L651,Equipment_Register!$F:$F,Equipment_Register!$E:$E),NA()),""))))),IF(OR(_xlpm.v="",_xlpm.v=0),"",_xlpm.v))</f>
        <v/>
      </c>
      <c r="AC651" s="231" t="str" cm="1">
        <f t="array" ref="AC651">_xlfn.LET(_xlpm.v,IFERROR(IF($I651&lt;&gt;"",_xlfn.XLOOKUP($I651,Equipment_Register!$C:$C,Equipment_Register!$F:$F),NA()),IFERROR(IF($J651&lt;&gt;"",_xlfn.XLOOKUP($J651,Equipment_Register!$D:$D,Equipment_Register!$F:$F),NA()),IFERROR(IF($K651&lt;&gt;"",_xlfn.XLOOKUP($K651,Equipment_Register!$E:$E,Equipment_Register!$F:$F),NA()),IFERROR(IF($K651&lt;&gt;"",_xlfn.XLOOKUP("*"&amp;$K651&amp;"*",Equipment_Register!$E:$E,Equipment_Register!$F:$F,,2),NA()),IFERROR(IF(AND($L651&lt;&gt;"",$L651&lt;&gt;"N/A"),_xlfn.XLOOKUP($L651,Equipment_Register!$F:$F,Equipment_Register!$F:$F),NA()),""))))),IF(OR(_xlpm.v="",_xlpm.v=0),"",_xlpm.v))</f>
        <v/>
      </c>
    </row>
    <row r="652" spans="1:29">
      <c r="A652" s="125"/>
      <c r="B652" s="130"/>
      <c r="C652" s="126"/>
      <c r="D652" s="125"/>
      <c r="E652" s="125"/>
      <c r="F652" s="213"/>
      <c r="G652" s="125"/>
      <c r="H652" s="125"/>
      <c r="I652" s="226"/>
      <c r="J652" s="125"/>
      <c r="K652" s="125"/>
      <c r="L652" s="125"/>
      <c r="M652" s="125"/>
      <c r="N652" s="125"/>
      <c r="O652" s="125"/>
      <c r="P652" s="127"/>
      <c r="Q652" s="125"/>
      <c r="R652" s="117"/>
      <c r="S652" s="194"/>
      <c r="T652" s="125"/>
      <c r="U652" s="125"/>
      <c r="V652" s="125"/>
      <c r="W652" s="117" t="s">
        <v>1151</v>
      </c>
      <c r="X652" s="117" t="str">
        <f>IF($W652="Duyệt",Setting!$H$2,"")</f>
        <v/>
      </c>
      <c r="Y652" s="231" t="str" cm="1">
        <f t="array" ref="Y652">_xlfn.LET(_xlpm.v,IFERROR(IF($I652&lt;&gt;"",_xlfn.XLOOKUP($I652,Equipment_Register!$C:$C,Equipment_Register!$G:$G),NA()),IFERROR(IF($J652&lt;&gt;"",_xlfn.XLOOKUP($J652,Equipment_Register!$D:$D,Equipment_Register!$G:$G),NA()),IFERROR(IF($K652&lt;&gt;"",_xlfn.XLOOKUP($K652,Equipment_Register!$E:$E,Equipment_Register!$G:$G),NA()),IFERROR(IF($K652&lt;&gt;"",_xlfn.XLOOKUP("*"&amp;$K652&amp;"*",Equipment_Register!$E:$E,Equipment_Register!$G:$G,,2),NA()),IFERROR(IF(AND($L652&lt;&gt;"",$L652&lt;&gt;"N/A"),_xlfn.XLOOKUP($L652,Equipment_Register!$F:$F,Equipment_Register!$G:$G),NA()),""))))),IF(OR(_xlpm.v="",_xlpm.v=0),"",_xlpm.v))</f>
        <v/>
      </c>
      <c r="Z652" s="231" t="str" cm="1">
        <f t="array" ref="Z652">_xlfn.LET(_xlpm.v,IFERROR(IF($I652&lt;&gt;"",_xlfn.XLOOKUP($I652,Equipment_Register!$C:$C,Equipment_Register!$C:$C),NA()),IFERROR(IF($J652&lt;&gt;"",_xlfn.XLOOKUP($J652,Equipment_Register!$D:$D,Equipment_Register!$C:$C),NA()),IFERROR(IF($K652&lt;&gt;"",_xlfn.XLOOKUP($K652,Equipment_Register!$E:$E,Equipment_Register!$C:$C),NA()),IFERROR(IF($K652&lt;&gt;"",_xlfn.XLOOKUP("*"&amp;$K652&amp;"*",Equipment_Register!$E:$E,Equipment_Register!$C:$C,,2),NA()),IFERROR(IF(AND($L652&lt;&gt;"",$L652&lt;&gt;"N/A"),_xlfn.XLOOKUP($L652,Equipment_Register!$F:$F,Equipment_Register!$C:$C),NA()),""))))),IF(OR(_xlpm.v="",_xlpm.v=0),"",_xlpm.v))</f>
        <v/>
      </c>
      <c r="AA652" s="231" t="str" cm="1">
        <f t="array" ref="AA652">_xlfn.LET(_xlpm.v,IFERROR(IF($I652&lt;&gt;"",_xlfn.XLOOKUP($I652,Equipment_Register!$C:$C,Equipment_Register!$D:$D),NA()),IFERROR(IF($J652&lt;&gt;"",_xlfn.XLOOKUP($J652,Equipment_Register!$D:$D,Equipment_Register!$D:$D),NA()),IFERROR(IF($K652&lt;&gt;"",_xlfn.XLOOKUP($K652,Equipment_Register!$E:$E,Equipment_Register!$D:$D),NA()),IFERROR(IF($K652&lt;&gt;"",_xlfn.XLOOKUP("*"&amp;$K652&amp;"*",Equipment_Register!$E:$E,Equipment_Register!$D:$D,,2),NA()),IFERROR(IF(AND($L652&lt;&gt;"",$L652&lt;&gt;"N/A"),_xlfn.XLOOKUP($L652,Equipment_Register!$F:$F,Equipment_Register!$D:$D),NA()),""))))),IF(OR(_xlpm.v="",_xlpm.v=0),"",_xlpm.v))</f>
        <v/>
      </c>
      <c r="AB652" s="231" t="str" cm="1">
        <f t="array" ref="AB652">_xlfn.LET(_xlpm.v,IFERROR(IF($I652&lt;&gt;"",_xlfn.XLOOKUP($I652,Equipment_Register!$C:$C,Equipment_Register!$E:$E),NA()),IFERROR(IF($J652&lt;&gt;"",_xlfn.XLOOKUP($J652,Equipment_Register!$D:$D,Equipment_Register!$E:$E),NA()),IFERROR(IF($K652&lt;&gt;"",_xlfn.XLOOKUP($K652,Equipment_Register!$E:$E,Equipment_Register!$E:$E),NA()),IFERROR(IF($K652&lt;&gt;"",_xlfn.XLOOKUP("*"&amp;$K652&amp;"*",Equipment_Register!$E:$E,Equipment_Register!$E:$E,,2),NA()),IFERROR(IF(AND($L652&lt;&gt;"",$L652&lt;&gt;"N/A"),_xlfn.XLOOKUP($L652,Equipment_Register!$F:$F,Equipment_Register!$E:$E),NA()),""))))),IF(OR(_xlpm.v="",_xlpm.v=0),"",_xlpm.v))</f>
        <v/>
      </c>
      <c r="AC652" s="231" t="str" cm="1">
        <f t="array" ref="AC652">_xlfn.LET(_xlpm.v,IFERROR(IF($I652&lt;&gt;"",_xlfn.XLOOKUP($I652,Equipment_Register!$C:$C,Equipment_Register!$F:$F),NA()),IFERROR(IF($J652&lt;&gt;"",_xlfn.XLOOKUP($J652,Equipment_Register!$D:$D,Equipment_Register!$F:$F),NA()),IFERROR(IF($K652&lt;&gt;"",_xlfn.XLOOKUP($K652,Equipment_Register!$E:$E,Equipment_Register!$F:$F),NA()),IFERROR(IF($K652&lt;&gt;"",_xlfn.XLOOKUP("*"&amp;$K652&amp;"*",Equipment_Register!$E:$E,Equipment_Register!$F:$F,,2),NA()),IFERROR(IF(AND($L652&lt;&gt;"",$L652&lt;&gt;"N/A"),_xlfn.XLOOKUP($L652,Equipment_Register!$F:$F,Equipment_Register!$F:$F),NA()),""))))),IF(OR(_xlpm.v="",_xlpm.v=0),"",_xlpm.v))</f>
        <v/>
      </c>
    </row>
    <row r="653" spans="1:29">
      <c r="A653" s="125"/>
      <c r="B653" s="130"/>
      <c r="C653" s="126"/>
      <c r="D653" s="125"/>
      <c r="E653" s="125"/>
      <c r="F653" s="213"/>
      <c r="G653" s="125"/>
      <c r="H653" s="125"/>
      <c r="I653" s="226"/>
      <c r="J653" s="125"/>
      <c r="K653" s="125"/>
      <c r="L653" s="125"/>
      <c r="M653" s="125"/>
      <c r="N653" s="125"/>
      <c r="O653" s="125"/>
      <c r="P653" s="127"/>
      <c r="Q653" s="125"/>
      <c r="R653" s="117"/>
      <c r="S653" s="194"/>
      <c r="T653" s="125"/>
      <c r="U653" s="125"/>
      <c r="V653" s="125"/>
      <c r="W653" s="117" t="s">
        <v>1151</v>
      </c>
      <c r="X653" s="117" t="str">
        <f>IF($W653="Duyệt",Setting!$H$2,"")</f>
        <v/>
      </c>
      <c r="Y653" s="231" t="str" cm="1">
        <f t="array" ref="Y653">_xlfn.LET(_xlpm.v,IFERROR(IF($I653&lt;&gt;"",_xlfn.XLOOKUP($I653,Equipment_Register!$C:$C,Equipment_Register!$G:$G),NA()),IFERROR(IF($J653&lt;&gt;"",_xlfn.XLOOKUP($J653,Equipment_Register!$D:$D,Equipment_Register!$G:$G),NA()),IFERROR(IF($K653&lt;&gt;"",_xlfn.XLOOKUP($K653,Equipment_Register!$E:$E,Equipment_Register!$G:$G),NA()),IFERROR(IF($K653&lt;&gt;"",_xlfn.XLOOKUP("*"&amp;$K653&amp;"*",Equipment_Register!$E:$E,Equipment_Register!$G:$G,,2),NA()),IFERROR(IF(AND($L653&lt;&gt;"",$L653&lt;&gt;"N/A"),_xlfn.XLOOKUP($L653,Equipment_Register!$F:$F,Equipment_Register!$G:$G),NA()),""))))),IF(OR(_xlpm.v="",_xlpm.v=0),"",_xlpm.v))</f>
        <v/>
      </c>
      <c r="Z653" s="231" t="str" cm="1">
        <f t="array" ref="Z653">_xlfn.LET(_xlpm.v,IFERROR(IF($I653&lt;&gt;"",_xlfn.XLOOKUP($I653,Equipment_Register!$C:$C,Equipment_Register!$C:$C),NA()),IFERROR(IF($J653&lt;&gt;"",_xlfn.XLOOKUP($J653,Equipment_Register!$D:$D,Equipment_Register!$C:$C),NA()),IFERROR(IF($K653&lt;&gt;"",_xlfn.XLOOKUP($K653,Equipment_Register!$E:$E,Equipment_Register!$C:$C),NA()),IFERROR(IF($K653&lt;&gt;"",_xlfn.XLOOKUP("*"&amp;$K653&amp;"*",Equipment_Register!$E:$E,Equipment_Register!$C:$C,,2),NA()),IFERROR(IF(AND($L653&lt;&gt;"",$L653&lt;&gt;"N/A"),_xlfn.XLOOKUP($L653,Equipment_Register!$F:$F,Equipment_Register!$C:$C),NA()),""))))),IF(OR(_xlpm.v="",_xlpm.v=0),"",_xlpm.v))</f>
        <v/>
      </c>
      <c r="AA653" s="231" t="str" cm="1">
        <f t="array" ref="AA653">_xlfn.LET(_xlpm.v,IFERROR(IF($I653&lt;&gt;"",_xlfn.XLOOKUP($I653,Equipment_Register!$C:$C,Equipment_Register!$D:$D),NA()),IFERROR(IF($J653&lt;&gt;"",_xlfn.XLOOKUP($J653,Equipment_Register!$D:$D,Equipment_Register!$D:$D),NA()),IFERROR(IF($K653&lt;&gt;"",_xlfn.XLOOKUP($K653,Equipment_Register!$E:$E,Equipment_Register!$D:$D),NA()),IFERROR(IF($K653&lt;&gt;"",_xlfn.XLOOKUP("*"&amp;$K653&amp;"*",Equipment_Register!$E:$E,Equipment_Register!$D:$D,,2),NA()),IFERROR(IF(AND($L653&lt;&gt;"",$L653&lt;&gt;"N/A"),_xlfn.XLOOKUP($L653,Equipment_Register!$F:$F,Equipment_Register!$D:$D),NA()),""))))),IF(OR(_xlpm.v="",_xlpm.v=0),"",_xlpm.v))</f>
        <v/>
      </c>
      <c r="AB653" s="231" t="str" cm="1">
        <f t="array" ref="AB653">_xlfn.LET(_xlpm.v,IFERROR(IF($I653&lt;&gt;"",_xlfn.XLOOKUP($I653,Equipment_Register!$C:$C,Equipment_Register!$E:$E),NA()),IFERROR(IF($J653&lt;&gt;"",_xlfn.XLOOKUP($J653,Equipment_Register!$D:$D,Equipment_Register!$E:$E),NA()),IFERROR(IF($K653&lt;&gt;"",_xlfn.XLOOKUP($K653,Equipment_Register!$E:$E,Equipment_Register!$E:$E),NA()),IFERROR(IF($K653&lt;&gt;"",_xlfn.XLOOKUP("*"&amp;$K653&amp;"*",Equipment_Register!$E:$E,Equipment_Register!$E:$E,,2),NA()),IFERROR(IF(AND($L653&lt;&gt;"",$L653&lt;&gt;"N/A"),_xlfn.XLOOKUP($L653,Equipment_Register!$F:$F,Equipment_Register!$E:$E),NA()),""))))),IF(OR(_xlpm.v="",_xlpm.v=0),"",_xlpm.v))</f>
        <v/>
      </c>
      <c r="AC653" s="231" t="str" cm="1">
        <f t="array" ref="AC653">_xlfn.LET(_xlpm.v,IFERROR(IF($I653&lt;&gt;"",_xlfn.XLOOKUP($I653,Equipment_Register!$C:$C,Equipment_Register!$F:$F),NA()),IFERROR(IF($J653&lt;&gt;"",_xlfn.XLOOKUP($J653,Equipment_Register!$D:$D,Equipment_Register!$F:$F),NA()),IFERROR(IF($K653&lt;&gt;"",_xlfn.XLOOKUP($K653,Equipment_Register!$E:$E,Equipment_Register!$F:$F),NA()),IFERROR(IF($K653&lt;&gt;"",_xlfn.XLOOKUP("*"&amp;$K653&amp;"*",Equipment_Register!$E:$E,Equipment_Register!$F:$F,,2),NA()),IFERROR(IF(AND($L653&lt;&gt;"",$L653&lt;&gt;"N/A"),_xlfn.XLOOKUP($L653,Equipment_Register!$F:$F,Equipment_Register!$F:$F),NA()),""))))),IF(OR(_xlpm.v="",_xlpm.v=0),"",_xlpm.v))</f>
        <v/>
      </c>
    </row>
    <row r="654" spans="1:29">
      <c r="A654" s="125"/>
      <c r="B654" s="130"/>
      <c r="C654" s="126"/>
      <c r="D654" s="125"/>
      <c r="E654" s="125"/>
      <c r="F654" s="213"/>
      <c r="G654" s="125"/>
      <c r="H654" s="125"/>
      <c r="I654" s="226"/>
      <c r="J654" s="125"/>
      <c r="K654" s="125"/>
      <c r="L654" s="125"/>
      <c r="M654" s="125"/>
      <c r="N654" s="125"/>
      <c r="O654" s="125"/>
      <c r="P654" s="127"/>
      <c r="Q654" s="125"/>
      <c r="R654" s="117"/>
      <c r="S654" s="194"/>
      <c r="T654" s="125"/>
      <c r="U654" s="125"/>
      <c r="V654" s="125"/>
      <c r="W654" s="117" t="s">
        <v>1151</v>
      </c>
      <c r="X654" s="117" t="str">
        <f>IF($W654="Duyệt",Setting!$H$2,"")</f>
        <v/>
      </c>
      <c r="Y654" s="231" t="str" cm="1">
        <f t="array" ref="Y654">_xlfn.LET(_xlpm.v,IFERROR(IF($I654&lt;&gt;"",_xlfn.XLOOKUP($I654,Equipment_Register!$C:$C,Equipment_Register!$G:$G),NA()),IFERROR(IF($J654&lt;&gt;"",_xlfn.XLOOKUP($J654,Equipment_Register!$D:$D,Equipment_Register!$G:$G),NA()),IFERROR(IF($K654&lt;&gt;"",_xlfn.XLOOKUP($K654,Equipment_Register!$E:$E,Equipment_Register!$G:$G),NA()),IFERROR(IF($K654&lt;&gt;"",_xlfn.XLOOKUP("*"&amp;$K654&amp;"*",Equipment_Register!$E:$E,Equipment_Register!$G:$G,,2),NA()),IFERROR(IF(AND($L654&lt;&gt;"",$L654&lt;&gt;"N/A"),_xlfn.XLOOKUP($L654,Equipment_Register!$F:$F,Equipment_Register!$G:$G),NA()),""))))),IF(OR(_xlpm.v="",_xlpm.v=0),"",_xlpm.v))</f>
        <v/>
      </c>
      <c r="Z654" s="231" t="str" cm="1">
        <f t="array" ref="Z654">_xlfn.LET(_xlpm.v,IFERROR(IF($I654&lt;&gt;"",_xlfn.XLOOKUP($I654,Equipment_Register!$C:$C,Equipment_Register!$C:$C),NA()),IFERROR(IF($J654&lt;&gt;"",_xlfn.XLOOKUP($J654,Equipment_Register!$D:$D,Equipment_Register!$C:$C),NA()),IFERROR(IF($K654&lt;&gt;"",_xlfn.XLOOKUP($K654,Equipment_Register!$E:$E,Equipment_Register!$C:$C),NA()),IFERROR(IF($K654&lt;&gt;"",_xlfn.XLOOKUP("*"&amp;$K654&amp;"*",Equipment_Register!$E:$E,Equipment_Register!$C:$C,,2),NA()),IFERROR(IF(AND($L654&lt;&gt;"",$L654&lt;&gt;"N/A"),_xlfn.XLOOKUP($L654,Equipment_Register!$F:$F,Equipment_Register!$C:$C),NA()),""))))),IF(OR(_xlpm.v="",_xlpm.v=0),"",_xlpm.v))</f>
        <v/>
      </c>
      <c r="AA654" s="231" t="str" cm="1">
        <f t="array" ref="AA654">_xlfn.LET(_xlpm.v,IFERROR(IF($I654&lt;&gt;"",_xlfn.XLOOKUP($I654,Equipment_Register!$C:$C,Equipment_Register!$D:$D),NA()),IFERROR(IF($J654&lt;&gt;"",_xlfn.XLOOKUP($J654,Equipment_Register!$D:$D,Equipment_Register!$D:$D),NA()),IFERROR(IF($K654&lt;&gt;"",_xlfn.XLOOKUP($K654,Equipment_Register!$E:$E,Equipment_Register!$D:$D),NA()),IFERROR(IF($K654&lt;&gt;"",_xlfn.XLOOKUP("*"&amp;$K654&amp;"*",Equipment_Register!$E:$E,Equipment_Register!$D:$D,,2),NA()),IFERROR(IF(AND($L654&lt;&gt;"",$L654&lt;&gt;"N/A"),_xlfn.XLOOKUP($L654,Equipment_Register!$F:$F,Equipment_Register!$D:$D),NA()),""))))),IF(OR(_xlpm.v="",_xlpm.v=0),"",_xlpm.v))</f>
        <v/>
      </c>
      <c r="AB654" s="231" t="str" cm="1">
        <f t="array" ref="AB654">_xlfn.LET(_xlpm.v,IFERROR(IF($I654&lt;&gt;"",_xlfn.XLOOKUP($I654,Equipment_Register!$C:$C,Equipment_Register!$E:$E),NA()),IFERROR(IF($J654&lt;&gt;"",_xlfn.XLOOKUP($J654,Equipment_Register!$D:$D,Equipment_Register!$E:$E),NA()),IFERROR(IF($K654&lt;&gt;"",_xlfn.XLOOKUP($K654,Equipment_Register!$E:$E,Equipment_Register!$E:$E),NA()),IFERROR(IF($K654&lt;&gt;"",_xlfn.XLOOKUP("*"&amp;$K654&amp;"*",Equipment_Register!$E:$E,Equipment_Register!$E:$E,,2),NA()),IFERROR(IF(AND($L654&lt;&gt;"",$L654&lt;&gt;"N/A"),_xlfn.XLOOKUP($L654,Equipment_Register!$F:$F,Equipment_Register!$E:$E),NA()),""))))),IF(OR(_xlpm.v="",_xlpm.v=0),"",_xlpm.v))</f>
        <v/>
      </c>
      <c r="AC654" s="231" t="str" cm="1">
        <f t="array" ref="AC654">_xlfn.LET(_xlpm.v,IFERROR(IF($I654&lt;&gt;"",_xlfn.XLOOKUP($I654,Equipment_Register!$C:$C,Equipment_Register!$F:$F),NA()),IFERROR(IF($J654&lt;&gt;"",_xlfn.XLOOKUP($J654,Equipment_Register!$D:$D,Equipment_Register!$F:$F),NA()),IFERROR(IF($K654&lt;&gt;"",_xlfn.XLOOKUP($K654,Equipment_Register!$E:$E,Equipment_Register!$F:$F),NA()),IFERROR(IF($K654&lt;&gt;"",_xlfn.XLOOKUP("*"&amp;$K654&amp;"*",Equipment_Register!$E:$E,Equipment_Register!$F:$F,,2),NA()),IFERROR(IF(AND($L654&lt;&gt;"",$L654&lt;&gt;"N/A"),_xlfn.XLOOKUP($L654,Equipment_Register!$F:$F,Equipment_Register!$F:$F),NA()),""))))),IF(OR(_xlpm.v="",_xlpm.v=0),"",_xlpm.v))</f>
        <v/>
      </c>
    </row>
    <row r="655" spans="1:29">
      <c r="A655" s="125"/>
      <c r="B655" s="130"/>
      <c r="C655" s="126"/>
      <c r="D655" s="125"/>
      <c r="E655" s="125"/>
      <c r="F655" s="213"/>
      <c r="G655" s="125"/>
      <c r="H655" s="125"/>
      <c r="I655" s="226"/>
      <c r="J655" s="125"/>
      <c r="K655" s="125"/>
      <c r="L655" s="125"/>
      <c r="M655" s="125"/>
      <c r="N655" s="125"/>
      <c r="O655" s="125"/>
      <c r="P655" s="127"/>
      <c r="Q655" s="125"/>
      <c r="R655" s="117"/>
      <c r="S655" s="194"/>
      <c r="T655" s="125"/>
      <c r="U655" s="125"/>
      <c r="V655" s="125"/>
      <c r="W655" s="117" t="s">
        <v>1151</v>
      </c>
      <c r="X655" s="117" t="str">
        <f>IF($W655="Duyệt",Setting!$H$2,"")</f>
        <v/>
      </c>
      <c r="Y655" s="231" t="str" cm="1">
        <f t="array" ref="Y655">_xlfn.LET(_xlpm.v,IFERROR(IF($I655&lt;&gt;"",_xlfn.XLOOKUP($I655,Equipment_Register!$C:$C,Equipment_Register!$G:$G),NA()),IFERROR(IF($J655&lt;&gt;"",_xlfn.XLOOKUP($J655,Equipment_Register!$D:$D,Equipment_Register!$G:$G),NA()),IFERROR(IF($K655&lt;&gt;"",_xlfn.XLOOKUP($K655,Equipment_Register!$E:$E,Equipment_Register!$G:$G),NA()),IFERROR(IF($K655&lt;&gt;"",_xlfn.XLOOKUP("*"&amp;$K655&amp;"*",Equipment_Register!$E:$E,Equipment_Register!$G:$G,,2),NA()),IFERROR(IF(AND($L655&lt;&gt;"",$L655&lt;&gt;"N/A"),_xlfn.XLOOKUP($L655,Equipment_Register!$F:$F,Equipment_Register!$G:$G),NA()),""))))),IF(OR(_xlpm.v="",_xlpm.v=0),"",_xlpm.v))</f>
        <v/>
      </c>
      <c r="Z655" s="231" t="str" cm="1">
        <f t="array" ref="Z655">_xlfn.LET(_xlpm.v,IFERROR(IF($I655&lt;&gt;"",_xlfn.XLOOKUP($I655,Equipment_Register!$C:$C,Equipment_Register!$C:$C),NA()),IFERROR(IF($J655&lt;&gt;"",_xlfn.XLOOKUP($J655,Equipment_Register!$D:$D,Equipment_Register!$C:$C),NA()),IFERROR(IF($K655&lt;&gt;"",_xlfn.XLOOKUP($K655,Equipment_Register!$E:$E,Equipment_Register!$C:$C),NA()),IFERROR(IF($K655&lt;&gt;"",_xlfn.XLOOKUP("*"&amp;$K655&amp;"*",Equipment_Register!$E:$E,Equipment_Register!$C:$C,,2),NA()),IFERROR(IF(AND($L655&lt;&gt;"",$L655&lt;&gt;"N/A"),_xlfn.XLOOKUP($L655,Equipment_Register!$F:$F,Equipment_Register!$C:$C),NA()),""))))),IF(OR(_xlpm.v="",_xlpm.v=0),"",_xlpm.v))</f>
        <v/>
      </c>
      <c r="AA655" s="231" t="str" cm="1">
        <f t="array" ref="AA655">_xlfn.LET(_xlpm.v,IFERROR(IF($I655&lt;&gt;"",_xlfn.XLOOKUP($I655,Equipment_Register!$C:$C,Equipment_Register!$D:$D),NA()),IFERROR(IF($J655&lt;&gt;"",_xlfn.XLOOKUP($J655,Equipment_Register!$D:$D,Equipment_Register!$D:$D),NA()),IFERROR(IF($K655&lt;&gt;"",_xlfn.XLOOKUP($K655,Equipment_Register!$E:$E,Equipment_Register!$D:$D),NA()),IFERROR(IF($K655&lt;&gt;"",_xlfn.XLOOKUP("*"&amp;$K655&amp;"*",Equipment_Register!$E:$E,Equipment_Register!$D:$D,,2),NA()),IFERROR(IF(AND($L655&lt;&gt;"",$L655&lt;&gt;"N/A"),_xlfn.XLOOKUP($L655,Equipment_Register!$F:$F,Equipment_Register!$D:$D),NA()),""))))),IF(OR(_xlpm.v="",_xlpm.v=0),"",_xlpm.v))</f>
        <v/>
      </c>
      <c r="AB655" s="231" t="str" cm="1">
        <f t="array" ref="AB655">_xlfn.LET(_xlpm.v,IFERROR(IF($I655&lt;&gt;"",_xlfn.XLOOKUP($I655,Equipment_Register!$C:$C,Equipment_Register!$E:$E),NA()),IFERROR(IF($J655&lt;&gt;"",_xlfn.XLOOKUP($J655,Equipment_Register!$D:$D,Equipment_Register!$E:$E),NA()),IFERROR(IF($K655&lt;&gt;"",_xlfn.XLOOKUP($K655,Equipment_Register!$E:$E,Equipment_Register!$E:$E),NA()),IFERROR(IF($K655&lt;&gt;"",_xlfn.XLOOKUP("*"&amp;$K655&amp;"*",Equipment_Register!$E:$E,Equipment_Register!$E:$E,,2),NA()),IFERROR(IF(AND($L655&lt;&gt;"",$L655&lt;&gt;"N/A"),_xlfn.XLOOKUP($L655,Equipment_Register!$F:$F,Equipment_Register!$E:$E),NA()),""))))),IF(OR(_xlpm.v="",_xlpm.v=0),"",_xlpm.v))</f>
        <v/>
      </c>
      <c r="AC655" s="231" t="str" cm="1">
        <f t="array" ref="AC655">_xlfn.LET(_xlpm.v,IFERROR(IF($I655&lt;&gt;"",_xlfn.XLOOKUP($I655,Equipment_Register!$C:$C,Equipment_Register!$F:$F),NA()),IFERROR(IF($J655&lt;&gt;"",_xlfn.XLOOKUP($J655,Equipment_Register!$D:$D,Equipment_Register!$F:$F),NA()),IFERROR(IF($K655&lt;&gt;"",_xlfn.XLOOKUP($K655,Equipment_Register!$E:$E,Equipment_Register!$F:$F),NA()),IFERROR(IF($K655&lt;&gt;"",_xlfn.XLOOKUP("*"&amp;$K655&amp;"*",Equipment_Register!$E:$E,Equipment_Register!$F:$F,,2),NA()),IFERROR(IF(AND($L655&lt;&gt;"",$L655&lt;&gt;"N/A"),_xlfn.XLOOKUP($L655,Equipment_Register!$F:$F,Equipment_Register!$F:$F),NA()),""))))),IF(OR(_xlpm.v="",_xlpm.v=0),"",_xlpm.v))</f>
        <v/>
      </c>
    </row>
    <row r="656" spans="1:29">
      <c r="A656" s="125"/>
      <c r="B656" s="130"/>
      <c r="C656" s="126"/>
      <c r="D656" s="125"/>
      <c r="E656" s="125"/>
      <c r="F656" s="213"/>
      <c r="G656" s="125"/>
      <c r="H656" s="125"/>
      <c r="I656" s="226"/>
      <c r="J656" s="125"/>
      <c r="K656" s="125"/>
      <c r="L656" s="125"/>
      <c r="M656" s="125"/>
      <c r="N656" s="125"/>
      <c r="O656" s="125"/>
      <c r="P656" s="127"/>
      <c r="Q656" s="125"/>
      <c r="R656" s="117"/>
      <c r="S656" s="194"/>
      <c r="T656" s="125"/>
      <c r="U656" s="125"/>
      <c r="V656" s="125"/>
      <c r="W656" s="117" t="s">
        <v>1151</v>
      </c>
      <c r="X656" s="117" t="str">
        <f>IF($W656="Duyệt",Setting!$H$2,"")</f>
        <v/>
      </c>
      <c r="Y656" s="231" t="str" cm="1">
        <f t="array" ref="Y656">_xlfn.LET(_xlpm.v,IFERROR(IF($I656&lt;&gt;"",_xlfn.XLOOKUP($I656,Equipment_Register!$C:$C,Equipment_Register!$G:$G),NA()),IFERROR(IF($J656&lt;&gt;"",_xlfn.XLOOKUP($J656,Equipment_Register!$D:$D,Equipment_Register!$G:$G),NA()),IFERROR(IF($K656&lt;&gt;"",_xlfn.XLOOKUP($K656,Equipment_Register!$E:$E,Equipment_Register!$G:$G),NA()),IFERROR(IF($K656&lt;&gt;"",_xlfn.XLOOKUP("*"&amp;$K656&amp;"*",Equipment_Register!$E:$E,Equipment_Register!$G:$G,,2),NA()),IFERROR(IF(AND($L656&lt;&gt;"",$L656&lt;&gt;"N/A"),_xlfn.XLOOKUP($L656,Equipment_Register!$F:$F,Equipment_Register!$G:$G),NA()),""))))),IF(OR(_xlpm.v="",_xlpm.v=0),"",_xlpm.v))</f>
        <v/>
      </c>
      <c r="Z656" s="231" t="str" cm="1">
        <f t="array" ref="Z656">_xlfn.LET(_xlpm.v,IFERROR(IF($I656&lt;&gt;"",_xlfn.XLOOKUP($I656,Equipment_Register!$C:$C,Equipment_Register!$C:$C),NA()),IFERROR(IF($J656&lt;&gt;"",_xlfn.XLOOKUP($J656,Equipment_Register!$D:$D,Equipment_Register!$C:$C),NA()),IFERROR(IF($K656&lt;&gt;"",_xlfn.XLOOKUP($K656,Equipment_Register!$E:$E,Equipment_Register!$C:$C),NA()),IFERROR(IF($K656&lt;&gt;"",_xlfn.XLOOKUP("*"&amp;$K656&amp;"*",Equipment_Register!$E:$E,Equipment_Register!$C:$C,,2),NA()),IFERROR(IF(AND($L656&lt;&gt;"",$L656&lt;&gt;"N/A"),_xlfn.XLOOKUP($L656,Equipment_Register!$F:$F,Equipment_Register!$C:$C),NA()),""))))),IF(OR(_xlpm.v="",_xlpm.v=0),"",_xlpm.v))</f>
        <v/>
      </c>
      <c r="AA656" s="231" t="str" cm="1">
        <f t="array" ref="AA656">_xlfn.LET(_xlpm.v,IFERROR(IF($I656&lt;&gt;"",_xlfn.XLOOKUP($I656,Equipment_Register!$C:$C,Equipment_Register!$D:$D),NA()),IFERROR(IF($J656&lt;&gt;"",_xlfn.XLOOKUP($J656,Equipment_Register!$D:$D,Equipment_Register!$D:$D),NA()),IFERROR(IF($K656&lt;&gt;"",_xlfn.XLOOKUP($K656,Equipment_Register!$E:$E,Equipment_Register!$D:$D),NA()),IFERROR(IF($K656&lt;&gt;"",_xlfn.XLOOKUP("*"&amp;$K656&amp;"*",Equipment_Register!$E:$E,Equipment_Register!$D:$D,,2),NA()),IFERROR(IF(AND($L656&lt;&gt;"",$L656&lt;&gt;"N/A"),_xlfn.XLOOKUP($L656,Equipment_Register!$F:$F,Equipment_Register!$D:$D),NA()),""))))),IF(OR(_xlpm.v="",_xlpm.v=0),"",_xlpm.v))</f>
        <v/>
      </c>
      <c r="AB656" s="231" t="str" cm="1">
        <f t="array" ref="AB656">_xlfn.LET(_xlpm.v,IFERROR(IF($I656&lt;&gt;"",_xlfn.XLOOKUP($I656,Equipment_Register!$C:$C,Equipment_Register!$E:$E),NA()),IFERROR(IF($J656&lt;&gt;"",_xlfn.XLOOKUP($J656,Equipment_Register!$D:$D,Equipment_Register!$E:$E),NA()),IFERROR(IF($K656&lt;&gt;"",_xlfn.XLOOKUP($K656,Equipment_Register!$E:$E,Equipment_Register!$E:$E),NA()),IFERROR(IF($K656&lt;&gt;"",_xlfn.XLOOKUP("*"&amp;$K656&amp;"*",Equipment_Register!$E:$E,Equipment_Register!$E:$E,,2),NA()),IFERROR(IF(AND($L656&lt;&gt;"",$L656&lt;&gt;"N/A"),_xlfn.XLOOKUP($L656,Equipment_Register!$F:$F,Equipment_Register!$E:$E),NA()),""))))),IF(OR(_xlpm.v="",_xlpm.v=0),"",_xlpm.v))</f>
        <v/>
      </c>
      <c r="AC656" s="231" t="str" cm="1">
        <f t="array" ref="AC656">_xlfn.LET(_xlpm.v,IFERROR(IF($I656&lt;&gt;"",_xlfn.XLOOKUP($I656,Equipment_Register!$C:$C,Equipment_Register!$F:$F),NA()),IFERROR(IF($J656&lt;&gt;"",_xlfn.XLOOKUP($J656,Equipment_Register!$D:$D,Equipment_Register!$F:$F),NA()),IFERROR(IF($K656&lt;&gt;"",_xlfn.XLOOKUP($K656,Equipment_Register!$E:$E,Equipment_Register!$F:$F),NA()),IFERROR(IF($K656&lt;&gt;"",_xlfn.XLOOKUP("*"&amp;$K656&amp;"*",Equipment_Register!$E:$E,Equipment_Register!$F:$F,,2),NA()),IFERROR(IF(AND($L656&lt;&gt;"",$L656&lt;&gt;"N/A"),_xlfn.XLOOKUP($L656,Equipment_Register!$F:$F,Equipment_Register!$F:$F),NA()),""))))),IF(OR(_xlpm.v="",_xlpm.v=0),"",_xlpm.v))</f>
        <v/>
      </c>
    </row>
    <row r="657" spans="1:29">
      <c r="A657" s="125"/>
      <c r="B657" s="130"/>
      <c r="C657" s="126"/>
      <c r="D657" s="125"/>
      <c r="E657" s="125"/>
      <c r="F657" s="213"/>
      <c r="G657" s="125"/>
      <c r="H657" s="125"/>
      <c r="I657" s="226"/>
      <c r="J657" s="125"/>
      <c r="K657" s="125"/>
      <c r="L657" s="125"/>
      <c r="M657" s="125"/>
      <c r="N657" s="125"/>
      <c r="O657" s="125"/>
      <c r="P657" s="127"/>
      <c r="Q657" s="125"/>
      <c r="R657" s="117"/>
      <c r="S657" s="194"/>
      <c r="T657" s="125"/>
      <c r="U657" s="125"/>
      <c r="V657" s="125"/>
      <c r="W657" s="117" t="s">
        <v>1151</v>
      </c>
      <c r="X657" s="117" t="str">
        <f>IF($W657="Duyệt",Setting!$H$2,"")</f>
        <v/>
      </c>
      <c r="Y657" s="231" t="str" cm="1">
        <f t="array" ref="Y657">_xlfn.LET(_xlpm.v,IFERROR(IF($I657&lt;&gt;"",_xlfn.XLOOKUP($I657,Equipment_Register!$C:$C,Equipment_Register!$G:$G),NA()),IFERROR(IF($J657&lt;&gt;"",_xlfn.XLOOKUP($J657,Equipment_Register!$D:$D,Equipment_Register!$G:$G),NA()),IFERROR(IF($K657&lt;&gt;"",_xlfn.XLOOKUP($K657,Equipment_Register!$E:$E,Equipment_Register!$G:$G),NA()),IFERROR(IF($K657&lt;&gt;"",_xlfn.XLOOKUP("*"&amp;$K657&amp;"*",Equipment_Register!$E:$E,Equipment_Register!$G:$G,,2),NA()),IFERROR(IF(AND($L657&lt;&gt;"",$L657&lt;&gt;"N/A"),_xlfn.XLOOKUP($L657,Equipment_Register!$F:$F,Equipment_Register!$G:$G),NA()),""))))),IF(OR(_xlpm.v="",_xlpm.v=0),"",_xlpm.v))</f>
        <v/>
      </c>
      <c r="Z657" s="231" t="str" cm="1">
        <f t="array" ref="Z657">_xlfn.LET(_xlpm.v,IFERROR(IF($I657&lt;&gt;"",_xlfn.XLOOKUP($I657,Equipment_Register!$C:$C,Equipment_Register!$C:$C),NA()),IFERROR(IF($J657&lt;&gt;"",_xlfn.XLOOKUP($J657,Equipment_Register!$D:$D,Equipment_Register!$C:$C),NA()),IFERROR(IF($K657&lt;&gt;"",_xlfn.XLOOKUP($K657,Equipment_Register!$E:$E,Equipment_Register!$C:$C),NA()),IFERROR(IF($K657&lt;&gt;"",_xlfn.XLOOKUP("*"&amp;$K657&amp;"*",Equipment_Register!$E:$E,Equipment_Register!$C:$C,,2),NA()),IFERROR(IF(AND($L657&lt;&gt;"",$L657&lt;&gt;"N/A"),_xlfn.XLOOKUP($L657,Equipment_Register!$F:$F,Equipment_Register!$C:$C),NA()),""))))),IF(OR(_xlpm.v="",_xlpm.v=0),"",_xlpm.v))</f>
        <v/>
      </c>
      <c r="AA657" s="231" t="str" cm="1">
        <f t="array" ref="AA657">_xlfn.LET(_xlpm.v,IFERROR(IF($I657&lt;&gt;"",_xlfn.XLOOKUP($I657,Equipment_Register!$C:$C,Equipment_Register!$D:$D),NA()),IFERROR(IF($J657&lt;&gt;"",_xlfn.XLOOKUP($J657,Equipment_Register!$D:$D,Equipment_Register!$D:$D),NA()),IFERROR(IF($K657&lt;&gt;"",_xlfn.XLOOKUP($K657,Equipment_Register!$E:$E,Equipment_Register!$D:$D),NA()),IFERROR(IF($K657&lt;&gt;"",_xlfn.XLOOKUP("*"&amp;$K657&amp;"*",Equipment_Register!$E:$E,Equipment_Register!$D:$D,,2),NA()),IFERROR(IF(AND($L657&lt;&gt;"",$L657&lt;&gt;"N/A"),_xlfn.XLOOKUP($L657,Equipment_Register!$F:$F,Equipment_Register!$D:$D),NA()),""))))),IF(OR(_xlpm.v="",_xlpm.v=0),"",_xlpm.v))</f>
        <v/>
      </c>
      <c r="AB657" s="231" t="str" cm="1">
        <f t="array" ref="AB657">_xlfn.LET(_xlpm.v,IFERROR(IF($I657&lt;&gt;"",_xlfn.XLOOKUP($I657,Equipment_Register!$C:$C,Equipment_Register!$E:$E),NA()),IFERROR(IF($J657&lt;&gt;"",_xlfn.XLOOKUP($J657,Equipment_Register!$D:$D,Equipment_Register!$E:$E),NA()),IFERROR(IF($K657&lt;&gt;"",_xlfn.XLOOKUP($K657,Equipment_Register!$E:$E,Equipment_Register!$E:$E),NA()),IFERROR(IF($K657&lt;&gt;"",_xlfn.XLOOKUP("*"&amp;$K657&amp;"*",Equipment_Register!$E:$E,Equipment_Register!$E:$E,,2),NA()),IFERROR(IF(AND($L657&lt;&gt;"",$L657&lt;&gt;"N/A"),_xlfn.XLOOKUP($L657,Equipment_Register!$F:$F,Equipment_Register!$E:$E),NA()),""))))),IF(OR(_xlpm.v="",_xlpm.v=0),"",_xlpm.v))</f>
        <v/>
      </c>
      <c r="AC657" s="231" t="str" cm="1">
        <f t="array" ref="AC657">_xlfn.LET(_xlpm.v,IFERROR(IF($I657&lt;&gt;"",_xlfn.XLOOKUP($I657,Equipment_Register!$C:$C,Equipment_Register!$F:$F),NA()),IFERROR(IF($J657&lt;&gt;"",_xlfn.XLOOKUP($J657,Equipment_Register!$D:$D,Equipment_Register!$F:$F),NA()),IFERROR(IF($K657&lt;&gt;"",_xlfn.XLOOKUP($K657,Equipment_Register!$E:$E,Equipment_Register!$F:$F),NA()),IFERROR(IF($K657&lt;&gt;"",_xlfn.XLOOKUP("*"&amp;$K657&amp;"*",Equipment_Register!$E:$E,Equipment_Register!$F:$F,,2),NA()),IFERROR(IF(AND($L657&lt;&gt;"",$L657&lt;&gt;"N/A"),_xlfn.XLOOKUP($L657,Equipment_Register!$F:$F,Equipment_Register!$F:$F),NA()),""))))),IF(OR(_xlpm.v="",_xlpm.v=0),"",_xlpm.v))</f>
        <v/>
      </c>
    </row>
    <row r="658" spans="1:29">
      <c r="A658" s="125"/>
      <c r="B658" s="130"/>
      <c r="C658" s="126"/>
      <c r="D658" s="125"/>
      <c r="E658" s="125"/>
      <c r="F658" s="213"/>
      <c r="G658" s="125"/>
      <c r="H658" s="125"/>
      <c r="I658" s="226"/>
      <c r="J658" s="125"/>
      <c r="K658" s="125"/>
      <c r="L658" s="125"/>
      <c r="M658" s="125"/>
      <c r="N658" s="125"/>
      <c r="O658" s="125"/>
      <c r="P658" s="127"/>
      <c r="Q658" s="125"/>
      <c r="R658" s="117"/>
      <c r="S658" s="194"/>
      <c r="T658" s="125"/>
      <c r="U658" s="125"/>
      <c r="V658" s="125"/>
      <c r="W658" s="117" t="s">
        <v>1151</v>
      </c>
      <c r="X658" s="117" t="str">
        <f>IF($W658="Duyệt",Setting!$H$2,"")</f>
        <v/>
      </c>
      <c r="Y658" s="231" t="str" cm="1">
        <f t="array" ref="Y658">_xlfn.LET(_xlpm.v,IFERROR(IF($I658&lt;&gt;"",_xlfn.XLOOKUP($I658,Equipment_Register!$C:$C,Equipment_Register!$G:$G),NA()),IFERROR(IF($J658&lt;&gt;"",_xlfn.XLOOKUP($J658,Equipment_Register!$D:$D,Equipment_Register!$G:$G),NA()),IFERROR(IF($K658&lt;&gt;"",_xlfn.XLOOKUP($K658,Equipment_Register!$E:$E,Equipment_Register!$G:$G),NA()),IFERROR(IF($K658&lt;&gt;"",_xlfn.XLOOKUP("*"&amp;$K658&amp;"*",Equipment_Register!$E:$E,Equipment_Register!$G:$G,,2),NA()),IFERROR(IF(AND($L658&lt;&gt;"",$L658&lt;&gt;"N/A"),_xlfn.XLOOKUP($L658,Equipment_Register!$F:$F,Equipment_Register!$G:$G),NA()),""))))),IF(OR(_xlpm.v="",_xlpm.v=0),"",_xlpm.v))</f>
        <v/>
      </c>
      <c r="Z658" s="231" t="str" cm="1">
        <f t="array" ref="Z658">_xlfn.LET(_xlpm.v,IFERROR(IF($I658&lt;&gt;"",_xlfn.XLOOKUP($I658,Equipment_Register!$C:$C,Equipment_Register!$C:$C),NA()),IFERROR(IF($J658&lt;&gt;"",_xlfn.XLOOKUP($J658,Equipment_Register!$D:$D,Equipment_Register!$C:$C),NA()),IFERROR(IF($K658&lt;&gt;"",_xlfn.XLOOKUP($K658,Equipment_Register!$E:$E,Equipment_Register!$C:$C),NA()),IFERROR(IF($K658&lt;&gt;"",_xlfn.XLOOKUP("*"&amp;$K658&amp;"*",Equipment_Register!$E:$E,Equipment_Register!$C:$C,,2),NA()),IFERROR(IF(AND($L658&lt;&gt;"",$L658&lt;&gt;"N/A"),_xlfn.XLOOKUP($L658,Equipment_Register!$F:$F,Equipment_Register!$C:$C),NA()),""))))),IF(OR(_xlpm.v="",_xlpm.v=0),"",_xlpm.v))</f>
        <v/>
      </c>
      <c r="AA658" s="231" t="str" cm="1">
        <f t="array" ref="AA658">_xlfn.LET(_xlpm.v,IFERROR(IF($I658&lt;&gt;"",_xlfn.XLOOKUP($I658,Equipment_Register!$C:$C,Equipment_Register!$D:$D),NA()),IFERROR(IF($J658&lt;&gt;"",_xlfn.XLOOKUP($J658,Equipment_Register!$D:$D,Equipment_Register!$D:$D),NA()),IFERROR(IF($K658&lt;&gt;"",_xlfn.XLOOKUP($K658,Equipment_Register!$E:$E,Equipment_Register!$D:$D),NA()),IFERROR(IF($K658&lt;&gt;"",_xlfn.XLOOKUP("*"&amp;$K658&amp;"*",Equipment_Register!$E:$E,Equipment_Register!$D:$D,,2),NA()),IFERROR(IF(AND($L658&lt;&gt;"",$L658&lt;&gt;"N/A"),_xlfn.XLOOKUP($L658,Equipment_Register!$F:$F,Equipment_Register!$D:$D),NA()),""))))),IF(OR(_xlpm.v="",_xlpm.v=0),"",_xlpm.v))</f>
        <v/>
      </c>
      <c r="AB658" s="231" t="str" cm="1">
        <f t="array" ref="AB658">_xlfn.LET(_xlpm.v,IFERROR(IF($I658&lt;&gt;"",_xlfn.XLOOKUP($I658,Equipment_Register!$C:$C,Equipment_Register!$E:$E),NA()),IFERROR(IF($J658&lt;&gt;"",_xlfn.XLOOKUP($J658,Equipment_Register!$D:$D,Equipment_Register!$E:$E),NA()),IFERROR(IF($K658&lt;&gt;"",_xlfn.XLOOKUP($K658,Equipment_Register!$E:$E,Equipment_Register!$E:$E),NA()),IFERROR(IF($K658&lt;&gt;"",_xlfn.XLOOKUP("*"&amp;$K658&amp;"*",Equipment_Register!$E:$E,Equipment_Register!$E:$E,,2),NA()),IFERROR(IF(AND($L658&lt;&gt;"",$L658&lt;&gt;"N/A"),_xlfn.XLOOKUP($L658,Equipment_Register!$F:$F,Equipment_Register!$E:$E),NA()),""))))),IF(OR(_xlpm.v="",_xlpm.v=0),"",_xlpm.v))</f>
        <v/>
      </c>
      <c r="AC658" s="231" t="str" cm="1">
        <f t="array" ref="AC658">_xlfn.LET(_xlpm.v,IFERROR(IF($I658&lt;&gt;"",_xlfn.XLOOKUP($I658,Equipment_Register!$C:$C,Equipment_Register!$F:$F),NA()),IFERROR(IF($J658&lt;&gt;"",_xlfn.XLOOKUP($J658,Equipment_Register!$D:$D,Equipment_Register!$F:$F),NA()),IFERROR(IF($K658&lt;&gt;"",_xlfn.XLOOKUP($K658,Equipment_Register!$E:$E,Equipment_Register!$F:$F),NA()),IFERROR(IF($K658&lt;&gt;"",_xlfn.XLOOKUP("*"&amp;$K658&amp;"*",Equipment_Register!$E:$E,Equipment_Register!$F:$F,,2),NA()),IFERROR(IF(AND($L658&lt;&gt;"",$L658&lt;&gt;"N/A"),_xlfn.XLOOKUP($L658,Equipment_Register!$F:$F,Equipment_Register!$F:$F),NA()),""))))),IF(OR(_xlpm.v="",_xlpm.v=0),"",_xlpm.v))</f>
        <v/>
      </c>
    </row>
    <row r="659" spans="1:29">
      <c r="A659" s="125"/>
      <c r="B659" s="130"/>
      <c r="C659" s="126"/>
      <c r="D659" s="125"/>
      <c r="E659" s="125"/>
      <c r="F659" s="213"/>
      <c r="G659" s="125"/>
      <c r="H659" s="125"/>
      <c r="I659" s="226"/>
      <c r="J659" s="125"/>
      <c r="K659" s="125"/>
      <c r="L659" s="125"/>
      <c r="M659" s="125"/>
      <c r="N659" s="125"/>
      <c r="O659" s="125"/>
      <c r="P659" s="127"/>
      <c r="Q659" s="125"/>
      <c r="R659" s="117"/>
      <c r="S659" s="194"/>
      <c r="T659" s="125"/>
      <c r="U659" s="125"/>
      <c r="V659" s="125"/>
      <c r="W659" s="117" t="s">
        <v>1151</v>
      </c>
      <c r="X659" s="117" t="str">
        <f>IF($W659="Duyệt",Setting!$H$2,"")</f>
        <v/>
      </c>
      <c r="Y659" s="231" t="str" cm="1">
        <f t="array" ref="Y659">_xlfn.LET(_xlpm.v,IFERROR(IF($I659&lt;&gt;"",_xlfn.XLOOKUP($I659,Equipment_Register!$C:$C,Equipment_Register!$G:$G),NA()),IFERROR(IF($J659&lt;&gt;"",_xlfn.XLOOKUP($J659,Equipment_Register!$D:$D,Equipment_Register!$G:$G),NA()),IFERROR(IF($K659&lt;&gt;"",_xlfn.XLOOKUP($K659,Equipment_Register!$E:$E,Equipment_Register!$G:$G),NA()),IFERROR(IF($K659&lt;&gt;"",_xlfn.XLOOKUP("*"&amp;$K659&amp;"*",Equipment_Register!$E:$E,Equipment_Register!$G:$G,,2),NA()),IFERROR(IF(AND($L659&lt;&gt;"",$L659&lt;&gt;"N/A"),_xlfn.XLOOKUP($L659,Equipment_Register!$F:$F,Equipment_Register!$G:$G),NA()),""))))),IF(OR(_xlpm.v="",_xlpm.v=0),"",_xlpm.v))</f>
        <v/>
      </c>
      <c r="Z659" s="231" t="str" cm="1">
        <f t="array" ref="Z659">_xlfn.LET(_xlpm.v,IFERROR(IF($I659&lt;&gt;"",_xlfn.XLOOKUP($I659,Equipment_Register!$C:$C,Equipment_Register!$C:$C),NA()),IFERROR(IF($J659&lt;&gt;"",_xlfn.XLOOKUP($J659,Equipment_Register!$D:$D,Equipment_Register!$C:$C),NA()),IFERROR(IF($K659&lt;&gt;"",_xlfn.XLOOKUP($K659,Equipment_Register!$E:$E,Equipment_Register!$C:$C),NA()),IFERROR(IF($K659&lt;&gt;"",_xlfn.XLOOKUP("*"&amp;$K659&amp;"*",Equipment_Register!$E:$E,Equipment_Register!$C:$C,,2),NA()),IFERROR(IF(AND($L659&lt;&gt;"",$L659&lt;&gt;"N/A"),_xlfn.XLOOKUP($L659,Equipment_Register!$F:$F,Equipment_Register!$C:$C),NA()),""))))),IF(OR(_xlpm.v="",_xlpm.v=0),"",_xlpm.v))</f>
        <v/>
      </c>
      <c r="AA659" s="231" t="str" cm="1">
        <f t="array" ref="AA659">_xlfn.LET(_xlpm.v,IFERROR(IF($I659&lt;&gt;"",_xlfn.XLOOKUP($I659,Equipment_Register!$C:$C,Equipment_Register!$D:$D),NA()),IFERROR(IF($J659&lt;&gt;"",_xlfn.XLOOKUP($J659,Equipment_Register!$D:$D,Equipment_Register!$D:$D),NA()),IFERROR(IF($K659&lt;&gt;"",_xlfn.XLOOKUP($K659,Equipment_Register!$E:$E,Equipment_Register!$D:$D),NA()),IFERROR(IF($K659&lt;&gt;"",_xlfn.XLOOKUP("*"&amp;$K659&amp;"*",Equipment_Register!$E:$E,Equipment_Register!$D:$D,,2),NA()),IFERROR(IF(AND($L659&lt;&gt;"",$L659&lt;&gt;"N/A"),_xlfn.XLOOKUP($L659,Equipment_Register!$F:$F,Equipment_Register!$D:$D),NA()),""))))),IF(OR(_xlpm.v="",_xlpm.v=0),"",_xlpm.v))</f>
        <v/>
      </c>
      <c r="AB659" s="231" t="str" cm="1">
        <f t="array" ref="AB659">_xlfn.LET(_xlpm.v,IFERROR(IF($I659&lt;&gt;"",_xlfn.XLOOKUP($I659,Equipment_Register!$C:$C,Equipment_Register!$E:$E),NA()),IFERROR(IF($J659&lt;&gt;"",_xlfn.XLOOKUP($J659,Equipment_Register!$D:$D,Equipment_Register!$E:$E),NA()),IFERROR(IF($K659&lt;&gt;"",_xlfn.XLOOKUP($K659,Equipment_Register!$E:$E,Equipment_Register!$E:$E),NA()),IFERROR(IF($K659&lt;&gt;"",_xlfn.XLOOKUP("*"&amp;$K659&amp;"*",Equipment_Register!$E:$E,Equipment_Register!$E:$E,,2),NA()),IFERROR(IF(AND($L659&lt;&gt;"",$L659&lt;&gt;"N/A"),_xlfn.XLOOKUP($L659,Equipment_Register!$F:$F,Equipment_Register!$E:$E),NA()),""))))),IF(OR(_xlpm.v="",_xlpm.v=0),"",_xlpm.v))</f>
        <v/>
      </c>
      <c r="AC659" s="231" t="str" cm="1">
        <f t="array" ref="AC659">_xlfn.LET(_xlpm.v,IFERROR(IF($I659&lt;&gt;"",_xlfn.XLOOKUP($I659,Equipment_Register!$C:$C,Equipment_Register!$F:$F),NA()),IFERROR(IF($J659&lt;&gt;"",_xlfn.XLOOKUP($J659,Equipment_Register!$D:$D,Equipment_Register!$F:$F),NA()),IFERROR(IF($K659&lt;&gt;"",_xlfn.XLOOKUP($K659,Equipment_Register!$E:$E,Equipment_Register!$F:$F),NA()),IFERROR(IF($K659&lt;&gt;"",_xlfn.XLOOKUP("*"&amp;$K659&amp;"*",Equipment_Register!$E:$E,Equipment_Register!$F:$F,,2),NA()),IFERROR(IF(AND($L659&lt;&gt;"",$L659&lt;&gt;"N/A"),_xlfn.XLOOKUP($L659,Equipment_Register!$F:$F,Equipment_Register!$F:$F),NA()),""))))),IF(OR(_xlpm.v="",_xlpm.v=0),"",_xlpm.v))</f>
        <v/>
      </c>
    </row>
    <row r="660" spans="1:29">
      <c r="A660" s="125"/>
      <c r="B660" s="130"/>
      <c r="C660" s="126"/>
      <c r="D660" s="125"/>
      <c r="E660" s="125"/>
      <c r="F660" s="213"/>
      <c r="G660" s="125"/>
      <c r="H660" s="125"/>
      <c r="I660" s="226"/>
      <c r="J660" s="125"/>
      <c r="K660" s="125"/>
      <c r="L660" s="125"/>
      <c r="M660" s="125"/>
      <c r="N660" s="125"/>
      <c r="O660" s="125"/>
      <c r="P660" s="127"/>
      <c r="Q660" s="125"/>
      <c r="R660" s="117"/>
      <c r="S660" s="194"/>
      <c r="T660" s="125"/>
      <c r="U660" s="125"/>
      <c r="V660" s="125"/>
      <c r="W660" s="117" t="s">
        <v>1151</v>
      </c>
      <c r="X660" s="117" t="str">
        <f>IF($W660="Duyệt",Setting!$H$2,"")</f>
        <v/>
      </c>
      <c r="Y660" s="231" t="str" cm="1">
        <f t="array" ref="Y660">_xlfn.LET(_xlpm.v,IFERROR(IF($I660&lt;&gt;"",_xlfn.XLOOKUP($I660,Equipment_Register!$C:$C,Equipment_Register!$G:$G),NA()),IFERROR(IF($J660&lt;&gt;"",_xlfn.XLOOKUP($J660,Equipment_Register!$D:$D,Equipment_Register!$G:$G),NA()),IFERROR(IF($K660&lt;&gt;"",_xlfn.XLOOKUP($K660,Equipment_Register!$E:$E,Equipment_Register!$G:$G),NA()),IFERROR(IF($K660&lt;&gt;"",_xlfn.XLOOKUP("*"&amp;$K660&amp;"*",Equipment_Register!$E:$E,Equipment_Register!$G:$G,,2),NA()),IFERROR(IF(AND($L660&lt;&gt;"",$L660&lt;&gt;"N/A"),_xlfn.XLOOKUP($L660,Equipment_Register!$F:$F,Equipment_Register!$G:$G),NA()),""))))),IF(OR(_xlpm.v="",_xlpm.v=0),"",_xlpm.v))</f>
        <v/>
      </c>
      <c r="Z660" s="231" t="str" cm="1">
        <f t="array" ref="Z660">_xlfn.LET(_xlpm.v,IFERROR(IF($I660&lt;&gt;"",_xlfn.XLOOKUP($I660,Equipment_Register!$C:$C,Equipment_Register!$C:$C),NA()),IFERROR(IF($J660&lt;&gt;"",_xlfn.XLOOKUP($J660,Equipment_Register!$D:$D,Equipment_Register!$C:$C),NA()),IFERROR(IF($K660&lt;&gt;"",_xlfn.XLOOKUP($K660,Equipment_Register!$E:$E,Equipment_Register!$C:$C),NA()),IFERROR(IF($K660&lt;&gt;"",_xlfn.XLOOKUP("*"&amp;$K660&amp;"*",Equipment_Register!$E:$E,Equipment_Register!$C:$C,,2),NA()),IFERROR(IF(AND($L660&lt;&gt;"",$L660&lt;&gt;"N/A"),_xlfn.XLOOKUP($L660,Equipment_Register!$F:$F,Equipment_Register!$C:$C),NA()),""))))),IF(OR(_xlpm.v="",_xlpm.v=0),"",_xlpm.v))</f>
        <v/>
      </c>
      <c r="AA660" s="231" t="str" cm="1">
        <f t="array" ref="AA660">_xlfn.LET(_xlpm.v,IFERROR(IF($I660&lt;&gt;"",_xlfn.XLOOKUP($I660,Equipment_Register!$C:$C,Equipment_Register!$D:$D),NA()),IFERROR(IF($J660&lt;&gt;"",_xlfn.XLOOKUP($J660,Equipment_Register!$D:$D,Equipment_Register!$D:$D),NA()),IFERROR(IF($K660&lt;&gt;"",_xlfn.XLOOKUP($K660,Equipment_Register!$E:$E,Equipment_Register!$D:$D),NA()),IFERROR(IF($K660&lt;&gt;"",_xlfn.XLOOKUP("*"&amp;$K660&amp;"*",Equipment_Register!$E:$E,Equipment_Register!$D:$D,,2),NA()),IFERROR(IF(AND($L660&lt;&gt;"",$L660&lt;&gt;"N/A"),_xlfn.XLOOKUP($L660,Equipment_Register!$F:$F,Equipment_Register!$D:$D),NA()),""))))),IF(OR(_xlpm.v="",_xlpm.v=0),"",_xlpm.v))</f>
        <v/>
      </c>
      <c r="AB660" s="231" t="str" cm="1">
        <f t="array" ref="AB660">_xlfn.LET(_xlpm.v,IFERROR(IF($I660&lt;&gt;"",_xlfn.XLOOKUP($I660,Equipment_Register!$C:$C,Equipment_Register!$E:$E),NA()),IFERROR(IF($J660&lt;&gt;"",_xlfn.XLOOKUP($J660,Equipment_Register!$D:$D,Equipment_Register!$E:$E),NA()),IFERROR(IF($K660&lt;&gt;"",_xlfn.XLOOKUP($K660,Equipment_Register!$E:$E,Equipment_Register!$E:$E),NA()),IFERROR(IF($K660&lt;&gt;"",_xlfn.XLOOKUP("*"&amp;$K660&amp;"*",Equipment_Register!$E:$E,Equipment_Register!$E:$E,,2),NA()),IFERROR(IF(AND($L660&lt;&gt;"",$L660&lt;&gt;"N/A"),_xlfn.XLOOKUP($L660,Equipment_Register!$F:$F,Equipment_Register!$E:$E),NA()),""))))),IF(OR(_xlpm.v="",_xlpm.v=0),"",_xlpm.v))</f>
        <v/>
      </c>
      <c r="AC660" s="231" t="str" cm="1">
        <f t="array" ref="AC660">_xlfn.LET(_xlpm.v,IFERROR(IF($I660&lt;&gt;"",_xlfn.XLOOKUP($I660,Equipment_Register!$C:$C,Equipment_Register!$F:$F),NA()),IFERROR(IF($J660&lt;&gt;"",_xlfn.XLOOKUP($J660,Equipment_Register!$D:$D,Equipment_Register!$F:$F),NA()),IFERROR(IF($K660&lt;&gt;"",_xlfn.XLOOKUP($K660,Equipment_Register!$E:$E,Equipment_Register!$F:$F),NA()),IFERROR(IF($K660&lt;&gt;"",_xlfn.XLOOKUP("*"&amp;$K660&amp;"*",Equipment_Register!$E:$E,Equipment_Register!$F:$F,,2),NA()),IFERROR(IF(AND($L660&lt;&gt;"",$L660&lt;&gt;"N/A"),_xlfn.XLOOKUP($L660,Equipment_Register!$F:$F,Equipment_Register!$F:$F),NA()),""))))),IF(OR(_xlpm.v="",_xlpm.v=0),"",_xlpm.v))</f>
        <v/>
      </c>
    </row>
    <row r="661" spans="1:29">
      <c r="A661" s="125"/>
      <c r="B661" s="130"/>
      <c r="C661" s="126"/>
      <c r="D661" s="125"/>
      <c r="E661" s="125"/>
      <c r="F661" s="213"/>
      <c r="G661" s="125"/>
      <c r="H661" s="125"/>
      <c r="I661" s="226"/>
      <c r="J661" s="125"/>
      <c r="K661" s="125"/>
      <c r="L661" s="125"/>
      <c r="M661" s="125"/>
      <c r="N661" s="125"/>
      <c r="O661" s="125"/>
      <c r="P661" s="127"/>
      <c r="Q661" s="125"/>
      <c r="R661" s="117"/>
      <c r="S661" s="194"/>
      <c r="T661" s="125"/>
      <c r="U661" s="125"/>
      <c r="V661" s="125"/>
      <c r="W661" s="117" t="s">
        <v>1151</v>
      </c>
      <c r="X661" s="117" t="str">
        <f>IF($W661="Duyệt",Setting!$H$2,"")</f>
        <v/>
      </c>
      <c r="Y661" s="231" t="str" cm="1">
        <f t="array" ref="Y661">_xlfn.LET(_xlpm.v,IFERROR(IF($I661&lt;&gt;"",_xlfn.XLOOKUP($I661,Equipment_Register!$C:$C,Equipment_Register!$G:$G),NA()),IFERROR(IF($J661&lt;&gt;"",_xlfn.XLOOKUP($J661,Equipment_Register!$D:$D,Equipment_Register!$G:$G),NA()),IFERROR(IF($K661&lt;&gt;"",_xlfn.XLOOKUP($K661,Equipment_Register!$E:$E,Equipment_Register!$G:$G),NA()),IFERROR(IF($K661&lt;&gt;"",_xlfn.XLOOKUP("*"&amp;$K661&amp;"*",Equipment_Register!$E:$E,Equipment_Register!$G:$G,,2),NA()),IFERROR(IF(AND($L661&lt;&gt;"",$L661&lt;&gt;"N/A"),_xlfn.XLOOKUP($L661,Equipment_Register!$F:$F,Equipment_Register!$G:$G),NA()),""))))),IF(OR(_xlpm.v="",_xlpm.v=0),"",_xlpm.v))</f>
        <v/>
      </c>
      <c r="Z661" s="231" t="str" cm="1">
        <f t="array" ref="Z661">_xlfn.LET(_xlpm.v,IFERROR(IF($I661&lt;&gt;"",_xlfn.XLOOKUP($I661,Equipment_Register!$C:$C,Equipment_Register!$C:$C),NA()),IFERROR(IF($J661&lt;&gt;"",_xlfn.XLOOKUP($J661,Equipment_Register!$D:$D,Equipment_Register!$C:$C),NA()),IFERROR(IF($K661&lt;&gt;"",_xlfn.XLOOKUP($K661,Equipment_Register!$E:$E,Equipment_Register!$C:$C),NA()),IFERROR(IF($K661&lt;&gt;"",_xlfn.XLOOKUP("*"&amp;$K661&amp;"*",Equipment_Register!$E:$E,Equipment_Register!$C:$C,,2),NA()),IFERROR(IF(AND($L661&lt;&gt;"",$L661&lt;&gt;"N/A"),_xlfn.XLOOKUP($L661,Equipment_Register!$F:$F,Equipment_Register!$C:$C),NA()),""))))),IF(OR(_xlpm.v="",_xlpm.v=0),"",_xlpm.v))</f>
        <v/>
      </c>
      <c r="AA661" s="231" t="str" cm="1">
        <f t="array" ref="AA661">_xlfn.LET(_xlpm.v,IFERROR(IF($I661&lt;&gt;"",_xlfn.XLOOKUP($I661,Equipment_Register!$C:$C,Equipment_Register!$D:$D),NA()),IFERROR(IF($J661&lt;&gt;"",_xlfn.XLOOKUP($J661,Equipment_Register!$D:$D,Equipment_Register!$D:$D),NA()),IFERROR(IF($K661&lt;&gt;"",_xlfn.XLOOKUP($K661,Equipment_Register!$E:$E,Equipment_Register!$D:$D),NA()),IFERROR(IF($K661&lt;&gt;"",_xlfn.XLOOKUP("*"&amp;$K661&amp;"*",Equipment_Register!$E:$E,Equipment_Register!$D:$D,,2),NA()),IFERROR(IF(AND($L661&lt;&gt;"",$L661&lt;&gt;"N/A"),_xlfn.XLOOKUP($L661,Equipment_Register!$F:$F,Equipment_Register!$D:$D),NA()),""))))),IF(OR(_xlpm.v="",_xlpm.v=0),"",_xlpm.v))</f>
        <v/>
      </c>
      <c r="AB661" s="231" t="str" cm="1">
        <f t="array" ref="AB661">_xlfn.LET(_xlpm.v,IFERROR(IF($I661&lt;&gt;"",_xlfn.XLOOKUP($I661,Equipment_Register!$C:$C,Equipment_Register!$E:$E),NA()),IFERROR(IF($J661&lt;&gt;"",_xlfn.XLOOKUP($J661,Equipment_Register!$D:$D,Equipment_Register!$E:$E),NA()),IFERROR(IF($K661&lt;&gt;"",_xlfn.XLOOKUP($K661,Equipment_Register!$E:$E,Equipment_Register!$E:$E),NA()),IFERROR(IF($K661&lt;&gt;"",_xlfn.XLOOKUP("*"&amp;$K661&amp;"*",Equipment_Register!$E:$E,Equipment_Register!$E:$E,,2),NA()),IFERROR(IF(AND($L661&lt;&gt;"",$L661&lt;&gt;"N/A"),_xlfn.XLOOKUP($L661,Equipment_Register!$F:$F,Equipment_Register!$E:$E),NA()),""))))),IF(OR(_xlpm.v="",_xlpm.v=0),"",_xlpm.v))</f>
        <v/>
      </c>
      <c r="AC661" s="231" t="str" cm="1">
        <f t="array" ref="AC661">_xlfn.LET(_xlpm.v,IFERROR(IF($I661&lt;&gt;"",_xlfn.XLOOKUP($I661,Equipment_Register!$C:$C,Equipment_Register!$F:$F),NA()),IFERROR(IF($J661&lt;&gt;"",_xlfn.XLOOKUP($J661,Equipment_Register!$D:$D,Equipment_Register!$F:$F),NA()),IFERROR(IF($K661&lt;&gt;"",_xlfn.XLOOKUP($K661,Equipment_Register!$E:$E,Equipment_Register!$F:$F),NA()),IFERROR(IF($K661&lt;&gt;"",_xlfn.XLOOKUP("*"&amp;$K661&amp;"*",Equipment_Register!$E:$E,Equipment_Register!$F:$F,,2),NA()),IFERROR(IF(AND($L661&lt;&gt;"",$L661&lt;&gt;"N/A"),_xlfn.XLOOKUP($L661,Equipment_Register!$F:$F,Equipment_Register!$F:$F),NA()),""))))),IF(OR(_xlpm.v="",_xlpm.v=0),"",_xlpm.v))</f>
        <v/>
      </c>
    </row>
    <row r="662" spans="1:29">
      <c r="A662" s="125"/>
      <c r="B662" s="130"/>
      <c r="C662" s="126"/>
      <c r="D662" s="125"/>
      <c r="E662" s="125"/>
      <c r="F662" s="213"/>
      <c r="G662" s="125"/>
      <c r="H662" s="125"/>
      <c r="I662" s="226"/>
      <c r="J662" s="125"/>
      <c r="K662" s="125"/>
      <c r="L662" s="125"/>
      <c r="M662" s="125"/>
      <c r="N662" s="125"/>
      <c r="O662" s="125"/>
      <c r="P662" s="127"/>
      <c r="Q662" s="125"/>
      <c r="R662" s="117"/>
      <c r="S662" s="194"/>
      <c r="T662" s="125"/>
      <c r="U662" s="125"/>
      <c r="V662" s="125"/>
      <c r="W662" s="117" t="s">
        <v>1151</v>
      </c>
      <c r="X662" s="117" t="str">
        <f>IF($W662="Duyệt",Setting!$H$2,"")</f>
        <v/>
      </c>
      <c r="Y662" s="231" t="str" cm="1">
        <f t="array" ref="Y662">_xlfn.LET(_xlpm.v,IFERROR(IF($I662&lt;&gt;"",_xlfn.XLOOKUP($I662,Equipment_Register!$C:$C,Equipment_Register!$G:$G),NA()),IFERROR(IF($J662&lt;&gt;"",_xlfn.XLOOKUP($J662,Equipment_Register!$D:$D,Equipment_Register!$G:$G),NA()),IFERROR(IF($K662&lt;&gt;"",_xlfn.XLOOKUP($K662,Equipment_Register!$E:$E,Equipment_Register!$G:$G),NA()),IFERROR(IF($K662&lt;&gt;"",_xlfn.XLOOKUP("*"&amp;$K662&amp;"*",Equipment_Register!$E:$E,Equipment_Register!$G:$G,,2),NA()),IFERROR(IF(AND($L662&lt;&gt;"",$L662&lt;&gt;"N/A"),_xlfn.XLOOKUP($L662,Equipment_Register!$F:$F,Equipment_Register!$G:$G),NA()),""))))),IF(OR(_xlpm.v="",_xlpm.v=0),"",_xlpm.v))</f>
        <v/>
      </c>
      <c r="Z662" s="231" t="str" cm="1">
        <f t="array" ref="Z662">_xlfn.LET(_xlpm.v,IFERROR(IF($I662&lt;&gt;"",_xlfn.XLOOKUP($I662,Equipment_Register!$C:$C,Equipment_Register!$C:$C),NA()),IFERROR(IF($J662&lt;&gt;"",_xlfn.XLOOKUP($J662,Equipment_Register!$D:$D,Equipment_Register!$C:$C),NA()),IFERROR(IF($K662&lt;&gt;"",_xlfn.XLOOKUP($K662,Equipment_Register!$E:$E,Equipment_Register!$C:$C),NA()),IFERROR(IF($K662&lt;&gt;"",_xlfn.XLOOKUP("*"&amp;$K662&amp;"*",Equipment_Register!$E:$E,Equipment_Register!$C:$C,,2),NA()),IFERROR(IF(AND($L662&lt;&gt;"",$L662&lt;&gt;"N/A"),_xlfn.XLOOKUP($L662,Equipment_Register!$F:$F,Equipment_Register!$C:$C),NA()),""))))),IF(OR(_xlpm.v="",_xlpm.v=0),"",_xlpm.v))</f>
        <v/>
      </c>
      <c r="AA662" s="231" t="str" cm="1">
        <f t="array" ref="AA662">_xlfn.LET(_xlpm.v,IFERROR(IF($I662&lt;&gt;"",_xlfn.XLOOKUP($I662,Equipment_Register!$C:$C,Equipment_Register!$D:$D),NA()),IFERROR(IF($J662&lt;&gt;"",_xlfn.XLOOKUP($J662,Equipment_Register!$D:$D,Equipment_Register!$D:$D),NA()),IFERROR(IF($K662&lt;&gt;"",_xlfn.XLOOKUP($K662,Equipment_Register!$E:$E,Equipment_Register!$D:$D),NA()),IFERROR(IF($K662&lt;&gt;"",_xlfn.XLOOKUP("*"&amp;$K662&amp;"*",Equipment_Register!$E:$E,Equipment_Register!$D:$D,,2),NA()),IFERROR(IF(AND($L662&lt;&gt;"",$L662&lt;&gt;"N/A"),_xlfn.XLOOKUP($L662,Equipment_Register!$F:$F,Equipment_Register!$D:$D),NA()),""))))),IF(OR(_xlpm.v="",_xlpm.v=0),"",_xlpm.v))</f>
        <v/>
      </c>
      <c r="AB662" s="231" t="str" cm="1">
        <f t="array" ref="AB662">_xlfn.LET(_xlpm.v,IFERROR(IF($I662&lt;&gt;"",_xlfn.XLOOKUP($I662,Equipment_Register!$C:$C,Equipment_Register!$E:$E),NA()),IFERROR(IF($J662&lt;&gt;"",_xlfn.XLOOKUP($J662,Equipment_Register!$D:$D,Equipment_Register!$E:$E),NA()),IFERROR(IF($K662&lt;&gt;"",_xlfn.XLOOKUP($K662,Equipment_Register!$E:$E,Equipment_Register!$E:$E),NA()),IFERROR(IF($K662&lt;&gt;"",_xlfn.XLOOKUP("*"&amp;$K662&amp;"*",Equipment_Register!$E:$E,Equipment_Register!$E:$E,,2),NA()),IFERROR(IF(AND($L662&lt;&gt;"",$L662&lt;&gt;"N/A"),_xlfn.XLOOKUP($L662,Equipment_Register!$F:$F,Equipment_Register!$E:$E),NA()),""))))),IF(OR(_xlpm.v="",_xlpm.v=0),"",_xlpm.v))</f>
        <v/>
      </c>
      <c r="AC662" s="231" t="str" cm="1">
        <f t="array" ref="AC662">_xlfn.LET(_xlpm.v,IFERROR(IF($I662&lt;&gt;"",_xlfn.XLOOKUP($I662,Equipment_Register!$C:$C,Equipment_Register!$F:$F),NA()),IFERROR(IF($J662&lt;&gt;"",_xlfn.XLOOKUP($J662,Equipment_Register!$D:$D,Equipment_Register!$F:$F),NA()),IFERROR(IF($K662&lt;&gt;"",_xlfn.XLOOKUP($K662,Equipment_Register!$E:$E,Equipment_Register!$F:$F),NA()),IFERROR(IF($K662&lt;&gt;"",_xlfn.XLOOKUP("*"&amp;$K662&amp;"*",Equipment_Register!$E:$E,Equipment_Register!$F:$F,,2),NA()),IFERROR(IF(AND($L662&lt;&gt;"",$L662&lt;&gt;"N/A"),_xlfn.XLOOKUP($L662,Equipment_Register!$F:$F,Equipment_Register!$F:$F),NA()),""))))),IF(OR(_xlpm.v="",_xlpm.v=0),"",_xlpm.v))</f>
        <v/>
      </c>
    </row>
    <row r="663" spans="1:29">
      <c r="A663" s="125"/>
      <c r="B663" s="130"/>
      <c r="C663" s="126"/>
      <c r="D663" s="125"/>
      <c r="E663" s="125"/>
      <c r="F663" s="213"/>
      <c r="G663" s="125"/>
      <c r="H663" s="125"/>
      <c r="I663" s="226"/>
      <c r="J663" s="125"/>
      <c r="K663" s="125"/>
      <c r="L663" s="125"/>
      <c r="M663" s="125"/>
      <c r="N663" s="125"/>
      <c r="O663" s="125"/>
      <c r="P663" s="127"/>
      <c r="Q663" s="125"/>
      <c r="R663" s="117"/>
      <c r="S663" s="194"/>
      <c r="T663" s="125"/>
      <c r="U663" s="125"/>
      <c r="V663" s="125"/>
      <c r="W663" s="117" t="s">
        <v>1151</v>
      </c>
      <c r="X663" s="117" t="str">
        <f>IF($W663="Duyệt",Setting!$H$2,"")</f>
        <v/>
      </c>
      <c r="Y663" s="231" t="str" cm="1">
        <f t="array" ref="Y663">_xlfn.LET(_xlpm.v,IFERROR(IF($I663&lt;&gt;"",_xlfn.XLOOKUP($I663,Equipment_Register!$C:$C,Equipment_Register!$G:$G),NA()),IFERROR(IF($J663&lt;&gt;"",_xlfn.XLOOKUP($J663,Equipment_Register!$D:$D,Equipment_Register!$G:$G),NA()),IFERROR(IF($K663&lt;&gt;"",_xlfn.XLOOKUP($K663,Equipment_Register!$E:$E,Equipment_Register!$G:$G),NA()),IFERROR(IF($K663&lt;&gt;"",_xlfn.XLOOKUP("*"&amp;$K663&amp;"*",Equipment_Register!$E:$E,Equipment_Register!$G:$G,,2),NA()),IFERROR(IF(AND($L663&lt;&gt;"",$L663&lt;&gt;"N/A"),_xlfn.XLOOKUP($L663,Equipment_Register!$F:$F,Equipment_Register!$G:$G),NA()),""))))),IF(OR(_xlpm.v="",_xlpm.v=0),"",_xlpm.v))</f>
        <v/>
      </c>
      <c r="Z663" s="231" t="str" cm="1">
        <f t="array" ref="Z663">_xlfn.LET(_xlpm.v,IFERROR(IF($I663&lt;&gt;"",_xlfn.XLOOKUP($I663,Equipment_Register!$C:$C,Equipment_Register!$C:$C),NA()),IFERROR(IF($J663&lt;&gt;"",_xlfn.XLOOKUP($J663,Equipment_Register!$D:$D,Equipment_Register!$C:$C),NA()),IFERROR(IF($K663&lt;&gt;"",_xlfn.XLOOKUP($K663,Equipment_Register!$E:$E,Equipment_Register!$C:$C),NA()),IFERROR(IF($K663&lt;&gt;"",_xlfn.XLOOKUP("*"&amp;$K663&amp;"*",Equipment_Register!$E:$E,Equipment_Register!$C:$C,,2),NA()),IFERROR(IF(AND($L663&lt;&gt;"",$L663&lt;&gt;"N/A"),_xlfn.XLOOKUP($L663,Equipment_Register!$F:$F,Equipment_Register!$C:$C),NA()),""))))),IF(OR(_xlpm.v="",_xlpm.v=0),"",_xlpm.v))</f>
        <v/>
      </c>
      <c r="AA663" s="231" t="str" cm="1">
        <f t="array" ref="AA663">_xlfn.LET(_xlpm.v,IFERROR(IF($I663&lt;&gt;"",_xlfn.XLOOKUP($I663,Equipment_Register!$C:$C,Equipment_Register!$D:$D),NA()),IFERROR(IF($J663&lt;&gt;"",_xlfn.XLOOKUP($J663,Equipment_Register!$D:$D,Equipment_Register!$D:$D),NA()),IFERROR(IF($K663&lt;&gt;"",_xlfn.XLOOKUP($K663,Equipment_Register!$E:$E,Equipment_Register!$D:$D),NA()),IFERROR(IF($K663&lt;&gt;"",_xlfn.XLOOKUP("*"&amp;$K663&amp;"*",Equipment_Register!$E:$E,Equipment_Register!$D:$D,,2),NA()),IFERROR(IF(AND($L663&lt;&gt;"",$L663&lt;&gt;"N/A"),_xlfn.XLOOKUP($L663,Equipment_Register!$F:$F,Equipment_Register!$D:$D),NA()),""))))),IF(OR(_xlpm.v="",_xlpm.v=0),"",_xlpm.v))</f>
        <v/>
      </c>
      <c r="AB663" s="231" t="str" cm="1">
        <f t="array" ref="AB663">_xlfn.LET(_xlpm.v,IFERROR(IF($I663&lt;&gt;"",_xlfn.XLOOKUP($I663,Equipment_Register!$C:$C,Equipment_Register!$E:$E),NA()),IFERROR(IF($J663&lt;&gt;"",_xlfn.XLOOKUP($J663,Equipment_Register!$D:$D,Equipment_Register!$E:$E),NA()),IFERROR(IF($K663&lt;&gt;"",_xlfn.XLOOKUP($K663,Equipment_Register!$E:$E,Equipment_Register!$E:$E),NA()),IFERROR(IF($K663&lt;&gt;"",_xlfn.XLOOKUP("*"&amp;$K663&amp;"*",Equipment_Register!$E:$E,Equipment_Register!$E:$E,,2),NA()),IFERROR(IF(AND($L663&lt;&gt;"",$L663&lt;&gt;"N/A"),_xlfn.XLOOKUP($L663,Equipment_Register!$F:$F,Equipment_Register!$E:$E),NA()),""))))),IF(OR(_xlpm.v="",_xlpm.v=0),"",_xlpm.v))</f>
        <v/>
      </c>
      <c r="AC663" s="231" t="str" cm="1">
        <f t="array" ref="AC663">_xlfn.LET(_xlpm.v,IFERROR(IF($I663&lt;&gt;"",_xlfn.XLOOKUP($I663,Equipment_Register!$C:$C,Equipment_Register!$F:$F),NA()),IFERROR(IF($J663&lt;&gt;"",_xlfn.XLOOKUP($J663,Equipment_Register!$D:$D,Equipment_Register!$F:$F),NA()),IFERROR(IF($K663&lt;&gt;"",_xlfn.XLOOKUP($K663,Equipment_Register!$E:$E,Equipment_Register!$F:$F),NA()),IFERROR(IF($K663&lt;&gt;"",_xlfn.XLOOKUP("*"&amp;$K663&amp;"*",Equipment_Register!$E:$E,Equipment_Register!$F:$F,,2),NA()),IFERROR(IF(AND($L663&lt;&gt;"",$L663&lt;&gt;"N/A"),_xlfn.XLOOKUP($L663,Equipment_Register!$F:$F,Equipment_Register!$F:$F),NA()),""))))),IF(OR(_xlpm.v="",_xlpm.v=0),"",_xlpm.v))</f>
        <v/>
      </c>
    </row>
    <row r="664" spans="1:29">
      <c r="A664" s="125"/>
      <c r="B664" s="130"/>
      <c r="C664" s="126"/>
      <c r="D664" s="125"/>
      <c r="E664" s="125"/>
      <c r="F664" s="213"/>
      <c r="G664" s="125"/>
      <c r="H664" s="125"/>
      <c r="I664" s="226"/>
      <c r="J664" s="125"/>
      <c r="K664" s="125"/>
      <c r="L664" s="125"/>
      <c r="M664" s="125"/>
      <c r="N664" s="125"/>
      <c r="O664" s="125"/>
      <c r="P664" s="127"/>
      <c r="Q664" s="125"/>
      <c r="R664" s="117"/>
      <c r="S664" s="194"/>
      <c r="T664" s="125"/>
      <c r="U664" s="125"/>
      <c r="V664" s="125"/>
      <c r="W664" s="117" t="s">
        <v>1151</v>
      </c>
      <c r="X664" s="117" t="str">
        <f>IF($W664="Duyệt",Setting!$H$2,"")</f>
        <v/>
      </c>
      <c r="Y664" s="231" t="str" cm="1">
        <f t="array" ref="Y664">_xlfn.LET(_xlpm.v,IFERROR(IF($I664&lt;&gt;"",_xlfn.XLOOKUP($I664,Equipment_Register!$C:$C,Equipment_Register!$G:$G),NA()),IFERROR(IF($J664&lt;&gt;"",_xlfn.XLOOKUP($J664,Equipment_Register!$D:$D,Equipment_Register!$G:$G),NA()),IFERROR(IF($K664&lt;&gt;"",_xlfn.XLOOKUP($K664,Equipment_Register!$E:$E,Equipment_Register!$G:$G),NA()),IFERROR(IF($K664&lt;&gt;"",_xlfn.XLOOKUP("*"&amp;$K664&amp;"*",Equipment_Register!$E:$E,Equipment_Register!$G:$G,,2),NA()),IFERROR(IF(AND($L664&lt;&gt;"",$L664&lt;&gt;"N/A"),_xlfn.XLOOKUP($L664,Equipment_Register!$F:$F,Equipment_Register!$G:$G),NA()),""))))),IF(OR(_xlpm.v="",_xlpm.v=0),"",_xlpm.v))</f>
        <v/>
      </c>
      <c r="Z664" s="231" t="str" cm="1">
        <f t="array" ref="Z664">_xlfn.LET(_xlpm.v,IFERROR(IF($I664&lt;&gt;"",_xlfn.XLOOKUP($I664,Equipment_Register!$C:$C,Equipment_Register!$C:$C),NA()),IFERROR(IF($J664&lt;&gt;"",_xlfn.XLOOKUP($J664,Equipment_Register!$D:$D,Equipment_Register!$C:$C),NA()),IFERROR(IF($K664&lt;&gt;"",_xlfn.XLOOKUP($K664,Equipment_Register!$E:$E,Equipment_Register!$C:$C),NA()),IFERROR(IF($K664&lt;&gt;"",_xlfn.XLOOKUP("*"&amp;$K664&amp;"*",Equipment_Register!$E:$E,Equipment_Register!$C:$C,,2),NA()),IFERROR(IF(AND($L664&lt;&gt;"",$L664&lt;&gt;"N/A"),_xlfn.XLOOKUP($L664,Equipment_Register!$F:$F,Equipment_Register!$C:$C),NA()),""))))),IF(OR(_xlpm.v="",_xlpm.v=0),"",_xlpm.v))</f>
        <v/>
      </c>
      <c r="AA664" s="231" t="str" cm="1">
        <f t="array" ref="AA664">_xlfn.LET(_xlpm.v,IFERROR(IF($I664&lt;&gt;"",_xlfn.XLOOKUP($I664,Equipment_Register!$C:$C,Equipment_Register!$D:$D),NA()),IFERROR(IF($J664&lt;&gt;"",_xlfn.XLOOKUP($J664,Equipment_Register!$D:$D,Equipment_Register!$D:$D),NA()),IFERROR(IF($K664&lt;&gt;"",_xlfn.XLOOKUP($K664,Equipment_Register!$E:$E,Equipment_Register!$D:$D),NA()),IFERROR(IF($K664&lt;&gt;"",_xlfn.XLOOKUP("*"&amp;$K664&amp;"*",Equipment_Register!$E:$E,Equipment_Register!$D:$D,,2),NA()),IFERROR(IF(AND($L664&lt;&gt;"",$L664&lt;&gt;"N/A"),_xlfn.XLOOKUP($L664,Equipment_Register!$F:$F,Equipment_Register!$D:$D),NA()),""))))),IF(OR(_xlpm.v="",_xlpm.v=0),"",_xlpm.v))</f>
        <v/>
      </c>
      <c r="AB664" s="231" t="str" cm="1">
        <f t="array" ref="AB664">_xlfn.LET(_xlpm.v,IFERROR(IF($I664&lt;&gt;"",_xlfn.XLOOKUP($I664,Equipment_Register!$C:$C,Equipment_Register!$E:$E),NA()),IFERROR(IF($J664&lt;&gt;"",_xlfn.XLOOKUP($J664,Equipment_Register!$D:$D,Equipment_Register!$E:$E),NA()),IFERROR(IF($K664&lt;&gt;"",_xlfn.XLOOKUP($K664,Equipment_Register!$E:$E,Equipment_Register!$E:$E),NA()),IFERROR(IF($K664&lt;&gt;"",_xlfn.XLOOKUP("*"&amp;$K664&amp;"*",Equipment_Register!$E:$E,Equipment_Register!$E:$E,,2),NA()),IFERROR(IF(AND($L664&lt;&gt;"",$L664&lt;&gt;"N/A"),_xlfn.XLOOKUP($L664,Equipment_Register!$F:$F,Equipment_Register!$E:$E),NA()),""))))),IF(OR(_xlpm.v="",_xlpm.v=0),"",_xlpm.v))</f>
        <v/>
      </c>
      <c r="AC664" s="231" t="str" cm="1">
        <f t="array" ref="AC664">_xlfn.LET(_xlpm.v,IFERROR(IF($I664&lt;&gt;"",_xlfn.XLOOKUP($I664,Equipment_Register!$C:$C,Equipment_Register!$F:$F),NA()),IFERROR(IF($J664&lt;&gt;"",_xlfn.XLOOKUP($J664,Equipment_Register!$D:$D,Equipment_Register!$F:$F),NA()),IFERROR(IF($K664&lt;&gt;"",_xlfn.XLOOKUP($K664,Equipment_Register!$E:$E,Equipment_Register!$F:$F),NA()),IFERROR(IF($K664&lt;&gt;"",_xlfn.XLOOKUP("*"&amp;$K664&amp;"*",Equipment_Register!$E:$E,Equipment_Register!$F:$F,,2),NA()),IFERROR(IF(AND($L664&lt;&gt;"",$L664&lt;&gt;"N/A"),_xlfn.XLOOKUP($L664,Equipment_Register!$F:$F,Equipment_Register!$F:$F),NA()),""))))),IF(OR(_xlpm.v="",_xlpm.v=0),"",_xlpm.v))</f>
        <v/>
      </c>
    </row>
    <row r="665" spans="1:29">
      <c r="A665" s="125"/>
      <c r="B665" s="130"/>
      <c r="C665" s="126"/>
      <c r="D665" s="125"/>
      <c r="E665" s="125"/>
      <c r="F665" s="213"/>
      <c r="G665" s="125"/>
      <c r="H665" s="125"/>
      <c r="I665" s="226"/>
      <c r="J665" s="125"/>
      <c r="K665" s="125"/>
      <c r="L665" s="125"/>
      <c r="M665" s="125"/>
      <c r="N665" s="125"/>
      <c r="O665" s="125"/>
      <c r="P665" s="127"/>
      <c r="Q665" s="125"/>
      <c r="R665" s="117"/>
      <c r="S665" s="194"/>
      <c r="T665" s="125"/>
      <c r="U665" s="125"/>
      <c r="V665" s="125"/>
      <c r="W665" s="117" t="s">
        <v>1151</v>
      </c>
      <c r="X665" s="117" t="str">
        <f>IF($W665="Duyệt",Setting!$H$2,"")</f>
        <v/>
      </c>
      <c r="Y665" s="231" t="str" cm="1">
        <f t="array" ref="Y665">_xlfn.LET(_xlpm.v,IFERROR(IF($I665&lt;&gt;"",_xlfn.XLOOKUP($I665,Equipment_Register!$C:$C,Equipment_Register!$G:$G),NA()),IFERROR(IF($J665&lt;&gt;"",_xlfn.XLOOKUP($J665,Equipment_Register!$D:$D,Equipment_Register!$G:$G),NA()),IFERROR(IF($K665&lt;&gt;"",_xlfn.XLOOKUP($K665,Equipment_Register!$E:$E,Equipment_Register!$G:$G),NA()),IFERROR(IF($K665&lt;&gt;"",_xlfn.XLOOKUP("*"&amp;$K665&amp;"*",Equipment_Register!$E:$E,Equipment_Register!$G:$G,,2),NA()),IFERROR(IF(AND($L665&lt;&gt;"",$L665&lt;&gt;"N/A"),_xlfn.XLOOKUP($L665,Equipment_Register!$F:$F,Equipment_Register!$G:$G),NA()),""))))),IF(OR(_xlpm.v="",_xlpm.v=0),"",_xlpm.v))</f>
        <v/>
      </c>
      <c r="Z665" s="231" t="str" cm="1">
        <f t="array" ref="Z665">_xlfn.LET(_xlpm.v,IFERROR(IF($I665&lt;&gt;"",_xlfn.XLOOKUP($I665,Equipment_Register!$C:$C,Equipment_Register!$C:$C),NA()),IFERROR(IF($J665&lt;&gt;"",_xlfn.XLOOKUP($J665,Equipment_Register!$D:$D,Equipment_Register!$C:$C),NA()),IFERROR(IF($K665&lt;&gt;"",_xlfn.XLOOKUP($K665,Equipment_Register!$E:$E,Equipment_Register!$C:$C),NA()),IFERROR(IF($K665&lt;&gt;"",_xlfn.XLOOKUP("*"&amp;$K665&amp;"*",Equipment_Register!$E:$E,Equipment_Register!$C:$C,,2),NA()),IFERROR(IF(AND($L665&lt;&gt;"",$L665&lt;&gt;"N/A"),_xlfn.XLOOKUP($L665,Equipment_Register!$F:$F,Equipment_Register!$C:$C),NA()),""))))),IF(OR(_xlpm.v="",_xlpm.v=0),"",_xlpm.v))</f>
        <v/>
      </c>
      <c r="AA665" s="231" t="str" cm="1">
        <f t="array" ref="AA665">_xlfn.LET(_xlpm.v,IFERROR(IF($I665&lt;&gt;"",_xlfn.XLOOKUP($I665,Equipment_Register!$C:$C,Equipment_Register!$D:$D),NA()),IFERROR(IF($J665&lt;&gt;"",_xlfn.XLOOKUP($J665,Equipment_Register!$D:$D,Equipment_Register!$D:$D),NA()),IFERROR(IF($K665&lt;&gt;"",_xlfn.XLOOKUP($K665,Equipment_Register!$E:$E,Equipment_Register!$D:$D),NA()),IFERROR(IF($K665&lt;&gt;"",_xlfn.XLOOKUP("*"&amp;$K665&amp;"*",Equipment_Register!$E:$E,Equipment_Register!$D:$D,,2),NA()),IFERROR(IF(AND($L665&lt;&gt;"",$L665&lt;&gt;"N/A"),_xlfn.XLOOKUP($L665,Equipment_Register!$F:$F,Equipment_Register!$D:$D),NA()),""))))),IF(OR(_xlpm.v="",_xlpm.v=0),"",_xlpm.v))</f>
        <v/>
      </c>
      <c r="AB665" s="231" t="str" cm="1">
        <f t="array" ref="AB665">_xlfn.LET(_xlpm.v,IFERROR(IF($I665&lt;&gt;"",_xlfn.XLOOKUP($I665,Equipment_Register!$C:$C,Equipment_Register!$E:$E),NA()),IFERROR(IF($J665&lt;&gt;"",_xlfn.XLOOKUP($J665,Equipment_Register!$D:$D,Equipment_Register!$E:$E),NA()),IFERROR(IF($K665&lt;&gt;"",_xlfn.XLOOKUP($K665,Equipment_Register!$E:$E,Equipment_Register!$E:$E),NA()),IFERROR(IF($K665&lt;&gt;"",_xlfn.XLOOKUP("*"&amp;$K665&amp;"*",Equipment_Register!$E:$E,Equipment_Register!$E:$E,,2),NA()),IFERROR(IF(AND($L665&lt;&gt;"",$L665&lt;&gt;"N/A"),_xlfn.XLOOKUP($L665,Equipment_Register!$F:$F,Equipment_Register!$E:$E),NA()),""))))),IF(OR(_xlpm.v="",_xlpm.v=0),"",_xlpm.v))</f>
        <v/>
      </c>
      <c r="AC665" s="231" t="str" cm="1">
        <f t="array" ref="AC665">_xlfn.LET(_xlpm.v,IFERROR(IF($I665&lt;&gt;"",_xlfn.XLOOKUP($I665,Equipment_Register!$C:$C,Equipment_Register!$F:$F),NA()),IFERROR(IF($J665&lt;&gt;"",_xlfn.XLOOKUP($J665,Equipment_Register!$D:$D,Equipment_Register!$F:$F),NA()),IFERROR(IF($K665&lt;&gt;"",_xlfn.XLOOKUP($K665,Equipment_Register!$E:$E,Equipment_Register!$F:$F),NA()),IFERROR(IF($K665&lt;&gt;"",_xlfn.XLOOKUP("*"&amp;$K665&amp;"*",Equipment_Register!$E:$E,Equipment_Register!$F:$F,,2),NA()),IFERROR(IF(AND($L665&lt;&gt;"",$L665&lt;&gt;"N/A"),_xlfn.XLOOKUP($L665,Equipment_Register!$F:$F,Equipment_Register!$F:$F),NA()),""))))),IF(OR(_xlpm.v="",_xlpm.v=0),"",_xlpm.v))</f>
        <v/>
      </c>
    </row>
    <row r="666" spans="1:29">
      <c r="A666" s="125"/>
      <c r="B666" s="130"/>
      <c r="C666" s="126"/>
      <c r="D666" s="125"/>
      <c r="E666" s="125"/>
      <c r="F666" s="213"/>
      <c r="G666" s="125"/>
      <c r="H666" s="125"/>
      <c r="I666" s="226"/>
      <c r="J666" s="125"/>
      <c r="K666" s="125"/>
      <c r="L666" s="125"/>
      <c r="M666" s="125"/>
      <c r="N666" s="125"/>
      <c r="O666" s="125"/>
      <c r="P666" s="127"/>
      <c r="Q666" s="125"/>
      <c r="R666" s="117"/>
      <c r="S666" s="194"/>
      <c r="T666" s="125"/>
      <c r="U666" s="125"/>
      <c r="V666" s="125"/>
      <c r="W666" s="117" t="s">
        <v>1151</v>
      </c>
      <c r="X666" s="117" t="str">
        <f>IF($W666="Duyệt",Setting!$H$2,"")</f>
        <v/>
      </c>
      <c r="Y666" s="231" t="str" cm="1">
        <f t="array" ref="Y666">_xlfn.LET(_xlpm.v,IFERROR(IF($I666&lt;&gt;"",_xlfn.XLOOKUP($I666,Equipment_Register!$C:$C,Equipment_Register!$G:$G),NA()),IFERROR(IF($J666&lt;&gt;"",_xlfn.XLOOKUP($J666,Equipment_Register!$D:$D,Equipment_Register!$G:$G),NA()),IFERROR(IF($K666&lt;&gt;"",_xlfn.XLOOKUP($K666,Equipment_Register!$E:$E,Equipment_Register!$G:$G),NA()),IFERROR(IF($K666&lt;&gt;"",_xlfn.XLOOKUP("*"&amp;$K666&amp;"*",Equipment_Register!$E:$E,Equipment_Register!$G:$G,,2),NA()),IFERROR(IF(AND($L666&lt;&gt;"",$L666&lt;&gt;"N/A"),_xlfn.XLOOKUP($L666,Equipment_Register!$F:$F,Equipment_Register!$G:$G),NA()),""))))),IF(OR(_xlpm.v="",_xlpm.v=0),"",_xlpm.v))</f>
        <v/>
      </c>
      <c r="Z666" s="231" t="str" cm="1">
        <f t="array" ref="Z666">_xlfn.LET(_xlpm.v,IFERROR(IF($I666&lt;&gt;"",_xlfn.XLOOKUP($I666,Equipment_Register!$C:$C,Equipment_Register!$C:$C),NA()),IFERROR(IF($J666&lt;&gt;"",_xlfn.XLOOKUP($J666,Equipment_Register!$D:$D,Equipment_Register!$C:$C),NA()),IFERROR(IF($K666&lt;&gt;"",_xlfn.XLOOKUP($K666,Equipment_Register!$E:$E,Equipment_Register!$C:$C),NA()),IFERROR(IF($K666&lt;&gt;"",_xlfn.XLOOKUP("*"&amp;$K666&amp;"*",Equipment_Register!$E:$E,Equipment_Register!$C:$C,,2),NA()),IFERROR(IF(AND($L666&lt;&gt;"",$L666&lt;&gt;"N/A"),_xlfn.XLOOKUP($L666,Equipment_Register!$F:$F,Equipment_Register!$C:$C),NA()),""))))),IF(OR(_xlpm.v="",_xlpm.v=0),"",_xlpm.v))</f>
        <v/>
      </c>
      <c r="AA666" s="231" t="str" cm="1">
        <f t="array" ref="AA666">_xlfn.LET(_xlpm.v,IFERROR(IF($I666&lt;&gt;"",_xlfn.XLOOKUP($I666,Equipment_Register!$C:$C,Equipment_Register!$D:$D),NA()),IFERROR(IF($J666&lt;&gt;"",_xlfn.XLOOKUP($J666,Equipment_Register!$D:$D,Equipment_Register!$D:$D),NA()),IFERROR(IF($K666&lt;&gt;"",_xlfn.XLOOKUP($K666,Equipment_Register!$E:$E,Equipment_Register!$D:$D),NA()),IFERROR(IF($K666&lt;&gt;"",_xlfn.XLOOKUP("*"&amp;$K666&amp;"*",Equipment_Register!$E:$E,Equipment_Register!$D:$D,,2),NA()),IFERROR(IF(AND($L666&lt;&gt;"",$L666&lt;&gt;"N/A"),_xlfn.XLOOKUP($L666,Equipment_Register!$F:$F,Equipment_Register!$D:$D),NA()),""))))),IF(OR(_xlpm.v="",_xlpm.v=0),"",_xlpm.v))</f>
        <v/>
      </c>
      <c r="AB666" s="231" t="str" cm="1">
        <f t="array" ref="AB666">_xlfn.LET(_xlpm.v,IFERROR(IF($I666&lt;&gt;"",_xlfn.XLOOKUP($I666,Equipment_Register!$C:$C,Equipment_Register!$E:$E),NA()),IFERROR(IF($J666&lt;&gt;"",_xlfn.XLOOKUP($J666,Equipment_Register!$D:$D,Equipment_Register!$E:$E),NA()),IFERROR(IF($K666&lt;&gt;"",_xlfn.XLOOKUP($K666,Equipment_Register!$E:$E,Equipment_Register!$E:$E),NA()),IFERROR(IF($K666&lt;&gt;"",_xlfn.XLOOKUP("*"&amp;$K666&amp;"*",Equipment_Register!$E:$E,Equipment_Register!$E:$E,,2),NA()),IFERROR(IF(AND($L666&lt;&gt;"",$L666&lt;&gt;"N/A"),_xlfn.XLOOKUP($L666,Equipment_Register!$F:$F,Equipment_Register!$E:$E),NA()),""))))),IF(OR(_xlpm.v="",_xlpm.v=0),"",_xlpm.v))</f>
        <v/>
      </c>
      <c r="AC666" s="231" t="str" cm="1">
        <f t="array" ref="AC666">_xlfn.LET(_xlpm.v,IFERROR(IF($I666&lt;&gt;"",_xlfn.XLOOKUP($I666,Equipment_Register!$C:$C,Equipment_Register!$F:$F),NA()),IFERROR(IF($J666&lt;&gt;"",_xlfn.XLOOKUP($J666,Equipment_Register!$D:$D,Equipment_Register!$F:$F),NA()),IFERROR(IF($K666&lt;&gt;"",_xlfn.XLOOKUP($K666,Equipment_Register!$E:$E,Equipment_Register!$F:$F),NA()),IFERROR(IF($K666&lt;&gt;"",_xlfn.XLOOKUP("*"&amp;$K666&amp;"*",Equipment_Register!$E:$E,Equipment_Register!$F:$F,,2),NA()),IFERROR(IF(AND($L666&lt;&gt;"",$L666&lt;&gt;"N/A"),_xlfn.XLOOKUP($L666,Equipment_Register!$F:$F,Equipment_Register!$F:$F),NA()),""))))),IF(OR(_xlpm.v="",_xlpm.v=0),"",_xlpm.v))</f>
        <v/>
      </c>
    </row>
    <row r="667" spans="1:29">
      <c r="A667" s="125"/>
      <c r="B667" s="130"/>
      <c r="C667" s="126"/>
      <c r="D667" s="125"/>
      <c r="E667" s="125"/>
      <c r="F667" s="213"/>
      <c r="G667" s="125"/>
      <c r="H667" s="125"/>
      <c r="I667" s="226"/>
      <c r="J667" s="125"/>
      <c r="K667" s="125"/>
      <c r="L667" s="125"/>
      <c r="M667" s="125"/>
      <c r="N667" s="125"/>
      <c r="O667" s="125"/>
      <c r="P667" s="127"/>
      <c r="Q667" s="125"/>
      <c r="R667" s="117"/>
      <c r="S667" s="194"/>
      <c r="T667" s="125"/>
      <c r="U667" s="125"/>
      <c r="V667" s="125"/>
      <c r="W667" s="117" t="s">
        <v>1151</v>
      </c>
      <c r="X667" s="117" t="str">
        <f>IF($W667="Duyệt",Setting!$H$2,"")</f>
        <v/>
      </c>
      <c r="Y667" s="231" t="str" cm="1">
        <f t="array" ref="Y667">_xlfn.LET(_xlpm.v,IFERROR(IF($I667&lt;&gt;"",_xlfn.XLOOKUP($I667,Equipment_Register!$C:$C,Equipment_Register!$G:$G),NA()),IFERROR(IF($J667&lt;&gt;"",_xlfn.XLOOKUP($J667,Equipment_Register!$D:$D,Equipment_Register!$G:$G),NA()),IFERROR(IF($K667&lt;&gt;"",_xlfn.XLOOKUP($K667,Equipment_Register!$E:$E,Equipment_Register!$G:$G),NA()),IFERROR(IF($K667&lt;&gt;"",_xlfn.XLOOKUP("*"&amp;$K667&amp;"*",Equipment_Register!$E:$E,Equipment_Register!$G:$G,,2),NA()),IFERROR(IF(AND($L667&lt;&gt;"",$L667&lt;&gt;"N/A"),_xlfn.XLOOKUP($L667,Equipment_Register!$F:$F,Equipment_Register!$G:$G),NA()),""))))),IF(OR(_xlpm.v="",_xlpm.v=0),"",_xlpm.v))</f>
        <v/>
      </c>
      <c r="Z667" s="231" t="str" cm="1">
        <f t="array" ref="Z667">_xlfn.LET(_xlpm.v,IFERROR(IF($I667&lt;&gt;"",_xlfn.XLOOKUP($I667,Equipment_Register!$C:$C,Equipment_Register!$C:$C),NA()),IFERROR(IF($J667&lt;&gt;"",_xlfn.XLOOKUP($J667,Equipment_Register!$D:$D,Equipment_Register!$C:$C),NA()),IFERROR(IF($K667&lt;&gt;"",_xlfn.XLOOKUP($K667,Equipment_Register!$E:$E,Equipment_Register!$C:$C),NA()),IFERROR(IF($K667&lt;&gt;"",_xlfn.XLOOKUP("*"&amp;$K667&amp;"*",Equipment_Register!$E:$E,Equipment_Register!$C:$C,,2),NA()),IFERROR(IF(AND($L667&lt;&gt;"",$L667&lt;&gt;"N/A"),_xlfn.XLOOKUP($L667,Equipment_Register!$F:$F,Equipment_Register!$C:$C),NA()),""))))),IF(OR(_xlpm.v="",_xlpm.v=0),"",_xlpm.v))</f>
        <v/>
      </c>
      <c r="AA667" s="231" t="str" cm="1">
        <f t="array" ref="AA667">_xlfn.LET(_xlpm.v,IFERROR(IF($I667&lt;&gt;"",_xlfn.XLOOKUP($I667,Equipment_Register!$C:$C,Equipment_Register!$D:$D),NA()),IFERROR(IF($J667&lt;&gt;"",_xlfn.XLOOKUP($J667,Equipment_Register!$D:$D,Equipment_Register!$D:$D),NA()),IFERROR(IF($K667&lt;&gt;"",_xlfn.XLOOKUP($K667,Equipment_Register!$E:$E,Equipment_Register!$D:$D),NA()),IFERROR(IF($K667&lt;&gt;"",_xlfn.XLOOKUP("*"&amp;$K667&amp;"*",Equipment_Register!$E:$E,Equipment_Register!$D:$D,,2),NA()),IFERROR(IF(AND($L667&lt;&gt;"",$L667&lt;&gt;"N/A"),_xlfn.XLOOKUP($L667,Equipment_Register!$F:$F,Equipment_Register!$D:$D),NA()),""))))),IF(OR(_xlpm.v="",_xlpm.v=0),"",_xlpm.v))</f>
        <v/>
      </c>
      <c r="AB667" s="231" t="str" cm="1">
        <f t="array" ref="AB667">_xlfn.LET(_xlpm.v,IFERROR(IF($I667&lt;&gt;"",_xlfn.XLOOKUP($I667,Equipment_Register!$C:$C,Equipment_Register!$E:$E),NA()),IFERROR(IF($J667&lt;&gt;"",_xlfn.XLOOKUP($J667,Equipment_Register!$D:$D,Equipment_Register!$E:$E),NA()),IFERROR(IF($K667&lt;&gt;"",_xlfn.XLOOKUP($K667,Equipment_Register!$E:$E,Equipment_Register!$E:$E),NA()),IFERROR(IF($K667&lt;&gt;"",_xlfn.XLOOKUP("*"&amp;$K667&amp;"*",Equipment_Register!$E:$E,Equipment_Register!$E:$E,,2),NA()),IFERROR(IF(AND($L667&lt;&gt;"",$L667&lt;&gt;"N/A"),_xlfn.XLOOKUP($L667,Equipment_Register!$F:$F,Equipment_Register!$E:$E),NA()),""))))),IF(OR(_xlpm.v="",_xlpm.v=0),"",_xlpm.v))</f>
        <v/>
      </c>
      <c r="AC667" s="231" t="str" cm="1">
        <f t="array" ref="AC667">_xlfn.LET(_xlpm.v,IFERROR(IF($I667&lt;&gt;"",_xlfn.XLOOKUP($I667,Equipment_Register!$C:$C,Equipment_Register!$F:$F),NA()),IFERROR(IF($J667&lt;&gt;"",_xlfn.XLOOKUP($J667,Equipment_Register!$D:$D,Equipment_Register!$F:$F),NA()),IFERROR(IF($K667&lt;&gt;"",_xlfn.XLOOKUP($K667,Equipment_Register!$E:$E,Equipment_Register!$F:$F),NA()),IFERROR(IF($K667&lt;&gt;"",_xlfn.XLOOKUP("*"&amp;$K667&amp;"*",Equipment_Register!$E:$E,Equipment_Register!$F:$F,,2),NA()),IFERROR(IF(AND($L667&lt;&gt;"",$L667&lt;&gt;"N/A"),_xlfn.XLOOKUP($L667,Equipment_Register!$F:$F,Equipment_Register!$F:$F),NA()),""))))),IF(OR(_xlpm.v="",_xlpm.v=0),"",_xlpm.v))</f>
        <v/>
      </c>
    </row>
    <row r="668" spans="1:29">
      <c r="A668" s="125"/>
      <c r="B668" s="130"/>
      <c r="C668" s="126"/>
      <c r="D668" s="125"/>
      <c r="E668" s="125"/>
      <c r="F668" s="213"/>
      <c r="G668" s="125"/>
      <c r="H668" s="125"/>
      <c r="I668" s="226"/>
      <c r="J668" s="125"/>
      <c r="K668" s="125"/>
      <c r="L668" s="125"/>
      <c r="M668" s="125"/>
      <c r="N668" s="125"/>
      <c r="O668" s="125"/>
      <c r="P668" s="127"/>
      <c r="Q668" s="125"/>
      <c r="R668" s="117"/>
      <c r="S668" s="194"/>
      <c r="T668" s="125"/>
      <c r="U668" s="125"/>
      <c r="V668" s="125"/>
      <c r="W668" s="117" t="s">
        <v>1151</v>
      </c>
      <c r="X668" s="117" t="str">
        <f>IF($W668="Duyệt",Setting!$H$2,"")</f>
        <v/>
      </c>
      <c r="Y668" s="231" t="str" cm="1">
        <f t="array" ref="Y668">_xlfn.LET(_xlpm.v,IFERROR(IF($I668&lt;&gt;"",_xlfn.XLOOKUP($I668,Equipment_Register!$C:$C,Equipment_Register!$G:$G),NA()),IFERROR(IF($J668&lt;&gt;"",_xlfn.XLOOKUP($J668,Equipment_Register!$D:$D,Equipment_Register!$G:$G),NA()),IFERROR(IF($K668&lt;&gt;"",_xlfn.XLOOKUP($K668,Equipment_Register!$E:$E,Equipment_Register!$G:$G),NA()),IFERROR(IF($K668&lt;&gt;"",_xlfn.XLOOKUP("*"&amp;$K668&amp;"*",Equipment_Register!$E:$E,Equipment_Register!$G:$G,,2),NA()),IFERROR(IF(AND($L668&lt;&gt;"",$L668&lt;&gt;"N/A"),_xlfn.XLOOKUP($L668,Equipment_Register!$F:$F,Equipment_Register!$G:$G),NA()),""))))),IF(OR(_xlpm.v="",_xlpm.v=0),"",_xlpm.v))</f>
        <v/>
      </c>
      <c r="Z668" s="231" t="str" cm="1">
        <f t="array" ref="Z668">_xlfn.LET(_xlpm.v,IFERROR(IF($I668&lt;&gt;"",_xlfn.XLOOKUP($I668,Equipment_Register!$C:$C,Equipment_Register!$C:$C),NA()),IFERROR(IF($J668&lt;&gt;"",_xlfn.XLOOKUP($J668,Equipment_Register!$D:$D,Equipment_Register!$C:$C),NA()),IFERROR(IF($K668&lt;&gt;"",_xlfn.XLOOKUP($K668,Equipment_Register!$E:$E,Equipment_Register!$C:$C),NA()),IFERROR(IF($K668&lt;&gt;"",_xlfn.XLOOKUP("*"&amp;$K668&amp;"*",Equipment_Register!$E:$E,Equipment_Register!$C:$C,,2),NA()),IFERROR(IF(AND($L668&lt;&gt;"",$L668&lt;&gt;"N/A"),_xlfn.XLOOKUP($L668,Equipment_Register!$F:$F,Equipment_Register!$C:$C),NA()),""))))),IF(OR(_xlpm.v="",_xlpm.v=0),"",_xlpm.v))</f>
        <v/>
      </c>
      <c r="AA668" s="231" t="str" cm="1">
        <f t="array" ref="AA668">_xlfn.LET(_xlpm.v,IFERROR(IF($I668&lt;&gt;"",_xlfn.XLOOKUP($I668,Equipment_Register!$C:$C,Equipment_Register!$D:$D),NA()),IFERROR(IF($J668&lt;&gt;"",_xlfn.XLOOKUP($J668,Equipment_Register!$D:$D,Equipment_Register!$D:$D),NA()),IFERROR(IF($K668&lt;&gt;"",_xlfn.XLOOKUP($K668,Equipment_Register!$E:$E,Equipment_Register!$D:$D),NA()),IFERROR(IF($K668&lt;&gt;"",_xlfn.XLOOKUP("*"&amp;$K668&amp;"*",Equipment_Register!$E:$E,Equipment_Register!$D:$D,,2),NA()),IFERROR(IF(AND($L668&lt;&gt;"",$L668&lt;&gt;"N/A"),_xlfn.XLOOKUP($L668,Equipment_Register!$F:$F,Equipment_Register!$D:$D),NA()),""))))),IF(OR(_xlpm.v="",_xlpm.v=0),"",_xlpm.v))</f>
        <v/>
      </c>
      <c r="AB668" s="231" t="str" cm="1">
        <f t="array" ref="AB668">_xlfn.LET(_xlpm.v,IFERROR(IF($I668&lt;&gt;"",_xlfn.XLOOKUP($I668,Equipment_Register!$C:$C,Equipment_Register!$E:$E),NA()),IFERROR(IF($J668&lt;&gt;"",_xlfn.XLOOKUP($J668,Equipment_Register!$D:$D,Equipment_Register!$E:$E),NA()),IFERROR(IF($K668&lt;&gt;"",_xlfn.XLOOKUP($K668,Equipment_Register!$E:$E,Equipment_Register!$E:$E),NA()),IFERROR(IF($K668&lt;&gt;"",_xlfn.XLOOKUP("*"&amp;$K668&amp;"*",Equipment_Register!$E:$E,Equipment_Register!$E:$E,,2),NA()),IFERROR(IF(AND($L668&lt;&gt;"",$L668&lt;&gt;"N/A"),_xlfn.XLOOKUP($L668,Equipment_Register!$F:$F,Equipment_Register!$E:$E),NA()),""))))),IF(OR(_xlpm.v="",_xlpm.v=0),"",_xlpm.v))</f>
        <v/>
      </c>
      <c r="AC668" s="231" t="str" cm="1">
        <f t="array" ref="AC668">_xlfn.LET(_xlpm.v,IFERROR(IF($I668&lt;&gt;"",_xlfn.XLOOKUP($I668,Equipment_Register!$C:$C,Equipment_Register!$F:$F),NA()),IFERROR(IF($J668&lt;&gt;"",_xlfn.XLOOKUP($J668,Equipment_Register!$D:$D,Equipment_Register!$F:$F),NA()),IFERROR(IF($K668&lt;&gt;"",_xlfn.XLOOKUP($K668,Equipment_Register!$E:$E,Equipment_Register!$F:$F),NA()),IFERROR(IF($K668&lt;&gt;"",_xlfn.XLOOKUP("*"&amp;$K668&amp;"*",Equipment_Register!$E:$E,Equipment_Register!$F:$F,,2),NA()),IFERROR(IF(AND($L668&lt;&gt;"",$L668&lt;&gt;"N/A"),_xlfn.XLOOKUP($L668,Equipment_Register!$F:$F,Equipment_Register!$F:$F),NA()),""))))),IF(OR(_xlpm.v="",_xlpm.v=0),"",_xlpm.v))</f>
        <v/>
      </c>
    </row>
    <row r="669" spans="1:29">
      <c r="A669" s="125"/>
      <c r="B669" s="130"/>
      <c r="C669" s="126"/>
      <c r="D669" s="125"/>
      <c r="E669" s="125"/>
      <c r="F669" s="213"/>
      <c r="G669" s="125"/>
      <c r="H669" s="125"/>
      <c r="I669" s="226"/>
      <c r="J669" s="125"/>
      <c r="K669" s="125"/>
      <c r="L669" s="125"/>
      <c r="M669" s="125"/>
      <c r="N669" s="125"/>
      <c r="O669" s="125"/>
      <c r="P669" s="127"/>
      <c r="Q669" s="125"/>
      <c r="R669" s="117"/>
      <c r="S669" s="194"/>
      <c r="T669" s="125"/>
      <c r="U669" s="125"/>
      <c r="V669" s="125"/>
      <c r="W669" s="117" t="s">
        <v>1151</v>
      </c>
      <c r="X669" s="117" t="str">
        <f>IF($W669="Duyệt",Setting!$H$2,"")</f>
        <v/>
      </c>
      <c r="Y669" s="231" t="str" cm="1">
        <f t="array" ref="Y669">_xlfn.LET(_xlpm.v,IFERROR(IF($I669&lt;&gt;"",_xlfn.XLOOKUP($I669,Equipment_Register!$C:$C,Equipment_Register!$G:$G),NA()),IFERROR(IF($J669&lt;&gt;"",_xlfn.XLOOKUP($J669,Equipment_Register!$D:$D,Equipment_Register!$G:$G),NA()),IFERROR(IF($K669&lt;&gt;"",_xlfn.XLOOKUP($K669,Equipment_Register!$E:$E,Equipment_Register!$G:$G),NA()),IFERROR(IF($K669&lt;&gt;"",_xlfn.XLOOKUP("*"&amp;$K669&amp;"*",Equipment_Register!$E:$E,Equipment_Register!$G:$G,,2),NA()),IFERROR(IF(AND($L669&lt;&gt;"",$L669&lt;&gt;"N/A"),_xlfn.XLOOKUP($L669,Equipment_Register!$F:$F,Equipment_Register!$G:$G),NA()),""))))),IF(OR(_xlpm.v="",_xlpm.v=0),"",_xlpm.v))</f>
        <v/>
      </c>
      <c r="Z669" s="231" t="str" cm="1">
        <f t="array" ref="Z669">_xlfn.LET(_xlpm.v,IFERROR(IF($I669&lt;&gt;"",_xlfn.XLOOKUP($I669,Equipment_Register!$C:$C,Equipment_Register!$C:$C),NA()),IFERROR(IF($J669&lt;&gt;"",_xlfn.XLOOKUP($J669,Equipment_Register!$D:$D,Equipment_Register!$C:$C),NA()),IFERROR(IF($K669&lt;&gt;"",_xlfn.XLOOKUP($K669,Equipment_Register!$E:$E,Equipment_Register!$C:$C),NA()),IFERROR(IF($K669&lt;&gt;"",_xlfn.XLOOKUP("*"&amp;$K669&amp;"*",Equipment_Register!$E:$E,Equipment_Register!$C:$C,,2),NA()),IFERROR(IF(AND($L669&lt;&gt;"",$L669&lt;&gt;"N/A"),_xlfn.XLOOKUP($L669,Equipment_Register!$F:$F,Equipment_Register!$C:$C),NA()),""))))),IF(OR(_xlpm.v="",_xlpm.v=0),"",_xlpm.v))</f>
        <v/>
      </c>
      <c r="AA669" s="231" t="str" cm="1">
        <f t="array" ref="AA669">_xlfn.LET(_xlpm.v,IFERROR(IF($I669&lt;&gt;"",_xlfn.XLOOKUP($I669,Equipment_Register!$C:$C,Equipment_Register!$D:$D),NA()),IFERROR(IF($J669&lt;&gt;"",_xlfn.XLOOKUP($J669,Equipment_Register!$D:$D,Equipment_Register!$D:$D),NA()),IFERROR(IF($K669&lt;&gt;"",_xlfn.XLOOKUP($K669,Equipment_Register!$E:$E,Equipment_Register!$D:$D),NA()),IFERROR(IF($K669&lt;&gt;"",_xlfn.XLOOKUP("*"&amp;$K669&amp;"*",Equipment_Register!$E:$E,Equipment_Register!$D:$D,,2),NA()),IFERROR(IF(AND($L669&lt;&gt;"",$L669&lt;&gt;"N/A"),_xlfn.XLOOKUP($L669,Equipment_Register!$F:$F,Equipment_Register!$D:$D),NA()),""))))),IF(OR(_xlpm.v="",_xlpm.v=0),"",_xlpm.v))</f>
        <v/>
      </c>
      <c r="AB669" s="231" t="str" cm="1">
        <f t="array" ref="AB669">_xlfn.LET(_xlpm.v,IFERROR(IF($I669&lt;&gt;"",_xlfn.XLOOKUP($I669,Equipment_Register!$C:$C,Equipment_Register!$E:$E),NA()),IFERROR(IF($J669&lt;&gt;"",_xlfn.XLOOKUP($J669,Equipment_Register!$D:$D,Equipment_Register!$E:$E),NA()),IFERROR(IF($K669&lt;&gt;"",_xlfn.XLOOKUP($K669,Equipment_Register!$E:$E,Equipment_Register!$E:$E),NA()),IFERROR(IF($K669&lt;&gt;"",_xlfn.XLOOKUP("*"&amp;$K669&amp;"*",Equipment_Register!$E:$E,Equipment_Register!$E:$E,,2),NA()),IFERROR(IF(AND($L669&lt;&gt;"",$L669&lt;&gt;"N/A"),_xlfn.XLOOKUP($L669,Equipment_Register!$F:$F,Equipment_Register!$E:$E),NA()),""))))),IF(OR(_xlpm.v="",_xlpm.v=0),"",_xlpm.v))</f>
        <v/>
      </c>
      <c r="AC669" s="231" t="str" cm="1">
        <f t="array" ref="AC669">_xlfn.LET(_xlpm.v,IFERROR(IF($I669&lt;&gt;"",_xlfn.XLOOKUP($I669,Equipment_Register!$C:$C,Equipment_Register!$F:$F),NA()),IFERROR(IF($J669&lt;&gt;"",_xlfn.XLOOKUP($J669,Equipment_Register!$D:$D,Equipment_Register!$F:$F),NA()),IFERROR(IF($K669&lt;&gt;"",_xlfn.XLOOKUP($K669,Equipment_Register!$E:$E,Equipment_Register!$F:$F),NA()),IFERROR(IF($K669&lt;&gt;"",_xlfn.XLOOKUP("*"&amp;$K669&amp;"*",Equipment_Register!$E:$E,Equipment_Register!$F:$F,,2),NA()),IFERROR(IF(AND($L669&lt;&gt;"",$L669&lt;&gt;"N/A"),_xlfn.XLOOKUP($L669,Equipment_Register!$F:$F,Equipment_Register!$F:$F),NA()),""))))),IF(OR(_xlpm.v="",_xlpm.v=0),"",_xlpm.v))</f>
        <v/>
      </c>
    </row>
    <row r="670" spans="1:29">
      <c r="A670" s="125"/>
      <c r="B670" s="130"/>
      <c r="C670" s="126"/>
      <c r="D670" s="125"/>
      <c r="E670" s="125"/>
      <c r="F670" s="213"/>
      <c r="G670" s="125"/>
      <c r="H670" s="125"/>
      <c r="I670" s="226"/>
      <c r="J670" s="125"/>
      <c r="K670" s="125"/>
      <c r="L670" s="125"/>
      <c r="M670" s="125"/>
      <c r="N670" s="125"/>
      <c r="O670" s="125"/>
      <c r="P670" s="127"/>
      <c r="Q670" s="125"/>
      <c r="R670" s="117"/>
      <c r="S670" s="194"/>
      <c r="T670" s="125"/>
      <c r="U670" s="125"/>
      <c r="V670" s="125"/>
      <c r="W670" s="117" t="s">
        <v>1151</v>
      </c>
      <c r="X670" s="117" t="str">
        <f>IF($W670="Duyệt",Setting!$H$2,"")</f>
        <v/>
      </c>
      <c r="Y670" s="231" t="str" cm="1">
        <f t="array" ref="Y670">_xlfn.LET(_xlpm.v,IFERROR(IF($I670&lt;&gt;"",_xlfn.XLOOKUP($I670,Equipment_Register!$C:$C,Equipment_Register!$G:$G),NA()),IFERROR(IF($J670&lt;&gt;"",_xlfn.XLOOKUP($J670,Equipment_Register!$D:$D,Equipment_Register!$G:$G),NA()),IFERROR(IF($K670&lt;&gt;"",_xlfn.XLOOKUP($K670,Equipment_Register!$E:$E,Equipment_Register!$G:$G),NA()),IFERROR(IF($K670&lt;&gt;"",_xlfn.XLOOKUP("*"&amp;$K670&amp;"*",Equipment_Register!$E:$E,Equipment_Register!$G:$G,,2),NA()),IFERROR(IF(AND($L670&lt;&gt;"",$L670&lt;&gt;"N/A"),_xlfn.XLOOKUP($L670,Equipment_Register!$F:$F,Equipment_Register!$G:$G),NA()),""))))),IF(OR(_xlpm.v="",_xlpm.v=0),"",_xlpm.v))</f>
        <v/>
      </c>
      <c r="Z670" s="231" t="str" cm="1">
        <f t="array" ref="Z670">_xlfn.LET(_xlpm.v,IFERROR(IF($I670&lt;&gt;"",_xlfn.XLOOKUP($I670,Equipment_Register!$C:$C,Equipment_Register!$C:$C),NA()),IFERROR(IF($J670&lt;&gt;"",_xlfn.XLOOKUP($J670,Equipment_Register!$D:$D,Equipment_Register!$C:$C),NA()),IFERROR(IF($K670&lt;&gt;"",_xlfn.XLOOKUP($K670,Equipment_Register!$E:$E,Equipment_Register!$C:$C),NA()),IFERROR(IF($K670&lt;&gt;"",_xlfn.XLOOKUP("*"&amp;$K670&amp;"*",Equipment_Register!$E:$E,Equipment_Register!$C:$C,,2),NA()),IFERROR(IF(AND($L670&lt;&gt;"",$L670&lt;&gt;"N/A"),_xlfn.XLOOKUP($L670,Equipment_Register!$F:$F,Equipment_Register!$C:$C),NA()),""))))),IF(OR(_xlpm.v="",_xlpm.v=0),"",_xlpm.v))</f>
        <v/>
      </c>
      <c r="AA670" s="231" t="str" cm="1">
        <f t="array" ref="AA670">_xlfn.LET(_xlpm.v,IFERROR(IF($I670&lt;&gt;"",_xlfn.XLOOKUP($I670,Equipment_Register!$C:$C,Equipment_Register!$D:$D),NA()),IFERROR(IF($J670&lt;&gt;"",_xlfn.XLOOKUP($J670,Equipment_Register!$D:$D,Equipment_Register!$D:$D),NA()),IFERROR(IF($K670&lt;&gt;"",_xlfn.XLOOKUP($K670,Equipment_Register!$E:$E,Equipment_Register!$D:$D),NA()),IFERROR(IF($K670&lt;&gt;"",_xlfn.XLOOKUP("*"&amp;$K670&amp;"*",Equipment_Register!$E:$E,Equipment_Register!$D:$D,,2),NA()),IFERROR(IF(AND($L670&lt;&gt;"",$L670&lt;&gt;"N/A"),_xlfn.XLOOKUP($L670,Equipment_Register!$F:$F,Equipment_Register!$D:$D),NA()),""))))),IF(OR(_xlpm.v="",_xlpm.v=0),"",_xlpm.v))</f>
        <v/>
      </c>
      <c r="AB670" s="231" t="str" cm="1">
        <f t="array" ref="AB670">_xlfn.LET(_xlpm.v,IFERROR(IF($I670&lt;&gt;"",_xlfn.XLOOKUP($I670,Equipment_Register!$C:$C,Equipment_Register!$E:$E),NA()),IFERROR(IF($J670&lt;&gt;"",_xlfn.XLOOKUP($J670,Equipment_Register!$D:$D,Equipment_Register!$E:$E),NA()),IFERROR(IF($K670&lt;&gt;"",_xlfn.XLOOKUP($K670,Equipment_Register!$E:$E,Equipment_Register!$E:$E),NA()),IFERROR(IF($K670&lt;&gt;"",_xlfn.XLOOKUP("*"&amp;$K670&amp;"*",Equipment_Register!$E:$E,Equipment_Register!$E:$E,,2),NA()),IFERROR(IF(AND($L670&lt;&gt;"",$L670&lt;&gt;"N/A"),_xlfn.XLOOKUP($L670,Equipment_Register!$F:$F,Equipment_Register!$E:$E),NA()),""))))),IF(OR(_xlpm.v="",_xlpm.v=0),"",_xlpm.v))</f>
        <v/>
      </c>
      <c r="AC670" s="231" t="str" cm="1">
        <f t="array" ref="AC670">_xlfn.LET(_xlpm.v,IFERROR(IF($I670&lt;&gt;"",_xlfn.XLOOKUP($I670,Equipment_Register!$C:$C,Equipment_Register!$F:$F),NA()),IFERROR(IF($J670&lt;&gt;"",_xlfn.XLOOKUP($J670,Equipment_Register!$D:$D,Equipment_Register!$F:$F),NA()),IFERROR(IF($K670&lt;&gt;"",_xlfn.XLOOKUP($K670,Equipment_Register!$E:$E,Equipment_Register!$F:$F),NA()),IFERROR(IF($K670&lt;&gt;"",_xlfn.XLOOKUP("*"&amp;$K670&amp;"*",Equipment_Register!$E:$E,Equipment_Register!$F:$F,,2),NA()),IFERROR(IF(AND($L670&lt;&gt;"",$L670&lt;&gt;"N/A"),_xlfn.XLOOKUP($L670,Equipment_Register!$F:$F,Equipment_Register!$F:$F),NA()),""))))),IF(OR(_xlpm.v="",_xlpm.v=0),"",_xlpm.v))</f>
        <v/>
      </c>
    </row>
    <row r="671" spans="1:29">
      <c r="A671" s="125"/>
      <c r="B671" s="130"/>
      <c r="C671" s="126"/>
      <c r="D671" s="125"/>
      <c r="E671" s="125"/>
      <c r="F671" s="213"/>
      <c r="G671" s="125"/>
      <c r="H671" s="125"/>
      <c r="I671" s="226"/>
      <c r="J671" s="125"/>
      <c r="K671" s="125"/>
      <c r="L671" s="125"/>
      <c r="M671" s="125"/>
      <c r="N671" s="125"/>
      <c r="O671" s="125"/>
      <c r="P671" s="127"/>
      <c r="Q671" s="125"/>
      <c r="R671" s="117"/>
      <c r="S671" s="194"/>
      <c r="T671" s="125"/>
      <c r="U671" s="125"/>
      <c r="V671" s="125"/>
      <c r="W671" s="117" t="s">
        <v>1151</v>
      </c>
      <c r="X671" s="117" t="str">
        <f>IF($W671="Duyệt",Setting!$H$2,"")</f>
        <v/>
      </c>
      <c r="Y671" s="231" t="str" cm="1">
        <f t="array" ref="Y671">_xlfn.LET(_xlpm.v,IFERROR(IF($I671&lt;&gt;"",_xlfn.XLOOKUP($I671,Equipment_Register!$C:$C,Equipment_Register!$G:$G),NA()),IFERROR(IF($J671&lt;&gt;"",_xlfn.XLOOKUP($J671,Equipment_Register!$D:$D,Equipment_Register!$G:$G),NA()),IFERROR(IF($K671&lt;&gt;"",_xlfn.XLOOKUP($K671,Equipment_Register!$E:$E,Equipment_Register!$G:$G),NA()),IFERROR(IF($K671&lt;&gt;"",_xlfn.XLOOKUP("*"&amp;$K671&amp;"*",Equipment_Register!$E:$E,Equipment_Register!$G:$G,,2),NA()),IFERROR(IF(AND($L671&lt;&gt;"",$L671&lt;&gt;"N/A"),_xlfn.XLOOKUP($L671,Equipment_Register!$F:$F,Equipment_Register!$G:$G),NA()),""))))),IF(OR(_xlpm.v="",_xlpm.v=0),"",_xlpm.v))</f>
        <v/>
      </c>
      <c r="Z671" s="231" t="str" cm="1">
        <f t="array" ref="Z671">_xlfn.LET(_xlpm.v,IFERROR(IF($I671&lt;&gt;"",_xlfn.XLOOKUP($I671,Equipment_Register!$C:$C,Equipment_Register!$C:$C),NA()),IFERROR(IF($J671&lt;&gt;"",_xlfn.XLOOKUP($J671,Equipment_Register!$D:$D,Equipment_Register!$C:$C),NA()),IFERROR(IF($K671&lt;&gt;"",_xlfn.XLOOKUP($K671,Equipment_Register!$E:$E,Equipment_Register!$C:$C),NA()),IFERROR(IF($K671&lt;&gt;"",_xlfn.XLOOKUP("*"&amp;$K671&amp;"*",Equipment_Register!$E:$E,Equipment_Register!$C:$C,,2),NA()),IFERROR(IF(AND($L671&lt;&gt;"",$L671&lt;&gt;"N/A"),_xlfn.XLOOKUP($L671,Equipment_Register!$F:$F,Equipment_Register!$C:$C),NA()),""))))),IF(OR(_xlpm.v="",_xlpm.v=0),"",_xlpm.v))</f>
        <v/>
      </c>
      <c r="AA671" s="231" t="str" cm="1">
        <f t="array" ref="AA671">_xlfn.LET(_xlpm.v,IFERROR(IF($I671&lt;&gt;"",_xlfn.XLOOKUP($I671,Equipment_Register!$C:$C,Equipment_Register!$D:$D),NA()),IFERROR(IF($J671&lt;&gt;"",_xlfn.XLOOKUP($J671,Equipment_Register!$D:$D,Equipment_Register!$D:$D),NA()),IFERROR(IF($K671&lt;&gt;"",_xlfn.XLOOKUP($K671,Equipment_Register!$E:$E,Equipment_Register!$D:$D),NA()),IFERROR(IF($K671&lt;&gt;"",_xlfn.XLOOKUP("*"&amp;$K671&amp;"*",Equipment_Register!$E:$E,Equipment_Register!$D:$D,,2),NA()),IFERROR(IF(AND($L671&lt;&gt;"",$L671&lt;&gt;"N/A"),_xlfn.XLOOKUP($L671,Equipment_Register!$F:$F,Equipment_Register!$D:$D),NA()),""))))),IF(OR(_xlpm.v="",_xlpm.v=0),"",_xlpm.v))</f>
        <v/>
      </c>
      <c r="AB671" s="231" t="str" cm="1">
        <f t="array" ref="AB671">_xlfn.LET(_xlpm.v,IFERROR(IF($I671&lt;&gt;"",_xlfn.XLOOKUP($I671,Equipment_Register!$C:$C,Equipment_Register!$E:$E),NA()),IFERROR(IF($J671&lt;&gt;"",_xlfn.XLOOKUP($J671,Equipment_Register!$D:$D,Equipment_Register!$E:$E),NA()),IFERROR(IF($K671&lt;&gt;"",_xlfn.XLOOKUP($K671,Equipment_Register!$E:$E,Equipment_Register!$E:$E),NA()),IFERROR(IF($K671&lt;&gt;"",_xlfn.XLOOKUP("*"&amp;$K671&amp;"*",Equipment_Register!$E:$E,Equipment_Register!$E:$E,,2),NA()),IFERROR(IF(AND($L671&lt;&gt;"",$L671&lt;&gt;"N/A"),_xlfn.XLOOKUP($L671,Equipment_Register!$F:$F,Equipment_Register!$E:$E),NA()),""))))),IF(OR(_xlpm.v="",_xlpm.v=0),"",_xlpm.v))</f>
        <v/>
      </c>
      <c r="AC671" s="231" t="str" cm="1">
        <f t="array" ref="AC671">_xlfn.LET(_xlpm.v,IFERROR(IF($I671&lt;&gt;"",_xlfn.XLOOKUP($I671,Equipment_Register!$C:$C,Equipment_Register!$F:$F),NA()),IFERROR(IF($J671&lt;&gt;"",_xlfn.XLOOKUP($J671,Equipment_Register!$D:$D,Equipment_Register!$F:$F),NA()),IFERROR(IF($K671&lt;&gt;"",_xlfn.XLOOKUP($K671,Equipment_Register!$E:$E,Equipment_Register!$F:$F),NA()),IFERROR(IF($K671&lt;&gt;"",_xlfn.XLOOKUP("*"&amp;$K671&amp;"*",Equipment_Register!$E:$E,Equipment_Register!$F:$F,,2),NA()),IFERROR(IF(AND($L671&lt;&gt;"",$L671&lt;&gt;"N/A"),_xlfn.XLOOKUP($L671,Equipment_Register!$F:$F,Equipment_Register!$F:$F),NA()),""))))),IF(OR(_xlpm.v="",_xlpm.v=0),"",_xlpm.v))</f>
        <v/>
      </c>
    </row>
    <row r="672" spans="1:29">
      <c r="A672" s="125"/>
      <c r="B672" s="130"/>
      <c r="C672" s="126"/>
      <c r="D672" s="125"/>
      <c r="E672" s="125"/>
      <c r="F672" s="213"/>
      <c r="G672" s="125"/>
      <c r="H672" s="125"/>
      <c r="I672" s="226"/>
      <c r="J672" s="125"/>
      <c r="K672" s="125"/>
      <c r="L672" s="125"/>
      <c r="M672" s="125"/>
      <c r="N672" s="125"/>
      <c r="O672" s="125"/>
      <c r="P672" s="127"/>
      <c r="Q672" s="125"/>
      <c r="R672" s="117"/>
      <c r="S672" s="194"/>
      <c r="T672" s="125"/>
      <c r="U672" s="125"/>
      <c r="V672" s="125"/>
      <c r="W672" s="117" t="s">
        <v>1151</v>
      </c>
      <c r="X672" s="117" t="str">
        <f>IF($W672="Duyệt",Setting!$H$2,"")</f>
        <v/>
      </c>
      <c r="Y672" s="231" t="str" cm="1">
        <f t="array" ref="Y672">_xlfn.LET(_xlpm.v,IFERROR(IF($I672&lt;&gt;"",_xlfn.XLOOKUP($I672,Equipment_Register!$C:$C,Equipment_Register!$G:$G),NA()),IFERROR(IF($J672&lt;&gt;"",_xlfn.XLOOKUP($J672,Equipment_Register!$D:$D,Equipment_Register!$G:$G),NA()),IFERROR(IF($K672&lt;&gt;"",_xlfn.XLOOKUP($K672,Equipment_Register!$E:$E,Equipment_Register!$G:$G),NA()),IFERROR(IF($K672&lt;&gt;"",_xlfn.XLOOKUP("*"&amp;$K672&amp;"*",Equipment_Register!$E:$E,Equipment_Register!$G:$G,,2),NA()),IFERROR(IF(AND($L672&lt;&gt;"",$L672&lt;&gt;"N/A"),_xlfn.XLOOKUP($L672,Equipment_Register!$F:$F,Equipment_Register!$G:$G),NA()),""))))),IF(OR(_xlpm.v="",_xlpm.v=0),"",_xlpm.v))</f>
        <v/>
      </c>
      <c r="Z672" s="231" t="str" cm="1">
        <f t="array" ref="Z672">_xlfn.LET(_xlpm.v,IFERROR(IF($I672&lt;&gt;"",_xlfn.XLOOKUP($I672,Equipment_Register!$C:$C,Equipment_Register!$C:$C),NA()),IFERROR(IF($J672&lt;&gt;"",_xlfn.XLOOKUP($J672,Equipment_Register!$D:$D,Equipment_Register!$C:$C),NA()),IFERROR(IF($K672&lt;&gt;"",_xlfn.XLOOKUP($K672,Equipment_Register!$E:$E,Equipment_Register!$C:$C),NA()),IFERROR(IF($K672&lt;&gt;"",_xlfn.XLOOKUP("*"&amp;$K672&amp;"*",Equipment_Register!$E:$E,Equipment_Register!$C:$C,,2),NA()),IFERROR(IF(AND($L672&lt;&gt;"",$L672&lt;&gt;"N/A"),_xlfn.XLOOKUP($L672,Equipment_Register!$F:$F,Equipment_Register!$C:$C),NA()),""))))),IF(OR(_xlpm.v="",_xlpm.v=0),"",_xlpm.v))</f>
        <v/>
      </c>
      <c r="AA672" s="231" t="str" cm="1">
        <f t="array" ref="AA672">_xlfn.LET(_xlpm.v,IFERROR(IF($I672&lt;&gt;"",_xlfn.XLOOKUP($I672,Equipment_Register!$C:$C,Equipment_Register!$D:$D),NA()),IFERROR(IF($J672&lt;&gt;"",_xlfn.XLOOKUP($J672,Equipment_Register!$D:$D,Equipment_Register!$D:$D),NA()),IFERROR(IF($K672&lt;&gt;"",_xlfn.XLOOKUP($K672,Equipment_Register!$E:$E,Equipment_Register!$D:$D),NA()),IFERROR(IF($K672&lt;&gt;"",_xlfn.XLOOKUP("*"&amp;$K672&amp;"*",Equipment_Register!$E:$E,Equipment_Register!$D:$D,,2),NA()),IFERROR(IF(AND($L672&lt;&gt;"",$L672&lt;&gt;"N/A"),_xlfn.XLOOKUP($L672,Equipment_Register!$F:$F,Equipment_Register!$D:$D),NA()),""))))),IF(OR(_xlpm.v="",_xlpm.v=0),"",_xlpm.v))</f>
        <v/>
      </c>
      <c r="AB672" s="231" t="str" cm="1">
        <f t="array" ref="AB672">_xlfn.LET(_xlpm.v,IFERROR(IF($I672&lt;&gt;"",_xlfn.XLOOKUP($I672,Equipment_Register!$C:$C,Equipment_Register!$E:$E),NA()),IFERROR(IF($J672&lt;&gt;"",_xlfn.XLOOKUP($J672,Equipment_Register!$D:$D,Equipment_Register!$E:$E),NA()),IFERROR(IF($K672&lt;&gt;"",_xlfn.XLOOKUP($K672,Equipment_Register!$E:$E,Equipment_Register!$E:$E),NA()),IFERROR(IF($K672&lt;&gt;"",_xlfn.XLOOKUP("*"&amp;$K672&amp;"*",Equipment_Register!$E:$E,Equipment_Register!$E:$E,,2),NA()),IFERROR(IF(AND($L672&lt;&gt;"",$L672&lt;&gt;"N/A"),_xlfn.XLOOKUP($L672,Equipment_Register!$F:$F,Equipment_Register!$E:$E),NA()),""))))),IF(OR(_xlpm.v="",_xlpm.v=0),"",_xlpm.v))</f>
        <v/>
      </c>
      <c r="AC672" s="231" t="str" cm="1">
        <f t="array" ref="AC672">_xlfn.LET(_xlpm.v,IFERROR(IF($I672&lt;&gt;"",_xlfn.XLOOKUP($I672,Equipment_Register!$C:$C,Equipment_Register!$F:$F),NA()),IFERROR(IF($J672&lt;&gt;"",_xlfn.XLOOKUP($J672,Equipment_Register!$D:$D,Equipment_Register!$F:$F),NA()),IFERROR(IF($K672&lt;&gt;"",_xlfn.XLOOKUP($K672,Equipment_Register!$E:$E,Equipment_Register!$F:$F),NA()),IFERROR(IF($K672&lt;&gt;"",_xlfn.XLOOKUP("*"&amp;$K672&amp;"*",Equipment_Register!$E:$E,Equipment_Register!$F:$F,,2),NA()),IFERROR(IF(AND($L672&lt;&gt;"",$L672&lt;&gt;"N/A"),_xlfn.XLOOKUP($L672,Equipment_Register!$F:$F,Equipment_Register!$F:$F),NA()),""))))),IF(OR(_xlpm.v="",_xlpm.v=0),"",_xlpm.v))</f>
        <v/>
      </c>
    </row>
    <row r="673" spans="1:29">
      <c r="A673" s="125"/>
      <c r="B673" s="130"/>
      <c r="C673" s="126"/>
      <c r="D673" s="125"/>
      <c r="E673" s="125"/>
      <c r="F673" s="213"/>
      <c r="G673" s="125"/>
      <c r="H673" s="125"/>
      <c r="I673" s="226"/>
      <c r="J673" s="125"/>
      <c r="K673" s="125"/>
      <c r="L673" s="125"/>
      <c r="M673" s="125"/>
      <c r="N673" s="125"/>
      <c r="O673" s="125"/>
      <c r="P673" s="127"/>
      <c r="Q673" s="125"/>
      <c r="R673" s="117"/>
      <c r="S673" s="194"/>
      <c r="T673" s="125"/>
      <c r="U673" s="125"/>
      <c r="V673" s="125"/>
      <c r="W673" s="117" t="s">
        <v>1151</v>
      </c>
      <c r="X673" s="117" t="str">
        <f>IF($W673="Duyệt",Setting!$H$2,"")</f>
        <v/>
      </c>
      <c r="Y673" s="231" t="str" cm="1">
        <f t="array" ref="Y673">_xlfn.LET(_xlpm.v,IFERROR(IF($I673&lt;&gt;"",_xlfn.XLOOKUP($I673,Equipment_Register!$C:$C,Equipment_Register!$G:$G),NA()),IFERROR(IF($J673&lt;&gt;"",_xlfn.XLOOKUP($J673,Equipment_Register!$D:$D,Equipment_Register!$G:$G),NA()),IFERROR(IF($K673&lt;&gt;"",_xlfn.XLOOKUP($K673,Equipment_Register!$E:$E,Equipment_Register!$G:$G),NA()),IFERROR(IF($K673&lt;&gt;"",_xlfn.XLOOKUP("*"&amp;$K673&amp;"*",Equipment_Register!$E:$E,Equipment_Register!$G:$G,,2),NA()),IFERROR(IF(AND($L673&lt;&gt;"",$L673&lt;&gt;"N/A"),_xlfn.XLOOKUP($L673,Equipment_Register!$F:$F,Equipment_Register!$G:$G),NA()),""))))),IF(OR(_xlpm.v="",_xlpm.v=0),"",_xlpm.v))</f>
        <v/>
      </c>
      <c r="Z673" s="231" t="str" cm="1">
        <f t="array" ref="Z673">_xlfn.LET(_xlpm.v,IFERROR(IF($I673&lt;&gt;"",_xlfn.XLOOKUP($I673,Equipment_Register!$C:$C,Equipment_Register!$C:$C),NA()),IFERROR(IF($J673&lt;&gt;"",_xlfn.XLOOKUP($J673,Equipment_Register!$D:$D,Equipment_Register!$C:$C),NA()),IFERROR(IF($K673&lt;&gt;"",_xlfn.XLOOKUP($K673,Equipment_Register!$E:$E,Equipment_Register!$C:$C),NA()),IFERROR(IF($K673&lt;&gt;"",_xlfn.XLOOKUP("*"&amp;$K673&amp;"*",Equipment_Register!$E:$E,Equipment_Register!$C:$C,,2),NA()),IFERROR(IF(AND($L673&lt;&gt;"",$L673&lt;&gt;"N/A"),_xlfn.XLOOKUP($L673,Equipment_Register!$F:$F,Equipment_Register!$C:$C),NA()),""))))),IF(OR(_xlpm.v="",_xlpm.v=0),"",_xlpm.v))</f>
        <v/>
      </c>
      <c r="AA673" s="231" t="str" cm="1">
        <f t="array" ref="AA673">_xlfn.LET(_xlpm.v,IFERROR(IF($I673&lt;&gt;"",_xlfn.XLOOKUP($I673,Equipment_Register!$C:$C,Equipment_Register!$D:$D),NA()),IFERROR(IF($J673&lt;&gt;"",_xlfn.XLOOKUP($J673,Equipment_Register!$D:$D,Equipment_Register!$D:$D),NA()),IFERROR(IF($K673&lt;&gt;"",_xlfn.XLOOKUP($K673,Equipment_Register!$E:$E,Equipment_Register!$D:$D),NA()),IFERROR(IF($K673&lt;&gt;"",_xlfn.XLOOKUP("*"&amp;$K673&amp;"*",Equipment_Register!$E:$E,Equipment_Register!$D:$D,,2),NA()),IFERROR(IF(AND($L673&lt;&gt;"",$L673&lt;&gt;"N/A"),_xlfn.XLOOKUP($L673,Equipment_Register!$F:$F,Equipment_Register!$D:$D),NA()),""))))),IF(OR(_xlpm.v="",_xlpm.v=0),"",_xlpm.v))</f>
        <v/>
      </c>
      <c r="AB673" s="231" t="str" cm="1">
        <f t="array" ref="AB673">_xlfn.LET(_xlpm.v,IFERROR(IF($I673&lt;&gt;"",_xlfn.XLOOKUP($I673,Equipment_Register!$C:$C,Equipment_Register!$E:$E),NA()),IFERROR(IF($J673&lt;&gt;"",_xlfn.XLOOKUP($J673,Equipment_Register!$D:$D,Equipment_Register!$E:$E),NA()),IFERROR(IF($K673&lt;&gt;"",_xlfn.XLOOKUP($K673,Equipment_Register!$E:$E,Equipment_Register!$E:$E),NA()),IFERROR(IF($K673&lt;&gt;"",_xlfn.XLOOKUP("*"&amp;$K673&amp;"*",Equipment_Register!$E:$E,Equipment_Register!$E:$E,,2),NA()),IFERROR(IF(AND($L673&lt;&gt;"",$L673&lt;&gt;"N/A"),_xlfn.XLOOKUP($L673,Equipment_Register!$F:$F,Equipment_Register!$E:$E),NA()),""))))),IF(OR(_xlpm.v="",_xlpm.v=0),"",_xlpm.v))</f>
        <v/>
      </c>
      <c r="AC673" s="231" t="str" cm="1">
        <f t="array" ref="AC673">_xlfn.LET(_xlpm.v,IFERROR(IF($I673&lt;&gt;"",_xlfn.XLOOKUP($I673,Equipment_Register!$C:$C,Equipment_Register!$F:$F),NA()),IFERROR(IF($J673&lt;&gt;"",_xlfn.XLOOKUP($J673,Equipment_Register!$D:$D,Equipment_Register!$F:$F),NA()),IFERROR(IF($K673&lt;&gt;"",_xlfn.XLOOKUP($K673,Equipment_Register!$E:$E,Equipment_Register!$F:$F),NA()),IFERROR(IF($K673&lt;&gt;"",_xlfn.XLOOKUP("*"&amp;$K673&amp;"*",Equipment_Register!$E:$E,Equipment_Register!$F:$F,,2),NA()),IFERROR(IF(AND($L673&lt;&gt;"",$L673&lt;&gt;"N/A"),_xlfn.XLOOKUP($L673,Equipment_Register!$F:$F,Equipment_Register!$F:$F),NA()),""))))),IF(OR(_xlpm.v="",_xlpm.v=0),"",_xlpm.v))</f>
        <v/>
      </c>
    </row>
    <row r="674" spans="1:29">
      <c r="A674" s="125"/>
      <c r="B674" s="130"/>
      <c r="C674" s="126"/>
      <c r="D674" s="125"/>
      <c r="E674" s="125"/>
      <c r="F674" s="213"/>
      <c r="G674" s="125"/>
      <c r="H674" s="125"/>
      <c r="I674" s="226"/>
      <c r="J674" s="125"/>
      <c r="K674" s="125"/>
      <c r="L674" s="125"/>
      <c r="M674" s="125"/>
      <c r="N674" s="125"/>
      <c r="O674" s="125"/>
      <c r="P674" s="127"/>
      <c r="Q674" s="125"/>
      <c r="R674" s="117"/>
      <c r="S674" s="194"/>
      <c r="T674" s="125"/>
      <c r="U674" s="125"/>
      <c r="V674" s="125"/>
      <c r="W674" s="117" t="s">
        <v>1151</v>
      </c>
      <c r="X674" s="117" t="str">
        <f>IF($W674="Duyệt",Setting!$H$2,"")</f>
        <v/>
      </c>
      <c r="Y674" s="231" t="str" cm="1">
        <f t="array" ref="Y674">_xlfn.LET(_xlpm.v,IFERROR(IF($I674&lt;&gt;"",_xlfn.XLOOKUP($I674,Equipment_Register!$C:$C,Equipment_Register!$G:$G),NA()),IFERROR(IF($J674&lt;&gt;"",_xlfn.XLOOKUP($J674,Equipment_Register!$D:$D,Equipment_Register!$G:$G),NA()),IFERROR(IF($K674&lt;&gt;"",_xlfn.XLOOKUP($K674,Equipment_Register!$E:$E,Equipment_Register!$G:$G),NA()),IFERROR(IF($K674&lt;&gt;"",_xlfn.XLOOKUP("*"&amp;$K674&amp;"*",Equipment_Register!$E:$E,Equipment_Register!$G:$G,,2),NA()),IFERROR(IF(AND($L674&lt;&gt;"",$L674&lt;&gt;"N/A"),_xlfn.XLOOKUP($L674,Equipment_Register!$F:$F,Equipment_Register!$G:$G),NA()),""))))),IF(OR(_xlpm.v="",_xlpm.v=0),"",_xlpm.v))</f>
        <v/>
      </c>
      <c r="Z674" s="231" t="str" cm="1">
        <f t="array" ref="Z674">_xlfn.LET(_xlpm.v,IFERROR(IF($I674&lt;&gt;"",_xlfn.XLOOKUP($I674,Equipment_Register!$C:$C,Equipment_Register!$C:$C),NA()),IFERROR(IF($J674&lt;&gt;"",_xlfn.XLOOKUP($J674,Equipment_Register!$D:$D,Equipment_Register!$C:$C),NA()),IFERROR(IF($K674&lt;&gt;"",_xlfn.XLOOKUP($K674,Equipment_Register!$E:$E,Equipment_Register!$C:$C),NA()),IFERROR(IF($K674&lt;&gt;"",_xlfn.XLOOKUP("*"&amp;$K674&amp;"*",Equipment_Register!$E:$E,Equipment_Register!$C:$C,,2),NA()),IFERROR(IF(AND($L674&lt;&gt;"",$L674&lt;&gt;"N/A"),_xlfn.XLOOKUP($L674,Equipment_Register!$F:$F,Equipment_Register!$C:$C),NA()),""))))),IF(OR(_xlpm.v="",_xlpm.v=0),"",_xlpm.v))</f>
        <v/>
      </c>
      <c r="AA674" s="231" t="str" cm="1">
        <f t="array" ref="AA674">_xlfn.LET(_xlpm.v,IFERROR(IF($I674&lt;&gt;"",_xlfn.XLOOKUP($I674,Equipment_Register!$C:$C,Equipment_Register!$D:$D),NA()),IFERROR(IF($J674&lt;&gt;"",_xlfn.XLOOKUP($J674,Equipment_Register!$D:$D,Equipment_Register!$D:$D),NA()),IFERROR(IF($K674&lt;&gt;"",_xlfn.XLOOKUP($K674,Equipment_Register!$E:$E,Equipment_Register!$D:$D),NA()),IFERROR(IF($K674&lt;&gt;"",_xlfn.XLOOKUP("*"&amp;$K674&amp;"*",Equipment_Register!$E:$E,Equipment_Register!$D:$D,,2),NA()),IFERROR(IF(AND($L674&lt;&gt;"",$L674&lt;&gt;"N/A"),_xlfn.XLOOKUP($L674,Equipment_Register!$F:$F,Equipment_Register!$D:$D),NA()),""))))),IF(OR(_xlpm.v="",_xlpm.v=0),"",_xlpm.v))</f>
        <v/>
      </c>
      <c r="AB674" s="231" t="str" cm="1">
        <f t="array" ref="AB674">_xlfn.LET(_xlpm.v,IFERROR(IF($I674&lt;&gt;"",_xlfn.XLOOKUP($I674,Equipment_Register!$C:$C,Equipment_Register!$E:$E),NA()),IFERROR(IF($J674&lt;&gt;"",_xlfn.XLOOKUP($J674,Equipment_Register!$D:$D,Equipment_Register!$E:$E),NA()),IFERROR(IF($K674&lt;&gt;"",_xlfn.XLOOKUP($K674,Equipment_Register!$E:$E,Equipment_Register!$E:$E),NA()),IFERROR(IF($K674&lt;&gt;"",_xlfn.XLOOKUP("*"&amp;$K674&amp;"*",Equipment_Register!$E:$E,Equipment_Register!$E:$E,,2),NA()),IFERROR(IF(AND($L674&lt;&gt;"",$L674&lt;&gt;"N/A"),_xlfn.XLOOKUP($L674,Equipment_Register!$F:$F,Equipment_Register!$E:$E),NA()),""))))),IF(OR(_xlpm.v="",_xlpm.v=0),"",_xlpm.v))</f>
        <v/>
      </c>
      <c r="AC674" s="231" t="str" cm="1">
        <f t="array" ref="AC674">_xlfn.LET(_xlpm.v,IFERROR(IF($I674&lt;&gt;"",_xlfn.XLOOKUP($I674,Equipment_Register!$C:$C,Equipment_Register!$F:$F),NA()),IFERROR(IF($J674&lt;&gt;"",_xlfn.XLOOKUP($J674,Equipment_Register!$D:$D,Equipment_Register!$F:$F),NA()),IFERROR(IF($K674&lt;&gt;"",_xlfn.XLOOKUP($K674,Equipment_Register!$E:$E,Equipment_Register!$F:$F),NA()),IFERROR(IF($K674&lt;&gt;"",_xlfn.XLOOKUP("*"&amp;$K674&amp;"*",Equipment_Register!$E:$E,Equipment_Register!$F:$F,,2),NA()),IFERROR(IF(AND($L674&lt;&gt;"",$L674&lt;&gt;"N/A"),_xlfn.XLOOKUP($L674,Equipment_Register!$F:$F,Equipment_Register!$F:$F),NA()),""))))),IF(OR(_xlpm.v="",_xlpm.v=0),"",_xlpm.v))</f>
        <v/>
      </c>
    </row>
    <row r="675" spans="1:29">
      <c r="A675" s="125"/>
      <c r="B675" s="130"/>
      <c r="C675" s="126"/>
      <c r="D675" s="125"/>
      <c r="E675" s="125"/>
      <c r="F675" s="213"/>
      <c r="G675" s="125"/>
      <c r="H675" s="125"/>
      <c r="I675" s="226"/>
      <c r="J675" s="125"/>
      <c r="K675" s="125"/>
      <c r="L675" s="125"/>
      <c r="M675" s="125"/>
      <c r="N675" s="125"/>
      <c r="O675" s="125"/>
      <c r="P675" s="127"/>
      <c r="Q675" s="125"/>
      <c r="R675" s="117"/>
      <c r="S675" s="194"/>
      <c r="T675" s="125"/>
      <c r="U675" s="125"/>
      <c r="V675" s="125"/>
      <c r="W675" s="117" t="s">
        <v>1151</v>
      </c>
      <c r="X675" s="117" t="str">
        <f>IF($W675="Duyệt",Setting!$H$2,"")</f>
        <v/>
      </c>
      <c r="Y675" s="231" t="str" cm="1">
        <f t="array" ref="Y675">_xlfn.LET(_xlpm.v,IFERROR(IF($I675&lt;&gt;"",_xlfn.XLOOKUP($I675,Equipment_Register!$C:$C,Equipment_Register!$G:$G),NA()),IFERROR(IF($J675&lt;&gt;"",_xlfn.XLOOKUP($J675,Equipment_Register!$D:$D,Equipment_Register!$G:$G),NA()),IFERROR(IF($K675&lt;&gt;"",_xlfn.XLOOKUP($K675,Equipment_Register!$E:$E,Equipment_Register!$G:$G),NA()),IFERROR(IF($K675&lt;&gt;"",_xlfn.XLOOKUP("*"&amp;$K675&amp;"*",Equipment_Register!$E:$E,Equipment_Register!$G:$G,,2),NA()),IFERROR(IF(AND($L675&lt;&gt;"",$L675&lt;&gt;"N/A"),_xlfn.XLOOKUP($L675,Equipment_Register!$F:$F,Equipment_Register!$G:$G),NA()),""))))),IF(OR(_xlpm.v="",_xlpm.v=0),"",_xlpm.v))</f>
        <v/>
      </c>
      <c r="Z675" s="231" t="str" cm="1">
        <f t="array" ref="Z675">_xlfn.LET(_xlpm.v,IFERROR(IF($I675&lt;&gt;"",_xlfn.XLOOKUP($I675,Equipment_Register!$C:$C,Equipment_Register!$C:$C),NA()),IFERROR(IF($J675&lt;&gt;"",_xlfn.XLOOKUP($J675,Equipment_Register!$D:$D,Equipment_Register!$C:$C),NA()),IFERROR(IF($K675&lt;&gt;"",_xlfn.XLOOKUP($K675,Equipment_Register!$E:$E,Equipment_Register!$C:$C),NA()),IFERROR(IF($K675&lt;&gt;"",_xlfn.XLOOKUP("*"&amp;$K675&amp;"*",Equipment_Register!$E:$E,Equipment_Register!$C:$C,,2),NA()),IFERROR(IF(AND($L675&lt;&gt;"",$L675&lt;&gt;"N/A"),_xlfn.XLOOKUP($L675,Equipment_Register!$F:$F,Equipment_Register!$C:$C),NA()),""))))),IF(OR(_xlpm.v="",_xlpm.v=0),"",_xlpm.v))</f>
        <v/>
      </c>
      <c r="AA675" s="231" t="str" cm="1">
        <f t="array" ref="AA675">_xlfn.LET(_xlpm.v,IFERROR(IF($I675&lt;&gt;"",_xlfn.XLOOKUP($I675,Equipment_Register!$C:$C,Equipment_Register!$D:$D),NA()),IFERROR(IF($J675&lt;&gt;"",_xlfn.XLOOKUP($J675,Equipment_Register!$D:$D,Equipment_Register!$D:$D),NA()),IFERROR(IF($K675&lt;&gt;"",_xlfn.XLOOKUP($K675,Equipment_Register!$E:$E,Equipment_Register!$D:$D),NA()),IFERROR(IF($K675&lt;&gt;"",_xlfn.XLOOKUP("*"&amp;$K675&amp;"*",Equipment_Register!$E:$E,Equipment_Register!$D:$D,,2),NA()),IFERROR(IF(AND($L675&lt;&gt;"",$L675&lt;&gt;"N/A"),_xlfn.XLOOKUP($L675,Equipment_Register!$F:$F,Equipment_Register!$D:$D),NA()),""))))),IF(OR(_xlpm.v="",_xlpm.v=0),"",_xlpm.v))</f>
        <v/>
      </c>
      <c r="AB675" s="231" t="str" cm="1">
        <f t="array" ref="AB675">_xlfn.LET(_xlpm.v,IFERROR(IF($I675&lt;&gt;"",_xlfn.XLOOKUP($I675,Equipment_Register!$C:$C,Equipment_Register!$E:$E),NA()),IFERROR(IF($J675&lt;&gt;"",_xlfn.XLOOKUP($J675,Equipment_Register!$D:$D,Equipment_Register!$E:$E),NA()),IFERROR(IF($K675&lt;&gt;"",_xlfn.XLOOKUP($K675,Equipment_Register!$E:$E,Equipment_Register!$E:$E),NA()),IFERROR(IF($K675&lt;&gt;"",_xlfn.XLOOKUP("*"&amp;$K675&amp;"*",Equipment_Register!$E:$E,Equipment_Register!$E:$E,,2),NA()),IFERROR(IF(AND($L675&lt;&gt;"",$L675&lt;&gt;"N/A"),_xlfn.XLOOKUP($L675,Equipment_Register!$F:$F,Equipment_Register!$E:$E),NA()),""))))),IF(OR(_xlpm.v="",_xlpm.v=0),"",_xlpm.v))</f>
        <v/>
      </c>
      <c r="AC675" s="231" t="str" cm="1">
        <f t="array" ref="AC675">_xlfn.LET(_xlpm.v,IFERROR(IF($I675&lt;&gt;"",_xlfn.XLOOKUP($I675,Equipment_Register!$C:$C,Equipment_Register!$F:$F),NA()),IFERROR(IF($J675&lt;&gt;"",_xlfn.XLOOKUP($J675,Equipment_Register!$D:$D,Equipment_Register!$F:$F),NA()),IFERROR(IF($K675&lt;&gt;"",_xlfn.XLOOKUP($K675,Equipment_Register!$E:$E,Equipment_Register!$F:$F),NA()),IFERROR(IF($K675&lt;&gt;"",_xlfn.XLOOKUP("*"&amp;$K675&amp;"*",Equipment_Register!$E:$E,Equipment_Register!$F:$F,,2),NA()),IFERROR(IF(AND($L675&lt;&gt;"",$L675&lt;&gt;"N/A"),_xlfn.XLOOKUP($L675,Equipment_Register!$F:$F,Equipment_Register!$F:$F),NA()),""))))),IF(OR(_xlpm.v="",_xlpm.v=0),"",_xlpm.v))</f>
        <v/>
      </c>
    </row>
    <row r="676" spans="1:29">
      <c r="A676" s="125"/>
      <c r="B676" s="130"/>
      <c r="C676" s="126"/>
      <c r="D676" s="125"/>
      <c r="E676" s="125"/>
      <c r="F676" s="213"/>
      <c r="G676" s="125"/>
      <c r="H676" s="125"/>
      <c r="I676" s="226"/>
      <c r="J676" s="125"/>
      <c r="K676" s="125"/>
      <c r="L676" s="125"/>
      <c r="M676" s="125"/>
      <c r="N676" s="125"/>
      <c r="O676" s="125"/>
      <c r="P676" s="127"/>
      <c r="Q676" s="125"/>
      <c r="R676" s="117"/>
      <c r="S676" s="194"/>
      <c r="T676" s="125"/>
      <c r="U676" s="125"/>
      <c r="V676" s="125"/>
      <c r="W676" s="117" t="s">
        <v>1151</v>
      </c>
      <c r="X676" s="117" t="str">
        <f>IF($W676="Duyệt",Setting!$H$2,"")</f>
        <v/>
      </c>
      <c r="Y676" s="231" t="str" cm="1">
        <f t="array" ref="Y676">_xlfn.LET(_xlpm.v,IFERROR(IF($I676&lt;&gt;"",_xlfn.XLOOKUP($I676,Equipment_Register!$C:$C,Equipment_Register!$G:$G),NA()),IFERROR(IF($J676&lt;&gt;"",_xlfn.XLOOKUP($J676,Equipment_Register!$D:$D,Equipment_Register!$G:$G),NA()),IFERROR(IF($K676&lt;&gt;"",_xlfn.XLOOKUP($K676,Equipment_Register!$E:$E,Equipment_Register!$G:$G),NA()),IFERROR(IF($K676&lt;&gt;"",_xlfn.XLOOKUP("*"&amp;$K676&amp;"*",Equipment_Register!$E:$E,Equipment_Register!$G:$G,,2),NA()),IFERROR(IF(AND($L676&lt;&gt;"",$L676&lt;&gt;"N/A"),_xlfn.XLOOKUP($L676,Equipment_Register!$F:$F,Equipment_Register!$G:$G),NA()),""))))),IF(OR(_xlpm.v="",_xlpm.v=0),"",_xlpm.v))</f>
        <v/>
      </c>
      <c r="Z676" s="231" t="str" cm="1">
        <f t="array" ref="Z676">_xlfn.LET(_xlpm.v,IFERROR(IF($I676&lt;&gt;"",_xlfn.XLOOKUP($I676,Equipment_Register!$C:$C,Equipment_Register!$C:$C),NA()),IFERROR(IF($J676&lt;&gt;"",_xlfn.XLOOKUP($J676,Equipment_Register!$D:$D,Equipment_Register!$C:$C),NA()),IFERROR(IF($K676&lt;&gt;"",_xlfn.XLOOKUP($K676,Equipment_Register!$E:$E,Equipment_Register!$C:$C),NA()),IFERROR(IF($K676&lt;&gt;"",_xlfn.XLOOKUP("*"&amp;$K676&amp;"*",Equipment_Register!$E:$E,Equipment_Register!$C:$C,,2),NA()),IFERROR(IF(AND($L676&lt;&gt;"",$L676&lt;&gt;"N/A"),_xlfn.XLOOKUP($L676,Equipment_Register!$F:$F,Equipment_Register!$C:$C),NA()),""))))),IF(OR(_xlpm.v="",_xlpm.v=0),"",_xlpm.v))</f>
        <v/>
      </c>
      <c r="AA676" s="231" t="str" cm="1">
        <f t="array" ref="AA676">_xlfn.LET(_xlpm.v,IFERROR(IF($I676&lt;&gt;"",_xlfn.XLOOKUP($I676,Equipment_Register!$C:$C,Equipment_Register!$D:$D),NA()),IFERROR(IF($J676&lt;&gt;"",_xlfn.XLOOKUP($J676,Equipment_Register!$D:$D,Equipment_Register!$D:$D),NA()),IFERROR(IF($K676&lt;&gt;"",_xlfn.XLOOKUP($K676,Equipment_Register!$E:$E,Equipment_Register!$D:$D),NA()),IFERROR(IF($K676&lt;&gt;"",_xlfn.XLOOKUP("*"&amp;$K676&amp;"*",Equipment_Register!$E:$E,Equipment_Register!$D:$D,,2),NA()),IFERROR(IF(AND($L676&lt;&gt;"",$L676&lt;&gt;"N/A"),_xlfn.XLOOKUP($L676,Equipment_Register!$F:$F,Equipment_Register!$D:$D),NA()),""))))),IF(OR(_xlpm.v="",_xlpm.v=0),"",_xlpm.v))</f>
        <v/>
      </c>
      <c r="AB676" s="231" t="str" cm="1">
        <f t="array" ref="AB676">_xlfn.LET(_xlpm.v,IFERROR(IF($I676&lt;&gt;"",_xlfn.XLOOKUP($I676,Equipment_Register!$C:$C,Equipment_Register!$E:$E),NA()),IFERROR(IF($J676&lt;&gt;"",_xlfn.XLOOKUP($J676,Equipment_Register!$D:$D,Equipment_Register!$E:$E),NA()),IFERROR(IF($K676&lt;&gt;"",_xlfn.XLOOKUP($K676,Equipment_Register!$E:$E,Equipment_Register!$E:$E),NA()),IFERROR(IF($K676&lt;&gt;"",_xlfn.XLOOKUP("*"&amp;$K676&amp;"*",Equipment_Register!$E:$E,Equipment_Register!$E:$E,,2),NA()),IFERROR(IF(AND($L676&lt;&gt;"",$L676&lt;&gt;"N/A"),_xlfn.XLOOKUP($L676,Equipment_Register!$F:$F,Equipment_Register!$E:$E),NA()),""))))),IF(OR(_xlpm.v="",_xlpm.v=0),"",_xlpm.v))</f>
        <v/>
      </c>
      <c r="AC676" s="231" t="str" cm="1">
        <f t="array" ref="AC676">_xlfn.LET(_xlpm.v,IFERROR(IF($I676&lt;&gt;"",_xlfn.XLOOKUP($I676,Equipment_Register!$C:$C,Equipment_Register!$F:$F),NA()),IFERROR(IF($J676&lt;&gt;"",_xlfn.XLOOKUP($J676,Equipment_Register!$D:$D,Equipment_Register!$F:$F),NA()),IFERROR(IF($K676&lt;&gt;"",_xlfn.XLOOKUP($K676,Equipment_Register!$E:$E,Equipment_Register!$F:$F),NA()),IFERROR(IF($K676&lt;&gt;"",_xlfn.XLOOKUP("*"&amp;$K676&amp;"*",Equipment_Register!$E:$E,Equipment_Register!$F:$F,,2),NA()),IFERROR(IF(AND($L676&lt;&gt;"",$L676&lt;&gt;"N/A"),_xlfn.XLOOKUP($L676,Equipment_Register!$F:$F,Equipment_Register!$F:$F),NA()),""))))),IF(OR(_xlpm.v="",_xlpm.v=0),"",_xlpm.v))</f>
        <v/>
      </c>
    </row>
    <row r="677" spans="1:29">
      <c r="A677" s="125"/>
      <c r="B677" s="130"/>
      <c r="C677" s="126"/>
      <c r="D677" s="125"/>
      <c r="E677" s="125"/>
      <c r="F677" s="213"/>
      <c r="G677" s="125"/>
      <c r="H677" s="125"/>
      <c r="I677" s="226"/>
      <c r="J677" s="125"/>
      <c r="K677" s="125"/>
      <c r="L677" s="125"/>
      <c r="M677" s="125"/>
      <c r="N677" s="125"/>
      <c r="O677" s="125"/>
      <c r="P677" s="127"/>
      <c r="Q677" s="125"/>
      <c r="R677" s="117"/>
      <c r="S677" s="194"/>
      <c r="T677" s="125"/>
      <c r="U677" s="125"/>
      <c r="V677" s="125"/>
      <c r="W677" s="117" t="s">
        <v>1151</v>
      </c>
      <c r="X677" s="117" t="str">
        <f>IF($W677="Duyệt",Setting!$H$2,"")</f>
        <v/>
      </c>
      <c r="Y677" s="231" t="str" cm="1">
        <f t="array" ref="Y677">_xlfn.LET(_xlpm.v,IFERROR(IF($I677&lt;&gt;"",_xlfn.XLOOKUP($I677,Equipment_Register!$C:$C,Equipment_Register!$G:$G),NA()),IFERROR(IF($J677&lt;&gt;"",_xlfn.XLOOKUP($J677,Equipment_Register!$D:$D,Equipment_Register!$G:$G),NA()),IFERROR(IF($K677&lt;&gt;"",_xlfn.XLOOKUP($K677,Equipment_Register!$E:$E,Equipment_Register!$G:$G),NA()),IFERROR(IF($K677&lt;&gt;"",_xlfn.XLOOKUP("*"&amp;$K677&amp;"*",Equipment_Register!$E:$E,Equipment_Register!$G:$G,,2),NA()),IFERROR(IF(AND($L677&lt;&gt;"",$L677&lt;&gt;"N/A"),_xlfn.XLOOKUP($L677,Equipment_Register!$F:$F,Equipment_Register!$G:$G),NA()),""))))),IF(OR(_xlpm.v="",_xlpm.v=0),"",_xlpm.v))</f>
        <v/>
      </c>
      <c r="Z677" s="231" t="str" cm="1">
        <f t="array" ref="Z677">_xlfn.LET(_xlpm.v,IFERROR(IF($I677&lt;&gt;"",_xlfn.XLOOKUP($I677,Equipment_Register!$C:$C,Equipment_Register!$C:$C),NA()),IFERROR(IF($J677&lt;&gt;"",_xlfn.XLOOKUP($J677,Equipment_Register!$D:$D,Equipment_Register!$C:$C),NA()),IFERROR(IF($K677&lt;&gt;"",_xlfn.XLOOKUP($K677,Equipment_Register!$E:$E,Equipment_Register!$C:$C),NA()),IFERROR(IF($K677&lt;&gt;"",_xlfn.XLOOKUP("*"&amp;$K677&amp;"*",Equipment_Register!$E:$E,Equipment_Register!$C:$C,,2),NA()),IFERROR(IF(AND($L677&lt;&gt;"",$L677&lt;&gt;"N/A"),_xlfn.XLOOKUP($L677,Equipment_Register!$F:$F,Equipment_Register!$C:$C),NA()),""))))),IF(OR(_xlpm.v="",_xlpm.v=0),"",_xlpm.v))</f>
        <v/>
      </c>
      <c r="AA677" s="231" t="str" cm="1">
        <f t="array" ref="AA677">_xlfn.LET(_xlpm.v,IFERROR(IF($I677&lt;&gt;"",_xlfn.XLOOKUP($I677,Equipment_Register!$C:$C,Equipment_Register!$D:$D),NA()),IFERROR(IF($J677&lt;&gt;"",_xlfn.XLOOKUP($J677,Equipment_Register!$D:$D,Equipment_Register!$D:$D),NA()),IFERROR(IF($K677&lt;&gt;"",_xlfn.XLOOKUP($K677,Equipment_Register!$E:$E,Equipment_Register!$D:$D),NA()),IFERROR(IF($K677&lt;&gt;"",_xlfn.XLOOKUP("*"&amp;$K677&amp;"*",Equipment_Register!$E:$E,Equipment_Register!$D:$D,,2),NA()),IFERROR(IF(AND($L677&lt;&gt;"",$L677&lt;&gt;"N/A"),_xlfn.XLOOKUP($L677,Equipment_Register!$F:$F,Equipment_Register!$D:$D),NA()),""))))),IF(OR(_xlpm.v="",_xlpm.v=0),"",_xlpm.v))</f>
        <v/>
      </c>
      <c r="AB677" s="231" t="str" cm="1">
        <f t="array" ref="AB677">_xlfn.LET(_xlpm.v,IFERROR(IF($I677&lt;&gt;"",_xlfn.XLOOKUP($I677,Equipment_Register!$C:$C,Equipment_Register!$E:$E),NA()),IFERROR(IF($J677&lt;&gt;"",_xlfn.XLOOKUP($J677,Equipment_Register!$D:$D,Equipment_Register!$E:$E),NA()),IFERROR(IF($K677&lt;&gt;"",_xlfn.XLOOKUP($K677,Equipment_Register!$E:$E,Equipment_Register!$E:$E),NA()),IFERROR(IF($K677&lt;&gt;"",_xlfn.XLOOKUP("*"&amp;$K677&amp;"*",Equipment_Register!$E:$E,Equipment_Register!$E:$E,,2),NA()),IFERROR(IF(AND($L677&lt;&gt;"",$L677&lt;&gt;"N/A"),_xlfn.XLOOKUP($L677,Equipment_Register!$F:$F,Equipment_Register!$E:$E),NA()),""))))),IF(OR(_xlpm.v="",_xlpm.v=0),"",_xlpm.v))</f>
        <v/>
      </c>
      <c r="AC677" s="231" t="str" cm="1">
        <f t="array" ref="AC677">_xlfn.LET(_xlpm.v,IFERROR(IF($I677&lt;&gt;"",_xlfn.XLOOKUP($I677,Equipment_Register!$C:$C,Equipment_Register!$F:$F),NA()),IFERROR(IF($J677&lt;&gt;"",_xlfn.XLOOKUP($J677,Equipment_Register!$D:$D,Equipment_Register!$F:$F),NA()),IFERROR(IF($K677&lt;&gt;"",_xlfn.XLOOKUP($K677,Equipment_Register!$E:$E,Equipment_Register!$F:$F),NA()),IFERROR(IF($K677&lt;&gt;"",_xlfn.XLOOKUP("*"&amp;$K677&amp;"*",Equipment_Register!$E:$E,Equipment_Register!$F:$F,,2),NA()),IFERROR(IF(AND($L677&lt;&gt;"",$L677&lt;&gt;"N/A"),_xlfn.XLOOKUP($L677,Equipment_Register!$F:$F,Equipment_Register!$F:$F),NA()),""))))),IF(OR(_xlpm.v="",_xlpm.v=0),"",_xlpm.v))</f>
        <v/>
      </c>
    </row>
    <row r="678" spans="1:29">
      <c r="A678" s="125"/>
      <c r="B678" s="130"/>
      <c r="C678" s="126"/>
      <c r="D678" s="125"/>
      <c r="E678" s="125"/>
      <c r="F678" s="213"/>
      <c r="G678" s="125"/>
      <c r="H678" s="125"/>
      <c r="I678" s="226"/>
      <c r="J678" s="125"/>
      <c r="K678" s="125"/>
      <c r="L678" s="125"/>
      <c r="M678" s="125"/>
      <c r="N678" s="125"/>
      <c r="O678" s="125"/>
      <c r="P678" s="127"/>
      <c r="Q678" s="125"/>
      <c r="R678" s="117"/>
      <c r="S678" s="194"/>
      <c r="T678" s="125"/>
      <c r="U678" s="125"/>
      <c r="V678" s="125"/>
      <c r="W678" s="117" t="s">
        <v>1151</v>
      </c>
      <c r="X678" s="117" t="str">
        <f>IF($W678="Duyệt",Setting!$H$2,"")</f>
        <v/>
      </c>
      <c r="Y678" s="231" t="str" cm="1">
        <f t="array" ref="Y678">_xlfn.LET(_xlpm.v,IFERROR(IF($I678&lt;&gt;"",_xlfn.XLOOKUP($I678,Equipment_Register!$C:$C,Equipment_Register!$G:$G),NA()),IFERROR(IF($J678&lt;&gt;"",_xlfn.XLOOKUP($J678,Equipment_Register!$D:$D,Equipment_Register!$G:$G),NA()),IFERROR(IF($K678&lt;&gt;"",_xlfn.XLOOKUP($K678,Equipment_Register!$E:$E,Equipment_Register!$G:$G),NA()),IFERROR(IF($K678&lt;&gt;"",_xlfn.XLOOKUP("*"&amp;$K678&amp;"*",Equipment_Register!$E:$E,Equipment_Register!$G:$G,,2),NA()),IFERROR(IF(AND($L678&lt;&gt;"",$L678&lt;&gt;"N/A"),_xlfn.XLOOKUP($L678,Equipment_Register!$F:$F,Equipment_Register!$G:$G),NA()),""))))),IF(OR(_xlpm.v="",_xlpm.v=0),"",_xlpm.v))</f>
        <v/>
      </c>
      <c r="Z678" s="231" t="str" cm="1">
        <f t="array" ref="Z678">_xlfn.LET(_xlpm.v,IFERROR(IF($I678&lt;&gt;"",_xlfn.XLOOKUP($I678,Equipment_Register!$C:$C,Equipment_Register!$C:$C),NA()),IFERROR(IF($J678&lt;&gt;"",_xlfn.XLOOKUP($J678,Equipment_Register!$D:$D,Equipment_Register!$C:$C),NA()),IFERROR(IF($K678&lt;&gt;"",_xlfn.XLOOKUP($K678,Equipment_Register!$E:$E,Equipment_Register!$C:$C),NA()),IFERROR(IF($K678&lt;&gt;"",_xlfn.XLOOKUP("*"&amp;$K678&amp;"*",Equipment_Register!$E:$E,Equipment_Register!$C:$C,,2),NA()),IFERROR(IF(AND($L678&lt;&gt;"",$L678&lt;&gt;"N/A"),_xlfn.XLOOKUP($L678,Equipment_Register!$F:$F,Equipment_Register!$C:$C),NA()),""))))),IF(OR(_xlpm.v="",_xlpm.v=0),"",_xlpm.v))</f>
        <v/>
      </c>
      <c r="AA678" s="231" t="str" cm="1">
        <f t="array" ref="AA678">_xlfn.LET(_xlpm.v,IFERROR(IF($I678&lt;&gt;"",_xlfn.XLOOKUP($I678,Equipment_Register!$C:$C,Equipment_Register!$D:$D),NA()),IFERROR(IF($J678&lt;&gt;"",_xlfn.XLOOKUP($J678,Equipment_Register!$D:$D,Equipment_Register!$D:$D),NA()),IFERROR(IF($K678&lt;&gt;"",_xlfn.XLOOKUP($K678,Equipment_Register!$E:$E,Equipment_Register!$D:$D),NA()),IFERROR(IF($K678&lt;&gt;"",_xlfn.XLOOKUP("*"&amp;$K678&amp;"*",Equipment_Register!$E:$E,Equipment_Register!$D:$D,,2),NA()),IFERROR(IF(AND($L678&lt;&gt;"",$L678&lt;&gt;"N/A"),_xlfn.XLOOKUP($L678,Equipment_Register!$F:$F,Equipment_Register!$D:$D),NA()),""))))),IF(OR(_xlpm.v="",_xlpm.v=0),"",_xlpm.v))</f>
        <v/>
      </c>
      <c r="AB678" s="231" t="str" cm="1">
        <f t="array" ref="AB678">_xlfn.LET(_xlpm.v,IFERROR(IF($I678&lt;&gt;"",_xlfn.XLOOKUP($I678,Equipment_Register!$C:$C,Equipment_Register!$E:$E),NA()),IFERROR(IF($J678&lt;&gt;"",_xlfn.XLOOKUP($J678,Equipment_Register!$D:$D,Equipment_Register!$E:$E),NA()),IFERROR(IF($K678&lt;&gt;"",_xlfn.XLOOKUP($K678,Equipment_Register!$E:$E,Equipment_Register!$E:$E),NA()),IFERROR(IF($K678&lt;&gt;"",_xlfn.XLOOKUP("*"&amp;$K678&amp;"*",Equipment_Register!$E:$E,Equipment_Register!$E:$E,,2),NA()),IFERROR(IF(AND($L678&lt;&gt;"",$L678&lt;&gt;"N/A"),_xlfn.XLOOKUP($L678,Equipment_Register!$F:$F,Equipment_Register!$E:$E),NA()),""))))),IF(OR(_xlpm.v="",_xlpm.v=0),"",_xlpm.v))</f>
        <v/>
      </c>
      <c r="AC678" s="231" t="str" cm="1">
        <f t="array" ref="AC678">_xlfn.LET(_xlpm.v,IFERROR(IF($I678&lt;&gt;"",_xlfn.XLOOKUP($I678,Equipment_Register!$C:$C,Equipment_Register!$F:$F),NA()),IFERROR(IF($J678&lt;&gt;"",_xlfn.XLOOKUP($J678,Equipment_Register!$D:$D,Equipment_Register!$F:$F),NA()),IFERROR(IF($K678&lt;&gt;"",_xlfn.XLOOKUP($K678,Equipment_Register!$E:$E,Equipment_Register!$F:$F),NA()),IFERROR(IF($K678&lt;&gt;"",_xlfn.XLOOKUP("*"&amp;$K678&amp;"*",Equipment_Register!$E:$E,Equipment_Register!$F:$F,,2),NA()),IFERROR(IF(AND($L678&lt;&gt;"",$L678&lt;&gt;"N/A"),_xlfn.XLOOKUP($L678,Equipment_Register!$F:$F,Equipment_Register!$F:$F),NA()),""))))),IF(OR(_xlpm.v="",_xlpm.v=0),"",_xlpm.v))</f>
        <v/>
      </c>
    </row>
    <row r="679" spans="1:29">
      <c r="A679" s="125"/>
      <c r="B679" s="130"/>
      <c r="C679" s="126"/>
      <c r="D679" s="125"/>
      <c r="E679" s="125"/>
      <c r="F679" s="213"/>
      <c r="G679" s="125"/>
      <c r="H679" s="125"/>
      <c r="I679" s="226"/>
      <c r="J679" s="125"/>
      <c r="K679" s="125"/>
      <c r="L679" s="125"/>
      <c r="M679" s="125"/>
      <c r="N679" s="125"/>
      <c r="O679" s="125"/>
      <c r="P679" s="127"/>
      <c r="Q679" s="125"/>
      <c r="R679" s="117"/>
      <c r="S679" s="194"/>
      <c r="T679" s="125"/>
      <c r="U679" s="125"/>
      <c r="V679" s="125"/>
      <c r="W679" s="117" t="s">
        <v>1151</v>
      </c>
      <c r="X679" s="117" t="str">
        <f>IF($W679="Duyệt",Setting!$H$2,"")</f>
        <v/>
      </c>
      <c r="Y679" s="231" t="str" cm="1">
        <f t="array" ref="Y679">_xlfn.LET(_xlpm.v,IFERROR(IF($I679&lt;&gt;"",_xlfn.XLOOKUP($I679,Equipment_Register!$C:$C,Equipment_Register!$G:$G),NA()),IFERROR(IF($J679&lt;&gt;"",_xlfn.XLOOKUP($J679,Equipment_Register!$D:$D,Equipment_Register!$G:$G),NA()),IFERROR(IF($K679&lt;&gt;"",_xlfn.XLOOKUP($K679,Equipment_Register!$E:$E,Equipment_Register!$G:$G),NA()),IFERROR(IF($K679&lt;&gt;"",_xlfn.XLOOKUP("*"&amp;$K679&amp;"*",Equipment_Register!$E:$E,Equipment_Register!$G:$G,,2),NA()),IFERROR(IF(AND($L679&lt;&gt;"",$L679&lt;&gt;"N/A"),_xlfn.XLOOKUP($L679,Equipment_Register!$F:$F,Equipment_Register!$G:$G),NA()),""))))),IF(OR(_xlpm.v="",_xlpm.v=0),"",_xlpm.v))</f>
        <v/>
      </c>
      <c r="Z679" s="231" t="str" cm="1">
        <f t="array" ref="Z679">_xlfn.LET(_xlpm.v,IFERROR(IF($I679&lt;&gt;"",_xlfn.XLOOKUP($I679,Equipment_Register!$C:$C,Equipment_Register!$C:$C),NA()),IFERROR(IF($J679&lt;&gt;"",_xlfn.XLOOKUP($J679,Equipment_Register!$D:$D,Equipment_Register!$C:$C),NA()),IFERROR(IF($K679&lt;&gt;"",_xlfn.XLOOKUP($K679,Equipment_Register!$E:$E,Equipment_Register!$C:$C),NA()),IFERROR(IF($K679&lt;&gt;"",_xlfn.XLOOKUP("*"&amp;$K679&amp;"*",Equipment_Register!$E:$E,Equipment_Register!$C:$C,,2),NA()),IFERROR(IF(AND($L679&lt;&gt;"",$L679&lt;&gt;"N/A"),_xlfn.XLOOKUP($L679,Equipment_Register!$F:$F,Equipment_Register!$C:$C),NA()),""))))),IF(OR(_xlpm.v="",_xlpm.v=0),"",_xlpm.v))</f>
        <v/>
      </c>
      <c r="AA679" s="231" t="str" cm="1">
        <f t="array" ref="AA679">_xlfn.LET(_xlpm.v,IFERROR(IF($I679&lt;&gt;"",_xlfn.XLOOKUP($I679,Equipment_Register!$C:$C,Equipment_Register!$D:$D),NA()),IFERROR(IF($J679&lt;&gt;"",_xlfn.XLOOKUP($J679,Equipment_Register!$D:$D,Equipment_Register!$D:$D),NA()),IFERROR(IF($K679&lt;&gt;"",_xlfn.XLOOKUP($K679,Equipment_Register!$E:$E,Equipment_Register!$D:$D),NA()),IFERROR(IF($K679&lt;&gt;"",_xlfn.XLOOKUP("*"&amp;$K679&amp;"*",Equipment_Register!$E:$E,Equipment_Register!$D:$D,,2),NA()),IFERROR(IF(AND($L679&lt;&gt;"",$L679&lt;&gt;"N/A"),_xlfn.XLOOKUP($L679,Equipment_Register!$F:$F,Equipment_Register!$D:$D),NA()),""))))),IF(OR(_xlpm.v="",_xlpm.v=0),"",_xlpm.v))</f>
        <v/>
      </c>
      <c r="AB679" s="231" t="str" cm="1">
        <f t="array" ref="AB679">_xlfn.LET(_xlpm.v,IFERROR(IF($I679&lt;&gt;"",_xlfn.XLOOKUP($I679,Equipment_Register!$C:$C,Equipment_Register!$E:$E),NA()),IFERROR(IF($J679&lt;&gt;"",_xlfn.XLOOKUP($J679,Equipment_Register!$D:$D,Equipment_Register!$E:$E),NA()),IFERROR(IF($K679&lt;&gt;"",_xlfn.XLOOKUP($K679,Equipment_Register!$E:$E,Equipment_Register!$E:$E),NA()),IFERROR(IF($K679&lt;&gt;"",_xlfn.XLOOKUP("*"&amp;$K679&amp;"*",Equipment_Register!$E:$E,Equipment_Register!$E:$E,,2),NA()),IFERROR(IF(AND($L679&lt;&gt;"",$L679&lt;&gt;"N/A"),_xlfn.XLOOKUP($L679,Equipment_Register!$F:$F,Equipment_Register!$E:$E),NA()),""))))),IF(OR(_xlpm.v="",_xlpm.v=0),"",_xlpm.v))</f>
        <v/>
      </c>
      <c r="AC679" s="231" t="str" cm="1">
        <f t="array" ref="AC679">_xlfn.LET(_xlpm.v,IFERROR(IF($I679&lt;&gt;"",_xlfn.XLOOKUP($I679,Equipment_Register!$C:$C,Equipment_Register!$F:$F),NA()),IFERROR(IF($J679&lt;&gt;"",_xlfn.XLOOKUP($J679,Equipment_Register!$D:$D,Equipment_Register!$F:$F),NA()),IFERROR(IF($K679&lt;&gt;"",_xlfn.XLOOKUP($K679,Equipment_Register!$E:$E,Equipment_Register!$F:$F),NA()),IFERROR(IF($K679&lt;&gt;"",_xlfn.XLOOKUP("*"&amp;$K679&amp;"*",Equipment_Register!$E:$E,Equipment_Register!$F:$F,,2),NA()),IFERROR(IF(AND($L679&lt;&gt;"",$L679&lt;&gt;"N/A"),_xlfn.XLOOKUP($L679,Equipment_Register!$F:$F,Equipment_Register!$F:$F),NA()),""))))),IF(OR(_xlpm.v="",_xlpm.v=0),"",_xlpm.v))</f>
        <v/>
      </c>
    </row>
    <row r="680" spans="1:29">
      <c r="A680" s="125"/>
      <c r="B680" s="130"/>
      <c r="C680" s="126"/>
      <c r="D680" s="125"/>
      <c r="E680" s="125"/>
      <c r="F680" s="213"/>
      <c r="G680" s="125"/>
      <c r="H680" s="125"/>
      <c r="I680" s="226"/>
      <c r="J680" s="125"/>
      <c r="K680" s="125"/>
      <c r="L680" s="125"/>
      <c r="M680" s="125"/>
      <c r="N680" s="125"/>
      <c r="O680" s="125"/>
      <c r="P680" s="127"/>
      <c r="Q680" s="125"/>
      <c r="R680" s="117"/>
      <c r="S680" s="194"/>
      <c r="T680" s="125"/>
      <c r="U680" s="125"/>
      <c r="V680" s="125"/>
      <c r="W680" s="117" t="s">
        <v>1151</v>
      </c>
      <c r="X680" s="117" t="str">
        <f>IF($W680="Duyệt",Setting!$H$2,"")</f>
        <v/>
      </c>
      <c r="Y680" s="231" t="str" cm="1">
        <f t="array" ref="Y680">_xlfn.LET(_xlpm.v,IFERROR(IF($I680&lt;&gt;"",_xlfn.XLOOKUP($I680,Equipment_Register!$C:$C,Equipment_Register!$G:$G),NA()),IFERROR(IF($J680&lt;&gt;"",_xlfn.XLOOKUP($J680,Equipment_Register!$D:$D,Equipment_Register!$G:$G),NA()),IFERROR(IF($K680&lt;&gt;"",_xlfn.XLOOKUP($K680,Equipment_Register!$E:$E,Equipment_Register!$G:$G),NA()),IFERROR(IF($K680&lt;&gt;"",_xlfn.XLOOKUP("*"&amp;$K680&amp;"*",Equipment_Register!$E:$E,Equipment_Register!$G:$G,,2),NA()),IFERROR(IF(AND($L680&lt;&gt;"",$L680&lt;&gt;"N/A"),_xlfn.XLOOKUP($L680,Equipment_Register!$F:$F,Equipment_Register!$G:$G),NA()),""))))),IF(OR(_xlpm.v="",_xlpm.v=0),"",_xlpm.v))</f>
        <v/>
      </c>
      <c r="Z680" s="231" t="str" cm="1">
        <f t="array" ref="Z680">_xlfn.LET(_xlpm.v,IFERROR(IF($I680&lt;&gt;"",_xlfn.XLOOKUP($I680,Equipment_Register!$C:$C,Equipment_Register!$C:$C),NA()),IFERROR(IF($J680&lt;&gt;"",_xlfn.XLOOKUP($J680,Equipment_Register!$D:$D,Equipment_Register!$C:$C),NA()),IFERROR(IF($K680&lt;&gt;"",_xlfn.XLOOKUP($K680,Equipment_Register!$E:$E,Equipment_Register!$C:$C),NA()),IFERROR(IF($K680&lt;&gt;"",_xlfn.XLOOKUP("*"&amp;$K680&amp;"*",Equipment_Register!$E:$E,Equipment_Register!$C:$C,,2),NA()),IFERROR(IF(AND($L680&lt;&gt;"",$L680&lt;&gt;"N/A"),_xlfn.XLOOKUP($L680,Equipment_Register!$F:$F,Equipment_Register!$C:$C),NA()),""))))),IF(OR(_xlpm.v="",_xlpm.v=0),"",_xlpm.v))</f>
        <v/>
      </c>
      <c r="AA680" s="231" t="str" cm="1">
        <f t="array" ref="AA680">_xlfn.LET(_xlpm.v,IFERROR(IF($I680&lt;&gt;"",_xlfn.XLOOKUP($I680,Equipment_Register!$C:$C,Equipment_Register!$D:$D),NA()),IFERROR(IF($J680&lt;&gt;"",_xlfn.XLOOKUP($J680,Equipment_Register!$D:$D,Equipment_Register!$D:$D),NA()),IFERROR(IF($K680&lt;&gt;"",_xlfn.XLOOKUP($K680,Equipment_Register!$E:$E,Equipment_Register!$D:$D),NA()),IFERROR(IF($K680&lt;&gt;"",_xlfn.XLOOKUP("*"&amp;$K680&amp;"*",Equipment_Register!$E:$E,Equipment_Register!$D:$D,,2),NA()),IFERROR(IF(AND($L680&lt;&gt;"",$L680&lt;&gt;"N/A"),_xlfn.XLOOKUP($L680,Equipment_Register!$F:$F,Equipment_Register!$D:$D),NA()),""))))),IF(OR(_xlpm.v="",_xlpm.v=0),"",_xlpm.v))</f>
        <v/>
      </c>
      <c r="AB680" s="231" t="str" cm="1">
        <f t="array" ref="AB680">_xlfn.LET(_xlpm.v,IFERROR(IF($I680&lt;&gt;"",_xlfn.XLOOKUP($I680,Equipment_Register!$C:$C,Equipment_Register!$E:$E),NA()),IFERROR(IF($J680&lt;&gt;"",_xlfn.XLOOKUP($J680,Equipment_Register!$D:$D,Equipment_Register!$E:$E),NA()),IFERROR(IF($K680&lt;&gt;"",_xlfn.XLOOKUP($K680,Equipment_Register!$E:$E,Equipment_Register!$E:$E),NA()),IFERROR(IF($K680&lt;&gt;"",_xlfn.XLOOKUP("*"&amp;$K680&amp;"*",Equipment_Register!$E:$E,Equipment_Register!$E:$E,,2),NA()),IFERROR(IF(AND($L680&lt;&gt;"",$L680&lt;&gt;"N/A"),_xlfn.XLOOKUP($L680,Equipment_Register!$F:$F,Equipment_Register!$E:$E),NA()),""))))),IF(OR(_xlpm.v="",_xlpm.v=0),"",_xlpm.v))</f>
        <v/>
      </c>
      <c r="AC680" s="231" t="str" cm="1">
        <f t="array" ref="AC680">_xlfn.LET(_xlpm.v,IFERROR(IF($I680&lt;&gt;"",_xlfn.XLOOKUP($I680,Equipment_Register!$C:$C,Equipment_Register!$F:$F),NA()),IFERROR(IF($J680&lt;&gt;"",_xlfn.XLOOKUP($J680,Equipment_Register!$D:$D,Equipment_Register!$F:$F),NA()),IFERROR(IF($K680&lt;&gt;"",_xlfn.XLOOKUP($K680,Equipment_Register!$E:$E,Equipment_Register!$F:$F),NA()),IFERROR(IF($K680&lt;&gt;"",_xlfn.XLOOKUP("*"&amp;$K680&amp;"*",Equipment_Register!$E:$E,Equipment_Register!$F:$F,,2),NA()),IFERROR(IF(AND($L680&lt;&gt;"",$L680&lt;&gt;"N/A"),_xlfn.XLOOKUP($L680,Equipment_Register!$F:$F,Equipment_Register!$F:$F),NA()),""))))),IF(OR(_xlpm.v="",_xlpm.v=0),"",_xlpm.v))</f>
        <v/>
      </c>
    </row>
    <row r="681" spans="1:29">
      <c r="A681" s="125"/>
      <c r="B681" s="130"/>
      <c r="C681" s="126"/>
      <c r="D681" s="125"/>
      <c r="E681" s="125"/>
      <c r="F681" s="213"/>
      <c r="G681" s="125"/>
      <c r="H681" s="125"/>
      <c r="I681" s="226"/>
      <c r="J681" s="125"/>
      <c r="K681" s="125"/>
      <c r="L681" s="125"/>
      <c r="M681" s="125"/>
      <c r="N681" s="125"/>
      <c r="O681" s="125"/>
      <c r="P681" s="127"/>
      <c r="Q681" s="125"/>
      <c r="R681" s="117"/>
      <c r="S681" s="194"/>
      <c r="T681" s="125"/>
      <c r="U681" s="125"/>
      <c r="V681" s="125"/>
      <c r="W681" s="117" t="s">
        <v>1151</v>
      </c>
      <c r="X681" s="117" t="str">
        <f>IF($W681="Duyệt",Setting!$H$2,"")</f>
        <v/>
      </c>
      <c r="Y681" s="231" t="str" cm="1">
        <f t="array" ref="Y681">_xlfn.LET(_xlpm.v,IFERROR(IF($I681&lt;&gt;"",_xlfn.XLOOKUP($I681,Equipment_Register!$C:$C,Equipment_Register!$G:$G),NA()),IFERROR(IF($J681&lt;&gt;"",_xlfn.XLOOKUP($J681,Equipment_Register!$D:$D,Equipment_Register!$G:$G),NA()),IFERROR(IF($K681&lt;&gt;"",_xlfn.XLOOKUP($K681,Equipment_Register!$E:$E,Equipment_Register!$G:$G),NA()),IFERROR(IF($K681&lt;&gt;"",_xlfn.XLOOKUP("*"&amp;$K681&amp;"*",Equipment_Register!$E:$E,Equipment_Register!$G:$G,,2),NA()),IFERROR(IF(AND($L681&lt;&gt;"",$L681&lt;&gt;"N/A"),_xlfn.XLOOKUP($L681,Equipment_Register!$F:$F,Equipment_Register!$G:$G),NA()),""))))),IF(OR(_xlpm.v="",_xlpm.v=0),"",_xlpm.v))</f>
        <v/>
      </c>
      <c r="Z681" s="231" t="str" cm="1">
        <f t="array" ref="Z681">_xlfn.LET(_xlpm.v,IFERROR(IF($I681&lt;&gt;"",_xlfn.XLOOKUP($I681,Equipment_Register!$C:$C,Equipment_Register!$C:$C),NA()),IFERROR(IF($J681&lt;&gt;"",_xlfn.XLOOKUP($J681,Equipment_Register!$D:$D,Equipment_Register!$C:$C),NA()),IFERROR(IF($K681&lt;&gt;"",_xlfn.XLOOKUP($K681,Equipment_Register!$E:$E,Equipment_Register!$C:$C),NA()),IFERROR(IF($K681&lt;&gt;"",_xlfn.XLOOKUP("*"&amp;$K681&amp;"*",Equipment_Register!$E:$E,Equipment_Register!$C:$C,,2),NA()),IFERROR(IF(AND($L681&lt;&gt;"",$L681&lt;&gt;"N/A"),_xlfn.XLOOKUP($L681,Equipment_Register!$F:$F,Equipment_Register!$C:$C),NA()),""))))),IF(OR(_xlpm.v="",_xlpm.v=0),"",_xlpm.v))</f>
        <v/>
      </c>
      <c r="AA681" s="231" t="str" cm="1">
        <f t="array" ref="AA681">_xlfn.LET(_xlpm.v,IFERROR(IF($I681&lt;&gt;"",_xlfn.XLOOKUP($I681,Equipment_Register!$C:$C,Equipment_Register!$D:$D),NA()),IFERROR(IF($J681&lt;&gt;"",_xlfn.XLOOKUP($J681,Equipment_Register!$D:$D,Equipment_Register!$D:$D),NA()),IFERROR(IF($K681&lt;&gt;"",_xlfn.XLOOKUP($K681,Equipment_Register!$E:$E,Equipment_Register!$D:$D),NA()),IFERROR(IF($K681&lt;&gt;"",_xlfn.XLOOKUP("*"&amp;$K681&amp;"*",Equipment_Register!$E:$E,Equipment_Register!$D:$D,,2),NA()),IFERROR(IF(AND($L681&lt;&gt;"",$L681&lt;&gt;"N/A"),_xlfn.XLOOKUP($L681,Equipment_Register!$F:$F,Equipment_Register!$D:$D),NA()),""))))),IF(OR(_xlpm.v="",_xlpm.v=0),"",_xlpm.v))</f>
        <v/>
      </c>
      <c r="AB681" s="231" t="str" cm="1">
        <f t="array" ref="AB681">_xlfn.LET(_xlpm.v,IFERROR(IF($I681&lt;&gt;"",_xlfn.XLOOKUP($I681,Equipment_Register!$C:$C,Equipment_Register!$E:$E),NA()),IFERROR(IF($J681&lt;&gt;"",_xlfn.XLOOKUP($J681,Equipment_Register!$D:$D,Equipment_Register!$E:$E),NA()),IFERROR(IF($K681&lt;&gt;"",_xlfn.XLOOKUP($K681,Equipment_Register!$E:$E,Equipment_Register!$E:$E),NA()),IFERROR(IF($K681&lt;&gt;"",_xlfn.XLOOKUP("*"&amp;$K681&amp;"*",Equipment_Register!$E:$E,Equipment_Register!$E:$E,,2),NA()),IFERROR(IF(AND($L681&lt;&gt;"",$L681&lt;&gt;"N/A"),_xlfn.XLOOKUP($L681,Equipment_Register!$F:$F,Equipment_Register!$E:$E),NA()),""))))),IF(OR(_xlpm.v="",_xlpm.v=0),"",_xlpm.v))</f>
        <v/>
      </c>
      <c r="AC681" s="231" t="str" cm="1">
        <f t="array" ref="AC681">_xlfn.LET(_xlpm.v,IFERROR(IF($I681&lt;&gt;"",_xlfn.XLOOKUP($I681,Equipment_Register!$C:$C,Equipment_Register!$F:$F),NA()),IFERROR(IF($J681&lt;&gt;"",_xlfn.XLOOKUP($J681,Equipment_Register!$D:$D,Equipment_Register!$F:$F),NA()),IFERROR(IF($K681&lt;&gt;"",_xlfn.XLOOKUP($K681,Equipment_Register!$E:$E,Equipment_Register!$F:$F),NA()),IFERROR(IF($K681&lt;&gt;"",_xlfn.XLOOKUP("*"&amp;$K681&amp;"*",Equipment_Register!$E:$E,Equipment_Register!$F:$F,,2),NA()),IFERROR(IF(AND($L681&lt;&gt;"",$L681&lt;&gt;"N/A"),_xlfn.XLOOKUP($L681,Equipment_Register!$F:$F,Equipment_Register!$F:$F),NA()),""))))),IF(OR(_xlpm.v="",_xlpm.v=0),"",_xlpm.v))</f>
        <v/>
      </c>
    </row>
    <row r="682" spans="1:29">
      <c r="A682" s="125"/>
      <c r="B682" s="130"/>
      <c r="C682" s="126"/>
      <c r="D682" s="125"/>
      <c r="E682" s="125"/>
      <c r="F682" s="213"/>
      <c r="G682" s="125"/>
      <c r="H682" s="125"/>
      <c r="I682" s="226"/>
      <c r="J682" s="125"/>
      <c r="K682" s="125"/>
      <c r="L682" s="125"/>
      <c r="M682" s="125"/>
      <c r="N682" s="125"/>
      <c r="O682" s="125"/>
      <c r="P682" s="127"/>
      <c r="Q682" s="125"/>
      <c r="R682" s="117"/>
      <c r="S682" s="194"/>
      <c r="T682" s="125"/>
      <c r="U682" s="125"/>
      <c r="V682" s="125"/>
      <c r="W682" s="117" t="s">
        <v>1151</v>
      </c>
      <c r="X682" s="117" t="str">
        <f>IF($W682="Duyệt",Setting!$H$2,"")</f>
        <v/>
      </c>
      <c r="Y682" s="231" t="str" cm="1">
        <f t="array" ref="Y682">_xlfn.LET(_xlpm.v,IFERROR(IF($I682&lt;&gt;"",_xlfn.XLOOKUP($I682,Equipment_Register!$C:$C,Equipment_Register!$G:$G),NA()),IFERROR(IF($J682&lt;&gt;"",_xlfn.XLOOKUP($J682,Equipment_Register!$D:$D,Equipment_Register!$G:$G),NA()),IFERROR(IF($K682&lt;&gt;"",_xlfn.XLOOKUP($K682,Equipment_Register!$E:$E,Equipment_Register!$G:$G),NA()),IFERROR(IF($K682&lt;&gt;"",_xlfn.XLOOKUP("*"&amp;$K682&amp;"*",Equipment_Register!$E:$E,Equipment_Register!$G:$G,,2),NA()),IFERROR(IF(AND($L682&lt;&gt;"",$L682&lt;&gt;"N/A"),_xlfn.XLOOKUP($L682,Equipment_Register!$F:$F,Equipment_Register!$G:$G),NA()),""))))),IF(OR(_xlpm.v="",_xlpm.v=0),"",_xlpm.v))</f>
        <v/>
      </c>
      <c r="Z682" s="231" t="str" cm="1">
        <f t="array" ref="Z682">_xlfn.LET(_xlpm.v,IFERROR(IF($I682&lt;&gt;"",_xlfn.XLOOKUP($I682,Equipment_Register!$C:$C,Equipment_Register!$C:$C),NA()),IFERROR(IF($J682&lt;&gt;"",_xlfn.XLOOKUP($J682,Equipment_Register!$D:$D,Equipment_Register!$C:$C),NA()),IFERROR(IF($K682&lt;&gt;"",_xlfn.XLOOKUP($K682,Equipment_Register!$E:$E,Equipment_Register!$C:$C),NA()),IFERROR(IF($K682&lt;&gt;"",_xlfn.XLOOKUP("*"&amp;$K682&amp;"*",Equipment_Register!$E:$E,Equipment_Register!$C:$C,,2),NA()),IFERROR(IF(AND($L682&lt;&gt;"",$L682&lt;&gt;"N/A"),_xlfn.XLOOKUP($L682,Equipment_Register!$F:$F,Equipment_Register!$C:$C),NA()),""))))),IF(OR(_xlpm.v="",_xlpm.v=0),"",_xlpm.v))</f>
        <v/>
      </c>
      <c r="AA682" s="231" t="str" cm="1">
        <f t="array" ref="AA682">_xlfn.LET(_xlpm.v,IFERROR(IF($I682&lt;&gt;"",_xlfn.XLOOKUP($I682,Equipment_Register!$C:$C,Equipment_Register!$D:$D),NA()),IFERROR(IF($J682&lt;&gt;"",_xlfn.XLOOKUP($J682,Equipment_Register!$D:$D,Equipment_Register!$D:$D),NA()),IFERROR(IF($K682&lt;&gt;"",_xlfn.XLOOKUP($K682,Equipment_Register!$E:$E,Equipment_Register!$D:$D),NA()),IFERROR(IF($K682&lt;&gt;"",_xlfn.XLOOKUP("*"&amp;$K682&amp;"*",Equipment_Register!$E:$E,Equipment_Register!$D:$D,,2),NA()),IFERROR(IF(AND($L682&lt;&gt;"",$L682&lt;&gt;"N/A"),_xlfn.XLOOKUP($L682,Equipment_Register!$F:$F,Equipment_Register!$D:$D),NA()),""))))),IF(OR(_xlpm.v="",_xlpm.v=0),"",_xlpm.v))</f>
        <v/>
      </c>
      <c r="AB682" s="231" t="str" cm="1">
        <f t="array" ref="AB682">_xlfn.LET(_xlpm.v,IFERROR(IF($I682&lt;&gt;"",_xlfn.XLOOKUP($I682,Equipment_Register!$C:$C,Equipment_Register!$E:$E),NA()),IFERROR(IF($J682&lt;&gt;"",_xlfn.XLOOKUP($J682,Equipment_Register!$D:$D,Equipment_Register!$E:$E),NA()),IFERROR(IF($K682&lt;&gt;"",_xlfn.XLOOKUP($K682,Equipment_Register!$E:$E,Equipment_Register!$E:$E),NA()),IFERROR(IF($K682&lt;&gt;"",_xlfn.XLOOKUP("*"&amp;$K682&amp;"*",Equipment_Register!$E:$E,Equipment_Register!$E:$E,,2),NA()),IFERROR(IF(AND($L682&lt;&gt;"",$L682&lt;&gt;"N/A"),_xlfn.XLOOKUP($L682,Equipment_Register!$F:$F,Equipment_Register!$E:$E),NA()),""))))),IF(OR(_xlpm.v="",_xlpm.v=0),"",_xlpm.v))</f>
        <v/>
      </c>
      <c r="AC682" s="231" t="str" cm="1">
        <f t="array" ref="AC682">_xlfn.LET(_xlpm.v,IFERROR(IF($I682&lt;&gt;"",_xlfn.XLOOKUP($I682,Equipment_Register!$C:$C,Equipment_Register!$F:$F),NA()),IFERROR(IF($J682&lt;&gt;"",_xlfn.XLOOKUP($J682,Equipment_Register!$D:$D,Equipment_Register!$F:$F),NA()),IFERROR(IF($K682&lt;&gt;"",_xlfn.XLOOKUP($K682,Equipment_Register!$E:$E,Equipment_Register!$F:$F),NA()),IFERROR(IF($K682&lt;&gt;"",_xlfn.XLOOKUP("*"&amp;$K682&amp;"*",Equipment_Register!$E:$E,Equipment_Register!$F:$F,,2),NA()),IFERROR(IF(AND($L682&lt;&gt;"",$L682&lt;&gt;"N/A"),_xlfn.XLOOKUP($L682,Equipment_Register!$F:$F,Equipment_Register!$F:$F),NA()),""))))),IF(OR(_xlpm.v="",_xlpm.v=0),"",_xlpm.v))</f>
        <v/>
      </c>
    </row>
    <row r="683" spans="1:29">
      <c r="A683" s="125"/>
      <c r="B683" s="130"/>
      <c r="C683" s="126"/>
      <c r="D683" s="125"/>
      <c r="E683" s="125"/>
      <c r="F683" s="213"/>
      <c r="G683" s="125"/>
      <c r="H683" s="125"/>
      <c r="I683" s="226"/>
      <c r="J683" s="125"/>
      <c r="K683" s="125"/>
      <c r="L683" s="125"/>
      <c r="M683" s="125"/>
      <c r="N683" s="125"/>
      <c r="O683" s="125"/>
      <c r="P683" s="127"/>
      <c r="Q683" s="125"/>
      <c r="R683" s="117"/>
      <c r="S683" s="194"/>
      <c r="T683" s="125"/>
      <c r="U683" s="125"/>
      <c r="V683" s="125"/>
      <c r="W683" s="117" t="s">
        <v>1151</v>
      </c>
      <c r="X683" s="117" t="str">
        <f>IF($W683="Duyệt",Setting!$H$2,"")</f>
        <v/>
      </c>
      <c r="Y683" s="231" t="str" cm="1">
        <f t="array" ref="Y683">_xlfn.LET(_xlpm.v,IFERROR(IF($I683&lt;&gt;"",_xlfn.XLOOKUP($I683,Equipment_Register!$C:$C,Equipment_Register!$G:$G),NA()),IFERROR(IF($J683&lt;&gt;"",_xlfn.XLOOKUP($J683,Equipment_Register!$D:$D,Equipment_Register!$G:$G),NA()),IFERROR(IF($K683&lt;&gt;"",_xlfn.XLOOKUP($K683,Equipment_Register!$E:$E,Equipment_Register!$G:$G),NA()),IFERROR(IF($K683&lt;&gt;"",_xlfn.XLOOKUP("*"&amp;$K683&amp;"*",Equipment_Register!$E:$E,Equipment_Register!$G:$G,,2),NA()),IFERROR(IF(AND($L683&lt;&gt;"",$L683&lt;&gt;"N/A"),_xlfn.XLOOKUP($L683,Equipment_Register!$F:$F,Equipment_Register!$G:$G),NA()),""))))),IF(OR(_xlpm.v="",_xlpm.v=0),"",_xlpm.v))</f>
        <v/>
      </c>
      <c r="Z683" s="231" t="str" cm="1">
        <f t="array" ref="Z683">_xlfn.LET(_xlpm.v,IFERROR(IF($I683&lt;&gt;"",_xlfn.XLOOKUP($I683,Equipment_Register!$C:$C,Equipment_Register!$C:$C),NA()),IFERROR(IF($J683&lt;&gt;"",_xlfn.XLOOKUP($J683,Equipment_Register!$D:$D,Equipment_Register!$C:$C),NA()),IFERROR(IF($K683&lt;&gt;"",_xlfn.XLOOKUP($K683,Equipment_Register!$E:$E,Equipment_Register!$C:$C),NA()),IFERROR(IF($K683&lt;&gt;"",_xlfn.XLOOKUP("*"&amp;$K683&amp;"*",Equipment_Register!$E:$E,Equipment_Register!$C:$C,,2),NA()),IFERROR(IF(AND($L683&lt;&gt;"",$L683&lt;&gt;"N/A"),_xlfn.XLOOKUP($L683,Equipment_Register!$F:$F,Equipment_Register!$C:$C),NA()),""))))),IF(OR(_xlpm.v="",_xlpm.v=0),"",_xlpm.v))</f>
        <v/>
      </c>
      <c r="AA683" s="231" t="str" cm="1">
        <f t="array" ref="AA683">_xlfn.LET(_xlpm.v,IFERROR(IF($I683&lt;&gt;"",_xlfn.XLOOKUP($I683,Equipment_Register!$C:$C,Equipment_Register!$D:$D),NA()),IFERROR(IF($J683&lt;&gt;"",_xlfn.XLOOKUP($J683,Equipment_Register!$D:$D,Equipment_Register!$D:$D),NA()),IFERROR(IF($K683&lt;&gt;"",_xlfn.XLOOKUP($K683,Equipment_Register!$E:$E,Equipment_Register!$D:$D),NA()),IFERROR(IF($K683&lt;&gt;"",_xlfn.XLOOKUP("*"&amp;$K683&amp;"*",Equipment_Register!$E:$E,Equipment_Register!$D:$D,,2),NA()),IFERROR(IF(AND($L683&lt;&gt;"",$L683&lt;&gt;"N/A"),_xlfn.XLOOKUP($L683,Equipment_Register!$F:$F,Equipment_Register!$D:$D),NA()),""))))),IF(OR(_xlpm.v="",_xlpm.v=0),"",_xlpm.v))</f>
        <v/>
      </c>
      <c r="AB683" s="231" t="str" cm="1">
        <f t="array" ref="AB683">_xlfn.LET(_xlpm.v,IFERROR(IF($I683&lt;&gt;"",_xlfn.XLOOKUP($I683,Equipment_Register!$C:$C,Equipment_Register!$E:$E),NA()),IFERROR(IF($J683&lt;&gt;"",_xlfn.XLOOKUP($J683,Equipment_Register!$D:$D,Equipment_Register!$E:$E),NA()),IFERROR(IF($K683&lt;&gt;"",_xlfn.XLOOKUP($K683,Equipment_Register!$E:$E,Equipment_Register!$E:$E),NA()),IFERROR(IF($K683&lt;&gt;"",_xlfn.XLOOKUP("*"&amp;$K683&amp;"*",Equipment_Register!$E:$E,Equipment_Register!$E:$E,,2),NA()),IFERROR(IF(AND($L683&lt;&gt;"",$L683&lt;&gt;"N/A"),_xlfn.XLOOKUP($L683,Equipment_Register!$F:$F,Equipment_Register!$E:$E),NA()),""))))),IF(OR(_xlpm.v="",_xlpm.v=0),"",_xlpm.v))</f>
        <v/>
      </c>
      <c r="AC683" s="231" t="str" cm="1">
        <f t="array" ref="AC683">_xlfn.LET(_xlpm.v,IFERROR(IF($I683&lt;&gt;"",_xlfn.XLOOKUP($I683,Equipment_Register!$C:$C,Equipment_Register!$F:$F),NA()),IFERROR(IF($J683&lt;&gt;"",_xlfn.XLOOKUP($J683,Equipment_Register!$D:$D,Equipment_Register!$F:$F),NA()),IFERROR(IF($K683&lt;&gt;"",_xlfn.XLOOKUP($K683,Equipment_Register!$E:$E,Equipment_Register!$F:$F),NA()),IFERROR(IF($K683&lt;&gt;"",_xlfn.XLOOKUP("*"&amp;$K683&amp;"*",Equipment_Register!$E:$E,Equipment_Register!$F:$F,,2),NA()),IFERROR(IF(AND($L683&lt;&gt;"",$L683&lt;&gt;"N/A"),_xlfn.XLOOKUP($L683,Equipment_Register!$F:$F,Equipment_Register!$F:$F),NA()),""))))),IF(OR(_xlpm.v="",_xlpm.v=0),"",_xlpm.v))</f>
        <v/>
      </c>
    </row>
    <row r="684" spans="1:29">
      <c r="A684" s="125"/>
      <c r="B684" s="130"/>
      <c r="C684" s="126"/>
      <c r="D684" s="125"/>
      <c r="E684" s="125"/>
      <c r="F684" s="213"/>
      <c r="G684" s="125"/>
      <c r="H684" s="125"/>
      <c r="I684" s="226"/>
      <c r="J684" s="125"/>
      <c r="K684" s="125"/>
      <c r="L684" s="125"/>
      <c r="M684" s="125"/>
      <c r="N684" s="125"/>
      <c r="O684" s="125"/>
      <c r="P684" s="127"/>
      <c r="Q684" s="125"/>
      <c r="R684" s="117"/>
      <c r="S684" s="194"/>
      <c r="T684" s="125"/>
      <c r="U684" s="125"/>
      <c r="V684" s="125"/>
      <c r="W684" s="117" t="s">
        <v>1151</v>
      </c>
      <c r="X684" s="117" t="str">
        <f>IF($W684="Duyệt",Setting!$H$2,"")</f>
        <v/>
      </c>
      <c r="Y684" s="231" t="str" cm="1">
        <f t="array" ref="Y684">_xlfn.LET(_xlpm.v,IFERROR(IF($I684&lt;&gt;"",_xlfn.XLOOKUP($I684,Equipment_Register!$C:$C,Equipment_Register!$G:$G),NA()),IFERROR(IF($J684&lt;&gt;"",_xlfn.XLOOKUP($J684,Equipment_Register!$D:$D,Equipment_Register!$G:$G),NA()),IFERROR(IF($K684&lt;&gt;"",_xlfn.XLOOKUP($K684,Equipment_Register!$E:$E,Equipment_Register!$G:$G),NA()),IFERROR(IF($K684&lt;&gt;"",_xlfn.XLOOKUP("*"&amp;$K684&amp;"*",Equipment_Register!$E:$E,Equipment_Register!$G:$G,,2),NA()),IFERROR(IF(AND($L684&lt;&gt;"",$L684&lt;&gt;"N/A"),_xlfn.XLOOKUP($L684,Equipment_Register!$F:$F,Equipment_Register!$G:$G),NA()),""))))),IF(OR(_xlpm.v="",_xlpm.v=0),"",_xlpm.v))</f>
        <v/>
      </c>
      <c r="Z684" s="231" t="str" cm="1">
        <f t="array" ref="Z684">_xlfn.LET(_xlpm.v,IFERROR(IF($I684&lt;&gt;"",_xlfn.XLOOKUP($I684,Equipment_Register!$C:$C,Equipment_Register!$C:$C),NA()),IFERROR(IF($J684&lt;&gt;"",_xlfn.XLOOKUP($J684,Equipment_Register!$D:$D,Equipment_Register!$C:$C),NA()),IFERROR(IF($K684&lt;&gt;"",_xlfn.XLOOKUP($K684,Equipment_Register!$E:$E,Equipment_Register!$C:$C),NA()),IFERROR(IF($K684&lt;&gt;"",_xlfn.XLOOKUP("*"&amp;$K684&amp;"*",Equipment_Register!$E:$E,Equipment_Register!$C:$C,,2),NA()),IFERROR(IF(AND($L684&lt;&gt;"",$L684&lt;&gt;"N/A"),_xlfn.XLOOKUP($L684,Equipment_Register!$F:$F,Equipment_Register!$C:$C),NA()),""))))),IF(OR(_xlpm.v="",_xlpm.v=0),"",_xlpm.v))</f>
        <v/>
      </c>
      <c r="AA684" s="231" t="str" cm="1">
        <f t="array" ref="AA684">_xlfn.LET(_xlpm.v,IFERROR(IF($I684&lt;&gt;"",_xlfn.XLOOKUP($I684,Equipment_Register!$C:$C,Equipment_Register!$D:$D),NA()),IFERROR(IF($J684&lt;&gt;"",_xlfn.XLOOKUP($J684,Equipment_Register!$D:$D,Equipment_Register!$D:$D),NA()),IFERROR(IF($K684&lt;&gt;"",_xlfn.XLOOKUP($K684,Equipment_Register!$E:$E,Equipment_Register!$D:$D),NA()),IFERROR(IF($K684&lt;&gt;"",_xlfn.XLOOKUP("*"&amp;$K684&amp;"*",Equipment_Register!$E:$E,Equipment_Register!$D:$D,,2),NA()),IFERROR(IF(AND($L684&lt;&gt;"",$L684&lt;&gt;"N/A"),_xlfn.XLOOKUP($L684,Equipment_Register!$F:$F,Equipment_Register!$D:$D),NA()),""))))),IF(OR(_xlpm.v="",_xlpm.v=0),"",_xlpm.v))</f>
        <v/>
      </c>
      <c r="AB684" s="231" t="str" cm="1">
        <f t="array" ref="AB684">_xlfn.LET(_xlpm.v,IFERROR(IF($I684&lt;&gt;"",_xlfn.XLOOKUP($I684,Equipment_Register!$C:$C,Equipment_Register!$E:$E),NA()),IFERROR(IF($J684&lt;&gt;"",_xlfn.XLOOKUP($J684,Equipment_Register!$D:$D,Equipment_Register!$E:$E),NA()),IFERROR(IF($K684&lt;&gt;"",_xlfn.XLOOKUP($K684,Equipment_Register!$E:$E,Equipment_Register!$E:$E),NA()),IFERROR(IF($K684&lt;&gt;"",_xlfn.XLOOKUP("*"&amp;$K684&amp;"*",Equipment_Register!$E:$E,Equipment_Register!$E:$E,,2),NA()),IFERROR(IF(AND($L684&lt;&gt;"",$L684&lt;&gt;"N/A"),_xlfn.XLOOKUP($L684,Equipment_Register!$F:$F,Equipment_Register!$E:$E),NA()),""))))),IF(OR(_xlpm.v="",_xlpm.v=0),"",_xlpm.v))</f>
        <v/>
      </c>
      <c r="AC684" s="231" t="str" cm="1">
        <f t="array" ref="AC684">_xlfn.LET(_xlpm.v,IFERROR(IF($I684&lt;&gt;"",_xlfn.XLOOKUP($I684,Equipment_Register!$C:$C,Equipment_Register!$F:$F),NA()),IFERROR(IF($J684&lt;&gt;"",_xlfn.XLOOKUP($J684,Equipment_Register!$D:$D,Equipment_Register!$F:$F),NA()),IFERROR(IF($K684&lt;&gt;"",_xlfn.XLOOKUP($K684,Equipment_Register!$E:$E,Equipment_Register!$F:$F),NA()),IFERROR(IF($K684&lt;&gt;"",_xlfn.XLOOKUP("*"&amp;$K684&amp;"*",Equipment_Register!$E:$E,Equipment_Register!$F:$F,,2),NA()),IFERROR(IF(AND($L684&lt;&gt;"",$L684&lt;&gt;"N/A"),_xlfn.XLOOKUP($L684,Equipment_Register!$F:$F,Equipment_Register!$F:$F),NA()),""))))),IF(OR(_xlpm.v="",_xlpm.v=0),"",_xlpm.v))</f>
        <v/>
      </c>
    </row>
    <row r="685" spans="1:29">
      <c r="A685" s="125"/>
      <c r="B685" s="130"/>
      <c r="C685" s="126"/>
      <c r="D685" s="125"/>
      <c r="E685" s="125"/>
      <c r="F685" s="213"/>
      <c r="G685" s="125"/>
      <c r="H685" s="125"/>
      <c r="I685" s="226"/>
      <c r="J685" s="125"/>
      <c r="K685" s="125"/>
      <c r="L685" s="125"/>
      <c r="M685" s="125"/>
      <c r="N685" s="125"/>
      <c r="O685" s="125"/>
      <c r="P685" s="127"/>
      <c r="Q685" s="125"/>
      <c r="R685" s="117"/>
      <c r="S685" s="194"/>
      <c r="T685" s="125"/>
      <c r="U685" s="125"/>
      <c r="V685" s="125"/>
      <c r="W685" s="117" t="s">
        <v>1151</v>
      </c>
      <c r="X685" s="117" t="str">
        <f>IF($W685="Duyệt",Setting!$H$2,"")</f>
        <v/>
      </c>
      <c r="Y685" s="231" t="str" cm="1">
        <f t="array" ref="Y685">_xlfn.LET(_xlpm.v,IFERROR(IF($I685&lt;&gt;"",_xlfn.XLOOKUP($I685,Equipment_Register!$C:$C,Equipment_Register!$G:$G),NA()),IFERROR(IF($J685&lt;&gt;"",_xlfn.XLOOKUP($J685,Equipment_Register!$D:$D,Equipment_Register!$G:$G),NA()),IFERROR(IF($K685&lt;&gt;"",_xlfn.XLOOKUP($K685,Equipment_Register!$E:$E,Equipment_Register!$G:$G),NA()),IFERROR(IF($K685&lt;&gt;"",_xlfn.XLOOKUP("*"&amp;$K685&amp;"*",Equipment_Register!$E:$E,Equipment_Register!$G:$G,,2),NA()),IFERROR(IF(AND($L685&lt;&gt;"",$L685&lt;&gt;"N/A"),_xlfn.XLOOKUP($L685,Equipment_Register!$F:$F,Equipment_Register!$G:$G),NA()),""))))),IF(OR(_xlpm.v="",_xlpm.v=0),"",_xlpm.v))</f>
        <v/>
      </c>
      <c r="Z685" s="231" t="str" cm="1">
        <f t="array" ref="Z685">_xlfn.LET(_xlpm.v,IFERROR(IF($I685&lt;&gt;"",_xlfn.XLOOKUP($I685,Equipment_Register!$C:$C,Equipment_Register!$C:$C),NA()),IFERROR(IF($J685&lt;&gt;"",_xlfn.XLOOKUP($J685,Equipment_Register!$D:$D,Equipment_Register!$C:$C),NA()),IFERROR(IF($K685&lt;&gt;"",_xlfn.XLOOKUP($K685,Equipment_Register!$E:$E,Equipment_Register!$C:$C),NA()),IFERROR(IF($K685&lt;&gt;"",_xlfn.XLOOKUP("*"&amp;$K685&amp;"*",Equipment_Register!$E:$E,Equipment_Register!$C:$C,,2),NA()),IFERROR(IF(AND($L685&lt;&gt;"",$L685&lt;&gt;"N/A"),_xlfn.XLOOKUP($L685,Equipment_Register!$F:$F,Equipment_Register!$C:$C),NA()),""))))),IF(OR(_xlpm.v="",_xlpm.v=0),"",_xlpm.v))</f>
        <v/>
      </c>
      <c r="AA685" s="231" t="str" cm="1">
        <f t="array" ref="AA685">_xlfn.LET(_xlpm.v,IFERROR(IF($I685&lt;&gt;"",_xlfn.XLOOKUP($I685,Equipment_Register!$C:$C,Equipment_Register!$D:$D),NA()),IFERROR(IF($J685&lt;&gt;"",_xlfn.XLOOKUP($J685,Equipment_Register!$D:$D,Equipment_Register!$D:$D),NA()),IFERROR(IF($K685&lt;&gt;"",_xlfn.XLOOKUP($K685,Equipment_Register!$E:$E,Equipment_Register!$D:$D),NA()),IFERROR(IF($K685&lt;&gt;"",_xlfn.XLOOKUP("*"&amp;$K685&amp;"*",Equipment_Register!$E:$E,Equipment_Register!$D:$D,,2),NA()),IFERROR(IF(AND($L685&lt;&gt;"",$L685&lt;&gt;"N/A"),_xlfn.XLOOKUP($L685,Equipment_Register!$F:$F,Equipment_Register!$D:$D),NA()),""))))),IF(OR(_xlpm.v="",_xlpm.v=0),"",_xlpm.v))</f>
        <v/>
      </c>
      <c r="AB685" s="231" t="str" cm="1">
        <f t="array" ref="AB685">_xlfn.LET(_xlpm.v,IFERROR(IF($I685&lt;&gt;"",_xlfn.XLOOKUP($I685,Equipment_Register!$C:$C,Equipment_Register!$E:$E),NA()),IFERROR(IF($J685&lt;&gt;"",_xlfn.XLOOKUP($J685,Equipment_Register!$D:$D,Equipment_Register!$E:$E),NA()),IFERROR(IF($K685&lt;&gt;"",_xlfn.XLOOKUP($K685,Equipment_Register!$E:$E,Equipment_Register!$E:$E),NA()),IFERROR(IF($K685&lt;&gt;"",_xlfn.XLOOKUP("*"&amp;$K685&amp;"*",Equipment_Register!$E:$E,Equipment_Register!$E:$E,,2),NA()),IFERROR(IF(AND($L685&lt;&gt;"",$L685&lt;&gt;"N/A"),_xlfn.XLOOKUP($L685,Equipment_Register!$F:$F,Equipment_Register!$E:$E),NA()),""))))),IF(OR(_xlpm.v="",_xlpm.v=0),"",_xlpm.v))</f>
        <v/>
      </c>
      <c r="AC685" s="231" t="str" cm="1">
        <f t="array" ref="AC685">_xlfn.LET(_xlpm.v,IFERROR(IF($I685&lt;&gt;"",_xlfn.XLOOKUP($I685,Equipment_Register!$C:$C,Equipment_Register!$F:$F),NA()),IFERROR(IF($J685&lt;&gt;"",_xlfn.XLOOKUP($J685,Equipment_Register!$D:$D,Equipment_Register!$F:$F),NA()),IFERROR(IF($K685&lt;&gt;"",_xlfn.XLOOKUP($K685,Equipment_Register!$E:$E,Equipment_Register!$F:$F),NA()),IFERROR(IF($K685&lt;&gt;"",_xlfn.XLOOKUP("*"&amp;$K685&amp;"*",Equipment_Register!$E:$E,Equipment_Register!$F:$F,,2),NA()),IFERROR(IF(AND($L685&lt;&gt;"",$L685&lt;&gt;"N/A"),_xlfn.XLOOKUP($L685,Equipment_Register!$F:$F,Equipment_Register!$F:$F),NA()),""))))),IF(OR(_xlpm.v="",_xlpm.v=0),"",_xlpm.v))</f>
        <v/>
      </c>
    </row>
    <row r="686" spans="1:29">
      <c r="A686" s="125"/>
      <c r="B686" s="130"/>
      <c r="C686" s="126"/>
      <c r="D686" s="125"/>
      <c r="E686" s="125"/>
      <c r="F686" s="213"/>
      <c r="G686" s="125"/>
      <c r="H686" s="125"/>
      <c r="I686" s="226"/>
      <c r="J686" s="125"/>
      <c r="K686" s="125"/>
      <c r="L686" s="125"/>
      <c r="M686" s="125"/>
      <c r="N686" s="125"/>
      <c r="O686" s="125"/>
      <c r="P686" s="127"/>
      <c r="Q686" s="125"/>
      <c r="R686" s="117"/>
      <c r="S686" s="194"/>
      <c r="T686" s="125"/>
      <c r="U686" s="125"/>
      <c r="V686" s="125"/>
      <c r="W686" s="117" t="s">
        <v>1151</v>
      </c>
      <c r="X686" s="117" t="str">
        <f>IF($W686="Duyệt",Setting!$H$2,"")</f>
        <v/>
      </c>
      <c r="Y686" s="231" t="str" cm="1">
        <f t="array" ref="Y686">_xlfn.LET(_xlpm.v,IFERROR(IF($I686&lt;&gt;"",_xlfn.XLOOKUP($I686,Equipment_Register!$C:$C,Equipment_Register!$G:$G),NA()),IFERROR(IF($J686&lt;&gt;"",_xlfn.XLOOKUP($J686,Equipment_Register!$D:$D,Equipment_Register!$G:$G),NA()),IFERROR(IF($K686&lt;&gt;"",_xlfn.XLOOKUP($K686,Equipment_Register!$E:$E,Equipment_Register!$G:$G),NA()),IFERROR(IF($K686&lt;&gt;"",_xlfn.XLOOKUP("*"&amp;$K686&amp;"*",Equipment_Register!$E:$E,Equipment_Register!$G:$G,,2),NA()),IFERROR(IF(AND($L686&lt;&gt;"",$L686&lt;&gt;"N/A"),_xlfn.XLOOKUP($L686,Equipment_Register!$F:$F,Equipment_Register!$G:$G),NA()),""))))),IF(OR(_xlpm.v="",_xlpm.v=0),"",_xlpm.v))</f>
        <v/>
      </c>
      <c r="Z686" s="231" t="str" cm="1">
        <f t="array" ref="Z686">_xlfn.LET(_xlpm.v,IFERROR(IF($I686&lt;&gt;"",_xlfn.XLOOKUP($I686,Equipment_Register!$C:$C,Equipment_Register!$C:$C),NA()),IFERROR(IF($J686&lt;&gt;"",_xlfn.XLOOKUP($J686,Equipment_Register!$D:$D,Equipment_Register!$C:$C),NA()),IFERROR(IF($K686&lt;&gt;"",_xlfn.XLOOKUP($K686,Equipment_Register!$E:$E,Equipment_Register!$C:$C),NA()),IFERROR(IF($K686&lt;&gt;"",_xlfn.XLOOKUP("*"&amp;$K686&amp;"*",Equipment_Register!$E:$E,Equipment_Register!$C:$C,,2),NA()),IFERROR(IF(AND($L686&lt;&gt;"",$L686&lt;&gt;"N/A"),_xlfn.XLOOKUP($L686,Equipment_Register!$F:$F,Equipment_Register!$C:$C),NA()),""))))),IF(OR(_xlpm.v="",_xlpm.v=0),"",_xlpm.v))</f>
        <v/>
      </c>
      <c r="AA686" s="231" t="str" cm="1">
        <f t="array" ref="AA686">_xlfn.LET(_xlpm.v,IFERROR(IF($I686&lt;&gt;"",_xlfn.XLOOKUP($I686,Equipment_Register!$C:$C,Equipment_Register!$D:$D),NA()),IFERROR(IF($J686&lt;&gt;"",_xlfn.XLOOKUP($J686,Equipment_Register!$D:$D,Equipment_Register!$D:$D),NA()),IFERROR(IF($K686&lt;&gt;"",_xlfn.XLOOKUP($K686,Equipment_Register!$E:$E,Equipment_Register!$D:$D),NA()),IFERROR(IF($K686&lt;&gt;"",_xlfn.XLOOKUP("*"&amp;$K686&amp;"*",Equipment_Register!$E:$E,Equipment_Register!$D:$D,,2),NA()),IFERROR(IF(AND($L686&lt;&gt;"",$L686&lt;&gt;"N/A"),_xlfn.XLOOKUP($L686,Equipment_Register!$F:$F,Equipment_Register!$D:$D),NA()),""))))),IF(OR(_xlpm.v="",_xlpm.v=0),"",_xlpm.v))</f>
        <v/>
      </c>
      <c r="AB686" s="231" t="str" cm="1">
        <f t="array" ref="AB686">_xlfn.LET(_xlpm.v,IFERROR(IF($I686&lt;&gt;"",_xlfn.XLOOKUP($I686,Equipment_Register!$C:$C,Equipment_Register!$E:$E),NA()),IFERROR(IF($J686&lt;&gt;"",_xlfn.XLOOKUP($J686,Equipment_Register!$D:$D,Equipment_Register!$E:$E),NA()),IFERROR(IF($K686&lt;&gt;"",_xlfn.XLOOKUP($K686,Equipment_Register!$E:$E,Equipment_Register!$E:$E),NA()),IFERROR(IF($K686&lt;&gt;"",_xlfn.XLOOKUP("*"&amp;$K686&amp;"*",Equipment_Register!$E:$E,Equipment_Register!$E:$E,,2),NA()),IFERROR(IF(AND($L686&lt;&gt;"",$L686&lt;&gt;"N/A"),_xlfn.XLOOKUP($L686,Equipment_Register!$F:$F,Equipment_Register!$E:$E),NA()),""))))),IF(OR(_xlpm.v="",_xlpm.v=0),"",_xlpm.v))</f>
        <v/>
      </c>
      <c r="AC686" s="231" t="str" cm="1">
        <f t="array" ref="AC686">_xlfn.LET(_xlpm.v,IFERROR(IF($I686&lt;&gt;"",_xlfn.XLOOKUP($I686,Equipment_Register!$C:$C,Equipment_Register!$F:$F),NA()),IFERROR(IF($J686&lt;&gt;"",_xlfn.XLOOKUP($J686,Equipment_Register!$D:$D,Equipment_Register!$F:$F),NA()),IFERROR(IF($K686&lt;&gt;"",_xlfn.XLOOKUP($K686,Equipment_Register!$E:$E,Equipment_Register!$F:$F),NA()),IFERROR(IF($K686&lt;&gt;"",_xlfn.XLOOKUP("*"&amp;$K686&amp;"*",Equipment_Register!$E:$E,Equipment_Register!$F:$F,,2),NA()),IFERROR(IF(AND($L686&lt;&gt;"",$L686&lt;&gt;"N/A"),_xlfn.XLOOKUP($L686,Equipment_Register!$F:$F,Equipment_Register!$F:$F),NA()),""))))),IF(OR(_xlpm.v="",_xlpm.v=0),"",_xlpm.v))</f>
        <v/>
      </c>
    </row>
    <row r="687" spans="1:29">
      <c r="A687" s="125"/>
      <c r="B687" s="130"/>
      <c r="C687" s="126"/>
      <c r="D687" s="125"/>
      <c r="E687" s="125"/>
      <c r="F687" s="213"/>
      <c r="G687" s="125"/>
      <c r="H687" s="125"/>
      <c r="I687" s="226"/>
      <c r="J687" s="125"/>
      <c r="K687" s="125"/>
      <c r="L687" s="125"/>
      <c r="M687" s="125"/>
      <c r="N687" s="125"/>
      <c r="O687" s="125"/>
      <c r="P687" s="127"/>
      <c r="Q687" s="125"/>
      <c r="R687" s="117"/>
      <c r="S687" s="194"/>
      <c r="T687" s="125"/>
      <c r="U687" s="125"/>
      <c r="V687" s="125"/>
      <c r="W687" s="117" t="s">
        <v>1151</v>
      </c>
      <c r="X687" s="117" t="str">
        <f>IF($W687="Duyệt",Setting!$H$2,"")</f>
        <v/>
      </c>
      <c r="Y687" s="231" t="str" cm="1">
        <f t="array" ref="Y687">_xlfn.LET(_xlpm.v,IFERROR(IF($I687&lt;&gt;"",_xlfn.XLOOKUP($I687,Equipment_Register!$C:$C,Equipment_Register!$G:$G),NA()),IFERROR(IF($J687&lt;&gt;"",_xlfn.XLOOKUP($J687,Equipment_Register!$D:$D,Equipment_Register!$G:$G),NA()),IFERROR(IF($K687&lt;&gt;"",_xlfn.XLOOKUP($K687,Equipment_Register!$E:$E,Equipment_Register!$G:$G),NA()),IFERROR(IF($K687&lt;&gt;"",_xlfn.XLOOKUP("*"&amp;$K687&amp;"*",Equipment_Register!$E:$E,Equipment_Register!$G:$G,,2),NA()),IFERROR(IF(AND($L687&lt;&gt;"",$L687&lt;&gt;"N/A"),_xlfn.XLOOKUP($L687,Equipment_Register!$F:$F,Equipment_Register!$G:$G),NA()),""))))),IF(OR(_xlpm.v="",_xlpm.v=0),"",_xlpm.v))</f>
        <v/>
      </c>
      <c r="Z687" s="231" t="str" cm="1">
        <f t="array" ref="Z687">_xlfn.LET(_xlpm.v,IFERROR(IF($I687&lt;&gt;"",_xlfn.XLOOKUP($I687,Equipment_Register!$C:$C,Equipment_Register!$C:$C),NA()),IFERROR(IF($J687&lt;&gt;"",_xlfn.XLOOKUP($J687,Equipment_Register!$D:$D,Equipment_Register!$C:$C),NA()),IFERROR(IF($K687&lt;&gt;"",_xlfn.XLOOKUP($K687,Equipment_Register!$E:$E,Equipment_Register!$C:$C),NA()),IFERROR(IF($K687&lt;&gt;"",_xlfn.XLOOKUP("*"&amp;$K687&amp;"*",Equipment_Register!$E:$E,Equipment_Register!$C:$C,,2),NA()),IFERROR(IF(AND($L687&lt;&gt;"",$L687&lt;&gt;"N/A"),_xlfn.XLOOKUP($L687,Equipment_Register!$F:$F,Equipment_Register!$C:$C),NA()),""))))),IF(OR(_xlpm.v="",_xlpm.v=0),"",_xlpm.v))</f>
        <v/>
      </c>
      <c r="AA687" s="231" t="str" cm="1">
        <f t="array" ref="AA687">_xlfn.LET(_xlpm.v,IFERROR(IF($I687&lt;&gt;"",_xlfn.XLOOKUP($I687,Equipment_Register!$C:$C,Equipment_Register!$D:$D),NA()),IFERROR(IF($J687&lt;&gt;"",_xlfn.XLOOKUP($J687,Equipment_Register!$D:$D,Equipment_Register!$D:$D),NA()),IFERROR(IF($K687&lt;&gt;"",_xlfn.XLOOKUP($K687,Equipment_Register!$E:$E,Equipment_Register!$D:$D),NA()),IFERROR(IF($K687&lt;&gt;"",_xlfn.XLOOKUP("*"&amp;$K687&amp;"*",Equipment_Register!$E:$E,Equipment_Register!$D:$D,,2),NA()),IFERROR(IF(AND($L687&lt;&gt;"",$L687&lt;&gt;"N/A"),_xlfn.XLOOKUP($L687,Equipment_Register!$F:$F,Equipment_Register!$D:$D),NA()),""))))),IF(OR(_xlpm.v="",_xlpm.v=0),"",_xlpm.v))</f>
        <v/>
      </c>
      <c r="AB687" s="231" t="str" cm="1">
        <f t="array" ref="AB687">_xlfn.LET(_xlpm.v,IFERROR(IF($I687&lt;&gt;"",_xlfn.XLOOKUP($I687,Equipment_Register!$C:$C,Equipment_Register!$E:$E),NA()),IFERROR(IF($J687&lt;&gt;"",_xlfn.XLOOKUP($J687,Equipment_Register!$D:$D,Equipment_Register!$E:$E),NA()),IFERROR(IF($K687&lt;&gt;"",_xlfn.XLOOKUP($K687,Equipment_Register!$E:$E,Equipment_Register!$E:$E),NA()),IFERROR(IF($K687&lt;&gt;"",_xlfn.XLOOKUP("*"&amp;$K687&amp;"*",Equipment_Register!$E:$E,Equipment_Register!$E:$E,,2),NA()),IFERROR(IF(AND($L687&lt;&gt;"",$L687&lt;&gt;"N/A"),_xlfn.XLOOKUP($L687,Equipment_Register!$F:$F,Equipment_Register!$E:$E),NA()),""))))),IF(OR(_xlpm.v="",_xlpm.v=0),"",_xlpm.v))</f>
        <v/>
      </c>
      <c r="AC687" s="231" t="str" cm="1">
        <f t="array" ref="AC687">_xlfn.LET(_xlpm.v,IFERROR(IF($I687&lt;&gt;"",_xlfn.XLOOKUP($I687,Equipment_Register!$C:$C,Equipment_Register!$F:$F),NA()),IFERROR(IF($J687&lt;&gt;"",_xlfn.XLOOKUP($J687,Equipment_Register!$D:$D,Equipment_Register!$F:$F),NA()),IFERROR(IF($K687&lt;&gt;"",_xlfn.XLOOKUP($K687,Equipment_Register!$E:$E,Equipment_Register!$F:$F),NA()),IFERROR(IF($K687&lt;&gt;"",_xlfn.XLOOKUP("*"&amp;$K687&amp;"*",Equipment_Register!$E:$E,Equipment_Register!$F:$F,,2),NA()),IFERROR(IF(AND($L687&lt;&gt;"",$L687&lt;&gt;"N/A"),_xlfn.XLOOKUP($L687,Equipment_Register!$F:$F,Equipment_Register!$F:$F),NA()),""))))),IF(OR(_xlpm.v="",_xlpm.v=0),"",_xlpm.v))</f>
        <v/>
      </c>
    </row>
    <row r="688" spans="1:29">
      <c r="A688" s="125"/>
      <c r="B688" s="130"/>
      <c r="C688" s="126"/>
      <c r="D688" s="125"/>
      <c r="E688" s="125"/>
      <c r="F688" s="213"/>
      <c r="G688" s="125"/>
      <c r="H688" s="125"/>
      <c r="I688" s="226"/>
      <c r="J688" s="125"/>
      <c r="K688" s="125"/>
      <c r="L688" s="125"/>
      <c r="M688" s="125"/>
      <c r="N688" s="125"/>
      <c r="O688" s="125"/>
      <c r="P688" s="127"/>
      <c r="Q688" s="125"/>
      <c r="R688" s="117"/>
      <c r="S688" s="194"/>
      <c r="T688" s="125"/>
      <c r="U688" s="125"/>
      <c r="V688" s="125"/>
      <c r="W688" s="117" t="s">
        <v>1151</v>
      </c>
      <c r="X688" s="117" t="str">
        <f>IF($W688="Duyệt",Setting!$H$2,"")</f>
        <v/>
      </c>
      <c r="Y688" s="231" t="str" cm="1">
        <f t="array" ref="Y688">_xlfn.LET(_xlpm.v,IFERROR(IF($I688&lt;&gt;"",_xlfn.XLOOKUP($I688,Equipment_Register!$C:$C,Equipment_Register!$G:$G),NA()),IFERROR(IF($J688&lt;&gt;"",_xlfn.XLOOKUP($J688,Equipment_Register!$D:$D,Equipment_Register!$G:$G),NA()),IFERROR(IF($K688&lt;&gt;"",_xlfn.XLOOKUP($K688,Equipment_Register!$E:$E,Equipment_Register!$G:$G),NA()),IFERROR(IF($K688&lt;&gt;"",_xlfn.XLOOKUP("*"&amp;$K688&amp;"*",Equipment_Register!$E:$E,Equipment_Register!$G:$G,,2),NA()),IFERROR(IF(AND($L688&lt;&gt;"",$L688&lt;&gt;"N/A"),_xlfn.XLOOKUP($L688,Equipment_Register!$F:$F,Equipment_Register!$G:$G),NA()),""))))),IF(OR(_xlpm.v="",_xlpm.v=0),"",_xlpm.v))</f>
        <v/>
      </c>
      <c r="Z688" s="231" t="str" cm="1">
        <f t="array" ref="Z688">_xlfn.LET(_xlpm.v,IFERROR(IF($I688&lt;&gt;"",_xlfn.XLOOKUP($I688,Equipment_Register!$C:$C,Equipment_Register!$C:$C),NA()),IFERROR(IF($J688&lt;&gt;"",_xlfn.XLOOKUP($J688,Equipment_Register!$D:$D,Equipment_Register!$C:$C),NA()),IFERROR(IF($K688&lt;&gt;"",_xlfn.XLOOKUP($K688,Equipment_Register!$E:$E,Equipment_Register!$C:$C),NA()),IFERROR(IF($K688&lt;&gt;"",_xlfn.XLOOKUP("*"&amp;$K688&amp;"*",Equipment_Register!$E:$E,Equipment_Register!$C:$C,,2),NA()),IFERROR(IF(AND($L688&lt;&gt;"",$L688&lt;&gt;"N/A"),_xlfn.XLOOKUP($L688,Equipment_Register!$F:$F,Equipment_Register!$C:$C),NA()),""))))),IF(OR(_xlpm.v="",_xlpm.v=0),"",_xlpm.v))</f>
        <v/>
      </c>
      <c r="AA688" s="231" t="str" cm="1">
        <f t="array" ref="AA688">_xlfn.LET(_xlpm.v,IFERROR(IF($I688&lt;&gt;"",_xlfn.XLOOKUP($I688,Equipment_Register!$C:$C,Equipment_Register!$D:$D),NA()),IFERROR(IF($J688&lt;&gt;"",_xlfn.XLOOKUP($J688,Equipment_Register!$D:$D,Equipment_Register!$D:$D),NA()),IFERROR(IF($K688&lt;&gt;"",_xlfn.XLOOKUP($K688,Equipment_Register!$E:$E,Equipment_Register!$D:$D),NA()),IFERROR(IF($K688&lt;&gt;"",_xlfn.XLOOKUP("*"&amp;$K688&amp;"*",Equipment_Register!$E:$E,Equipment_Register!$D:$D,,2),NA()),IFERROR(IF(AND($L688&lt;&gt;"",$L688&lt;&gt;"N/A"),_xlfn.XLOOKUP($L688,Equipment_Register!$F:$F,Equipment_Register!$D:$D),NA()),""))))),IF(OR(_xlpm.v="",_xlpm.v=0),"",_xlpm.v))</f>
        <v/>
      </c>
      <c r="AB688" s="231" t="str" cm="1">
        <f t="array" ref="AB688">_xlfn.LET(_xlpm.v,IFERROR(IF($I688&lt;&gt;"",_xlfn.XLOOKUP($I688,Equipment_Register!$C:$C,Equipment_Register!$E:$E),NA()),IFERROR(IF($J688&lt;&gt;"",_xlfn.XLOOKUP($J688,Equipment_Register!$D:$D,Equipment_Register!$E:$E),NA()),IFERROR(IF($K688&lt;&gt;"",_xlfn.XLOOKUP($K688,Equipment_Register!$E:$E,Equipment_Register!$E:$E),NA()),IFERROR(IF($K688&lt;&gt;"",_xlfn.XLOOKUP("*"&amp;$K688&amp;"*",Equipment_Register!$E:$E,Equipment_Register!$E:$E,,2),NA()),IFERROR(IF(AND($L688&lt;&gt;"",$L688&lt;&gt;"N/A"),_xlfn.XLOOKUP($L688,Equipment_Register!$F:$F,Equipment_Register!$E:$E),NA()),""))))),IF(OR(_xlpm.v="",_xlpm.v=0),"",_xlpm.v))</f>
        <v/>
      </c>
      <c r="AC688" s="231" t="str" cm="1">
        <f t="array" ref="AC688">_xlfn.LET(_xlpm.v,IFERROR(IF($I688&lt;&gt;"",_xlfn.XLOOKUP($I688,Equipment_Register!$C:$C,Equipment_Register!$F:$F),NA()),IFERROR(IF($J688&lt;&gt;"",_xlfn.XLOOKUP($J688,Equipment_Register!$D:$D,Equipment_Register!$F:$F),NA()),IFERROR(IF($K688&lt;&gt;"",_xlfn.XLOOKUP($K688,Equipment_Register!$E:$E,Equipment_Register!$F:$F),NA()),IFERROR(IF($K688&lt;&gt;"",_xlfn.XLOOKUP("*"&amp;$K688&amp;"*",Equipment_Register!$E:$E,Equipment_Register!$F:$F,,2),NA()),IFERROR(IF(AND($L688&lt;&gt;"",$L688&lt;&gt;"N/A"),_xlfn.XLOOKUP($L688,Equipment_Register!$F:$F,Equipment_Register!$F:$F),NA()),""))))),IF(OR(_xlpm.v="",_xlpm.v=0),"",_xlpm.v))</f>
        <v/>
      </c>
    </row>
    <row r="689" spans="1:29">
      <c r="A689" s="125"/>
      <c r="B689" s="130"/>
      <c r="C689" s="126"/>
      <c r="D689" s="125"/>
      <c r="E689" s="125"/>
      <c r="F689" s="213"/>
      <c r="G689" s="125"/>
      <c r="H689" s="125"/>
      <c r="I689" s="226"/>
      <c r="J689" s="125"/>
      <c r="K689" s="125"/>
      <c r="L689" s="125"/>
      <c r="M689" s="125"/>
      <c r="N689" s="125"/>
      <c r="O689" s="125"/>
      <c r="P689" s="127"/>
      <c r="Q689" s="125"/>
      <c r="R689" s="117"/>
      <c r="S689" s="194"/>
      <c r="T689" s="125"/>
      <c r="U689" s="125"/>
      <c r="V689" s="125"/>
      <c r="W689" s="117" t="s">
        <v>1151</v>
      </c>
      <c r="X689" s="117" t="str">
        <f>IF($W689="Duyệt",Setting!$H$2,"")</f>
        <v/>
      </c>
      <c r="Y689" s="231" t="str" cm="1">
        <f t="array" ref="Y689">_xlfn.LET(_xlpm.v,IFERROR(IF($I689&lt;&gt;"",_xlfn.XLOOKUP($I689,Equipment_Register!$C:$C,Equipment_Register!$G:$G),NA()),IFERROR(IF($J689&lt;&gt;"",_xlfn.XLOOKUP($J689,Equipment_Register!$D:$D,Equipment_Register!$G:$G),NA()),IFERROR(IF($K689&lt;&gt;"",_xlfn.XLOOKUP($K689,Equipment_Register!$E:$E,Equipment_Register!$G:$G),NA()),IFERROR(IF($K689&lt;&gt;"",_xlfn.XLOOKUP("*"&amp;$K689&amp;"*",Equipment_Register!$E:$E,Equipment_Register!$G:$G,,2),NA()),IFERROR(IF(AND($L689&lt;&gt;"",$L689&lt;&gt;"N/A"),_xlfn.XLOOKUP($L689,Equipment_Register!$F:$F,Equipment_Register!$G:$G),NA()),""))))),IF(OR(_xlpm.v="",_xlpm.v=0),"",_xlpm.v))</f>
        <v/>
      </c>
      <c r="Z689" s="231" t="str" cm="1">
        <f t="array" ref="Z689">_xlfn.LET(_xlpm.v,IFERROR(IF($I689&lt;&gt;"",_xlfn.XLOOKUP($I689,Equipment_Register!$C:$C,Equipment_Register!$C:$C),NA()),IFERROR(IF($J689&lt;&gt;"",_xlfn.XLOOKUP($J689,Equipment_Register!$D:$D,Equipment_Register!$C:$C),NA()),IFERROR(IF($K689&lt;&gt;"",_xlfn.XLOOKUP($K689,Equipment_Register!$E:$E,Equipment_Register!$C:$C),NA()),IFERROR(IF($K689&lt;&gt;"",_xlfn.XLOOKUP("*"&amp;$K689&amp;"*",Equipment_Register!$E:$E,Equipment_Register!$C:$C,,2),NA()),IFERROR(IF(AND($L689&lt;&gt;"",$L689&lt;&gt;"N/A"),_xlfn.XLOOKUP($L689,Equipment_Register!$F:$F,Equipment_Register!$C:$C),NA()),""))))),IF(OR(_xlpm.v="",_xlpm.v=0),"",_xlpm.v))</f>
        <v/>
      </c>
      <c r="AA689" s="231" t="str" cm="1">
        <f t="array" ref="AA689">_xlfn.LET(_xlpm.v,IFERROR(IF($I689&lt;&gt;"",_xlfn.XLOOKUP($I689,Equipment_Register!$C:$C,Equipment_Register!$D:$D),NA()),IFERROR(IF($J689&lt;&gt;"",_xlfn.XLOOKUP($J689,Equipment_Register!$D:$D,Equipment_Register!$D:$D),NA()),IFERROR(IF($K689&lt;&gt;"",_xlfn.XLOOKUP($K689,Equipment_Register!$E:$E,Equipment_Register!$D:$D),NA()),IFERROR(IF($K689&lt;&gt;"",_xlfn.XLOOKUP("*"&amp;$K689&amp;"*",Equipment_Register!$E:$E,Equipment_Register!$D:$D,,2),NA()),IFERROR(IF(AND($L689&lt;&gt;"",$L689&lt;&gt;"N/A"),_xlfn.XLOOKUP($L689,Equipment_Register!$F:$F,Equipment_Register!$D:$D),NA()),""))))),IF(OR(_xlpm.v="",_xlpm.v=0),"",_xlpm.v))</f>
        <v/>
      </c>
      <c r="AB689" s="231" t="str" cm="1">
        <f t="array" ref="AB689">_xlfn.LET(_xlpm.v,IFERROR(IF($I689&lt;&gt;"",_xlfn.XLOOKUP($I689,Equipment_Register!$C:$C,Equipment_Register!$E:$E),NA()),IFERROR(IF($J689&lt;&gt;"",_xlfn.XLOOKUP($J689,Equipment_Register!$D:$D,Equipment_Register!$E:$E),NA()),IFERROR(IF($K689&lt;&gt;"",_xlfn.XLOOKUP($K689,Equipment_Register!$E:$E,Equipment_Register!$E:$E),NA()),IFERROR(IF($K689&lt;&gt;"",_xlfn.XLOOKUP("*"&amp;$K689&amp;"*",Equipment_Register!$E:$E,Equipment_Register!$E:$E,,2),NA()),IFERROR(IF(AND($L689&lt;&gt;"",$L689&lt;&gt;"N/A"),_xlfn.XLOOKUP($L689,Equipment_Register!$F:$F,Equipment_Register!$E:$E),NA()),""))))),IF(OR(_xlpm.v="",_xlpm.v=0),"",_xlpm.v))</f>
        <v/>
      </c>
      <c r="AC689" s="231" t="str" cm="1">
        <f t="array" ref="AC689">_xlfn.LET(_xlpm.v,IFERROR(IF($I689&lt;&gt;"",_xlfn.XLOOKUP($I689,Equipment_Register!$C:$C,Equipment_Register!$F:$F),NA()),IFERROR(IF($J689&lt;&gt;"",_xlfn.XLOOKUP($J689,Equipment_Register!$D:$D,Equipment_Register!$F:$F),NA()),IFERROR(IF($K689&lt;&gt;"",_xlfn.XLOOKUP($K689,Equipment_Register!$E:$E,Equipment_Register!$F:$F),NA()),IFERROR(IF($K689&lt;&gt;"",_xlfn.XLOOKUP("*"&amp;$K689&amp;"*",Equipment_Register!$E:$E,Equipment_Register!$F:$F,,2),NA()),IFERROR(IF(AND($L689&lt;&gt;"",$L689&lt;&gt;"N/A"),_xlfn.XLOOKUP($L689,Equipment_Register!$F:$F,Equipment_Register!$F:$F),NA()),""))))),IF(OR(_xlpm.v="",_xlpm.v=0),"",_xlpm.v))</f>
        <v/>
      </c>
    </row>
    <row r="690" spans="1:29">
      <c r="A690" s="125"/>
      <c r="B690" s="130"/>
      <c r="C690" s="126"/>
      <c r="D690" s="125"/>
      <c r="E690" s="125"/>
      <c r="F690" s="213"/>
      <c r="G690" s="125"/>
      <c r="H690" s="125"/>
      <c r="I690" s="226"/>
      <c r="J690" s="125"/>
      <c r="K690" s="125"/>
      <c r="L690" s="125"/>
      <c r="M690" s="125"/>
      <c r="N690" s="125"/>
      <c r="O690" s="125"/>
      <c r="P690" s="127"/>
      <c r="Q690" s="125"/>
      <c r="R690" s="117"/>
      <c r="S690" s="194"/>
      <c r="T690" s="125"/>
      <c r="U690" s="125"/>
      <c r="V690" s="125"/>
      <c r="W690" s="117" t="s">
        <v>1151</v>
      </c>
      <c r="X690" s="117" t="str">
        <f>IF($W690="Duyệt",Setting!$H$2,"")</f>
        <v/>
      </c>
      <c r="Y690" s="231" t="str" cm="1">
        <f t="array" ref="Y690">_xlfn.LET(_xlpm.v,IFERROR(IF($I690&lt;&gt;"",_xlfn.XLOOKUP($I690,Equipment_Register!$C:$C,Equipment_Register!$G:$G),NA()),IFERROR(IF($J690&lt;&gt;"",_xlfn.XLOOKUP($J690,Equipment_Register!$D:$D,Equipment_Register!$G:$G),NA()),IFERROR(IF($K690&lt;&gt;"",_xlfn.XLOOKUP($K690,Equipment_Register!$E:$E,Equipment_Register!$G:$G),NA()),IFERROR(IF($K690&lt;&gt;"",_xlfn.XLOOKUP("*"&amp;$K690&amp;"*",Equipment_Register!$E:$E,Equipment_Register!$G:$G,,2),NA()),IFERROR(IF(AND($L690&lt;&gt;"",$L690&lt;&gt;"N/A"),_xlfn.XLOOKUP($L690,Equipment_Register!$F:$F,Equipment_Register!$G:$G),NA()),""))))),IF(OR(_xlpm.v="",_xlpm.v=0),"",_xlpm.v))</f>
        <v/>
      </c>
      <c r="Z690" s="231" t="str" cm="1">
        <f t="array" ref="Z690">_xlfn.LET(_xlpm.v,IFERROR(IF($I690&lt;&gt;"",_xlfn.XLOOKUP($I690,Equipment_Register!$C:$C,Equipment_Register!$C:$C),NA()),IFERROR(IF($J690&lt;&gt;"",_xlfn.XLOOKUP($J690,Equipment_Register!$D:$D,Equipment_Register!$C:$C),NA()),IFERROR(IF($K690&lt;&gt;"",_xlfn.XLOOKUP($K690,Equipment_Register!$E:$E,Equipment_Register!$C:$C),NA()),IFERROR(IF($K690&lt;&gt;"",_xlfn.XLOOKUP("*"&amp;$K690&amp;"*",Equipment_Register!$E:$E,Equipment_Register!$C:$C,,2),NA()),IFERROR(IF(AND($L690&lt;&gt;"",$L690&lt;&gt;"N/A"),_xlfn.XLOOKUP($L690,Equipment_Register!$F:$F,Equipment_Register!$C:$C),NA()),""))))),IF(OR(_xlpm.v="",_xlpm.v=0),"",_xlpm.v))</f>
        <v/>
      </c>
      <c r="AA690" s="231" t="str" cm="1">
        <f t="array" ref="AA690">_xlfn.LET(_xlpm.v,IFERROR(IF($I690&lt;&gt;"",_xlfn.XLOOKUP($I690,Equipment_Register!$C:$C,Equipment_Register!$D:$D),NA()),IFERROR(IF($J690&lt;&gt;"",_xlfn.XLOOKUP($J690,Equipment_Register!$D:$D,Equipment_Register!$D:$D),NA()),IFERROR(IF($K690&lt;&gt;"",_xlfn.XLOOKUP($K690,Equipment_Register!$E:$E,Equipment_Register!$D:$D),NA()),IFERROR(IF($K690&lt;&gt;"",_xlfn.XLOOKUP("*"&amp;$K690&amp;"*",Equipment_Register!$E:$E,Equipment_Register!$D:$D,,2),NA()),IFERROR(IF(AND($L690&lt;&gt;"",$L690&lt;&gt;"N/A"),_xlfn.XLOOKUP($L690,Equipment_Register!$F:$F,Equipment_Register!$D:$D),NA()),""))))),IF(OR(_xlpm.v="",_xlpm.v=0),"",_xlpm.v))</f>
        <v/>
      </c>
      <c r="AB690" s="231" t="str" cm="1">
        <f t="array" ref="AB690">_xlfn.LET(_xlpm.v,IFERROR(IF($I690&lt;&gt;"",_xlfn.XLOOKUP($I690,Equipment_Register!$C:$C,Equipment_Register!$E:$E),NA()),IFERROR(IF($J690&lt;&gt;"",_xlfn.XLOOKUP($J690,Equipment_Register!$D:$D,Equipment_Register!$E:$E),NA()),IFERROR(IF($K690&lt;&gt;"",_xlfn.XLOOKUP($K690,Equipment_Register!$E:$E,Equipment_Register!$E:$E),NA()),IFERROR(IF($K690&lt;&gt;"",_xlfn.XLOOKUP("*"&amp;$K690&amp;"*",Equipment_Register!$E:$E,Equipment_Register!$E:$E,,2),NA()),IFERROR(IF(AND($L690&lt;&gt;"",$L690&lt;&gt;"N/A"),_xlfn.XLOOKUP($L690,Equipment_Register!$F:$F,Equipment_Register!$E:$E),NA()),""))))),IF(OR(_xlpm.v="",_xlpm.v=0),"",_xlpm.v))</f>
        <v/>
      </c>
      <c r="AC690" s="231" t="str" cm="1">
        <f t="array" ref="AC690">_xlfn.LET(_xlpm.v,IFERROR(IF($I690&lt;&gt;"",_xlfn.XLOOKUP($I690,Equipment_Register!$C:$C,Equipment_Register!$F:$F),NA()),IFERROR(IF($J690&lt;&gt;"",_xlfn.XLOOKUP($J690,Equipment_Register!$D:$D,Equipment_Register!$F:$F),NA()),IFERROR(IF($K690&lt;&gt;"",_xlfn.XLOOKUP($K690,Equipment_Register!$E:$E,Equipment_Register!$F:$F),NA()),IFERROR(IF($K690&lt;&gt;"",_xlfn.XLOOKUP("*"&amp;$K690&amp;"*",Equipment_Register!$E:$E,Equipment_Register!$F:$F,,2),NA()),IFERROR(IF(AND($L690&lt;&gt;"",$L690&lt;&gt;"N/A"),_xlfn.XLOOKUP($L690,Equipment_Register!$F:$F,Equipment_Register!$F:$F),NA()),""))))),IF(OR(_xlpm.v="",_xlpm.v=0),"",_xlpm.v))</f>
        <v/>
      </c>
    </row>
    <row r="691" spans="1:29">
      <c r="A691" s="125"/>
      <c r="B691" s="130"/>
      <c r="C691" s="126"/>
      <c r="D691" s="125"/>
      <c r="E691" s="125"/>
      <c r="F691" s="213"/>
      <c r="G691" s="125"/>
      <c r="H691" s="125"/>
      <c r="I691" s="226"/>
      <c r="J691" s="125"/>
      <c r="K691" s="125"/>
      <c r="L691" s="125"/>
      <c r="M691" s="125"/>
      <c r="N691" s="125"/>
      <c r="O691" s="125"/>
      <c r="P691" s="127"/>
      <c r="Q691" s="125"/>
      <c r="R691" s="117"/>
      <c r="S691" s="194"/>
      <c r="T691" s="125"/>
      <c r="U691" s="125"/>
      <c r="V691" s="125"/>
      <c r="W691" s="117" t="s">
        <v>1151</v>
      </c>
      <c r="X691" s="117" t="str">
        <f>IF($W691="Duyệt",Setting!$H$2,"")</f>
        <v/>
      </c>
      <c r="Y691" s="231" t="str" cm="1">
        <f t="array" ref="Y691">_xlfn.LET(_xlpm.v,IFERROR(IF($I691&lt;&gt;"",_xlfn.XLOOKUP($I691,Equipment_Register!$C:$C,Equipment_Register!$G:$G),NA()),IFERROR(IF($J691&lt;&gt;"",_xlfn.XLOOKUP($J691,Equipment_Register!$D:$D,Equipment_Register!$G:$G),NA()),IFERROR(IF($K691&lt;&gt;"",_xlfn.XLOOKUP($K691,Equipment_Register!$E:$E,Equipment_Register!$G:$G),NA()),IFERROR(IF($K691&lt;&gt;"",_xlfn.XLOOKUP("*"&amp;$K691&amp;"*",Equipment_Register!$E:$E,Equipment_Register!$G:$G,,2),NA()),IFERROR(IF(AND($L691&lt;&gt;"",$L691&lt;&gt;"N/A"),_xlfn.XLOOKUP($L691,Equipment_Register!$F:$F,Equipment_Register!$G:$G),NA()),""))))),IF(OR(_xlpm.v="",_xlpm.v=0),"",_xlpm.v))</f>
        <v/>
      </c>
      <c r="Z691" s="231" t="str" cm="1">
        <f t="array" ref="Z691">_xlfn.LET(_xlpm.v,IFERROR(IF($I691&lt;&gt;"",_xlfn.XLOOKUP($I691,Equipment_Register!$C:$C,Equipment_Register!$C:$C),NA()),IFERROR(IF($J691&lt;&gt;"",_xlfn.XLOOKUP($J691,Equipment_Register!$D:$D,Equipment_Register!$C:$C),NA()),IFERROR(IF($K691&lt;&gt;"",_xlfn.XLOOKUP($K691,Equipment_Register!$E:$E,Equipment_Register!$C:$C),NA()),IFERROR(IF($K691&lt;&gt;"",_xlfn.XLOOKUP("*"&amp;$K691&amp;"*",Equipment_Register!$E:$E,Equipment_Register!$C:$C,,2),NA()),IFERROR(IF(AND($L691&lt;&gt;"",$L691&lt;&gt;"N/A"),_xlfn.XLOOKUP($L691,Equipment_Register!$F:$F,Equipment_Register!$C:$C),NA()),""))))),IF(OR(_xlpm.v="",_xlpm.v=0),"",_xlpm.v))</f>
        <v/>
      </c>
      <c r="AA691" s="231" t="str" cm="1">
        <f t="array" ref="AA691">_xlfn.LET(_xlpm.v,IFERROR(IF($I691&lt;&gt;"",_xlfn.XLOOKUP($I691,Equipment_Register!$C:$C,Equipment_Register!$D:$D),NA()),IFERROR(IF($J691&lt;&gt;"",_xlfn.XLOOKUP($J691,Equipment_Register!$D:$D,Equipment_Register!$D:$D),NA()),IFERROR(IF($K691&lt;&gt;"",_xlfn.XLOOKUP($K691,Equipment_Register!$E:$E,Equipment_Register!$D:$D),NA()),IFERROR(IF($K691&lt;&gt;"",_xlfn.XLOOKUP("*"&amp;$K691&amp;"*",Equipment_Register!$E:$E,Equipment_Register!$D:$D,,2),NA()),IFERROR(IF(AND($L691&lt;&gt;"",$L691&lt;&gt;"N/A"),_xlfn.XLOOKUP($L691,Equipment_Register!$F:$F,Equipment_Register!$D:$D),NA()),""))))),IF(OR(_xlpm.v="",_xlpm.v=0),"",_xlpm.v))</f>
        <v/>
      </c>
      <c r="AB691" s="231" t="str" cm="1">
        <f t="array" ref="AB691">_xlfn.LET(_xlpm.v,IFERROR(IF($I691&lt;&gt;"",_xlfn.XLOOKUP($I691,Equipment_Register!$C:$C,Equipment_Register!$E:$E),NA()),IFERROR(IF($J691&lt;&gt;"",_xlfn.XLOOKUP($J691,Equipment_Register!$D:$D,Equipment_Register!$E:$E),NA()),IFERROR(IF($K691&lt;&gt;"",_xlfn.XLOOKUP($K691,Equipment_Register!$E:$E,Equipment_Register!$E:$E),NA()),IFERROR(IF($K691&lt;&gt;"",_xlfn.XLOOKUP("*"&amp;$K691&amp;"*",Equipment_Register!$E:$E,Equipment_Register!$E:$E,,2),NA()),IFERROR(IF(AND($L691&lt;&gt;"",$L691&lt;&gt;"N/A"),_xlfn.XLOOKUP($L691,Equipment_Register!$F:$F,Equipment_Register!$E:$E),NA()),""))))),IF(OR(_xlpm.v="",_xlpm.v=0),"",_xlpm.v))</f>
        <v/>
      </c>
      <c r="AC691" s="231" t="str" cm="1">
        <f t="array" ref="AC691">_xlfn.LET(_xlpm.v,IFERROR(IF($I691&lt;&gt;"",_xlfn.XLOOKUP($I691,Equipment_Register!$C:$C,Equipment_Register!$F:$F),NA()),IFERROR(IF($J691&lt;&gt;"",_xlfn.XLOOKUP($J691,Equipment_Register!$D:$D,Equipment_Register!$F:$F),NA()),IFERROR(IF($K691&lt;&gt;"",_xlfn.XLOOKUP($K691,Equipment_Register!$E:$E,Equipment_Register!$F:$F),NA()),IFERROR(IF($K691&lt;&gt;"",_xlfn.XLOOKUP("*"&amp;$K691&amp;"*",Equipment_Register!$E:$E,Equipment_Register!$F:$F,,2),NA()),IFERROR(IF(AND($L691&lt;&gt;"",$L691&lt;&gt;"N/A"),_xlfn.XLOOKUP($L691,Equipment_Register!$F:$F,Equipment_Register!$F:$F),NA()),""))))),IF(OR(_xlpm.v="",_xlpm.v=0),"",_xlpm.v))</f>
        <v/>
      </c>
    </row>
    <row r="692" spans="1:29">
      <c r="A692" s="125"/>
      <c r="B692" s="130"/>
      <c r="C692" s="126"/>
      <c r="D692" s="125"/>
      <c r="E692" s="125"/>
      <c r="F692" s="213"/>
      <c r="G692" s="125"/>
      <c r="H692" s="125"/>
      <c r="I692" s="226"/>
      <c r="J692" s="125"/>
      <c r="K692" s="125"/>
      <c r="L692" s="125"/>
      <c r="M692" s="125"/>
      <c r="N692" s="125"/>
      <c r="O692" s="125"/>
      <c r="P692" s="127"/>
      <c r="Q692" s="125"/>
      <c r="R692" s="117"/>
      <c r="S692" s="194"/>
      <c r="T692" s="125"/>
      <c r="U692" s="125"/>
      <c r="V692" s="125"/>
      <c r="W692" s="117" t="s">
        <v>1151</v>
      </c>
      <c r="X692" s="117" t="str">
        <f>IF($W692="Duyệt",Setting!$H$2,"")</f>
        <v/>
      </c>
      <c r="Y692" s="231" t="str" cm="1">
        <f t="array" ref="Y692">_xlfn.LET(_xlpm.v,IFERROR(IF($I692&lt;&gt;"",_xlfn.XLOOKUP($I692,Equipment_Register!$C:$C,Equipment_Register!$G:$G),NA()),IFERROR(IF($J692&lt;&gt;"",_xlfn.XLOOKUP($J692,Equipment_Register!$D:$D,Equipment_Register!$G:$G),NA()),IFERROR(IF($K692&lt;&gt;"",_xlfn.XLOOKUP($K692,Equipment_Register!$E:$E,Equipment_Register!$G:$G),NA()),IFERROR(IF($K692&lt;&gt;"",_xlfn.XLOOKUP("*"&amp;$K692&amp;"*",Equipment_Register!$E:$E,Equipment_Register!$G:$G,,2),NA()),IFERROR(IF(AND($L692&lt;&gt;"",$L692&lt;&gt;"N/A"),_xlfn.XLOOKUP($L692,Equipment_Register!$F:$F,Equipment_Register!$G:$G),NA()),""))))),IF(OR(_xlpm.v="",_xlpm.v=0),"",_xlpm.v))</f>
        <v/>
      </c>
      <c r="Z692" s="231" t="str" cm="1">
        <f t="array" ref="Z692">_xlfn.LET(_xlpm.v,IFERROR(IF($I692&lt;&gt;"",_xlfn.XLOOKUP($I692,Equipment_Register!$C:$C,Equipment_Register!$C:$C),NA()),IFERROR(IF($J692&lt;&gt;"",_xlfn.XLOOKUP($J692,Equipment_Register!$D:$D,Equipment_Register!$C:$C),NA()),IFERROR(IF($K692&lt;&gt;"",_xlfn.XLOOKUP($K692,Equipment_Register!$E:$E,Equipment_Register!$C:$C),NA()),IFERROR(IF($K692&lt;&gt;"",_xlfn.XLOOKUP("*"&amp;$K692&amp;"*",Equipment_Register!$E:$E,Equipment_Register!$C:$C,,2),NA()),IFERROR(IF(AND($L692&lt;&gt;"",$L692&lt;&gt;"N/A"),_xlfn.XLOOKUP($L692,Equipment_Register!$F:$F,Equipment_Register!$C:$C),NA()),""))))),IF(OR(_xlpm.v="",_xlpm.v=0),"",_xlpm.v))</f>
        <v/>
      </c>
      <c r="AA692" s="231" t="str" cm="1">
        <f t="array" ref="AA692">_xlfn.LET(_xlpm.v,IFERROR(IF($I692&lt;&gt;"",_xlfn.XLOOKUP($I692,Equipment_Register!$C:$C,Equipment_Register!$D:$D),NA()),IFERROR(IF($J692&lt;&gt;"",_xlfn.XLOOKUP($J692,Equipment_Register!$D:$D,Equipment_Register!$D:$D),NA()),IFERROR(IF($K692&lt;&gt;"",_xlfn.XLOOKUP($K692,Equipment_Register!$E:$E,Equipment_Register!$D:$D),NA()),IFERROR(IF($K692&lt;&gt;"",_xlfn.XLOOKUP("*"&amp;$K692&amp;"*",Equipment_Register!$E:$E,Equipment_Register!$D:$D,,2),NA()),IFERROR(IF(AND($L692&lt;&gt;"",$L692&lt;&gt;"N/A"),_xlfn.XLOOKUP($L692,Equipment_Register!$F:$F,Equipment_Register!$D:$D),NA()),""))))),IF(OR(_xlpm.v="",_xlpm.v=0),"",_xlpm.v))</f>
        <v/>
      </c>
      <c r="AB692" s="231" t="str" cm="1">
        <f t="array" ref="AB692">_xlfn.LET(_xlpm.v,IFERROR(IF($I692&lt;&gt;"",_xlfn.XLOOKUP($I692,Equipment_Register!$C:$C,Equipment_Register!$E:$E),NA()),IFERROR(IF($J692&lt;&gt;"",_xlfn.XLOOKUP($J692,Equipment_Register!$D:$D,Equipment_Register!$E:$E),NA()),IFERROR(IF($K692&lt;&gt;"",_xlfn.XLOOKUP($K692,Equipment_Register!$E:$E,Equipment_Register!$E:$E),NA()),IFERROR(IF($K692&lt;&gt;"",_xlfn.XLOOKUP("*"&amp;$K692&amp;"*",Equipment_Register!$E:$E,Equipment_Register!$E:$E,,2),NA()),IFERROR(IF(AND($L692&lt;&gt;"",$L692&lt;&gt;"N/A"),_xlfn.XLOOKUP($L692,Equipment_Register!$F:$F,Equipment_Register!$E:$E),NA()),""))))),IF(OR(_xlpm.v="",_xlpm.v=0),"",_xlpm.v))</f>
        <v/>
      </c>
      <c r="AC692" s="231" t="str" cm="1">
        <f t="array" ref="AC692">_xlfn.LET(_xlpm.v,IFERROR(IF($I692&lt;&gt;"",_xlfn.XLOOKUP($I692,Equipment_Register!$C:$C,Equipment_Register!$F:$F),NA()),IFERROR(IF($J692&lt;&gt;"",_xlfn.XLOOKUP($J692,Equipment_Register!$D:$D,Equipment_Register!$F:$F),NA()),IFERROR(IF($K692&lt;&gt;"",_xlfn.XLOOKUP($K692,Equipment_Register!$E:$E,Equipment_Register!$F:$F),NA()),IFERROR(IF($K692&lt;&gt;"",_xlfn.XLOOKUP("*"&amp;$K692&amp;"*",Equipment_Register!$E:$E,Equipment_Register!$F:$F,,2),NA()),IFERROR(IF(AND($L692&lt;&gt;"",$L692&lt;&gt;"N/A"),_xlfn.XLOOKUP($L692,Equipment_Register!$F:$F,Equipment_Register!$F:$F),NA()),""))))),IF(OR(_xlpm.v="",_xlpm.v=0),"",_xlpm.v))</f>
        <v/>
      </c>
    </row>
    <row r="693" spans="1:29">
      <c r="A693" s="125"/>
      <c r="B693" s="130"/>
      <c r="C693" s="126"/>
      <c r="D693" s="125"/>
      <c r="E693" s="125"/>
      <c r="F693" s="213"/>
      <c r="G693" s="125"/>
      <c r="H693" s="125"/>
      <c r="I693" s="226"/>
      <c r="J693" s="125"/>
      <c r="K693" s="125"/>
      <c r="L693" s="125"/>
      <c r="M693" s="125"/>
      <c r="N693" s="125"/>
      <c r="O693" s="125"/>
      <c r="P693" s="127"/>
      <c r="Q693" s="125"/>
      <c r="R693" s="117"/>
      <c r="S693" s="194"/>
      <c r="T693" s="125"/>
      <c r="U693" s="125"/>
      <c r="V693" s="125"/>
      <c r="W693" s="117" t="s">
        <v>1151</v>
      </c>
      <c r="X693" s="117" t="str">
        <f>IF($W693="Duyệt",Setting!$H$2,"")</f>
        <v/>
      </c>
      <c r="Y693" s="231" t="str" cm="1">
        <f t="array" ref="Y693">_xlfn.LET(_xlpm.v,IFERROR(IF($I693&lt;&gt;"",_xlfn.XLOOKUP($I693,Equipment_Register!$C:$C,Equipment_Register!$G:$G),NA()),IFERROR(IF($J693&lt;&gt;"",_xlfn.XLOOKUP($J693,Equipment_Register!$D:$D,Equipment_Register!$G:$G),NA()),IFERROR(IF($K693&lt;&gt;"",_xlfn.XLOOKUP($K693,Equipment_Register!$E:$E,Equipment_Register!$G:$G),NA()),IFERROR(IF($K693&lt;&gt;"",_xlfn.XLOOKUP("*"&amp;$K693&amp;"*",Equipment_Register!$E:$E,Equipment_Register!$G:$G,,2),NA()),IFERROR(IF(AND($L693&lt;&gt;"",$L693&lt;&gt;"N/A"),_xlfn.XLOOKUP($L693,Equipment_Register!$F:$F,Equipment_Register!$G:$G),NA()),""))))),IF(OR(_xlpm.v="",_xlpm.v=0),"",_xlpm.v))</f>
        <v/>
      </c>
      <c r="Z693" s="231" t="str" cm="1">
        <f t="array" ref="Z693">_xlfn.LET(_xlpm.v,IFERROR(IF($I693&lt;&gt;"",_xlfn.XLOOKUP($I693,Equipment_Register!$C:$C,Equipment_Register!$C:$C),NA()),IFERROR(IF($J693&lt;&gt;"",_xlfn.XLOOKUP($J693,Equipment_Register!$D:$D,Equipment_Register!$C:$C),NA()),IFERROR(IF($K693&lt;&gt;"",_xlfn.XLOOKUP($K693,Equipment_Register!$E:$E,Equipment_Register!$C:$C),NA()),IFERROR(IF($K693&lt;&gt;"",_xlfn.XLOOKUP("*"&amp;$K693&amp;"*",Equipment_Register!$E:$E,Equipment_Register!$C:$C,,2),NA()),IFERROR(IF(AND($L693&lt;&gt;"",$L693&lt;&gt;"N/A"),_xlfn.XLOOKUP($L693,Equipment_Register!$F:$F,Equipment_Register!$C:$C),NA()),""))))),IF(OR(_xlpm.v="",_xlpm.v=0),"",_xlpm.v))</f>
        <v/>
      </c>
      <c r="AA693" s="231" t="str" cm="1">
        <f t="array" ref="AA693">_xlfn.LET(_xlpm.v,IFERROR(IF($I693&lt;&gt;"",_xlfn.XLOOKUP($I693,Equipment_Register!$C:$C,Equipment_Register!$D:$D),NA()),IFERROR(IF($J693&lt;&gt;"",_xlfn.XLOOKUP($J693,Equipment_Register!$D:$D,Equipment_Register!$D:$D),NA()),IFERROR(IF($K693&lt;&gt;"",_xlfn.XLOOKUP($K693,Equipment_Register!$E:$E,Equipment_Register!$D:$D),NA()),IFERROR(IF($K693&lt;&gt;"",_xlfn.XLOOKUP("*"&amp;$K693&amp;"*",Equipment_Register!$E:$E,Equipment_Register!$D:$D,,2),NA()),IFERROR(IF(AND($L693&lt;&gt;"",$L693&lt;&gt;"N/A"),_xlfn.XLOOKUP($L693,Equipment_Register!$F:$F,Equipment_Register!$D:$D),NA()),""))))),IF(OR(_xlpm.v="",_xlpm.v=0),"",_xlpm.v))</f>
        <v/>
      </c>
      <c r="AB693" s="231" t="str" cm="1">
        <f t="array" ref="AB693">_xlfn.LET(_xlpm.v,IFERROR(IF($I693&lt;&gt;"",_xlfn.XLOOKUP($I693,Equipment_Register!$C:$C,Equipment_Register!$E:$E),NA()),IFERROR(IF($J693&lt;&gt;"",_xlfn.XLOOKUP($J693,Equipment_Register!$D:$D,Equipment_Register!$E:$E),NA()),IFERROR(IF($K693&lt;&gt;"",_xlfn.XLOOKUP($K693,Equipment_Register!$E:$E,Equipment_Register!$E:$E),NA()),IFERROR(IF($K693&lt;&gt;"",_xlfn.XLOOKUP("*"&amp;$K693&amp;"*",Equipment_Register!$E:$E,Equipment_Register!$E:$E,,2),NA()),IFERROR(IF(AND($L693&lt;&gt;"",$L693&lt;&gt;"N/A"),_xlfn.XLOOKUP($L693,Equipment_Register!$F:$F,Equipment_Register!$E:$E),NA()),""))))),IF(OR(_xlpm.v="",_xlpm.v=0),"",_xlpm.v))</f>
        <v/>
      </c>
      <c r="AC693" s="231" t="str" cm="1">
        <f t="array" ref="AC693">_xlfn.LET(_xlpm.v,IFERROR(IF($I693&lt;&gt;"",_xlfn.XLOOKUP($I693,Equipment_Register!$C:$C,Equipment_Register!$F:$F),NA()),IFERROR(IF($J693&lt;&gt;"",_xlfn.XLOOKUP($J693,Equipment_Register!$D:$D,Equipment_Register!$F:$F),NA()),IFERROR(IF($K693&lt;&gt;"",_xlfn.XLOOKUP($K693,Equipment_Register!$E:$E,Equipment_Register!$F:$F),NA()),IFERROR(IF($K693&lt;&gt;"",_xlfn.XLOOKUP("*"&amp;$K693&amp;"*",Equipment_Register!$E:$E,Equipment_Register!$F:$F,,2),NA()),IFERROR(IF(AND($L693&lt;&gt;"",$L693&lt;&gt;"N/A"),_xlfn.XLOOKUP($L693,Equipment_Register!$F:$F,Equipment_Register!$F:$F),NA()),""))))),IF(OR(_xlpm.v="",_xlpm.v=0),"",_xlpm.v))</f>
        <v/>
      </c>
    </row>
    <row r="694" spans="1:29">
      <c r="A694" s="125"/>
      <c r="B694" s="130"/>
      <c r="C694" s="126"/>
      <c r="D694" s="125"/>
      <c r="E694" s="125"/>
      <c r="F694" s="213"/>
      <c r="G694" s="125"/>
      <c r="H694" s="125"/>
      <c r="I694" s="226"/>
      <c r="J694" s="125"/>
      <c r="K694" s="125"/>
      <c r="L694" s="125"/>
      <c r="M694" s="125"/>
      <c r="N694" s="125"/>
      <c r="O694" s="125"/>
      <c r="P694" s="127"/>
      <c r="Q694" s="125"/>
      <c r="R694" s="117"/>
      <c r="S694" s="194"/>
      <c r="T694" s="125"/>
      <c r="U694" s="125"/>
      <c r="V694" s="125"/>
      <c r="W694" s="117" t="s">
        <v>1151</v>
      </c>
      <c r="X694" s="117" t="str">
        <f>IF($W694="Duyệt",Setting!$H$2,"")</f>
        <v/>
      </c>
      <c r="Y694" s="231" t="str" cm="1">
        <f t="array" ref="Y694">_xlfn.LET(_xlpm.v,IFERROR(IF($I694&lt;&gt;"",_xlfn.XLOOKUP($I694,Equipment_Register!$C:$C,Equipment_Register!$G:$G),NA()),IFERROR(IF($J694&lt;&gt;"",_xlfn.XLOOKUP($J694,Equipment_Register!$D:$D,Equipment_Register!$G:$G),NA()),IFERROR(IF($K694&lt;&gt;"",_xlfn.XLOOKUP($K694,Equipment_Register!$E:$E,Equipment_Register!$G:$G),NA()),IFERROR(IF($K694&lt;&gt;"",_xlfn.XLOOKUP("*"&amp;$K694&amp;"*",Equipment_Register!$E:$E,Equipment_Register!$G:$G,,2),NA()),IFERROR(IF(AND($L694&lt;&gt;"",$L694&lt;&gt;"N/A"),_xlfn.XLOOKUP($L694,Equipment_Register!$F:$F,Equipment_Register!$G:$G),NA()),""))))),IF(OR(_xlpm.v="",_xlpm.v=0),"",_xlpm.v))</f>
        <v/>
      </c>
      <c r="Z694" s="231" t="str" cm="1">
        <f t="array" ref="Z694">_xlfn.LET(_xlpm.v,IFERROR(IF($I694&lt;&gt;"",_xlfn.XLOOKUP($I694,Equipment_Register!$C:$C,Equipment_Register!$C:$C),NA()),IFERROR(IF($J694&lt;&gt;"",_xlfn.XLOOKUP($J694,Equipment_Register!$D:$D,Equipment_Register!$C:$C),NA()),IFERROR(IF($K694&lt;&gt;"",_xlfn.XLOOKUP($K694,Equipment_Register!$E:$E,Equipment_Register!$C:$C),NA()),IFERROR(IF($K694&lt;&gt;"",_xlfn.XLOOKUP("*"&amp;$K694&amp;"*",Equipment_Register!$E:$E,Equipment_Register!$C:$C,,2),NA()),IFERROR(IF(AND($L694&lt;&gt;"",$L694&lt;&gt;"N/A"),_xlfn.XLOOKUP($L694,Equipment_Register!$F:$F,Equipment_Register!$C:$C),NA()),""))))),IF(OR(_xlpm.v="",_xlpm.v=0),"",_xlpm.v))</f>
        <v/>
      </c>
      <c r="AA694" s="231" t="str" cm="1">
        <f t="array" ref="AA694">_xlfn.LET(_xlpm.v,IFERROR(IF($I694&lt;&gt;"",_xlfn.XLOOKUP($I694,Equipment_Register!$C:$C,Equipment_Register!$D:$D),NA()),IFERROR(IF($J694&lt;&gt;"",_xlfn.XLOOKUP($J694,Equipment_Register!$D:$D,Equipment_Register!$D:$D),NA()),IFERROR(IF($K694&lt;&gt;"",_xlfn.XLOOKUP($K694,Equipment_Register!$E:$E,Equipment_Register!$D:$D),NA()),IFERROR(IF($K694&lt;&gt;"",_xlfn.XLOOKUP("*"&amp;$K694&amp;"*",Equipment_Register!$E:$E,Equipment_Register!$D:$D,,2),NA()),IFERROR(IF(AND($L694&lt;&gt;"",$L694&lt;&gt;"N/A"),_xlfn.XLOOKUP($L694,Equipment_Register!$F:$F,Equipment_Register!$D:$D),NA()),""))))),IF(OR(_xlpm.v="",_xlpm.v=0),"",_xlpm.v))</f>
        <v/>
      </c>
      <c r="AB694" s="231" t="str" cm="1">
        <f t="array" ref="AB694">_xlfn.LET(_xlpm.v,IFERROR(IF($I694&lt;&gt;"",_xlfn.XLOOKUP($I694,Equipment_Register!$C:$C,Equipment_Register!$E:$E),NA()),IFERROR(IF($J694&lt;&gt;"",_xlfn.XLOOKUP($J694,Equipment_Register!$D:$D,Equipment_Register!$E:$E),NA()),IFERROR(IF($K694&lt;&gt;"",_xlfn.XLOOKUP($K694,Equipment_Register!$E:$E,Equipment_Register!$E:$E),NA()),IFERROR(IF($K694&lt;&gt;"",_xlfn.XLOOKUP("*"&amp;$K694&amp;"*",Equipment_Register!$E:$E,Equipment_Register!$E:$E,,2),NA()),IFERROR(IF(AND($L694&lt;&gt;"",$L694&lt;&gt;"N/A"),_xlfn.XLOOKUP($L694,Equipment_Register!$F:$F,Equipment_Register!$E:$E),NA()),""))))),IF(OR(_xlpm.v="",_xlpm.v=0),"",_xlpm.v))</f>
        <v/>
      </c>
      <c r="AC694" s="231" t="str" cm="1">
        <f t="array" ref="AC694">_xlfn.LET(_xlpm.v,IFERROR(IF($I694&lt;&gt;"",_xlfn.XLOOKUP($I694,Equipment_Register!$C:$C,Equipment_Register!$F:$F),NA()),IFERROR(IF($J694&lt;&gt;"",_xlfn.XLOOKUP($J694,Equipment_Register!$D:$D,Equipment_Register!$F:$F),NA()),IFERROR(IF($K694&lt;&gt;"",_xlfn.XLOOKUP($K694,Equipment_Register!$E:$E,Equipment_Register!$F:$F),NA()),IFERROR(IF($K694&lt;&gt;"",_xlfn.XLOOKUP("*"&amp;$K694&amp;"*",Equipment_Register!$E:$E,Equipment_Register!$F:$F,,2),NA()),IFERROR(IF(AND($L694&lt;&gt;"",$L694&lt;&gt;"N/A"),_xlfn.XLOOKUP($L694,Equipment_Register!$F:$F,Equipment_Register!$F:$F),NA()),""))))),IF(OR(_xlpm.v="",_xlpm.v=0),"",_xlpm.v))</f>
        <v/>
      </c>
    </row>
    <row r="695" spans="1:29">
      <c r="A695" s="125"/>
      <c r="B695" s="130"/>
      <c r="C695" s="126"/>
      <c r="D695" s="125"/>
      <c r="E695" s="125"/>
      <c r="F695" s="213"/>
      <c r="G695" s="125"/>
      <c r="H695" s="125"/>
      <c r="I695" s="226"/>
      <c r="J695" s="125"/>
      <c r="K695" s="125"/>
      <c r="L695" s="125"/>
      <c r="M695" s="125"/>
      <c r="N695" s="125"/>
      <c r="O695" s="125"/>
      <c r="P695" s="127"/>
      <c r="Q695" s="125"/>
      <c r="R695" s="117"/>
      <c r="S695" s="194"/>
      <c r="T695" s="125"/>
      <c r="U695" s="125"/>
      <c r="V695" s="125"/>
      <c r="W695" s="117" t="s">
        <v>1151</v>
      </c>
      <c r="X695" s="117" t="str">
        <f>IF($W695="Duyệt",Setting!$H$2,"")</f>
        <v/>
      </c>
      <c r="Y695" s="231" t="str" cm="1">
        <f t="array" ref="Y695">_xlfn.LET(_xlpm.v,IFERROR(IF($I695&lt;&gt;"",_xlfn.XLOOKUP($I695,Equipment_Register!$C:$C,Equipment_Register!$G:$G),NA()),IFERROR(IF($J695&lt;&gt;"",_xlfn.XLOOKUP($J695,Equipment_Register!$D:$D,Equipment_Register!$G:$G),NA()),IFERROR(IF($K695&lt;&gt;"",_xlfn.XLOOKUP($K695,Equipment_Register!$E:$E,Equipment_Register!$G:$G),NA()),IFERROR(IF($K695&lt;&gt;"",_xlfn.XLOOKUP("*"&amp;$K695&amp;"*",Equipment_Register!$E:$E,Equipment_Register!$G:$G,,2),NA()),IFERROR(IF(AND($L695&lt;&gt;"",$L695&lt;&gt;"N/A"),_xlfn.XLOOKUP($L695,Equipment_Register!$F:$F,Equipment_Register!$G:$G),NA()),""))))),IF(OR(_xlpm.v="",_xlpm.v=0),"",_xlpm.v))</f>
        <v/>
      </c>
      <c r="Z695" s="231" t="str" cm="1">
        <f t="array" ref="Z695">_xlfn.LET(_xlpm.v,IFERROR(IF($I695&lt;&gt;"",_xlfn.XLOOKUP($I695,Equipment_Register!$C:$C,Equipment_Register!$C:$C),NA()),IFERROR(IF($J695&lt;&gt;"",_xlfn.XLOOKUP($J695,Equipment_Register!$D:$D,Equipment_Register!$C:$C),NA()),IFERROR(IF($K695&lt;&gt;"",_xlfn.XLOOKUP($K695,Equipment_Register!$E:$E,Equipment_Register!$C:$C),NA()),IFERROR(IF($K695&lt;&gt;"",_xlfn.XLOOKUP("*"&amp;$K695&amp;"*",Equipment_Register!$E:$E,Equipment_Register!$C:$C,,2),NA()),IFERROR(IF(AND($L695&lt;&gt;"",$L695&lt;&gt;"N/A"),_xlfn.XLOOKUP($L695,Equipment_Register!$F:$F,Equipment_Register!$C:$C),NA()),""))))),IF(OR(_xlpm.v="",_xlpm.v=0),"",_xlpm.v))</f>
        <v/>
      </c>
      <c r="AA695" s="231" t="str" cm="1">
        <f t="array" ref="AA695">_xlfn.LET(_xlpm.v,IFERROR(IF($I695&lt;&gt;"",_xlfn.XLOOKUP($I695,Equipment_Register!$C:$C,Equipment_Register!$D:$D),NA()),IFERROR(IF($J695&lt;&gt;"",_xlfn.XLOOKUP($J695,Equipment_Register!$D:$D,Equipment_Register!$D:$D),NA()),IFERROR(IF($K695&lt;&gt;"",_xlfn.XLOOKUP($K695,Equipment_Register!$E:$E,Equipment_Register!$D:$D),NA()),IFERROR(IF($K695&lt;&gt;"",_xlfn.XLOOKUP("*"&amp;$K695&amp;"*",Equipment_Register!$E:$E,Equipment_Register!$D:$D,,2),NA()),IFERROR(IF(AND($L695&lt;&gt;"",$L695&lt;&gt;"N/A"),_xlfn.XLOOKUP($L695,Equipment_Register!$F:$F,Equipment_Register!$D:$D),NA()),""))))),IF(OR(_xlpm.v="",_xlpm.v=0),"",_xlpm.v))</f>
        <v/>
      </c>
      <c r="AB695" s="231" t="str" cm="1">
        <f t="array" ref="AB695">_xlfn.LET(_xlpm.v,IFERROR(IF($I695&lt;&gt;"",_xlfn.XLOOKUP($I695,Equipment_Register!$C:$C,Equipment_Register!$E:$E),NA()),IFERROR(IF($J695&lt;&gt;"",_xlfn.XLOOKUP($J695,Equipment_Register!$D:$D,Equipment_Register!$E:$E),NA()),IFERROR(IF($K695&lt;&gt;"",_xlfn.XLOOKUP($K695,Equipment_Register!$E:$E,Equipment_Register!$E:$E),NA()),IFERROR(IF($K695&lt;&gt;"",_xlfn.XLOOKUP("*"&amp;$K695&amp;"*",Equipment_Register!$E:$E,Equipment_Register!$E:$E,,2),NA()),IFERROR(IF(AND($L695&lt;&gt;"",$L695&lt;&gt;"N/A"),_xlfn.XLOOKUP($L695,Equipment_Register!$F:$F,Equipment_Register!$E:$E),NA()),""))))),IF(OR(_xlpm.v="",_xlpm.v=0),"",_xlpm.v))</f>
        <v/>
      </c>
      <c r="AC695" s="231" t="str" cm="1">
        <f t="array" ref="AC695">_xlfn.LET(_xlpm.v,IFERROR(IF($I695&lt;&gt;"",_xlfn.XLOOKUP($I695,Equipment_Register!$C:$C,Equipment_Register!$F:$F),NA()),IFERROR(IF($J695&lt;&gt;"",_xlfn.XLOOKUP($J695,Equipment_Register!$D:$D,Equipment_Register!$F:$F),NA()),IFERROR(IF($K695&lt;&gt;"",_xlfn.XLOOKUP($K695,Equipment_Register!$E:$E,Equipment_Register!$F:$F),NA()),IFERROR(IF($K695&lt;&gt;"",_xlfn.XLOOKUP("*"&amp;$K695&amp;"*",Equipment_Register!$E:$E,Equipment_Register!$F:$F,,2),NA()),IFERROR(IF(AND($L695&lt;&gt;"",$L695&lt;&gt;"N/A"),_xlfn.XLOOKUP($L695,Equipment_Register!$F:$F,Equipment_Register!$F:$F),NA()),""))))),IF(OR(_xlpm.v="",_xlpm.v=0),"",_xlpm.v))</f>
        <v/>
      </c>
    </row>
    <row r="696" spans="1:29">
      <c r="A696" s="125"/>
      <c r="B696" s="130"/>
      <c r="C696" s="126"/>
      <c r="D696" s="125"/>
      <c r="E696" s="125"/>
      <c r="F696" s="213"/>
      <c r="G696" s="125"/>
      <c r="H696" s="125"/>
      <c r="I696" s="226"/>
      <c r="J696" s="125"/>
      <c r="K696" s="125"/>
      <c r="L696" s="125"/>
      <c r="M696" s="125"/>
      <c r="N696" s="125"/>
      <c r="O696" s="125"/>
      <c r="P696" s="127"/>
      <c r="Q696" s="125"/>
      <c r="R696" s="117"/>
      <c r="S696" s="194"/>
      <c r="T696" s="125"/>
      <c r="U696" s="125"/>
      <c r="V696" s="125"/>
      <c r="W696" s="117" t="s">
        <v>1151</v>
      </c>
      <c r="X696" s="117" t="str">
        <f>IF($W696="Duyệt",Setting!$H$2,"")</f>
        <v/>
      </c>
      <c r="Y696" s="231" t="str" cm="1">
        <f t="array" ref="Y696">_xlfn.LET(_xlpm.v,IFERROR(IF($I696&lt;&gt;"",_xlfn.XLOOKUP($I696,Equipment_Register!$C:$C,Equipment_Register!$G:$G),NA()),IFERROR(IF($J696&lt;&gt;"",_xlfn.XLOOKUP($J696,Equipment_Register!$D:$D,Equipment_Register!$G:$G),NA()),IFERROR(IF($K696&lt;&gt;"",_xlfn.XLOOKUP($K696,Equipment_Register!$E:$E,Equipment_Register!$G:$G),NA()),IFERROR(IF($K696&lt;&gt;"",_xlfn.XLOOKUP("*"&amp;$K696&amp;"*",Equipment_Register!$E:$E,Equipment_Register!$G:$G,,2),NA()),IFERROR(IF(AND($L696&lt;&gt;"",$L696&lt;&gt;"N/A"),_xlfn.XLOOKUP($L696,Equipment_Register!$F:$F,Equipment_Register!$G:$G),NA()),""))))),IF(OR(_xlpm.v="",_xlpm.v=0),"",_xlpm.v))</f>
        <v/>
      </c>
      <c r="Z696" s="231" t="str" cm="1">
        <f t="array" ref="Z696">_xlfn.LET(_xlpm.v,IFERROR(IF($I696&lt;&gt;"",_xlfn.XLOOKUP($I696,Equipment_Register!$C:$C,Equipment_Register!$C:$C),NA()),IFERROR(IF($J696&lt;&gt;"",_xlfn.XLOOKUP($J696,Equipment_Register!$D:$D,Equipment_Register!$C:$C),NA()),IFERROR(IF($K696&lt;&gt;"",_xlfn.XLOOKUP($K696,Equipment_Register!$E:$E,Equipment_Register!$C:$C),NA()),IFERROR(IF($K696&lt;&gt;"",_xlfn.XLOOKUP("*"&amp;$K696&amp;"*",Equipment_Register!$E:$E,Equipment_Register!$C:$C,,2),NA()),IFERROR(IF(AND($L696&lt;&gt;"",$L696&lt;&gt;"N/A"),_xlfn.XLOOKUP($L696,Equipment_Register!$F:$F,Equipment_Register!$C:$C),NA()),""))))),IF(OR(_xlpm.v="",_xlpm.v=0),"",_xlpm.v))</f>
        <v/>
      </c>
      <c r="AA696" s="231" t="str" cm="1">
        <f t="array" ref="AA696">_xlfn.LET(_xlpm.v,IFERROR(IF($I696&lt;&gt;"",_xlfn.XLOOKUP($I696,Equipment_Register!$C:$C,Equipment_Register!$D:$D),NA()),IFERROR(IF($J696&lt;&gt;"",_xlfn.XLOOKUP($J696,Equipment_Register!$D:$D,Equipment_Register!$D:$D),NA()),IFERROR(IF($K696&lt;&gt;"",_xlfn.XLOOKUP($K696,Equipment_Register!$E:$E,Equipment_Register!$D:$D),NA()),IFERROR(IF($K696&lt;&gt;"",_xlfn.XLOOKUP("*"&amp;$K696&amp;"*",Equipment_Register!$E:$E,Equipment_Register!$D:$D,,2),NA()),IFERROR(IF(AND($L696&lt;&gt;"",$L696&lt;&gt;"N/A"),_xlfn.XLOOKUP($L696,Equipment_Register!$F:$F,Equipment_Register!$D:$D),NA()),""))))),IF(OR(_xlpm.v="",_xlpm.v=0),"",_xlpm.v))</f>
        <v/>
      </c>
      <c r="AB696" s="231" t="str" cm="1">
        <f t="array" ref="AB696">_xlfn.LET(_xlpm.v,IFERROR(IF($I696&lt;&gt;"",_xlfn.XLOOKUP($I696,Equipment_Register!$C:$C,Equipment_Register!$E:$E),NA()),IFERROR(IF($J696&lt;&gt;"",_xlfn.XLOOKUP($J696,Equipment_Register!$D:$D,Equipment_Register!$E:$E),NA()),IFERROR(IF($K696&lt;&gt;"",_xlfn.XLOOKUP($K696,Equipment_Register!$E:$E,Equipment_Register!$E:$E),NA()),IFERROR(IF($K696&lt;&gt;"",_xlfn.XLOOKUP("*"&amp;$K696&amp;"*",Equipment_Register!$E:$E,Equipment_Register!$E:$E,,2),NA()),IFERROR(IF(AND($L696&lt;&gt;"",$L696&lt;&gt;"N/A"),_xlfn.XLOOKUP($L696,Equipment_Register!$F:$F,Equipment_Register!$E:$E),NA()),""))))),IF(OR(_xlpm.v="",_xlpm.v=0),"",_xlpm.v))</f>
        <v/>
      </c>
      <c r="AC696" s="231" t="str" cm="1">
        <f t="array" ref="AC696">_xlfn.LET(_xlpm.v,IFERROR(IF($I696&lt;&gt;"",_xlfn.XLOOKUP($I696,Equipment_Register!$C:$C,Equipment_Register!$F:$F),NA()),IFERROR(IF($J696&lt;&gt;"",_xlfn.XLOOKUP($J696,Equipment_Register!$D:$D,Equipment_Register!$F:$F),NA()),IFERROR(IF($K696&lt;&gt;"",_xlfn.XLOOKUP($K696,Equipment_Register!$E:$E,Equipment_Register!$F:$F),NA()),IFERROR(IF($K696&lt;&gt;"",_xlfn.XLOOKUP("*"&amp;$K696&amp;"*",Equipment_Register!$E:$E,Equipment_Register!$F:$F,,2),NA()),IFERROR(IF(AND($L696&lt;&gt;"",$L696&lt;&gt;"N/A"),_xlfn.XLOOKUP($L696,Equipment_Register!$F:$F,Equipment_Register!$F:$F),NA()),""))))),IF(OR(_xlpm.v="",_xlpm.v=0),"",_xlpm.v))</f>
        <v/>
      </c>
    </row>
    <row r="697" spans="1:29">
      <c r="A697" s="125"/>
      <c r="B697" s="130"/>
      <c r="C697" s="126"/>
      <c r="D697" s="125"/>
      <c r="E697" s="125"/>
      <c r="F697" s="213"/>
      <c r="G697" s="125"/>
      <c r="H697" s="125"/>
      <c r="I697" s="226"/>
      <c r="J697" s="125"/>
      <c r="K697" s="125"/>
      <c r="L697" s="125"/>
      <c r="M697" s="125"/>
      <c r="N697" s="125"/>
      <c r="O697" s="125"/>
      <c r="P697" s="127"/>
      <c r="Q697" s="125"/>
      <c r="R697" s="117"/>
      <c r="S697" s="194"/>
      <c r="T697" s="125"/>
      <c r="U697" s="125"/>
      <c r="V697" s="125"/>
      <c r="W697" s="117" t="s">
        <v>1151</v>
      </c>
      <c r="X697" s="117" t="str">
        <f>IF($W697="Duyệt",Setting!$H$2,"")</f>
        <v/>
      </c>
      <c r="Y697" s="231" t="str" cm="1">
        <f t="array" ref="Y697">_xlfn.LET(_xlpm.v,IFERROR(IF($I697&lt;&gt;"",_xlfn.XLOOKUP($I697,Equipment_Register!$C:$C,Equipment_Register!$G:$G),NA()),IFERROR(IF($J697&lt;&gt;"",_xlfn.XLOOKUP($J697,Equipment_Register!$D:$D,Equipment_Register!$G:$G),NA()),IFERROR(IF($K697&lt;&gt;"",_xlfn.XLOOKUP($K697,Equipment_Register!$E:$E,Equipment_Register!$G:$G),NA()),IFERROR(IF($K697&lt;&gt;"",_xlfn.XLOOKUP("*"&amp;$K697&amp;"*",Equipment_Register!$E:$E,Equipment_Register!$G:$G,,2),NA()),IFERROR(IF(AND($L697&lt;&gt;"",$L697&lt;&gt;"N/A"),_xlfn.XLOOKUP($L697,Equipment_Register!$F:$F,Equipment_Register!$G:$G),NA()),""))))),IF(OR(_xlpm.v="",_xlpm.v=0),"",_xlpm.v))</f>
        <v/>
      </c>
      <c r="Z697" s="231" t="str" cm="1">
        <f t="array" ref="Z697">_xlfn.LET(_xlpm.v,IFERROR(IF($I697&lt;&gt;"",_xlfn.XLOOKUP($I697,Equipment_Register!$C:$C,Equipment_Register!$C:$C),NA()),IFERROR(IF($J697&lt;&gt;"",_xlfn.XLOOKUP($J697,Equipment_Register!$D:$D,Equipment_Register!$C:$C),NA()),IFERROR(IF($K697&lt;&gt;"",_xlfn.XLOOKUP($K697,Equipment_Register!$E:$E,Equipment_Register!$C:$C),NA()),IFERROR(IF($K697&lt;&gt;"",_xlfn.XLOOKUP("*"&amp;$K697&amp;"*",Equipment_Register!$E:$E,Equipment_Register!$C:$C,,2),NA()),IFERROR(IF(AND($L697&lt;&gt;"",$L697&lt;&gt;"N/A"),_xlfn.XLOOKUP($L697,Equipment_Register!$F:$F,Equipment_Register!$C:$C),NA()),""))))),IF(OR(_xlpm.v="",_xlpm.v=0),"",_xlpm.v))</f>
        <v/>
      </c>
      <c r="AA697" s="231" t="str" cm="1">
        <f t="array" ref="AA697">_xlfn.LET(_xlpm.v,IFERROR(IF($I697&lt;&gt;"",_xlfn.XLOOKUP($I697,Equipment_Register!$C:$C,Equipment_Register!$D:$D),NA()),IFERROR(IF($J697&lt;&gt;"",_xlfn.XLOOKUP($J697,Equipment_Register!$D:$D,Equipment_Register!$D:$D),NA()),IFERROR(IF($K697&lt;&gt;"",_xlfn.XLOOKUP($K697,Equipment_Register!$E:$E,Equipment_Register!$D:$D),NA()),IFERROR(IF($K697&lt;&gt;"",_xlfn.XLOOKUP("*"&amp;$K697&amp;"*",Equipment_Register!$E:$E,Equipment_Register!$D:$D,,2),NA()),IFERROR(IF(AND($L697&lt;&gt;"",$L697&lt;&gt;"N/A"),_xlfn.XLOOKUP($L697,Equipment_Register!$F:$F,Equipment_Register!$D:$D),NA()),""))))),IF(OR(_xlpm.v="",_xlpm.v=0),"",_xlpm.v))</f>
        <v/>
      </c>
      <c r="AB697" s="231" t="str" cm="1">
        <f t="array" ref="AB697">_xlfn.LET(_xlpm.v,IFERROR(IF($I697&lt;&gt;"",_xlfn.XLOOKUP($I697,Equipment_Register!$C:$C,Equipment_Register!$E:$E),NA()),IFERROR(IF($J697&lt;&gt;"",_xlfn.XLOOKUP($J697,Equipment_Register!$D:$D,Equipment_Register!$E:$E),NA()),IFERROR(IF($K697&lt;&gt;"",_xlfn.XLOOKUP($K697,Equipment_Register!$E:$E,Equipment_Register!$E:$E),NA()),IFERROR(IF($K697&lt;&gt;"",_xlfn.XLOOKUP("*"&amp;$K697&amp;"*",Equipment_Register!$E:$E,Equipment_Register!$E:$E,,2),NA()),IFERROR(IF(AND($L697&lt;&gt;"",$L697&lt;&gt;"N/A"),_xlfn.XLOOKUP($L697,Equipment_Register!$F:$F,Equipment_Register!$E:$E),NA()),""))))),IF(OR(_xlpm.v="",_xlpm.v=0),"",_xlpm.v))</f>
        <v/>
      </c>
      <c r="AC697" s="231" t="str" cm="1">
        <f t="array" ref="AC697">_xlfn.LET(_xlpm.v,IFERROR(IF($I697&lt;&gt;"",_xlfn.XLOOKUP($I697,Equipment_Register!$C:$C,Equipment_Register!$F:$F),NA()),IFERROR(IF($J697&lt;&gt;"",_xlfn.XLOOKUP($J697,Equipment_Register!$D:$D,Equipment_Register!$F:$F),NA()),IFERROR(IF($K697&lt;&gt;"",_xlfn.XLOOKUP($K697,Equipment_Register!$E:$E,Equipment_Register!$F:$F),NA()),IFERROR(IF($K697&lt;&gt;"",_xlfn.XLOOKUP("*"&amp;$K697&amp;"*",Equipment_Register!$E:$E,Equipment_Register!$F:$F,,2),NA()),IFERROR(IF(AND($L697&lt;&gt;"",$L697&lt;&gt;"N/A"),_xlfn.XLOOKUP($L697,Equipment_Register!$F:$F,Equipment_Register!$F:$F),NA()),""))))),IF(OR(_xlpm.v="",_xlpm.v=0),"",_xlpm.v))</f>
        <v/>
      </c>
    </row>
    <row r="698" spans="1:29">
      <c r="A698" s="125"/>
      <c r="B698" s="130"/>
      <c r="C698" s="126"/>
      <c r="D698" s="125"/>
      <c r="E698" s="125"/>
      <c r="F698" s="213"/>
      <c r="G698" s="125"/>
      <c r="H698" s="125"/>
      <c r="I698" s="226"/>
      <c r="J698" s="125"/>
      <c r="K698" s="125"/>
      <c r="L698" s="125"/>
      <c r="M698" s="125"/>
      <c r="N698" s="125"/>
      <c r="O698" s="125"/>
      <c r="P698" s="127"/>
      <c r="Q698" s="125"/>
      <c r="R698" s="117"/>
      <c r="S698" s="194"/>
      <c r="T698" s="125"/>
      <c r="U698" s="125"/>
      <c r="V698" s="125"/>
      <c r="W698" s="117" t="s">
        <v>1151</v>
      </c>
      <c r="X698" s="117" t="str">
        <f>IF($W698="Duyệt",Setting!$H$2,"")</f>
        <v/>
      </c>
      <c r="Y698" s="231" t="str" cm="1">
        <f t="array" ref="Y698">_xlfn.LET(_xlpm.v,IFERROR(IF($I698&lt;&gt;"",_xlfn.XLOOKUP($I698,Equipment_Register!$C:$C,Equipment_Register!$G:$G),NA()),IFERROR(IF($J698&lt;&gt;"",_xlfn.XLOOKUP($J698,Equipment_Register!$D:$D,Equipment_Register!$G:$G),NA()),IFERROR(IF($K698&lt;&gt;"",_xlfn.XLOOKUP($K698,Equipment_Register!$E:$E,Equipment_Register!$G:$G),NA()),IFERROR(IF($K698&lt;&gt;"",_xlfn.XLOOKUP("*"&amp;$K698&amp;"*",Equipment_Register!$E:$E,Equipment_Register!$G:$G,,2),NA()),IFERROR(IF(AND($L698&lt;&gt;"",$L698&lt;&gt;"N/A"),_xlfn.XLOOKUP($L698,Equipment_Register!$F:$F,Equipment_Register!$G:$G),NA()),""))))),IF(OR(_xlpm.v="",_xlpm.v=0),"",_xlpm.v))</f>
        <v/>
      </c>
      <c r="Z698" s="231" t="str" cm="1">
        <f t="array" ref="Z698">_xlfn.LET(_xlpm.v,IFERROR(IF($I698&lt;&gt;"",_xlfn.XLOOKUP($I698,Equipment_Register!$C:$C,Equipment_Register!$C:$C),NA()),IFERROR(IF($J698&lt;&gt;"",_xlfn.XLOOKUP($J698,Equipment_Register!$D:$D,Equipment_Register!$C:$C),NA()),IFERROR(IF($K698&lt;&gt;"",_xlfn.XLOOKUP($K698,Equipment_Register!$E:$E,Equipment_Register!$C:$C),NA()),IFERROR(IF($K698&lt;&gt;"",_xlfn.XLOOKUP("*"&amp;$K698&amp;"*",Equipment_Register!$E:$E,Equipment_Register!$C:$C,,2),NA()),IFERROR(IF(AND($L698&lt;&gt;"",$L698&lt;&gt;"N/A"),_xlfn.XLOOKUP($L698,Equipment_Register!$F:$F,Equipment_Register!$C:$C),NA()),""))))),IF(OR(_xlpm.v="",_xlpm.v=0),"",_xlpm.v))</f>
        <v/>
      </c>
      <c r="AA698" s="231" t="str" cm="1">
        <f t="array" ref="AA698">_xlfn.LET(_xlpm.v,IFERROR(IF($I698&lt;&gt;"",_xlfn.XLOOKUP($I698,Equipment_Register!$C:$C,Equipment_Register!$D:$D),NA()),IFERROR(IF($J698&lt;&gt;"",_xlfn.XLOOKUP($J698,Equipment_Register!$D:$D,Equipment_Register!$D:$D),NA()),IFERROR(IF($K698&lt;&gt;"",_xlfn.XLOOKUP($K698,Equipment_Register!$E:$E,Equipment_Register!$D:$D),NA()),IFERROR(IF($K698&lt;&gt;"",_xlfn.XLOOKUP("*"&amp;$K698&amp;"*",Equipment_Register!$E:$E,Equipment_Register!$D:$D,,2),NA()),IFERROR(IF(AND($L698&lt;&gt;"",$L698&lt;&gt;"N/A"),_xlfn.XLOOKUP($L698,Equipment_Register!$F:$F,Equipment_Register!$D:$D),NA()),""))))),IF(OR(_xlpm.v="",_xlpm.v=0),"",_xlpm.v))</f>
        <v/>
      </c>
      <c r="AB698" s="231" t="str" cm="1">
        <f t="array" ref="AB698">_xlfn.LET(_xlpm.v,IFERROR(IF($I698&lt;&gt;"",_xlfn.XLOOKUP($I698,Equipment_Register!$C:$C,Equipment_Register!$E:$E),NA()),IFERROR(IF($J698&lt;&gt;"",_xlfn.XLOOKUP($J698,Equipment_Register!$D:$D,Equipment_Register!$E:$E),NA()),IFERROR(IF($K698&lt;&gt;"",_xlfn.XLOOKUP($K698,Equipment_Register!$E:$E,Equipment_Register!$E:$E),NA()),IFERROR(IF($K698&lt;&gt;"",_xlfn.XLOOKUP("*"&amp;$K698&amp;"*",Equipment_Register!$E:$E,Equipment_Register!$E:$E,,2),NA()),IFERROR(IF(AND($L698&lt;&gt;"",$L698&lt;&gt;"N/A"),_xlfn.XLOOKUP($L698,Equipment_Register!$F:$F,Equipment_Register!$E:$E),NA()),""))))),IF(OR(_xlpm.v="",_xlpm.v=0),"",_xlpm.v))</f>
        <v/>
      </c>
      <c r="AC698" s="231" t="str" cm="1">
        <f t="array" ref="AC698">_xlfn.LET(_xlpm.v,IFERROR(IF($I698&lt;&gt;"",_xlfn.XLOOKUP($I698,Equipment_Register!$C:$C,Equipment_Register!$F:$F),NA()),IFERROR(IF($J698&lt;&gt;"",_xlfn.XLOOKUP($J698,Equipment_Register!$D:$D,Equipment_Register!$F:$F),NA()),IFERROR(IF($K698&lt;&gt;"",_xlfn.XLOOKUP($K698,Equipment_Register!$E:$E,Equipment_Register!$F:$F),NA()),IFERROR(IF($K698&lt;&gt;"",_xlfn.XLOOKUP("*"&amp;$K698&amp;"*",Equipment_Register!$E:$E,Equipment_Register!$F:$F,,2),NA()),IFERROR(IF(AND($L698&lt;&gt;"",$L698&lt;&gt;"N/A"),_xlfn.XLOOKUP($L698,Equipment_Register!$F:$F,Equipment_Register!$F:$F),NA()),""))))),IF(OR(_xlpm.v="",_xlpm.v=0),"",_xlpm.v))</f>
        <v/>
      </c>
    </row>
    <row r="699" spans="1:29">
      <c r="A699" s="125"/>
      <c r="B699" s="130"/>
      <c r="C699" s="126"/>
      <c r="D699" s="125"/>
      <c r="E699" s="125"/>
      <c r="F699" s="213"/>
      <c r="G699" s="125"/>
      <c r="H699" s="125"/>
      <c r="I699" s="226"/>
      <c r="J699" s="125"/>
      <c r="K699" s="125"/>
      <c r="L699" s="125"/>
      <c r="M699" s="125"/>
      <c r="N699" s="125"/>
      <c r="O699" s="125"/>
      <c r="P699" s="127"/>
      <c r="Q699" s="125"/>
      <c r="R699" s="117"/>
      <c r="S699" s="194"/>
      <c r="T699" s="125"/>
      <c r="U699" s="125"/>
      <c r="V699" s="125"/>
      <c r="W699" s="117" t="s">
        <v>1151</v>
      </c>
      <c r="X699" s="117" t="str">
        <f>IF($W699="Duyệt",Setting!$H$2,"")</f>
        <v/>
      </c>
      <c r="Y699" s="231" t="str" cm="1">
        <f t="array" ref="Y699">_xlfn.LET(_xlpm.v,IFERROR(IF($I699&lt;&gt;"",_xlfn.XLOOKUP($I699,Equipment_Register!$C:$C,Equipment_Register!$G:$G),NA()),IFERROR(IF($J699&lt;&gt;"",_xlfn.XLOOKUP($J699,Equipment_Register!$D:$D,Equipment_Register!$G:$G),NA()),IFERROR(IF($K699&lt;&gt;"",_xlfn.XLOOKUP($K699,Equipment_Register!$E:$E,Equipment_Register!$G:$G),NA()),IFERROR(IF($K699&lt;&gt;"",_xlfn.XLOOKUP("*"&amp;$K699&amp;"*",Equipment_Register!$E:$E,Equipment_Register!$G:$G,,2),NA()),IFERROR(IF(AND($L699&lt;&gt;"",$L699&lt;&gt;"N/A"),_xlfn.XLOOKUP($L699,Equipment_Register!$F:$F,Equipment_Register!$G:$G),NA()),""))))),IF(OR(_xlpm.v="",_xlpm.v=0),"",_xlpm.v))</f>
        <v/>
      </c>
      <c r="Z699" s="231" t="str" cm="1">
        <f t="array" ref="Z699">_xlfn.LET(_xlpm.v,IFERROR(IF($I699&lt;&gt;"",_xlfn.XLOOKUP($I699,Equipment_Register!$C:$C,Equipment_Register!$C:$C),NA()),IFERROR(IF($J699&lt;&gt;"",_xlfn.XLOOKUP($J699,Equipment_Register!$D:$D,Equipment_Register!$C:$C),NA()),IFERROR(IF($K699&lt;&gt;"",_xlfn.XLOOKUP($K699,Equipment_Register!$E:$E,Equipment_Register!$C:$C),NA()),IFERROR(IF($K699&lt;&gt;"",_xlfn.XLOOKUP("*"&amp;$K699&amp;"*",Equipment_Register!$E:$E,Equipment_Register!$C:$C,,2),NA()),IFERROR(IF(AND($L699&lt;&gt;"",$L699&lt;&gt;"N/A"),_xlfn.XLOOKUP($L699,Equipment_Register!$F:$F,Equipment_Register!$C:$C),NA()),""))))),IF(OR(_xlpm.v="",_xlpm.v=0),"",_xlpm.v))</f>
        <v/>
      </c>
      <c r="AA699" s="231" t="str" cm="1">
        <f t="array" ref="AA699">_xlfn.LET(_xlpm.v,IFERROR(IF($I699&lt;&gt;"",_xlfn.XLOOKUP($I699,Equipment_Register!$C:$C,Equipment_Register!$D:$D),NA()),IFERROR(IF($J699&lt;&gt;"",_xlfn.XLOOKUP($J699,Equipment_Register!$D:$D,Equipment_Register!$D:$D),NA()),IFERROR(IF($K699&lt;&gt;"",_xlfn.XLOOKUP($K699,Equipment_Register!$E:$E,Equipment_Register!$D:$D),NA()),IFERROR(IF($K699&lt;&gt;"",_xlfn.XLOOKUP("*"&amp;$K699&amp;"*",Equipment_Register!$E:$E,Equipment_Register!$D:$D,,2),NA()),IFERROR(IF(AND($L699&lt;&gt;"",$L699&lt;&gt;"N/A"),_xlfn.XLOOKUP($L699,Equipment_Register!$F:$F,Equipment_Register!$D:$D),NA()),""))))),IF(OR(_xlpm.v="",_xlpm.v=0),"",_xlpm.v))</f>
        <v/>
      </c>
      <c r="AB699" s="231" t="str" cm="1">
        <f t="array" ref="AB699">_xlfn.LET(_xlpm.v,IFERROR(IF($I699&lt;&gt;"",_xlfn.XLOOKUP($I699,Equipment_Register!$C:$C,Equipment_Register!$E:$E),NA()),IFERROR(IF($J699&lt;&gt;"",_xlfn.XLOOKUP($J699,Equipment_Register!$D:$D,Equipment_Register!$E:$E),NA()),IFERROR(IF($K699&lt;&gt;"",_xlfn.XLOOKUP($K699,Equipment_Register!$E:$E,Equipment_Register!$E:$E),NA()),IFERROR(IF($K699&lt;&gt;"",_xlfn.XLOOKUP("*"&amp;$K699&amp;"*",Equipment_Register!$E:$E,Equipment_Register!$E:$E,,2),NA()),IFERROR(IF(AND($L699&lt;&gt;"",$L699&lt;&gt;"N/A"),_xlfn.XLOOKUP($L699,Equipment_Register!$F:$F,Equipment_Register!$E:$E),NA()),""))))),IF(OR(_xlpm.v="",_xlpm.v=0),"",_xlpm.v))</f>
        <v/>
      </c>
      <c r="AC699" s="231" t="str" cm="1">
        <f t="array" ref="AC699">_xlfn.LET(_xlpm.v,IFERROR(IF($I699&lt;&gt;"",_xlfn.XLOOKUP($I699,Equipment_Register!$C:$C,Equipment_Register!$F:$F),NA()),IFERROR(IF($J699&lt;&gt;"",_xlfn.XLOOKUP($J699,Equipment_Register!$D:$D,Equipment_Register!$F:$F),NA()),IFERROR(IF($K699&lt;&gt;"",_xlfn.XLOOKUP($K699,Equipment_Register!$E:$E,Equipment_Register!$F:$F),NA()),IFERROR(IF($K699&lt;&gt;"",_xlfn.XLOOKUP("*"&amp;$K699&amp;"*",Equipment_Register!$E:$E,Equipment_Register!$F:$F,,2),NA()),IFERROR(IF(AND($L699&lt;&gt;"",$L699&lt;&gt;"N/A"),_xlfn.XLOOKUP($L699,Equipment_Register!$F:$F,Equipment_Register!$F:$F),NA()),""))))),IF(OR(_xlpm.v="",_xlpm.v=0),"",_xlpm.v))</f>
        <v/>
      </c>
    </row>
    <row r="700" spans="1:29">
      <c r="A700" s="125"/>
      <c r="B700" s="130"/>
      <c r="C700" s="126"/>
      <c r="D700" s="125"/>
      <c r="E700" s="125"/>
      <c r="F700" s="213"/>
      <c r="G700" s="125"/>
      <c r="H700" s="125"/>
      <c r="I700" s="226"/>
      <c r="J700" s="125"/>
      <c r="K700" s="125"/>
      <c r="L700" s="125"/>
      <c r="M700" s="125"/>
      <c r="N700" s="125"/>
      <c r="O700" s="125"/>
      <c r="P700" s="127"/>
      <c r="Q700" s="125"/>
      <c r="R700" s="117"/>
      <c r="S700" s="194"/>
      <c r="T700" s="125"/>
      <c r="U700" s="125"/>
      <c r="V700" s="125"/>
      <c r="W700" s="117" t="s">
        <v>1151</v>
      </c>
      <c r="X700" s="117" t="str">
        <f>IF($W700="Duyệt",Setting!$H$2,"")</f>
        <v/>
      </c>
      <c r="Y700" s="231" t="str" cm="1">
        <f t="array" ref="Y700">_xlfn.LET(_xlpm.v,IFERROR(IF($I700&lt;&gt;"",_xlfn.XLOOKUP($I700,Equipment_Register!$C:$C,Equipment_Register!$G:$G),NA()),IFERROR(IF($J700&lt;&gt;"",_xlfn.XLOOKUP($J700,Equipment_Register!$D:$D,Equipment_Register!$G:$G),NA()),IFERROR(IF($K700&lt;&gt;"",_xlfn.XLOOKUP($K700,Equipment_Register!$E:$E,Equipment_Register!$G:$G),NA()),IFERROR(IF($K700&lt;&gt;"",_xlfn.XLOOKUP("*"&amp;$K700&amp;"*",Equipment_Register!$E:$E,Equipment_Register!$G:$G,,2),NA()),IFERROR(IF(AND($L700&lt;&gt;"",$L700&lt;&gt;"N/A"),_xlfn.XLOOKUP($L700,Equipment_Register!$F:$F,Equipment_Register!$G:$G),NA()),""))))),IF(OR(_xlpm.v="",_xlpm.v=0),"",_xlpm.v))</f>
        <v/>
      </c>
      <c r="Z700" s="231" t="str" cm="1">
        <f t="array" ref="Z700">_xlfn.LET(_xlpm.v,IFERROR(IF($I700&lt;&gt;"",_xlfn.XLOOKUP($I700,Equipment_Register!$C:$C,Equipment_Register!$C:$C),NA()),IFERROR(IF($J700&lt;&gt;"",_xlfn.XLOOKUP($J700,Equipment_Register!$D:$D,Equipment_Register!$C:$C),NA()),IFERROR(IF($K700&lt;&gt;"",_xlfn.XLOOKUP($K700,Equipment_Register!$E:$E,Equipment_Register!$C:$C),NA()),IFERROR(IF($K700&lt;&gt;"",_xlfn.XLOOKUP("*"&amp;$K700&amp;"*",Equipment_Register!$E:$E,Equipment_Register!$C:$C,,2),NA()),IFERROR(IF(AND($L700&lt;&gt;"",$L700&lt;&gt;"N/A"),_xlfn.XLOOKUP($L700,Equipment_Register!$F:$F,Equipment_Register!$C:$C),NA()),""))))),IF(OR(_xlpm.v="",_xlpm.v=0),"",_xlpm.v))</f>
        <v/>
      </c>
      <c r="AA700" s="231" t="str" cm="1">
        <f t="array" ref="AA700">_xlfn.LET(_xlpm.v,IFERROR(IF($I700&lt;&gt;"",_xlfn.XLOOKUP($I700,Equipment_Register!$C:$C,Equipment_Register!$D:$D),NA()),IFERROR(IF($J700&lt;&gt;"",_xlfn.XLOOKUP($J700,Equipment_Register!$D:$D,Equipment_Register!$D:$D),NA()),IFERROR(IF($K700&lt;&gt;"",_xlfn.XLOOKUP($K700,Equipment_Register!$E:$E,Equipment_Register!$D:$D),NA()),IFERROR(IF($K700&lt;&gt;"",_xlfn.XLOOKUP("*"&amp;$K700&amp;"*",Equipment_Register!$E:$E,Equipment_Register!$D:$D,,2),NA()),IFERROR(IF(AND($L700&lt;&gt;"",$L700&lt;&gt;"N/A"),_xlfn.XLOOKUP($L700,Equipment_Register!$F:$F,Equipment_Register!$D:$D),NA()),""))))),IF(OR(_xlpm.v="",_xlpm.v=0),"",_xlpm.v))</f>
        <v/>
      </c>
      <c r="AB700" s="231" t="str" cm="1">
        <f t="array" ref="AB700">_xlfn.LET(_xlpm.v,IFERROR(IF($I700&lt;&gt;"",_xlfn.XLOOKUP($I700,Equipment_Register!$C:$C,Equipment_Register!$E:$E),NA()),IFERROR(IF($J700&lt;&gt;"",_xlfn.XLOOKUP($J700,Equipment_Register!$D:$D,Equipment_Register!$E:$E),NA()),IFERROR(IF($K700&lt;&gt;"",_xlfn.XLOOKUP($K700,Equipment_Register!$E:$E,Equipment_Register!$E:$E),NA()),IFERROR(IF($K700&lt;&gt;"",_xlfn.XLOOKUP("*"&amp;$K700&amp;"*",Equipment_Register!$E:$E,Equipment_Register!$E:$E,,2),NA()),IFERROR(IF(AND($L700&lt;&gt;"",$L700&lt;&gt;"N/A"),_xlfn.XLOOKUP($L700,Equipment_Register!$F:$F,Equipment_Register!$E:$E),NA()),""))))),IF(OR(_xlpm.v="",_xlpm.v=0),"",_xlpm.v))</f>
        <v/>
      </c>
      <c r="AC700" s="231" t="str" cm="1">
        <f t="array" ref="AC700">_xlfn.LET(_xlpm.v,IFERROR(IF($I700&lt;&gt;"",_xlfn.XLOOKUP($I700,Equipment_Register!$C:$C,Equipment_Register!$F:$F),NA()),IFERROR(IF($J700&lt;&gt;"",_xlfn.XLOOKUP($J700,Equipment_Register!$D:$D,Equipment_Register!$F:$F),NA()),IFERROR(IF($K700&lt;&gt;"",_xlfn.XLOOKUP($K700,Equipment_Register!$E:$E,Equipment_Register!$F:$F),NA()),IFERROR(IF($K700&lt;&gt;"",_xlfn.XLOOKUP("*"&amp;$K700&amp;"*",Equipment_Register!$E:$E,Equipment_Register!$F:$F,,2),NA()),IFERROR(IF(AND($L700&lt;&gt;"",$L700&lt;&gt;"N/A"),_xlfn.XLOOKUP($L700,Equipment_Register!$F:$F,Equipment_Register!$F:$F),NA()),""))))),IF(OR(_xlpm.v="",_xlpm.v=0),"",_xlpm.v))</f>
        <v/>
      </c>
    </row>
    <row r="701" spans="1:29">
      <c r="A701" s="125"/>
      <c r="B701" s="130"/>
      <c r="C701" s="126"/>
      <c r="D701" s="125"/>
      <c r="E701" s="125"/>
      <c r="F701" s="213"/>
      <c r="G701" s="125"/>
      <c r="H701" s="125"/>
      <c r="I701" s="226"/>
      <c r="J701" s="125"/>
      <c r="K701" s="125"/>
      <c r="L701" s="125"/>
      <c r="M701" s="125"/>
      <c r="N701" s="125"/>
      <c r="O701" s="125"/>
      <c r="P701" s="127"/>
      <c r="Q701" s="125"/>
      <c r="R701" s="117"/>
      <c r="S701" s="194"/>
      <c r="T701" s="125"/>
      <c r="U701" s="125"/>
      <c r="V701" s="125"/>
      <c r="W701" s="117" t="s">
        <v>1151</v>
      </c>
      <c r="X701" s="117" t="str">
        <f>IF($W701="Duyệt",Setting!$H$2,"")</f>
        <v/>
      </c>
      <c r="Y701" s="231" t="str" cm="1">
        <f t="array" ref="Y701">_xlfn.LET(_xlpm.v,IFERROR(IF($I701&lt;&gt;"",_xlfn.XLOOKUP($I701,Equipment_Register!$C:$C,Equipment_Register!$G:$G),NA()),IFERROR(IF($J701&lt;&gt;"",_xlfn.XLOOKUP($J701,Equipment_Register!$D:$D,Equipment_Register!$G:$G),NA()),IFERROR(IF($K701&lt;&gt;"",_xlfn.XLOOKUP($K701,Equipment_Register!$E:$E,Equipment_Register!$G:$G),NA()),IFERROR(IF($K701&lt;&gt;"",_xlfn.XLOOKUP("*"&amp;$K701&amp;"*",Equipment_Register!$E:$E,Equipment_Register!$G:$G,,2),NA()),IFERROR(IF(AND($L701&lt;&gt;"",$L701&lt;&gt;"N/A"),_xlfn.XLOOKUP($L701,Equipment_Register!$F:$F,Equipment_Register!$G:$G),NA()),""))))),IF(OR(_xlpm.v="",_xlpm.v=0),"",_xlpm.v))</f>
        <v/>
      </c>
      <c r="Z701" s="231" t="str" cm="1">
        <f t="array" ref="Z701">_xlfn.LET(_xlpm.v,IFERROR(IF($I701&lt;&gt;"",_xlfn.XLOOKUP($I701,Equipment_Register!$C:$C,Equipment_Register!$C:$C),NA()),IFERROR(IF($J701&lt;&gt;"",_xlfn.XLOOKUP($J701,Equipment_Register!$D:$D,Equipment_Register!$C:$C),NA()),IFERROR(IF($K701&lt;&gt;"",_xlfn.XLOOKUP($K701,Equipment_Register!$E:$E,Equipment_Register!$C:$C),NA()),IFERROR(IF($K701&lt;&gt;"",_xlfn.XLOOKUP("*"&amp;$K701&amp;"*",Equipment_Register!$E:$E,Equipment_Register!$C:$C,,2),NA()),IFERROR(IF(AND($L701&lt;&gt;"",$L701&lt;&gt;"N/A"),_xlfn.XLOOKUP($L701,Equipment_Register!$F:$F,Equipment_Register!$C:$C),NA()),""))))),IF(OR(_xlpm.v="",_xlpm.v=0),"",_xlpm.v))</f>
        <v/>
      </c>
      <c r="AA701" s="231" t="str" cm="1">
        <f t="array" ref="AA701">_xlfn.LET(_xlpm.v,IFERROR(IF($I701&lt;&gt;"",_xlfn.XLOOKUP($I701,Equipment_Register!$C:$C,Equipment_Register!$D:$D),NA()),IFERROR(IF($J701&lt;&gt;"",_xlfn.XLOOKUP($J701,Equipment_Register!$D:$D,Equipment_Register!$D:$D),NA()),IFERROR(IF($K701&lt;&gt;"",_xlfn.XLOOKUP($K701,Equipment_Register!$E:$E,Equipment_Register!$D:$D),NA()),IFERROR(IF($K701&lt;&gt;"",_xlfn.XLOOKUP("*"&amp;$K701&amp;"*",Equipment_Register!$E:$E,Equipment_Register!$D:$D,,2),NA()),IFERROR(IF(AND($L701&lt;&gt;"",$L701&lt;&gt;"N/A"),_xlfn.XLOOKUP($L701,Equipment_Register!$F:$F,Equipment_Register!$D:$D),NA()),""))))),IF(OR(_xlpm.v="",_xlpm.v=0),"",_xlpm.v))</f>
        <v/>
      </c>
      <c r="AB701" s="231" t="str" cm="1">
        <f t="array" ref="AB701">_xlfn.LET(_xlpm.v,IFERROR(IF($I701&lt;&gt;"",_xlfn.XLOOKUP($I701,Equipment_Register!$C:$C,Equipment_Register!$E:$E),NA()),IFERROR(IF($J701&lt;&gt;"",_xlfn.XLOOKUP($J701,Equipment_Register!$D:$D,Equipment_Register!$E:$E),NA()),IFERROR(IF($K701&lt;&gt;"",_xlfn.XLOOKUP($K701,Equipment_Register!$E:$E,Equipment_Register!$E:$E),NA()),IFERROR(IF($K701&lt;&gt;"",_xlfn.XLOOKUP("*"&amp;$K701&amp;"*",Equipment_Register!$E:$E,Equipment_Register!$E:$E,,2),NA()),IFERROR(IF(AND($L701&lt;&gt;"",$L701&lt;&gt;"N/A"),_xlfn.XLOOKUP($L701,Equipment_Register!$F:$F,Equipment_Register!$E:$E),NA()),""))))),IF(OR(_xlpm.v="",_xlpm.v=0),"",_xlpm.v))</f>
        <v/>
      </c>
      <c r="AC701" s="231" t="str" cm="1">
        <f t="array" ref="AC701">_xlfn.LET(_xlpm.v,IFERROR(IF($I701&lt;&gt;"",_xlfn.XLOOKUP($I701,Equipment_Register!$C:$C,Equipment_Register!$F:$F),NA()),IFERROR(IF($J701&lt;&gt;"",_xlfn.XLOOKUP($J701,Equipment_Register!$D:$D,Equipment_Register!$F:$F),NA()),IFERROR(IF($K701&lt;&gt;"",_xlfn.XLOOKUP($K701,Equipment_Register!$E:$E,Equipment_Register!$F:$F),NA()),IFERROR(IF($K701&lt;&gt;"",_xlfn.XLOOKUP("*"&amp;$K701&amp;"*",Equipment_Register!$E:$E,Equipment_Register!$F:$F,,2),NA()),IFERROR(IF(AND($L701&lt;&gt;"",$L701&lt;&gt;"N/A"),_xlfn.XLOOKUP($L701,Equipment_Register!$F:$F,Equipment_Register!$F:$F),NA()),""))))),IF(OR(_xlpm.v="",_xlpm.v=0),"",_xlpm.v))</f>
        <v/>
      </c>
    </row>
    <row r="702" spans="1:29">
      <c r="A702" s="125"/>
      <c r="B702" s="130"/>
      <c r="C702" s="126"/>
      <c r="D702" s="125"/>
      <c r="E702" s="125"/>
      <c r="F702" s="213"/>
      <c r="G702" s="125"/>
      <c r="H702" s="125"/>
      <c r="I702" s="226"/>
      <c r="J702" s="125"/>
      <c r="K702" s="125"/>
      <c r="L702" s="125"/>
      <c r="M702" s="125"/>
      <c r="N702" s="125"/>
      <c r="O702" s="125"/>
      <c r="P702" s="127"/>
      <c r="Q702" s="125"/>
      <c r="R702" s="117"/>
      <c r="S702" s="194"/>
      <c r="T702" s="125"/>
      <c r="U702" s="125"/>
      <c r="V702" s="125"/>
      <c r="W702" s="117" t="s">
        <v>1151</v>
      </c>
      <c r="X702" s="117" t="str">
        <f>IF($W702="Duyệt",Setting!$H$2,"")</f>
        <v/>
      </c>
      <c r="Y702" s="231" t="str" cm="1">
        <f t="array" ref="Y702">_xlfn.LET(_xlpm.v,IFERROR(IF($I702&lt;&gt;"",_xlfn.XLOOKUP($I702,Equipment_Register!$C:$C,Equipment_Register!$G:$G),NA()),IFERROR(IF($J702&lt;&gt;"",_xlfn.XLOOKUP($J702,Equipment_Register!$D:$D,Equipment_Register!$G:$G),NA()),IFERROR(IF($K702&lt;&gt;"",_xlfn.XLOOKUP($K702,Equipment_Register!$E:$E,Equipment_Register!$G:$G),NA()),IFERROR(IF($K702&lt;&gt;"",_xlfn.XLOOKUP("*"&amp;$K702&amp;"*",Equipment_Register!$E:$E,Equipment_Register!$G:$G,,2),NA()),IFERROR(IF(AND($L702&lt;&gt;"",$L702&lt;&gt;"N/A"),_xlfn.XLOOKUP($L702,Equipment_Register!$F:$F,Equipment_Register!$G:$G),NA()),""))))),IF(OR(_xlpm.v="",_xlpm.v=0),"",_xlpm.v))</f>
        <v/>
      </c>
      <c r="Z702" s="231" t="str" cm="1">
        <f t="array" ref="Z702">_xlfn.LET(_xlpm.v,IFERROR(IF($I702&lt;&gt;"",_xlfn.XLOOKUP($I702,Equipment_Register!$C:$C,Equipment_Register!$C:$C),NA()),IFERROR(IF($J702&lt;&gt;"",_xlfn.XLOOKUP($J702,Equipment_Register!$D:$D,Equipment_Register!$C:$C),NA()),IFERROR(IF($K702&lt;&gt;"",_xlfn.XLOOKUP($K702,Equipment_Register!$E:$E,Equipment_Register!$C:$C),NA()),IFERROR(IF($K702&lt;&gt;"",_xlfn.XLOOKUP("*"&amp;$K702&amp;"*",Equipment_Register!$E:$E,Equipment_Register!$C:$C,,2),NA()),IFERROR(IF(AND($L702&lt;&gt;"",$L702&lt;&gt;"N/A"),_xlfn.XLOOKUP($L702,Equipment_Register!$F:$F,Equipment_Register!$C:$C),NA()),""))))),IF(OR(_xlpm.v="",_xlpm.v=0),"",_xlpm.v))</f>
        <v/>
      </c>
      <c r="AA702" s="231" t="str" cm="1">
        <f t="array" ref="AA702">_xlfn.LET(_xlpm.v,IFERROR(IF($I702&lt;&gt;"",_xlfn.XLOOKUP($I702,Equipment_Register!$C:$C,Equipment_Register!$D:$D),NA()),IFERROR(IF($J702&lt;&gt;"",_xlfn.XLOOKUP($J702,Equipment_Register!$D:$D,Equipment_Register!$D:$D),NA()),IFERROR(IF($K702&lt;&gt;"",_xlfn.XLOOKUP($K702,Equipment_Register!$E:$E,Equipment_Register!$D:$D),NA()),IFERROR(IF($K702&lt;&gt;"",_xlfn.XLOOKUP("*"&amp;$K702&amp;"*",Equipment_Register!$E:$E,Equipment_Register!$D:$D,,2),NA()),IFERROR(IF(AND($L702&lt;&gt;"",$L702&lt;&gt;"N/A"),_xlfn.XLOOKUP($L702,Equipment_Register!$F:$F,Equipment_Register!$D:$D),NA()),""))))),IF(OR(_xlpm.v="",_xlpm.v=0),"",_xlpm.v))</f>
        <v/>
      </c>
      <c r="AB702" s="231" t="str" cm="1">
        <f t="array" ref="AB702">_xlfn.LET(_xlpm.v,IFERROR(IF($I702&lt;&gt;"",_xlfn.XLOOKUP($I702,Equipment_Register!$C:$C,Equipment_Register!$E:$E),NA()),IFERROR(IF($J702&lt;&gt;"",_xlfn.XLOOKUP($J702,Equipment_Register!$D:$D,Equipment_Register!$E:$E),NA()),IFERROR(IF($K702&lt;&gt;"",_xlfn.XLOOKUP($K702,Equipment_Register!$E:$E,Equipment_Register!$E:$E),NA()),IFERROR(IF($K702&lt;&gt;"",_xlfn.XLOOKUP("*"&amp;$K702&amp;"*",Equipment_Register!$E:$E,Equipment_Register!$E:$E,,2),NA()),IFERROR(IF(AND($L702&lt;&gt;"",$L702&lt;&gt;"N/A"),_xlfn.XLOOKUP($L702,Equipment_Register!$F:$F,Equipment_Register!$E:$E),NA()),""))))),IF(OR(_xlpm.v="",_xlpm.v=0),"",_xlpm.v))</f>
        <v/>
      </c>
      <c r="AC702" s="231" t="str" cm="1">
        <f t="array" ref="AC702">_xlfn.LET(_xlpm.v,IFERROR(IF($I702&lt;&gt;"",_xlfn.XLOOKUP($I702,Equipment_Register!$C:$C,Equipment_Register!$F:$F),NA()),IFERROR(IF($J702&lt;&gt;"",_xlfn.XLOOKUP($J702,Equipment_Register!$D:$D,Equipment_Register!$F:$F),NA()),IFERROR(IF($K702&lt;&gt;"",_xlfn.XLOOKUP($K702,Equipment_Register!$E:$E,Equipment_Register!$F:$F),NA()),IFERROR(IF($K702&lt;&gt;"",_xlfn.XLOOKUP("*"&amp;$K702&amp;"*",Equipment_Register!$E:$E,Equipment_Register!$F:$F,,2),NA()),IFERROR(IF(AND($L702&lt;&gt;"",$L702&lt;&gt;"N/A"),_xlfn.XLOOKUP($L702,Equipment_Register!$F:$F,Equipment_Register!$F:$F),NA()),""))))),IF(OR(_xlpm.v="",_xlpm.v=0),"",_xlpm.v))</f>
        <v/>
      </c>
    </row>
    <row r="703" spans="1:29">
      <c r="A703" s="125"/>
      <c r="B703" s="130"/>
      <c r="C703" s="126"/>
      <c r="D703" s="125"/>
      <c r="E703" s="125"/>
      <c r="F703" s="213"/>
      <c r="G703" s="125"/>
      <c r="H703" s="125"/>
      <c r="I703" s="226"/>
      <c r="J703" s="125"/>
      <c r="K703" s="125"/>
      <c r="L703" s="125"/>
      <c r="M703" s="125"/>
      <c r="N703" s="125"/>
      <c r="O703" s="125"/>
      <c r="P703" s="127"/>
      <c r="Q703" s="125"/>
      <c r="R703" s="117"/>
      <c r="S703" s="194"/>
      <c r="T703" s="125"/>
      <c r="U703" s="125"/>
      <c r="V703" s="125"/>
      <c r="W703" s="117" t="s">
        <v>1151</v>
      </c>
      <c r="X703" s="117" t="str">
        <f>IF($W703="Duyệt",Setting!$H$2,"")</f>
        <v/>
      </c>
      <c r="Y703" s="231" t="str" cm="1">
        <f t="array" ref="Y703">_xlfn.LET(_xlpm.v,IFERROR(IF($I703&lt;&gt;"",_xlfn.XLOOKUP($I703,Equipment_Register!$C:$C,Equipment_Register!$G:$G),NA()),IFERROR(IF($J703&lt;&gt;"",_xlfn.XLOOKUP($J703,Equipment_Register!$D:$D,Equipment_Register!$G:$G),NA()),IFERROR(IF($K703&lt;&gt;"",_xlfn.XLOOKUP($K703,Equipment_Register!$E:$E,Equipment_Register!$G:$G),NA()),IFERROR(IF($K703&lt;&gt;"",_xlfn.XLOOKUP("*"&amp;$K703&amp;"*",Equipment_Register!$E:$E,Equipment_Register!$G:$G,,2),NA()),IFERROR(IF(AND($L703&lt;&gt;"",$L703&lt;&gt;"N/A"),_xlfn.XLOOKUP($L703,Equipment_Register!$F:$F,Equipment_Register!$G:$G),NA()),""))))),IF(OR(_xlpm.v="",_xlpm.v=0),"",_xlpm.v))</f>
        <v/>
      </c>
      <c r="Z703" s="231" t="str" cm="1">
        <f t="array" ref="Z703">_xlfn.LET(_xlpm.v,IFERROR(IF($I703&lt;&gt;"",_xlfn.XLOOKUP($I703,Equipment_Register!$C:$C,Equipment_Register!$C:$C),NA()),IFERROR(IF($J703&lt;&gt;"",_xlfn.XLOOKUP($J703,Equipment_Register!$D:$D,Equipment_Register!$C:$C),NA()),IFERROR(IF($K703&lt;&gt;"",_xlfn.XLOOKUP($K703,Equipment_Register!$E:$E,Equipment_Register!$C:$C),NA()),IFERROR(IF($K703&lt;&gt;"",_xlfn.XLOOKUP("*"&amp;$K703&amp;"*",Equipment_Register!$E:$E,Equipment_Register!$C:$C,,2),NA()),IFERROR(IF(AND($L703&lt;&gt;"",$L703&lt;&gt;"N/A"),_xlfn.XLOOKUP($L703,Equipment_Register!$F:$F,Equipment_Register!$C:$C),NA()),""))))),IF(OR(_xlpm.v="",_xlpm.v=0),"",_xlpm.v))</f>
        <v/>
      </c>
      <c r="AA703" s="231" t="str" cm="1">
        <f t="array" ref="AA703">_xlfn.LET(_xlpm.v,IFERROR(IF($I703&lt;&gt;"",_xlfn.XLOOKUP($I703,Equipment_Register!$C:$C,Equipment_Register!$D:$D),NA()),IFERROR(IF($J703&lt;&gt;"",_xlfn.XLOOKUP($J703,Equipment_Register!$D:$D,Equipment_Register!$D:$D),NA()),IFERROR(IF($K703&lt;&gt;"",_xlfn.XLOOKUP($K703,Equipment_Register!$E:$E,Equipment_Register!$D:$D),NA()),IFERROR(IF($K703&lt;&gt;"",_xlfn.XLOOKUP("*"&amp;$K703&amp;"*",Equipment_Register!$E:$E,Equipment_Register!$D:$D,,2),NA()),IFERROR(IF(AND($L703&lt;&gt;"",$L703&lt;&gt;"N/A"),_xlfn.XLOOKUP($L703,Equipment_Register!$F:$F,Equipment_Register!$D:$D),NA()),""))))),IF(OR(_xlpm.v="",_xlpm.v=0),"",_xlpm.v))</f>
        <v/>
      </c>
      <c r="AB703" s="231" t="str" cm="1">
        <f t="array" ref="AB703">_xlfn.LET(_xlpm.v,IFERROR(IF($I703&lt;&gt;"",_xlfn.XLOOKUP($I703,Equipment_Register!$C:$C,Equipment_Register!$E:$E),NA()),IFERROR(IF($J703&lt;&gt;"",_xlfn.XLOOKUP($J703,Equipment_Register!$D:$D,Equipment_Register!$E:$E),NA()),IFERROR(IF($K703&lt;&gt;"",_xlfn.XLOOKUP($K703,Equipment_Register!$E:$E,Equipment_Register!$E:$E),NA()),IFERROR(IF($K703&lt;&gt;"",_xlfn.XLOOKUP("*"&amp;$K703&amp;"*",Equipment_Register!$E:$E,Equipment_Register!$E:$E,,2),NA()),IFERROR(IF(AND($L703&lt;&gt;"",$L703&lt;&gt;"N/A"),_xlfn.XLOOKUP($L703,Equipment_Register!$F:$F,Equipment_Register!$E:$E),NA()),""))))),IF(OR(_xlpm.v="",_xlpm.v=0),"",_xlpm.v))</f>
        <v/>
      </c>
      <c r="AC703" s="231" t="str" cm="1">
        <f t="array" ref="AC703">_xlfn.LET(_xlpm.v,IFERROR(IF($I703&lt;&gt;"",_xlfn.XLOOKUP($I703,Equipment_Register!$C:$C,Equipment_Register!$F:$F),NA()),IFERROR(IF($J703&lt;&gt;"",_xlfn.XLOOKUP($J703,Equipment_Register!$D:$D,Equipment_Register!$F:$F),NA()),IFERROR(IF($K703&lt;&gt;"",_xlfn.XLOOKUP($K703,Equipment_Register!$E:$E,Equipment_Register!$F:$F),NA()),IFERROR(IF($K703&lt;&gt;"",_xlfn.XLOOKUP("*"&amp;$K703&amp;"*",Equipment_Register!$E:$E,Equipment_Register!$F:$F,,2),NA()),IFERROR(IF(AND($L703&lt;&gt;"",$L703&lt;&gt;"N/A"),_xlfn.XLOOKUP($L703,Equipment_Register!$F:$F,Equipment_Register!$F:$F),NA()),""))))),IF(OR(_xlpm.v="",_xlpm.v=0),"",_xlpm.v))</f>
        <v/>
      </c>
    </row>
    <row r="704" spans="1:29">
      <c r="A704" s="125"/>
      <c r="B704" s="130"/>
      <c r="C704" s="126"/>
      <c r="D704" s="125"/>
      <c r="E704" s="125"/>
      <c r="F704" s="213"/>
      <c r="G704" s="125"/>
      <c r="H704" s="125"/>
      <c r="I704" s="226"/>
      <c r="J704" s="125"/>
      <c r="K704" s="125"/>
      <c r="L704" s="125"/>
      <c r="M704" s="125"/>
      <c r="N704" s="125"/>
      <c r="O704" s="125"/>
      <c r="P704" s="127"/>
      <c r="Q704" s="125"/>
      <c r="R704" s="117"/>
      <c r="S704" s="194"/>
      <c r="T704" s="125"/>
      <c r="U704" s="125"/>
      <c r="V704" s="125"/>
      <c r="W704" s="117" t="s">
        <v>1151</v>
      </c>
      <c r="X704" s="117" t="str">
        <f>IF($W704="Duyệt",Setting!$H$2,"")</f>
        <v/>
      </c>
      <c r="Y704" s="231" t="str" cm="1">
        <f t="array" ref="Y704">_xlfn.LET(_xlpm.v,IFERROR(IF($I704&lt;&gt;"",_xlfn.XLOOKUP($I704,Equipment_Register!$C:$C,Equipment_Register!$G:$G),NA()),IFERROR(IF($J704&lt;&gt;"",_xlfn.XLOOKUP($J704,Equipment_Register!$D:$D,Equipment_Register!$G:$G),NA()),IFERROR(IF($K704&lt;&gt;"",_xlfn.XLOOKUP($K704,Equipment_Register!$E:$E,Equipment_Register!$G:$G),NA()),IFERROR(IF($K704&lt;&gt;"",_xlfn.XLOOKUP("*"&amp;$K704&amp;"*",Equipment_Register!$E:$E,Equipment_Register!$G:$G,,2),NA()),IFERROR(IF(AND($L704&lt;&gt;"",$L704&lt;&gt;"N/A"),_xlfn.XLOOKUP($L704,Equipment_Register!$F:$F,Equipment_Register!$G:$G),NA()),""))))),IF(OR(_xlpm.v="",_xlpm.v=0),"",_xlpm.v))</f>
        <v/>
      </c>
      <c r="Z704" s="231" t="str" cm="1">
        <f t="array" ref="Z704">_xlfn.LET(_xlpm.v,IFERROR(IF($I704&lt;&gt;"",_xlfn.XLOOKUP($I704,Equipment_Register!$C:$C,Equipment_Register!$C:$C),NA()),IFERROR(IF($J704&lt;&gt;"",_xlfn.XLOOKUP($J704,Equipment_Register!$D:$D,Equipment_Register!$C:$C),NA()),IFERROR(IF($K704&lt;&gt;"",_xlfn.XLOOKUP($K704,Equipment_Register!$E:$E,Equipment_Register!$C:$C),NA()),IFERROR(IF($K704&lt;&gt;"",_xlfn.XLOOKUP("*"&amp;$K704&amp;"*",Equipment_Register!$E:$E,Equipment_Register!$C:$C,,2),NA()),IFERROR(IF(AND($L704&lt;&gt;"",$L704&lt;&gt;"N/A"),_xlfn.XLOOKUP($L704,Equipment_Register!$F:$F,Equipment_Register!$C:$C),NA()),""))))),IF(OR(_xlpm.v="",_xlpm.v=0),"",_xlpm.v))</f>
        <v/>
      </c>
      <c r="AA704" s="231" t="str" cm="1">
        <f t="array" ref="AA704">_xlfn.LET(_xlpm.v,IFERROR(IF($I704&lt;&gt;"",_xlfn.XLOOKUP($I704,Equipment_Register!$C:$C,Equipment_Register!$D:$D),NA()),IFERROR(IF($J704&lt;&gt;"",_xlfn.XLOOKUP($J704,Equipment_Register!$D:$D,Equipment_Register!$D:$D),NA()),IFERROR(IF($K704&lt;&gt;"",_xlfn.XLOOKUP($K704,Equipment_Register!$E:$E,Equipment_Register!$D:$D),NA()),IFERROR(IF($K704&lt;&gt;"",_xlfn.XLOOKUP("*"&amp;$K704&amp;"*",Equipment_Register!$E:$E,Equipment_Register!$D:$D,,2),NA()),IFERROR(IF(AND($L704&lt;&gt;"",$L704&lt;&gt;"N/A"),_xlfn.XLOOKUP($L704,Equipment_Register!$F:$F,Equipment_Register!$D:$D),NA()),""))))),IF(OR(_xlpm.v="",_xlpm.v=0),"",_xlpm.v))</f>
        <v/>
      </c>
      <c r="AB704" s="231" t="str" cm="1">
        <f t="array" ref="AB704">_xlfn.LET(_xlpm.v,IFERROR(IF($I704&lt;&gt;"",_xlfn.XLOOKUP($I704,Equipment_Register!$C:$C,Equipment_Register!$E:$E),NA()),IFERROR(IF($J704&lt;&gt;"",_xlfn.XLOOKUP($J704,Equipment_Register!$D:$D,Equipment_Register!$E:$E),NA()),IFERROR(IF($K704&lt;&gt;"",_xlfn.XLOOKUP($K704,Equipment_Register!$E:$E,Equipment_Register!$E:$E),NA()),IFERROR(IF($K704&lt;&gt;"",_xlfn.XLOOKUP("*"&amp;$K704&amp;"*",Equipment_Register!$E:$E,Equipment_Register!$E:$E,,2),NA()),IFERROR(IF(AND($L704&lt;&gt;"",$L704&lt;&gt;"N/A"),_xlfn.XLOOKUP($L704,Equipment_Register!$F:$F,Equipment_Register!$E:$E),NA()),""))))),IF(OR(_xlpm.v="",_xlpm.v=0),"",_xlpm.v))</f>
        <v/>
      </c>
      <c r="AC704" s="231" t="str" cm="1">
        <f t="array" ref="AC704">_xlfn.LET(_xlpm.v,IFERROR(IF($I704&lt;&gt;"",_xlfn.XLOOKUP($I704,Equipment_Register!$C:$C,Equipment_Register!$F:$F),NA()),IFERROR(IF($J704&lt;&gt;"",_xlfn.XLOOKUP($J704,Equipment_Register!$D:$D,Equipment_Register!$F:$F),NA()),IFERROR(IF($K704&lt;&gt;"",_xlfn.XLOOKUP($K704,Equipment_Register!$E:$E,Equipment_Register!$F:$F),NA()),IFERROR(IF($K704&lt;&gt;"",_xlfn.XLOOKUP("*"&amp;$K704&amp;"*",Equipment_Register!$E:$E,Equipment_Register!$F:$F,,2),NA()),IFERROR(IF(AND($L704&lt;&gt;"",$L704&lt;&gt;"N/A"),_xlfn.XLOOKUP($L704,Equipment_Register!$F:$F,Equipment_Register!$F:$F),NA()),""))))),IF(OR(_xlpm.v="",_xlpm.v=0),"",_xlpm.v))</f>
        <v/>
      </c>
    </row>
    <row r="705" spans="1:29">
      <c r="A705" s="125"/>
      <c r="B705" s="130"/>
      <c r="C705" s="126"/>
      <c r="D705" s="125"/>
      <c r="E705" s="125"/>
      <c r="F705" s="213"/>
      <c r="G705" s="125"/>
      <c r="H705" s="125"/>
      <c r="I705" s="226"/>
      <c r="J705" s="125"/>
      <c r="K705" s="125"/>
      <c r="L705" s="125"/>
      <c r="M705" s="125"/>
      <c r="N705" s="125"/>
      <c r="O705" s="125"/>
      <c r="P705" s="127"/>
      <c r="Q705" s="125"/>
      <c r="R705" s="117"/>
      <c r="S705" s="194"/>
      <c r="T705" s="125"/>
      <c r="U705" s="125"/>
      <c r="V705" s="125"/>
      <c r="W705" s="117" t="s">
        <v>1151</v>
      </c>
      <c r="X705" s="117" t="str">
        <f>IF($W705="Duyệt",Setting!$H$2,"")</f>
        <v/>
      </c>
      <c r="Y705" s="231" t="str" cm="1">
        <f t="array" ref="Y705">_xlfn.LET(_xlpm.v,IFERROR(IF($I705&lt;&gt;"",_xlfn.XLOOKUP($I705,Equipment_Register!$C:$C,Equipment_Register!$G:$G),NA()),IFERROR(IF($J705&lt;&gt;"",_xlfn.XLOOKUP($J705,Equipment_Register!$D:$D,Equipment_Register!$G:$G),NA()),IFERROR(IF($K705&lt;&gt;"",_xlfn.XLOOKUP($K705,Equipment_Register!$E:$E,Equipment_Register!$G:$G),NA()),IFERROR(IF($K705&lt;&gt;"",_xlfn.XLOOKUP("*"&amp;$K705&amp;"*",Equipment_Register!$E:$E,Equipment_Register!$G:$G,,2),NA()),IFERROR(IF(AND($L705&lt;&gt;"",$L705&lt;&gt;"N/A"),_xlfn.XLOOKUP($L705,Equipment_Register!$F:$F,Equipment_Register!$G:$G),NA()),""))))),IF(OR(_xlpm.v="",_xlpm.v=0),"",_xlpm.v))</f>
        <v/>
      </c>
      <c r="Z705" s="231" t="str" cm="1">
        <f t="array" ref="Z705">_xlfn.LET(_xlpm.v,IFERROR(IF($I705&lt;&gt;"",_xlfn.XLOOKUP($I705,Equipment_Register!$C:$C,Equipment_Register!$C:$C),NA()),IFERROR(IF($J705&lt;&gt;"",_xlfn.XLOOKUP($J705,Equipment_Register!$D:$D,Equipment_Register!$C:$C),NA()),IFERROR(IF($K705&lt;&gt;"",_xlfn.XLOOKUP($K705,Equipment_Register!$E:$E,Equipment_Register!$C:$C),NA()),IFERROR(IF($K705&lt;&gt;"",_xlfn.XLOOKUP("*"&amp;$K705&amp;"*",Equipment_Register!$E:$E,Equipment_Register!$C:$C,,2),NA()),IFERROR(IF(AND($L705&lt;&gt;"",$L705&lt;&gt;"N/A"),_xlfn.XLOOKUP($L705,Equipment_Register!$F:$F,Equipment_Register!$C:$C),NA()),""))))),IF(OR(_xlpm.v="",_xlpm.v=0),"",_xlpm.v))</f>
        <v/>
      </c>
      <c r="AA705" s="231" t="str" cm="1">
        <f t="array" ref="AA705">_xlfn.LET(_xlpm.v,IFERROR(IF($I705&lt;&gt;"",_xlfn.XLOOKUP($I705,Equipment_Register!$C:$C,Equipment_Register!$D:$D),NA()),IFERROR(IF($J705&lt;&gt;"",_xlfn.XLOOKUP($J705,Equipment_Register!$D:$D,Equipment_Register!$D:$D),NA()),IFERROR(IF($K705&lt;&gt;"",_xlfn.XLOOKUP($K705,Equipment_Register!$E:$E,Equipment_Register!$D:$D),NA()),IFERROR(IF($K705&lt;&gt;"",_xlfn.XLOOKUP("*"&amp;$K705&amp;"*",Equipment_Register!$E:$E,Equipment_Register!$D:$D,,2),NA()),IFERROR(IF(AND($L705&lt;&gt;"",$L705&lt;&gt;"N/A"),_xlfn.XLOOKUP($L705,Equipment_Register!$F:$F,Equipment_Register!$D:$D),NA()),""))))),IF(OR(_xlpm.v="",_xlpm.v=0),"",_xlpm.v))</f>
        <v/>
      </c>
      <c r="AB705" s="231" t="str" cm="1">
        <f t="array" ref="AB705">_xlfn.LET(_xlpm.v,IFERROR(IF($I705&lt;&gt;"",_xlfn.XLOOKUP($I705,Equipment_Register!$C:$C,Equipment_Register!$E:$E),NA()),IFERROR(IF($J705&lt;&gt;"",_xlfn.XLOOKUP($J705,Equipment_Register!$D:$D,Equipment_Register!$E:$E),NA()),IFERROR(IF($K705&lt;&gt;"",_xlfn.XLOOKUP($K705,Equipment_Register!$E:$E,Equipment_Register!$E:$E),NA()),IFERROR(IF($K705&lt;&gt;"",_xlfn.XLOOKUP("*"&amp;$K705&amp;"*",Equipment_Register!$E:$E,Equipment_Register!$E:$E,,2),NA()),IFERROR(IF(AND($L705&lt;&gt;"",$L705&lt;&gt;"N/A"),_xlfn.XLOOKUP($L705,Equipment_Register!$F:$F,Equipment_Register!$E:$E),NA()),""))))),IF(OR(_xlpm.v="",_xlpm.v=0),"",_xlpm.v))</f>
        <v/>
      </c>
      <c r="AC705" s="231" t="str" cm="1">
        <f t="array" ref="AC705">_xlfn.LET(_xlpm.v,IFERROR(IF($I705&lt;&gt;"",_xlfn.XLOOKUP($I705,Equipment_Register!$C:$C,Equipment_Register!$F:$F),NA()),IFERROR(IF($J705&lt;&gt;"",_xlfn.XLOOKUP($J705,Equipment_Register!$D:$D,Equipment_Register!$F:$F),NA()),IFERROR(IF($K705&lt;&gt;"",_xlfn.XLOOKUP($K705,Equipment_Register!$E:$E,Equipment_Register!$F:$F),NA()),IFERROR(IF($K705&lt;&gt;"",_xlfn.XLOOKUP("*"&amp;$K705&amp;"*",Equipment_Register!$E:$E,Equipment_Register!$F:$F,,2),NA()),IFERROR(IF(AND($L705&lt;&gt;"",$L705&lt;&gt;"N/A"),_xlfn.XLOOKUP($L705,Equipment_Register!$F:$F,Equipment_Register!$F:$F),NA()),""))))),IF(OR(_xlpm.v="",_xlpm.v=0),"",_xlpm.v))</f>
        <v/>
      </c>
    </row>
    <row r="706" spans="1:29">
      <c r="A706" s="125"/>
      <c r="B706" s="130"/>
      <c r="C706" s="126"/>
      <c r="D706" s="125"/>
      <c r="E706" s="125"/>
      <c r="F706" s="213"/>
      <c r="G706" s="125"/>
      <c r="H706" s="125"/>
      <c r="I706" s="226"/>
      <c r="J706" s="125"/>
      <c r="K706" s="125"/>
      <c r="L706" s="125"/>
      <c r="M706" s="125"/>
      <c r="N706" s="125"/>
      <c r="O706" s="125"/>
      <c r="P706" s="127"/>
      <c r="Q706" s="125"/>
      <c r="R706" s="117"/>
      <c r="S706" s="194"/>
      <c r="T706" s="125"/>
      <c r="U706" s="125"/>
      <c r="V706" s="125"/>
      <c r="W706" s="117" t="s">
        <v>1151</v>
      </c>
      <c r="X706" s="117" t="str">
        <f>IF($W706="Duyệt",Setting!$H$2,"")</f>
        <v/>
      </c>
      <c r="Y706" s="231" t="str" cm="1">
        <f t="array" ref="Y706">_xlfn.LET(_xlpm.v,IFERROR(IF($I706&lt;&gt;"",_xlfn.XLOOKUP($I706,Equipment_Register!$C:$C,Equipment_Register!$G:$G),NA()),IFERROR(IF($J706&lt;&gt;"",_xlfn.XLOOKUP($J706,Equipment_Register!$D:$D,Equipment_Register!$G:$G),NA()),IFERROR(IF($K706&lt;&gt;"",_xlfn.XLOOKUP($K706,Equipment_Register!$E:$E,Equipment_Register!$G:$G),NA()),IFERROR(IF($K706&lt;&gt;"",_xlfn.XLOOKUP("*"&amp;$K706&amp;"*",Equipment_Register!$E:$E,Equipment_Register!$G:$G,,2),NA()),IFERROR(IF(AND($L706&lt;&gt;"",$L706&lt;&gt;"N/A"),_xlfn.XLOOKUP($L706,Equipment_Register!$F:$F,Equipment_Register!$G:$G),NA()),""))))),IF(OR(_xlpm.v="",_xlpm.v=0),"",_xlpm.v))</f>
        <v/>
      </c>
      <c r="Z706" s="231" t="str" cm="1">
        <f t="array" ref="Z706">_xlfn.LET(_xlpm.v,IFERROR(IF($I706&lt;&gt;"",_xlfn.XLOOKUP($I706,Equipment_Register!$C:$C,Equipment_Register!$C:$C),NA()),IFERROR(IF($J706&lt;&gt;"",_xlfn.XLOOKUP($J706,Equipment_Register!$D:$D,Equipment_Register!$C:$C),NA()),IFERROR(IF($K706&lt;&gt;"",_xlfn.XLOOKUP($K706,Equipment_Register!$E:$E,Equipment_Register!$C:$C),NA()),IFERROR(IF($K706&lt;&gt;"",_xlfn.XLOOKUP("*"&amp;$K706&amp;"*",Equipment_Register!$E:$E,Equipment_Register!$C:$C,,2),NA()),IFERROR(IF(AND($L706&lt;&gt;"",$L706&lt;&gt;"N/A"),_xlfn.XLOOKUP($L706,Equipment_Register!$F:$F,Equipment_Register!$C:$C),NA()),""))))),IF(OR(_xlpm.v="",_xlpm.v=0),"",_xlpm.v))</f>
        <v/>
      </c>
      <c r="AA706" s="231" t="str" cm="1">
        <f t="array" ref="AA706">_xlfn.LET(_xlpm.v,IFERROR(IF($I706&lt;&gt;"",_xlfn.XLOOKUP($I706,Equipment_Register!$C:$C,Equipment_Register!$D:$D),NA()),IFERROR(IF($J706&lt;&gt;"",_xlfn.XLOOKUP($J706,Equipment_Register!$D:$D,Equipment_Register!$D:$D),NA()),IFERROR(IF($K706&lt;&gt;"",_xlfn.XLOOKUP($K706,Equipment_Register!$E:$E,Equipment_Register!$D:$D),NA()),IFERROR(IF($K706&lt;&gt;"",_xlfn.XLOOKUP("*"&amp;$K706&amp;"*",Equipment_Register!$E:$E,Equipment_Register!$D:$D,,2),NA()),IFERROR(IF(AND($L706&lt;&gt;"",$L706&lt;&gt;"N/A"),_xlfn.XLOOKUP($L706,Equipment_Register!$F:$F,Equipment_Register!$D:$D),NA()),""))))),IF(OR(_xlpm.v="",_xlpm.v=0),"",_xlpm.v))</f>
        <v/>
      </c>
      <c r="AB706" s="231" t="str" cm="1">
        <f t="array" ref="AB706">_xlfn.LET(_xlpm.v,IFERROR(IF($I706&lt;&gt;"",_xlfn.XLOOKUP($I706,Equipment_Register!$C:$C,Equipment_Register!$E:$E),NA()),IFERROR(IF($J706&lt;&gt;"",_xlfn.XLOOKUP($J706,Equipment_Register!$D:$D,Equipment_Register!$E:$E),NA()),IFERROR(IF($K706&lt;&gt;"",_xlfn.XLOOKUP($K706,Equipment_Register!$E:$E,Equipment_Register!$E:$E),NA()),IFERROR(IF($K706&lt;&gt;"",_xlfn.XLOOKUP("*"&amp;$K706&amp;"*",Equipment_Register!$E:$E,Equipment_Register!$E:$E,,2),NA()),IFERROR(IF(AND($L706&lt;&gt;"",$L706&lt;&gt;"N/A"),_xlfn.XLOOKUP($L706,Equipment_Register!$F:$F,Equipment_Register!$E:$E),NA()),""))))),IF(OR(_xlpm.v="",_xlpm.v=0),"",_xlpm.v))</f>
        <v/>
      </c>
      <c r="AC706" s="231" t="str" cm="1">
        <f t="array" ref="AC706">_xlfn.LET(_xlpm.v,IFERROR(IF($I706&lt;&gt;"",_xlfn.XLOOKUP($I706,Equipment_Register!$C:$C,Equipment_Register!$F:$F),NA()),IFERROR(IF($J706&lt;&gt;"",_xlfn.XLOOKUP($J706,Equipment_Register!$D:$D,Equipment_Register!$F:$F),NA()),IFERROR(IF($K706&lt;&gt;"",_xlfn.XLOOKUP($K706,Equipment_Register!$E:$E,Equipment_Register!$F:$F),NA()),IFERROR(IF($K706&lt;&gt;"",_xlfn.XLOOKUP("*"&amp;$K706&amp;"*",Equipment_Register!$E:$E,Equipment_Register!$F:$F,,2),NA()),IFERROR(IF(AND($L706&lt;&gt;"",$L706&lt;&gt;"N/A"),_xlfn.XLOOKUP($L706,Equipment_Register!$F:$F,Equipment_Register!$F:$F),NA()),""))))),IF(OR(_xlpm.v="",_xlpm.v=0),"",_xlpm.v))</f>
        <v/>
      </c>
    </row>
    <row r="707" spans="1:29">
      <c r="A707" s="125"/>
      <c r="B707" s="130"/>
      <c r="C707" s="126"/>
      <c r="D707" s="125"/>
      <c r="E707" s="125"/>
      <c r="F707" s="213"/>
      <c r="G707" s="125"/>
      <c r="H707" s="125"/>
      <c r="I707" s="226"/>
      <c r="J707" s="125"/>
      <c r="K707" s="125"/>
      <c r="L707" s="125"/>
      <c r="M707" s="125"/>
      <c r="N707" s="125"/>
      <c r="O707" s="125"/>
      <c r="P707" s="127"/>
      <c r="Q707" s="125"/>
      <c r="R707" s="117"/>
      <c r="S707" s="194"/>
      <c r="T707" s="125"/>
      <c r="U707" s="125"/>
      <c r="V707" s="125"/>
      <c r="W707" s="117" t="s">
        <v>1151</v>
      </c>
      <c r="X707" s="117" t="str">
        <f>IF($W707="Duyệt",Setting!$H$2,"")</f>
        <v/>
      </c>
      <c r="Y707" s="231" t="str" cm="1">
        <f t="array" ref="Y707">_xlfn.LET(_xlpm.v,IFERROR(IF($I707&lt;&gt;"",_xlfn.XLOOKUP($I707,Equipment_Register!$C:$C,Equipment_Register!$G:$G),NA()),IFERROR(IF($J707&lt;&gt;"",_xlfn.XLOOKUP($J707,Equipment_Register!$D:$D,Equipment_Register!$G:$G),NA()),IFERROR(IF($K707&lt;&gt;"",_xlfn.XLOOKUP($K707,Equipment_Register!$E:$E,Equipment_Register!$G:$G),NA()),IFERROR(IF($K707&lt;&gt;"",_xlfn.XLOOKUP("*"&amp;$K707&amp;"*",Equipment_Register!$E:$E,Equipment_Register!$G:$G,,2),NA()),IFERROR(IF(AND($L707&lt;&gt;"",$L707&lt;&gt;"N/A"),_xlfn.XLOOKUP($L707,Equipment_Register!$F:$F,Equipment_Register!$G:$G),NA()),""))))),IF(OR(_xlpm.v="",_xlpm.v=0),"",_xlpm.v))</f>
        <v/>
      </c>
      <c r="Z707" s="231" t="str" cm="1">
        <f t="array" ref="Z707">_xlfn.LET(_xlpm.v,IFERROR(IF($I707&lt;&gt;"",_xlfn.XLOOKUP($I707,Equipment_Register!$C:$C,Equipment_Register!$C:$C),NA()),IFERROR(IF($J707&lt;&gt;"",_xlfn.XLOOKUP($J707,Equipment_Register!$D:$D,Equipment_Register!$C:$C),NA()),IFERROR(IF($K707&lt;&gt;"",_xlfn.XLOOKUP($K707,Equipment_Register!$E:$E,Equipment_Register!$C:$C),NA()),IFERROR(IF($K707&lt;&gt;"",_xlfn.XLOOKUP("*"&amp;$K707&amp;"*",Equipment_Register!$E:$E,Equipment_Register!$C:$C,,2),NA()),IFERROR(IF(AND($L707&lt;&gt;"",$L707&lt;&gt;"N/A"),_xlfn.XLOOKUP($L707,Equipment_Register!$F:$F,Equipment_Register!$C:$C),NA()),""))))),IF(OR(_xlpm.v="",_xlpm.v=0),"",_xlpm.v))</f>
        <v/>
      </c>
      <c r="AA707" s="231" t="str" cm="1">
        <f t="array" ref="AA707">_xlfn.LET(_xlpm.v,IFERROR(IF($I707&lt;&gt;"",_xlfn.XLOOKUP($I707,Equipment_Register!$C:$C,Equipment_Register!$D:$D),NA()),IFERROR(IF($J707&lt;&gt;"",_xlfn.XLOOKUP($J707,Equipment_Register!$D:$D,Equipment_Register!$D:$D),NA()),IFERROR(IF($K707&lt;&gt;"",_xlfn.XLOOKUP($K707,Equipment_Register!$E:$E,Equipment_Register!$D:$D),NA()),IFERROR(IF($K707&lt;&gt;"",_xlfn.XLOOKUP("*"&amp;$K707&amp;"*",Equipment_Register!$E:$E,Equipment_Register!$D:$D,,2),NA()),IFERROR(IF(AND($L707&lt;&gt;"",$L707&lt;&gt;"N/A"),_xlfn.XLOOKUP($L707,Equipment_Register!$F:$F,Equipment_Register!$D:$D),NA()),""))))),IF(OR(_xlpm.v="",_xlpm.v=0),"",_xlpm.v))</f>
        <v/>
      </c>
      <c r="AB707" s="231" t="str" cm="1">
        <f t="array" ref="AB707">_xlfn.LET(_xlpm.v,IFERROR(IF($I707&lt;&gt;"",_xlfn.XLOOKUP($I707,Equipment_Register!$C:$C,Equipment_Register!$E:$E),NA()),IFERROR(IF($J707&lt;&gt;"",_xlfn.XLOOKUP($J707,Equipment_Register!$D:$D,Equipment_Register!$E:$E),NA()),IFERROR(IF($K707&lt;&gt;"",_xlfn.XLOOKUP($K707,Equipment_Register!$E:$E,Equipment_Register!$E:$E),NA()),IFERROR(IF($K707&lt;&gt;"",_xlfn.XLOOKUP("*"&amp;$K707&amp;"*",Equipment_Register!$E:$E,Equipment_Register!$E:$E,,2),NA()),IFERROR(IF(AND($L707&lt;&gt;"",$L707&lt;&gt;"N/A"),_xlfn.XLOOKUP($L707,Equipment_Register!$F:$F,Equipment_Register!$E:$E),NA()),""))))),IF(OR(_xlpm.v="",_xlpm.v=0),"",_xlpm.v))</f>
        <v/>
      </c>
      <c r="AC707" s="231" t="str" cm="1">
        <f t="array" ref="AC707">_xlfn.LET(_xlpm.v,IFERROR(IF($I707&lt;&gt;"",_xlfn.XLOOKUP($I707,Equipment_Register!$C:$C,Equipment_Register!$F:$F),NA()),IFERROR(IF($J707&lt;&gt;"",_xlfn.XLOOKUP($J707,Equipment_Register!$D:$D,Equipment_Register!$F:$F),NA()),IFERROR(IF($K707&lt;&gt;"",_xlfn.XLOOKUP($K707,Equipment_Register!$E:$E,Equipment_Register!$F:$F),NA()),IFERROR(IF($K707&lt;&gt;"",_xlfn.XLOOKUP("*"&amp;$K707&amp;"*",Equipment_Register!$E:$E,Equipment_Register!$F:$F,,2),NA()),IFERROR(IF(AND($L707&lt;&gt;"",$L707&lt;&gt;"N/A"),_xlfn.XLOOKUP($L707,Equipment_Register!$F:$F,Equipment_Register!$F:$F),NA()),""))))),IF(OR(_xlpm.v="",_xlpm.v=0),"",_xlpm.v))</f>
        <v/>
      </c>
    </row>
    <row r="708" spans="1:29">
      <c r="A708" s="125"/>
      <c r="B708" s="130"/>
      <c r="C708" s="126"/>
      <c r="D708" s="125"/>
      <c r="E708" s="125"/>
      <c r="F708" s="213"/>
      <c r="G708" s="125"/>
      <c r="H708" s="125"/>
      <c r="I708" s="226"/>
      <c r="J708" s="125"/>
      <c r="K708" s="125"/>
      <c r="L708" s="125"/>
      <c r="M708" s="125"/>
      <c r="N708" s="125"/>
      <c r="O708" s="125"/>
      <c r="P708" s="127"/>
      <c r="Q708" s="125"/>
      <c r="R708" s="117"/>
      <c r="S708" s="194"/>
      <c r="T708" s="125"/>
      <c r="U708" s="125"/>
      <c r="V708" s="125"/>
      <c r="W708" s="117" t="s">
        <v>1151</v>
      </c>
      <c r="X708" s="117" t="str">
        <f>IF($W708="Duyệt",Setting!$H$2,"")</f>
        <v/>
      </c>
      <c r="Y708" s="231" t="str" cm="1">
        <f t="array" ref="Y708">_xlfn.LET(_xlpm.v,IFERROR(IF($I708&lt;&gt;"",_xlfn.XLOOKUP($I708,Equipment_Register!$C:$C,Equipment_Register!$G:$G),NA()),IFERROR(IF($J708&lt;&gt;"",_xlfn.XLOOKUP($J708,Equipment_Register!$D:$D,Equipment_Register!$G:$G),NA()),IFERROR(IF($K708&lt;&gt;"",_xlfn.XLOOKUP($K708,Equipment_Register!$E:$E,Equipment_Register!$G:$G),NA()),IFERROR(IF($K708&lt;&gt;"",_xlfn.XLOOKUP("*"&amp;$K708&amp;"*",Equipment_Register!$E:$E,Equipment_Register!$G:$G,,2),NA()),IFERROR(IF(AND($L708&lt;&gt;"",$L708&lt;&gt;"N/A"),_xlfn.XLOOKUP($L708,Equipment_Register!$F:$F,Equipment_Register!$G:$G),NA()),""))))),IF(OR(_xlpm.v="",_xlpm.v=0),"",_xlpm.v))</f>
        <v/>
      </c>
      <c r="Z708" s="231" t="str" cm="1">
        <f t="array" ref="Z708">_xlfn.LET(_xlpm.v,IFERROR(IF($I708&lt;&gt;"",_xlfn.XLOOKUP($I708,Equipment_Register!$C:$C,Equipment_Register!$C:$C),NA()),IFERROR(IF($J708&lt;&gt;"",_xlfn.XLOOKUP($J708,Equipment_Register!$D:$D,Equipment_Register!$C:$C),NA()),IFERROR(IF($K708&lt;&gt;"",_xlfn.XLOOKUP($K708,Equipment_Register!$E:$E,Equipment_Register!$C:$C),NA()),IFERROR(IF($K708&lt;&gt;"",_xlfn.XLOOKUP("*"&amp;$K708&amp;"*",Equipment_Register!$E:$E,Equipment_Register!$C:$C,,2),NA()),IFERROR(IF(AND($L708&lt;&gt;"",$L708&lt;&gt;"N/A"),_xlfn.XLOOKUP($L708,Equipment_Register!$F:$F,Equipment_Register!$C:$C),NA()),""))))),IF(OR(_xlpm.v="",_xlpm.v=0),"",_xlpm.v))</f>
        <v/>
      </c>
      <c r="AA708" s="231" t="str" cm="1">
        <f t="array" ref="AA708">_xlfn.LET(_xlpm.v,IFERROR(IF($I708&lt;&gt;"",_xlfn.XLOOKUP($I708,Equipment_Register!$C:$C,Equipment_Register!$D:$D),NA()),IFERROR(IF($J708&lt;&gt;"",_xlfn.XLOOKUP($J708,Equipment_Register!$D:$D,Equipment_Register!$D:$D),NA()),IFERROR(IF($K708&lt;&gt;"",_xlfn.XLOOKUP($K708,Equipment_Register!$E:$E,Equipment_Register!$D:$D),NA()),IFERROR(IF($K708&lt;&gt;"",_xlfn.XLOOKUP("*"&amp;$K708&amp;"*",Equipment_Register!$E:$E,Equipment_Register!$D:$D,,2),NA()),IFERROR(IF(AND($L708&lt;&gt;"",$L708&lt;&gt;"N/A"),_xlfn.XLOOKUP($L708,Equipment_Register!$F:$F,Equipment_Register!$D:$D),NA()),""))))),IF(OR(_xlpm.v="",_xlpm.v=0),"",_xlpm.v))</f>
        <v/>
      </c>
      <c r="AB708" s="231" t="str" cm="1">
        <f t="array" ref="AB708">_xlfn.LET(_xlpm.v,IFERROR(IF($I708&lt;&gt;"",_xlfn.XLOOKUP($I708,Equipment_Register!$C:$C,Equipment_Register!$E:$E),NA()),IFERROR(IF($J708&lt;&gt;"",_xlfn.XLOOKUP($J708,Equipment_Register!$D:$D,Equipment_Register!$E:$E),NA()),IFERROR(IF($K708&lt;&gt;"",_xlfn.XLOOKUP($K708,Equipment_Register!$E:$E,Equipment_Register!$E:$E),NA()),IFERROR(IF($K708&lt;&gt;"",_xlfn.XLOOKUP("*"&amp;$K708&amp;"*",Equipment_Register!$E:$E,Equipment_Register!$E:$E,,2),NA()),IFERROR(IF(AND($L708&lt;&gt;"",$L708&lt;&gt;"N/A"),_xlfn.XLOOKUP($L708,Equipment_Register!$F:$F,Equipment_Register!$E:$E),NA()),""))))),IF(OR(_xlpm.v="",_xlpm.v=0),"",_xlpm.v))</f>
        <v/>
      </c>
      <c r="AC708" s="231" t="str" cm="1">
        <f t="array" ref="AC708">_xlfn.LET(_xlpm.v,IFERROR(IF($I708&lt;&gt;"",_xlfn.XLOOKUP($I708,Equipment_Register!$C:$C,Equipment_Register!$F:$F),NA()),IFERROR(IF($J708&lt;&gt;"",_xlfn.XLOOKUP($J708,Equipment_Register!$D:$D,Equipment_Register!$F:$F),NA()),IFERROR(IF($K708&lt;&gt;"",_xlfn.XLOOKUP($K708,Equipment_Register!$E:$E,Equipment_Register!$F:$F),NA()),IFERROR(IF($K708&lt;&gt;"",_xlfn.XLOOKUP("*"&amp;$K708&amp;"*",Equipment_Register!$E:$E,Equipment_Register!$F:$F,,2),NA()),IFERROR(IF(AND($L708&lt;&gt;"",$L708&lt;&gt;"N/A"),_xlfn.XLOOKUP($L708,Equipment_Register!$F:$F,Equipment_Register!$F:$F),NA()),""))))),IF(OR(_xlpm.v="",_xlpm.v=0),"",_xlpm.v))</f>
        <v/>
      </c>
    </row>
    <row r="709" spans="1:29">
      <c r="A709" s="125"/>
      <c r="B709" s="130"/>
      <c r="C709" s="126"/>
      <c r="D709" s="125"/>
      <c r="E709" s="125"/>
      <c r="F709" s="213"/>
      <c r="G709" s="125"/>
      <c r="H709" s="125"/>
      <c r="I709" s="226"/>
      <c r="J709" s="125"/>
      <c r="K709" s="125"/>
      <c r="L709" s="125"/>
      <c r="M709" s="125"/>
      <c r="N709" s="125"/>
      <c r="O709" s="125"/>
      <c r="P709" s="127"/>
      <c r="Q709" s="125"/>
      <c r="R709" s="117"/>
      <c r="S709" s="194"/>
      <c r="T709" s="125"/>
      <c r="U709" s="125"/>
      <c r="V709" s="125"/>
      <c r="W709" s="117" t="s">
        <v>1151</v>
      </c>
      <c r="X709" s="117" t="str">
        <f>IF($W709="Duyệt",Setting!$H$2,"")</f>
        <v/>
      </c>
      <c r="Y709" s="231" t="str" cm="1">
        <f t="array" ref="Y709">_xlfn.LET(_xlpm.v,IFERROR(IF($I709&lt;&gt;"",_xlfn.XLOOKUP($I709,Equipment_Register!$C:$C,Equipment_Register!$G:$G),NA()),IFERROR(IF($J709&lt;&gt;"",_xlfn.XLOOKUP($J709,Equipment_Register!$D:$D,Equipment_Register!$G:$G),NA()),IFERROR(IF($K709&lt;&gt;"",_xlfn.XLOOKUP($K709,Equipment_Register!$E:$E,Equipment_Register!$G:$G),NA()),IFERROR(IF($K709&lt;&gt;"",_xlfn.XLOOKUP("*"&amp;$K709&amp;"*",Equipment_Register!$E:$E,Equipment_Register!$G:$G,,2),NA()),IFERROR(IF(AND($L709&lt;&gt;"",$L709&lt;&gt;"N/A"),_xlfn.XLOOKUP($L709,Equipment_Register!$F:$F,Equipment_Register!$G:$G),NA()),""))))),IF(OR(_xlpm.v="",_xlpm.v=0),"",_xlpm.v))</f>
        <v/>
      </c>
      <c r="Z709" s="231" t="str" cm="1">
        <f t="array" ref="Z709">_xlfn.LET(_xlpm.v,IFERROR(IF($I709&lt;&gt;"",_xlfn.XLOOKUP($I709,Equipment_Register!$C:$C,Equipment_Register!$C:$C),NA()),IFERROR(IF($J709&lt;&gt;"",_xlfn.XLOOKUP($J709,Equipment_Register!$D:$D,Equipment_Register!$C:$C),NA()),IFERROR(IF($K709&lt;&gt;"",_xlfn.XLOOKUP($K709,Equipment_Register!$E:$E,Equipment_Register!$C:$C),NA()),IFERROR(IF($K709&lt;&gt;"",_xlfn.XLOOKUP("*"&amp;$K709&amp;"*",Equipment_Register!$E:$E,Equipment_Register!$C:$C,,2),NA()),IFERROR(IF(AND($L709&lt;&gt;"",$L709&lt;&gt;"N/A"),_xlfn.XLOOKUP($L709,Equipment_Register!$F:$F,Equipment_Register!$C:$C),NA()),""))))),IF(OR(_xlpm.v="",_xlpm.v=0),"",_xlpm.v))</f>
        <v/>
      </c>
      <c r="AA709" s="231" t="str" cm="1">
        <f t="array" ref="AA709">_xlfn.LET(_xlpm.v,IFERROR(IF($I709&lt;&gt;"",_xlfn.XLOOKUP($I709,Equipment_Register!$C:$C,Equipment_Register!$D:$D),NA()),IFERROR(IF($J709&lt;&gt;"",_xlfn.XLOOKUP($J709,Equipment_Register!$D:$D,Equipment_Register!$D:$D),NA()),IFERROR(IF($K709&lt;&gt;"",_xlfn.XLOOKUP($K709,Equipment_Register!$E:$E,Equipment_Register!$D:$D),NA()),IFERROR(IF($K709&lt;&gt;"",_xlfn.XLOOKUP("*"&amp;$K709&amp;"*",Equipment_Register!$E:$E,Equipment_Register!$D:$D,,2),NA()),IFERROR(IF(AND($L709&lt;&gt;"",$L709&lt;&gt;"N/A"),_xlfn.XLOOKUP($L709,Equipment_Register!$F:$F,Equipment_Register!$D:$D),NA()),""))))),IF(OR(_xlpm.v="",_xlpm.v=0),"",_xlpm.v))</f>
        <v/>
      </c>
      <c r="AB709" s="231" t="str" cm="1">
        <f t="array" ref="AB709">_xlfn.LET(_xlpm.v,IFERROR(IF($I709&lt;&gt;"",_xlfn.XLOOKUP($I709,Equipment_Register!$C:$C,Equipment_Register!$E:$E),NA()),IFERROR(IF($J709&lt;&gt;"",_xlfn.XLOOKUP($J709,Equipment_Register!$D:$D,Equipment_Register!$E:$E),NA()),IFERROR(IF($K709&lt;&gt;"",_xlfn.XLOOKUP($K709,Equipment_Register!$E:$E,Equipment_Register!$E:$E),NA()),IFERROR(IF($K709&lt;&gt;"",_xlfn.XLOOKUP("*"&amp;$K709&amp;"*",Equipment_Register!$E:$E,Equipment_Register!$E:$E,,2),NA()),IFERROR(IF(AND($L709&lt;&gt;"",$L709&lt;&gt;"N/A"),_xlfn.XLOOKUP($L709,Equipment_Register!$F:$F,Equipment_Register!$E:$E),NA()),""))))),IF(OR(_xlpm.v="",_xlpm.v=0),"",_xlpm.v))</f>
        <v/>
      </c>
      <c r="AC709" s="231" t="str" cm="1">
        <f t="array" ref="AC709">_xlfn.LET(_xlpm.v,IFERROR(IF($I709&lt;&gt;"",_xlfn.XLOOKUP($I709,Equipment_Register!$C:$C,Equipment_Register!$F:$F),NA()),IFERROR(IF($J709&lt;&gt;"",_xlfn.XLOOKUP($J709,Equipment_Register!$D:$D,Equipment_Register!$F:$F),NA()),IFERROR(IF($K709&lt;&gt;"",_xlfn.XLOOKUP($K709,Equipment_Register!$E:$E,Equipment_Register!$F:$F),NA()),IFERROR(IF($K709&lt;&gt;"",_xlfn.XLOOKUP("*"&amp;$K709&amp;"*",Equipment_Register!$E:$E,Equipment_Register!$F:$F,,2),NA()),IFERROR(IF(AND($L709&lt;&gt;"",$L709&lt;&gt;"N/A"),_xlfn.XLOOKUP($L709,Equipment_Register!$F:$F,Equipment_Register!$F:$F),NA()),""))))),IF(OR(_xlpm.v="",_xlpm.v=0),"",_xlpm.v))</f>
        <v/>
      </c>
    </row>
    <row r="710" spans="1:29">
      <c r="A710" s="125"/>
      <c r="B710" s="130"/>
      <c r="C710" s="126"/>
      <c r="D710" s="125"/>
      <c r="E710" s="125"/>
      <c r="F710" s="213"/>
      <c r="G710" s="125"/>
      <c r="H710" s="125"/>
      <c r="I710" s="226"/>
      <c r="J710" s="125"/>
      <c r="K710" s="125"/>
      <c r="L710" s="125"/>
      <c r="M710" s="125"/>
      <c r="N710" s="125"/>
      <c r="O710" s="125"/>
      <c r="P710" s="127"/>
      <c r="Q710" s="125"/>
      <c r="R710" s="117"/>
      <c r="S710" s="194"/>
      <c r="T710" s="125"/>
      <c r="U710" s="125"/>
      <c r="V710" s="125"/>
      <c r="W710" s="117" t="s">
        <v>1151</v>
      </c>
      <c r="X710" s="117" t="str">
        <f>IF($W710="Duyệt",Setting!$H$2,"")</f>
        <v/>
      </c>
      <c r="Y710" s="231" t="str" cm="1">
        <f t="array" ref="Y710">_xlfn.LET(_xlpm.v,IFERROR(IF($I710&lt;&gt;"",_xlfn.XLOOKUP($I710,Equipment_Register!$C:$C,Equipment_Register!$G:$G),NA()),IFERROR(IF($J710&lt;&gt;"",_xlfn.XLOOKUP($J710,Equipment_Register!$D:$D,Equipment_Register!$G:$G),NA()),IFERROR(IF($K710&lt;&gt;"",_xlfn.XLOOKUP($K710,Equipment_Register!$E:$E,Equipment_Register!$G:$G),NA()),IFERROR(IF($K710&lt;&gt;"",_xlfn.XLOOKUP("*"&amp;$K710&amp;"*",Equipment_Register!$E:$E,Equipment_Register!$G:$G,,2),NA()),IFERROR(IF(AND($L710&lt;&gt;"",$L710&lt;&gt;"N/A"),_xlfn.XLOOKUP($L710,Equipment_Register!$F:$F,Equipment_Register!$G:$G),NA()),""))))),IF(OR(_xlpm.v="",_xlpm.v=0),"",_xlpm.v))</f>
        <v/>
      </c>
      <c r="Z710" s="231" t="str" cm="1">
        <f t="array" ref="Z710">_xlfn.LET(_xlpm.v,IFERROR(IF($I710&lt;&gt;"",_xlfn.XLOOKUP($I710,Equipment_Register!$C:$C,Equipment_Register!$C:$C),NA()),IFERROR(IF($J710&lt;&gt;"",_xlfn.XLOOKUP($J710,Equipment_Register!$D:$D,Equipment_Register!$C:$C),NA()),IFERROR(IF($K710&lt;&gt;"",_xlfn.XLOOKUP($K710,Equipment_Register!$E:$E,Equipment_Register!$C:$C),NA()),IFERROR(IF($K710&lt;&gt;"",_xlfn.XLOOKUP("*"&amp;$K710&amp;"*",Equipment_Register!$E:$E,Equipment_Register!$C:$C,,2),NA()),IFERROR(IF(AND($L710&lt;&gt;"",$L710&lt;&gt;"N/A"),_xlfn.XLOOKUP($L710,Equipment_Register!$F:$F,Equipment_Register!$C:$C),NA()),""))))),IF(OR(_xlpm.v="",_xlpm.v=0),"",_xlpm.v))</f>
        <v/>
      </c>
      <c r="AA710" s="231" t="str" cm="1">
        <f t="array" ref="AA710">_xlfn.LET(_xlpm.v,IFERROR(IF($I710&lt;&gt;"",_xlfn.XLOOKUP($I710,Equipment_Register!$C:$C,Equipment_Register!$D:$D),NA()),IFERROR(IF($J710&lt;&gt;"",_xlfn.XLOOKUP($J710,Equipment_Register!$D:$D,Equipment_Register!$D:$D),NA()),IFERROR(IF($K710&lt;&gt;"",_xlfn.XLOOKUP($K710,Equipment_Register!$E:$E,Equipment_Register!$D:$D),NA()),IFERROR(IF($K710&lt;&gt;"",_xlfn.XLOOKUP("*"&amp;$K710&amp;"*",Equipment_Register!$E:$E,Equipment_Register!$D:$D,,2),NA()),IFERROR(IF(AND($L710&lt;&gt;"",$L710&lt;&gt;"N/A"),_xlfn.XLOOKUP($L710,Equipment_Register!$F:$F,Equipment_Register!$D:$D),NA()),""))))),IF(OR(_xlpm.v="",_xlpm.v=0),"",_xlpm.v))</f>
        <v/>
      </c>
      <c r="AB710" s="231" t="str" cm="1">
        <f t="array" ref="AB710">_xlfn.LET(_xlpm.v,IFERROR(IF($I710&lt;&gt;"",_xlfn.XLOOKUP($I710,Equipment_Register!$C:$C,Equipment_Register!$E:$E),NA()),IFERROR(IF($J710&lt;&gt;"",_xlfn.XLOOKUP($J710,Equipment_Register!$D:$D,Equipment_Register!$E:$E),NA()),IFERROR(IF($K710&lt;&gt;"",_xlfn.XLOOKUP($K710,Equipment_Register!$E:$E,Equipment_Register!$E:$E),NA()),IFERROR(IF($K710&lt;&gt;"",_xlfn.XLOOKUP("*"&amp;$K710&amp;"*",Equipment_Register!$E:$E,Equipment_Register!$E:$E,,2),NA()),IFERROR(IF(AND($L710&lt;&gt;"",$L710&lt;&gt;"N/A"),_xlfn.XLOOKUP($L710,Equipment_Register!$F:$F,Equipment_Register!$E:$E),NA()),""))))),IF(OR(_xlpm.v="",_xlpm.v=0),"",_xlpm.v))</f>
        <v/>
      </c>
      <c r="AC710" s="231" t="str" cm="1">
        <f t="array" ref="AC710">_xlfn.LET(_xlpm.v,IFERROR(IF($I710&lt;&gt;"",_xlfn.XLOOKUP($I710,Equipment_Register!$C:$C,Equipment_Register!$F:$F),NA()),IFERROR(IF($J710&lt;&gt;"",_xlfn.XLOOKUP($J710,Equipment_Register!$D:$D,Equipment_Register!$F:$F),NA()),IFERROR(IF($K710&lt;&gt;"",_xlfn.XLOOKUP($K710,Equipment_Register!$E:$E,Equipment_Register!$F:$F),NA()),IFERROR(IF($K710&lt;&gt;"",_xlfn.XLOOKUP("*"&amp;$K710&amp;"*",Equipment_Register!$E:$E,Equipment_Register!$F:$F,,2),NA()),IFERROR(IF(AND($L710&lt;&gt;"",$L710&lt;&gt;"N/A"),_xlfn.XLOOKUP($L710,Equipment_Register!$F:$F,Equipment_Register!$F:$F),NA()),""))))),IF(OR(_xlpm.v="",_xlpm.v=0),"",_xlpm.v))</f>
        <v/>
      </c>
    </row>
    <row r="711" spans="1:29">
      <c r="A711" s="125"/>
      <c r="B711" s="130"/>
      <c r="C711" s="126"/>
      <c r="D711" s="125"/>
      <c r="E711" s="125"/>
      <c r="F711" s="213"/>
      <c r="G711" s="125"/>
      <c r="H711" s="125"/>
      <c r="I711" s="226"/>
      <c r="J711" s="125"/>
      <c r="K711" s="125"/>
      <c r="L711" s="125"/>
      <c r="M711" s="125"/>
      <c r="N711" s="125"/>
      <c r="O711" s="125"/>
      <c r="P711" s="127"/>
      <c r="Q711" s="125"/>
      <c r="R711" s="117"/>
      <c r="S711" s="194"/>
      <c r="T711" s="125"/>
      <c r="U711" s="125"/>
      <c r="V711" s="125"/>
      <c r="W711" s="117" t="s">
        <v>1151</v>
      </c>
      <c r="X711" s="117" t="str">
        <f>IF($W711="Duyệt",Setting!$H$2,"")</f>
        <v/>
      </c>
      <c r="Y711" s="231" t="str" cm="1">
        <f t="array" ref="Y711">_xlfn.LET(_xlpm.v,IFERROR(IF($I711&lt;&gt;"",_xlfn.XLOOKUP($I711,Equipment_Register!$C:$C,Equipment_Register!$G:$G),NA()),IFERROR(IF($J711&lt;&gt;"",_xlfn.XLOOKUP($J711,Equipment_Register!$D:$D,Equipment_Register!$G:$G),NA()),IFERROR(IF($K711&lt;&gt;"",_xlfn.XLOOKUP($K711,Equipment_Register!$E:$E,Equipment_Register!$G:$G),NA()),IFERROR(IF($K711&lt;&gt;"",_xlfn.XLOOKUP("*"&amp;$K711&amp;"*",Equipment_Register!$E:$E,Equipment_Register!$G:$G,,2),NA()),IFERROR(IF(AND($L711&lt;&gt;"",$L711&lt;&gt;"N/A"),_xlfn.XLOOKUP($L711,Equipment_Register!$F:$F,Equipment_Register!$G:$G),NA()),""))))),IF(OR(_xlpm.v="",_xlpm.v=0),"",_xlpm.v))</f>
        <v/>
      </c>
      <c r="Z711" s="231" t="str" cm="1">
        <f t="array" ref="Z711">_xlfn.LET(_xlpm.v,IFERROR(IF($I711&lt;&gt;"",_xlfn.XLOOKUP($I711,Equipment_Register!$C:$C,Equipment_Register!$C:$C),NA()),IFERROR(IF($J711&lt;&gt;"",_xlfn.XLOOKUP($J711,Equipment_Register!$D:$D,Equipment_Register!$C:$C),NA()),IFERROR(IF($K711&lt;&gt;"",_xlfn.XLOOKUP($K711,Equipment_Register!$E:$E,Equipment_Register!$C:$C),NA()),IFERROR(IF($K711&lt;&gt;"",_xlfn.XLOOKUP("*"&amp;$K711&amp;"*",Equipment_Register!$E:$E,Equipment_Register!$C:$C,,2),NA()),IFERROR(IF(AND($L711&lt;&gt;"",$L711&lt;&gt;"N/A"),_xlfn.XLOOKUP($L711,Equipment_Register!$F:$F,Equipment_Register!$C:$C),NA()),""))))),IF(OR(_xlpm.v="",_xlpm.v=0),"",_xlpm.v))</f>
        <v/>
      </c>
      <c r="AA711" s="231" t="str" cm="1">
        <f t="array" ref="AA711">_xlfn.LET(_xlpm.v,IFERROR(IF($I711&lt;&gt;"",_xlfn.XLOOKUP($I711,Equipment_Register!$C:$C,Equipment_Register!$D:$D),NA()),IFERROR(IF($J711&lt;&gt;"",_xlfn.XLOOKUP($J711,Equipment_Register!$D:$D,Equipment_Register!$D:$D),NA()),IFERROR(IF($K711&lt;&gt;"",_xlfn.XLOOKUP($K711,Equipment_Register!$E:$E,Equipment_Register!$D:$D),NA()),IFERROR(IF($K711&lt;&gt;"",_xlfn.XLOOKUP("*"&amp;$K711&amp;"*",Equipment_Register!$E:$E,Equipment_Register!$D:$D,,2),NA()),IFERROR(IF(AND($L711&lt;&gt;"",$L711&lt;&gt;"N/A"),_xlfn.XLOOKUP($L711,Equipment_Register!$F:$F,Equipment_Register!$D:$D),NA()),""))))),IF(OR(_xlpm.v="",_xlpm.v=0),"",_xlpm.v))</f>
        <v/>
      </c>
      <c r="AB711" s="231" t="str" cm="1">
        <f t="array" ref="AB711">_xlfn.LET(_xlpm.v,IFERROR(IF($I711&lt;&gt;"",_xlfn.XLOOKUP($I711,Equipment_Register!$C:$C,Equipment_Register!$E:$E),NA()),IFERROR(IF($J711&lt;&gt;"",_xlfn.XLOOKUP($J711,Equipment_Register!$D:$D,Equipment_Register!$E:$E),NA()),IFERROR(IF($K711&lt;&gt;"",_xlfn.XLOOKUP($K711,Equipment_Register!$E:$E,Equipment_Register!$E:$E),NA()),IFERROR(IF($K711&lt;&gt;"",_xlfn.XLOOKUP("*"&amp;$K711&amp;"*",Equipment_Register!$E:$E,Equipment_Register!$E:$E,,2),NA()),IFERROR(IF(AND($L711&lt;&gt;"",$L711&lt;&gt;"N/A"),_xlfn.XLOOKUP($L711,Equipment_Register!$F:$F,Equipment_Register!$E:$E),NA()),""))))),IF(OR(_xlpm.v="",_xlpm.v=0),"",_xlpm.v))</f>
        <v/>
      </c>
      <c r="AC711" s="231" t="str" cm="1">
        <f t="array" ref="AC711">_xlfn.LET(_xlpm.v,IFERROR(IF($I711&lt;&gt;"",_xlfn.XLOOKUP($I711,Equipment_Register!$C:$C,Equipment_Register!$F:$F),NA()),IFERROR(IF($J711&lt;&gt;"",_xlfn.XLOOKUP($J711,Equipment_Register!$D:$D,Equipment_Register!$F:$F),NA()),IFERROR(IF($K711&lt;&gt;"",_xlfn.XLOOKUP($K711,Equipment_Register!$E:$E,Equipment_Register!$F:$F),NA()),IFERROR(IF($K711&lt;&gt;"",_xlfn.XLOOKUP("*"&amp;$K711&amp;"*",Equipment_Register!$E:$E,Equipment_Register!$F:$F,,2),NA()),IFERROR(IF(AND($L711&lt;&gt;"",$L711&lt;&gt;"N/A"),_xlfn.XLOOKUP($L711,Equipment_Register!$F:$F,Equipment_Register!$F:$F),NA()),""))))),IF(OR(_xlpm.v="",_xlpm.v=0),"",_xlpm.v))</f>
        <v/>
      </c>
    </row>
    <row r="712" spans="1:29">
      <c r="A712" s="125"/>
      <c r="B712" s="130"/>
      <c r="C712" s="126"/>
      <c r="D712" s="125"/>
      <c r="E712" s="125"/>
      <c r="F712" s="213"/>
      <c r="G712" s="125"/>
      <c r="H712" s="125"/>
      <c r="I712" s="226"/>
      <c r="J712" s="125"/>
      <c r="K712" s="125"/>
      <c r="L712" s="125"/>
      <c r="M712" s="125"/>
      <c r="N712" s="125"/>
      <c r="O712" s="125"/>
      <c r="P712" s="127"/>
      <c r="Q712" s="125"/>
      <c r="R712" s="117"/>
      <c r="S712" s="194"/>
      <c r="T712" s="125"/>
      <c r="U712" s="125"/>
      <c r="V712" s="125"/>
      <c r="W712" s="117" t="s">
        <v>1151</v>
      </c>
      <c r="X712" s="117" t="str">
        <f>IF($W712="Duyệt",Setting!$H$2,"")</f>
        <v/>
      </c>
      <c r="Y712" s="231" t="str" cm="1">
        <f t="array" ref="Y712">_xlfn.LET(_xlpm.v,IFERROR(IF($I712&lt;&gt;"",_xlfn.XLOOKUP($I712,Equipment_Register!$C:$C,Equipment_Register!$G:$G),NA()),IFERROR(IF($J712&lt;&gt;"",_xlfn.XLOOKUP($J712,Equipment_Register!$D:$D,Equipment_Register!$G:$G),NA()),IFERROR(IF($K712&lt;&gt;"",_xlfn.XLOOKUP($K712,Equipment_Register!$E:$E,Equipment_Register!$G:$G),NA()),IFERROR(IF($K712&lt;&gt;"",_xlfn.XLOOKUP("*"&amp;$K712&amp;"*",Equipment_Register!$E:$E,Equipment_Register!$G:$G,,2),NA()),IFERROR(IF(AND($L712&lt;&gt;"",$L712&lt;&gt;"N/A"),_xlfn.XLOOKUP($L712,Equipment_Register!$F:$F,Equipment_Register!$G:$G),NA()),""))))),IF(OR(_xlpm.v="",_xlpm.v=0),"",_xlpm.v))</f>
        <v/>
      </c>
      <c r="Z712" s="231" t="str" cm="1">
        <f t="array" ref="Z712">_xlfn.LET(_xlpm.v,IFERROR(IF($I712&lt;&gt;"",_xlfn.XLOOKUP($I712,Equipment_Register!$C:$C,Equipment_Register!$C:$C),NA()),IFERROR(IF($J712&lt;&gt;"",_xlfn.XLOOKUP($J712,Equipment_Register!$D:$D,Equipment_Register!$C:$C),NA()),IFERROR(IF($K712&lt;&gt;"",_xlfn.XLOOKUP($K712,Equipment_Register!$E:$E,Equipment_Register!$C:$C),NA()),IFERROR(IF($K712&lt;&gt;"",_xlfn.XLOOKUP("*"&amp;$K712&amp;"*",Equipment_Register!$E:$E,Equipment_Register!$C:$C,,2),NA()),IFERROR(IF(AND($L712&lt;&gt;"",$L712&lt;&gt;"N/A"),_xlfn.XLOOKUP($L712,Equipment_Register!$F:$F,Equipment_Register!$C:$C),NA()),""))))),IF(OR(_xlpm.v="",_xlpm.v=0),"",_xlpm.v))</f>
        <v/>
      </c>
      <c r="AA712" s="231" t="str" cm="1">
        <f t="array" ref="AA712">_xlfn.LET(_xlpm.v,IFERROR(IF($I712&lt;&gt;"",_xlfn.XLOOKUP($I712,Equipment_Register!$C:$C,Equipment_Register!$D:$D),NA()),IFERROR(IF($J712&lt;&gt;"",_xlfn.XLOOKUP($J712,Equipment_Register!$D:$D,Equipment_Register!$D:$D),NA()),IFERROR(IF($K712&lt;&gt;"",_xlfn.XLOOKUP($K712,Equipment_Register!$E:$E,Equipment_Register!$D:$D),NA()),IFERROR(IF($K712&lt;&gt;"",_xlfn.XLOOKUP("*"&amp;$K712&amp;"*",Equipment_Register!$E:$E,Equipment_Register!$D:$D,,2),NA()),IFERROR(IF(AND($L712&lt;&gt;"",$L712&lt;&gt;"N/A"),_xlfn.XLOOKUP($L712,Equipment_Register!$F:$F,Equipment_Register!$D:$D),NA()),""))))),IF(OR(_xlpm.v="",_xlpm.v=0),"",_xlpm.v))</f>
        <v/>
      </c>
      <c r="AB712" s="231" t="str" cm="1">
        <f t="array" ref="AB712">_xlfn.LET(_xlpm.v,IFERROR(IF($I712&lt;&gt;"",_xlfn.XLOOKUP($I712,Equipment_Register!$C:$C,Equipment_Register!$E:$E),NA()),IFERROR(IF($J712&lt;&gt;"",_xlfn.XLOOKUP($J712,Equipment_Register!$D:$D,Equipment_Register!$E:$E),NA()),IFERROR(IF($K712&lt;&gt;"",_xlfn.XLOOKUP($K712,Equipment_Register!$E:$E,Equipment_Register!$E:$E),NA()),IFERROR(IF($K712&lt;&gt;"",_xlfn.XLOOKUP("*"&amp;$K712&amp;"*",Equipment_Register!$E:$E,Equipment_Register!$E:$E,,2),NA()),IFERROR(IF(AND($L712&lt;&gt;"",$L712&lt;&gt;"N/A"),_xlfn.XLOOKUP($L712,Equipment_Register!$F:$F,Equipment_Register!$E:$E),NA()),""))))),IF(OR(_xlpm.v="",_xlpm.v=0),"",_xlpm.v))</f>
        <v/>
      </c>
      <c r="AC712" s="231" t="str" cm="1">
        <f t="array" ref="AC712">_xlfn.LET(_xlpm.v,IFERROR(IF($I712&lt;&gt;"",_xlfn.XLOOKUP($I712,Equipment_Register!$C:$C,Equipment_Register!$F:$F),NA()),IFERROR(IF($J712&lt;&gt;"",_xlfn.XLOOKUP($J712,Equipment_Register!$D:$D,Equipment_Register!$F:$F),NA()),IFERROR(IF($K712&lt;&gt;"",_xlfn.XLOOKUP($K712,Equipment_Register!$E:$E,Equipment_Register!$F:$F),NA()),IFERROR(IF($K712&lt;&gt;"",_xlfn.XLOOKUP("*"&amp;$K712&amp;"*",Equipment_Register!$E:$E,Equipment_Register!$F:$F,,2),NA()),IFERROR(IF(AND($L712&lt;&gt;"",$L712&lt;&gt;"N/A"),_xlfn.XLOOKUP($L712,Equipment_Register!$F:$F,Equipment_Register!$F:$F),NA()),""))))),IF(OR(_xlpm.v="",_xlpm.v=0),"",_xlpm.v))</f>
        <v/>
      </c>
    </row>
    <row r="713" spans="1:29">
      <c r="A713" s="125"/>
      <c r="B713" s="130"/>
      <c r="C713" s="126"/>
      <c r="D713" s="125"/>
      <c r="E713" s="125"/>
      <c r="F713" s="213"/>
      <c r="G713" s="125"/>
      <c r="H713" s="125"/>
      <c r="I713" s="226"/>
      <c r="J713" s="125"/>
      <c r="K713" s="125"/>
      <c r="L713" s="125"/>
      <c r="M713" s="125"/>
      <c r="N713" s="125"/>
      <c r="O713" s="125"/>
      <c r="P713" s="127"/>
      <c r="Q713" s="125"/>
      <c r="R713" s="117"/>
      <c r="S713" s="194"/>
      <c r="T713" s="125"/>
      <c r="U713" s="125"/>
      <c r="V713" s="125"/>
      <c r="W713" s="117" t="s">
        <v>1151</v>
      </c>
      <c r="X713" s="117" t="str">
        <f>IF($W713="Duyệt",Setting!$H$2,"")</f>
        <v/>
      </c>
      <c r="Y713" s="231" t="str" cm="1">
        <f t="array" ref="Y713">_xlfn.LET(_xlpm.v,IFERROR(IF($I713&lt;&gt;"",_xlfn.XLOOKUP($I713,Equipment_Register!$C:$C,Equipment_Register!$G:$G),NA()),IFERROR(IF($J713&lt;&gt;"",_xlfn.XLOOKUP($J713,Equipment_Register!$D:$D,Equipment_Register!$G:$G),NA()),IFERROR(IF($K713&lt;&gt;"",_xlfn.XLOOKUP($K713,Equipment_Register!$E:$E,Equipment_Register!$G:$G),NA()),IFERROR(IF($K713&lt;&gt;"",_xlfn.XLOOKUP("*"&amp;$K713&amp;"*",Equipment_Register!$E:$E,Equipment_Register!$G:$G,,2),NA()),IFERROR(IF(AND($L713&lt;&gt;"",$L713&lt;&gt;"N/A"),_xlfn.XLOOKUP($L713,Equipment_Register!$F:$F,Equipment_Register!$G:$G),NA()),""))))),IF(OR(_xlpm.v="",_xlpm.v=0),"",_xlpm.v))</f>
        <v/>
      </c>
      <c r="Z713" s="231" t="str" cm="1">
        <f t="array" ref="Z713">_xlfn.LET(_xlpm.v,IFERROR(IF($I713&lt;&gt;"",_xlfn.XLOOKUP($I713,Equipment_Register!$C:$C,Equipment_Register!$C:$C),NA()),IFERROR(IF($J713&lt;&gt;"",_xlfn.XLOOKUP($J713,Equipment_Register!$D:$D,Equipment_Register!$C:$C),NA()),IFERROR(IF($K713&lt;&gt;"",_xlfn.XLOOKUP($K713,Equipment_Register!$E:$E,Equipment_Register!$C:$C),NA()),IFERROR(IF($K713&lt;&gt;"",_xlfn.XLOOKUP("*"&amp;$K713&amp;"*",Equipment_Register!$E:$E,Equipment_Register!$C:$C,,2),NA()),IFERROR(IF(AND($L713&lt;&gt;"",$L713&lt;&gt;"N/A"),_xlfn.XLOOKUP($L713,Equipment_Register!$F:$F,Equipment_Register!$C:$C),NA()),""))))),IF(OR(_xlpm.v="",_xlpm.v=0),"",_xlpm.v))</f>
        <v/>
      </c>
      <c r="AA713" s="231" t="str" cm="1">
        <f t="array" ref="AA713">_xlfn.LET(_xlpm.v,IFERROR(IF($I713&lt;&gt;"",_xlfn.XLOOKUP($I713,Equipment_Register!$C:$C,Equipment_Register!$D:$D),NA()),IFERROR(IF($J713&lt;&gt;"",_xlfn.XLOOKUP($J713,Equipment_Register!$D:$D,Equipment_Register!$D:$D),NA()),IFERROR(IF($K713&lt;&gt;"",_xlfn.XLOOKUP($K713,Equipment_Register!$E:$E,Equipment_Register!$D:$D),NA()),IFERROR(IF($K713&lt;&gt;"",_xlfn.XLOOKUP("*"&amp;$K713&amp;"*",Equipment_Register!$E:$E,Equipment_Register!$D:$D,,2),NA()),IFERROR(IF(AND($L713&lt;&gt;"",$L713&lt;&gt;"N/A"),_xlfn.XLOOKUP($L713,Equipment_Register!$F:$F,Equipment_Register!$D:$D),NA()),""))))),IF(OR(_xlpm.v="",_xlpm.v=0),"",_xlpm.v))</f>
        <v/>
      </c>
      <c r="AB713" s="231" t="str" cm="1">
        <f t="array" ref="AB713">_xlfn.LET(_xlpm.v,IFERROR(IF($I713&lt;&gt;"",_xlfn.XLOOKUP($I713,Equipment_Register!$C:$C,Equipment_Register!$E:$E),NA()),IFERROR(IF($J713&lt;&gt;"",_xlfn.XLOOKUP($J713,Equipment_Register!$D:$D,Equipment_Register!$E:$E),NA()),IFERROR(IF($K713&lt;&gt;"",_xlfn.XLOOKUP($K713,Equipment_Register!$E:$E,Equipment_Register!$E:$E),NA()),IFERROR(IF($K713&lt;&gt;"",_xlfn.XLOOKUP("*"&amp;$K713&amp;"*",Equipment_Register!$E:$E,Equipment_Register!$E:$E,,2),NA()),IFERROR(IF(AND($L713&lt;&gt;"",$L713&lt;&gt;"N/A"),_xlfn.XLOOKUP($L713,Equipment_Register!$F:$F,Equipment_Register!$E:$E),NA()),""))))),IF(OR(_xlpm.v="",_xlpm.v=0),"",_xlpm.v))</f>
        <v/>
      </c>
      <c r="AC713" s="231" t="str" cm="1">
        <f t="array" ref="AC713">_xlfn.LET(_xlpm.v,IFERROR(IF($I713&lt;&gt;"",_xlfn.XLOOKUP($I713,Equipment_Register!$C:$C,Equipment_Register!$F:$F),NA()),IFERROR(IF($J713&lt;&gt;"",_xlfn.XLOOKUP($J713,Equipment_Register!$D:$D,Equipment_Register!$F:$F),NA()),IFERROR(IF($K713&lt;&gt;"",_xlfn.XLOOKUP($K713,Equipment_Register!$E:$E,Equipment_Register!$F:$F),NA()),IFERROR(IF($K713&lt;&gt;"",_xlfn.XLOOKUP("*"&amp;$K713&amp;"*",Equipment_Register!$E:$E,Equipment_Register!$F:$F,,2),NA()),IFERROR(IF(AND($L713&lt;&gt;"",$L713&lt;&gt;"N/A"),_xlfn.XLOOKUP($L713,Equipment_Register!$F:$F,Equipment_Register!$F:$F),NA()),""))))),IF(OR(_xlpm.v="",_xlpm.v=0),"",_xlpm.v))</f>
        <v/>
      </c>
    </row>
    <row r="714" spans="1:29">
      <c r="A714" s="125"/>
      <c r="B714" s="130"/>
      <c r="C714" s="126"/>
      <c r="D714" s="125"/>
      <c r="E714" s="125"/>
      <c r="F714" s="213"/>
      <c r="G714" s="125"/>
      <c r="H714" s="125"/>
      <c r="I714" s="226"/>
      <c r="J714" s="125"/>
      <c r="K714" s="125"/>
      <c r="L714" s="125"/>
      <c r="M714" s="125"/>
      <c r="N714" s="125"/>
      <c r="O714" s="125"/>
      <c r="P714" s="127"/>
      <c r="Q714" s="125"/>
      <c r="R714" s="117"/>
      <c r="S714" s="194"/>
      <c r="T714" s="125"/>
      <c r="U714" s="125"/>
      <c r="V714" s="125"/>
      <c r="W714" s="117" t="s">
        <v>1151</v>
      </c>
      <c r="X714" s="117" t="str">
        <f>IF($W714="Duyệt",Setting!$H$2,"")</f>
        <v/>
      </c>
      <c r="Y714" s="231" t="str" cm="1">
        <f t="array" ref="Y714">_xlfn.LET(_xlpm.v,IFERROR(IF($I714&lt;&gt;"",_xlfn.XLOOKUP($I714,Equipment_Register!$C:$C,Equipment_Register!$G:$G),NA()),IFERROR(IF($J714&lt;&gt;"",_xlfn.XLOOKUP($J714,Equipment_Register!$D:$D,Equipment_Register!$G:$G),NA()),IFERROR(IF($K714&lt;&gt;"",_xlfn.XLOOKUP($K714,Equipment_Register!$E:$E,Equipment_Register!$G:$G),NA()),IFERROR(IF($K714&lt;&gt;"",_xlfn.XLOOKUP("*"&amp;$K714&amp;"*",Equipment_Register!$E:$E,Equipment_Register!$G:$G,,2),NA()),IFERROR(IF(AND($L714&lt;&gt;"",$L714&lt;&gt;"N/A"),_xlfn.XLOOKUP($L714,Equipment_Register!$F:$F,Equipment_Register!$G:$G),NA()),""))))),IF(OR(_xlpm.v="",_xlpm.v=0),"",_xlpm.v))</f>
        <v/>
      </c>
      <c r="Z714" s="231" t="str" cm="1">
        <f t="array" ref="Z714">_xlfn.LET(_xlpm.v,IFERROR(IF($I714&lt;&gt;"",_xlfn.XLOOKUP($I714,Equipment_Register!$C:$C,Equipment_Register!$C:$C),NA()),IFERROR(IF($J714&lt;&gt;"",_xlfn.XLOOKUP($J714,Equipment_Register!$D:$D,Equipment_Register!$C:$C),NA()),IFERROR(IF($K714&lt;&gt;"",_xlfn.XLOOKUP($K714,Equipment_Register!$E:$E,Equipment_Register!$C:$C),NA()),IFERROR(IF($K714&lt;&gt;"",_xlfn.XLOOKUP("*"&amp;$K714&amp;"*",Equipment_Register!$E:$E,Equipment_Register!$C:$C,,2),NA()),IFERROR(IF(AND($L714&lt;&gt;"",$L714&lt;&gt;"N/A"),_xlfn.XLOOKUP($L714,Equipment_Register!$F:$F,Equipment_Register!$C:$C),NA()),""))))),IF(OR(_xlpm.v="",_xlpm.v=0),"",_xlpm.v))</f>
        <v/>
      </c>
      <c r="AA714" s="231" t="str" cm="1">
        <f t="array" ref="AA714">_xlfn.LET(_xlpm.v,IFERROR(IF($I714&lt;&gt;"",_xlfn.XLOOKUP($I714,Equipment_Register!$C:$C,Equipment_Register!$D:$D),NA()),IFERROR(IF($J714&lt;&gt;"",_xlfn.XLOOKUP($J714,Equipment_Register!$D:$D,Equipment_Register!$D:$D),NA()),IFERROR(IF($K714&lt;&gt;"",_xlfn.XLOOKUP($K714,Equipment_Register!$E:$E,Equipment_Register!$D:$D),NA()),IFERROR(IF($K714&lt;&gt;"",_xlfn.XLOOKUP("*"&amp;$K714&amp;"*",Equipment_Register!$E:$E,Equipment_Register!$D:$D,,2),NA()),IFERROR(IF(AND($L714&lt;&gt;"",$L714&lt;&gt;"N/A"),_xlfn.XLOOKUP($L714,Equipment_Register!$F:$F,Equipment_Register!$D:$D),NA()),""))))),IF(OR(_xlpm.v="",_xlpm.v=0),"",_xlpm.v))</f>
        <v/>
      </c>
      <c r="AB714" s="231" t="str" cm="1">
        <f t="array" ref="AB714">_xlfn.LET(_xlpm.v,IFERROR(IF($I714&lt;&gt;"",_xlfn.XLOOKUP($I714,Equipment_Register!$C:$C,Equipment_Register!$E:$E),NA()),IFERROR(IF($J714&lt;&gt;"",_xlfn.XLOOKUP($J714,Equipment_Register!$D:$D,Equipment_Register!$E:$E),NA()),IFERROR(IF($K714&lt;&gt;"",_xlfn.XLOOKUP($K714,Equipment_Register!$E:$E,Equipment_Register!$E:$E),NA()),IFERROR(IF($K714&lt;&gt;"",_xlfn.XLOOKUP("*"&amp;$K714&amp;"*",Equipment_Register!$E:$E,Equipment_Register!$E:$E,,2),NA()),IFERROR(IF(AND($L714&lt;&gt;"",$L714&lt;&gt;"N/A"),_xlfn.XLOOKUP($L714,Equipment_Register!$F:$F,Equipment_Register!$E:$E),NA()),""))))),IF(OR(_xlpm.v="",_xlpm.v=0),"",_xlpm.v))</f>
        <v/>
      </c>
      <c r="AC714" s="231" t="str" cm="1">
        <f t="array" ref="AC714">_xlfn.LET(_xlpm.v,IFERROR(IF($I714&lt;&gt;"",_xlfn.XLOOKUP($I714,Equipment_Register!$C:$C,Equipment_Register!$F:$F),NA()),IFERROR(IF($J714&lt;&gt;"",_xlfn.XLOOKUP($J714,Equipment_Register!$D:$D,Equipment_Register!$F:$F),NA()),IFERROR(IF($K714&lt;&gt;"",_xlfn.XLOOKUP($K714,Equipment_Register!$E:$E,Equipment_Register!$F:$F),NA()),IFERROR(IF($K714&lt;&gt;"",_xlfn.XLOOKUP("*"&amp;$K714&amp;"*",Equipment_Register!$E:$E,Equipment_Register!$F:$F,,2),NA()),IFERROR(IF(AND($L714&lt;&gt;"",$L714&lt;&gt;"N/A"),_xlfn.XLOOKUP($L714,Equipment_Register!$F:$F,Equipment_Register!$F:$F),NA()),""))))),IF(OR(_xlpm.v="",_xlpm.v=0),"",_xlpm.v))</f>
        <v/>
      </c>
    </row>
    <row r="715" spans="1:29">
      <c r="A715" s="125"/>
      <c r="B715" s="130"/>
      <c r="C715" s="126"/>
      <c r="D715" s="125"/>
      <c r="E715" s="125"/>
      <c r="F715" s="213"/>
      <c r="G715" s="125"/>
      <c r="H715" s="125"/>
      <c r="I715" s="226"/>
      <c r="J715" s="125"/>
      <c r="K715" s="125"/>
      <c r="L715" s="125"/>
      <c r="M715" s="125"/>
      <c r="N715" s="125"/>
      <c r="O715" s="125"/>
      <c r="P715" s="127"/>
      <c r="Q715" s="125"/>
      <c r="R715" s="117"/>
      <c r="S715" s="194"/>
      <c r="T715" s="125"/>
      <c r="U715" s="125"/>
      <c r="V715" s="125"/>
      <c r="W715" s="117" t="s">
        <v>1151</v>
      </c>
      <c r="X715" s="117" t="str">
        <f>IF($W715="Duyệt",Setting!$H$2,"")</f>
        <v/>
      </c>
      <c r="Y715" s="231" t="str" cm="1">
        <f t="array" ref="Y715">_xlfn.LET(_xlpm.v,IFERROR(IF($I715&lt;&gt;"",_xlfn.XLOOKUP($I715,Equipment_Register!$C:$C,Equipment_Register!$G:$G),NA()),IFERROR(IF($J715&lt;&gt;"",_xlfn.XLOOKUP($J715,Equipment_Register!$D:$D,Equipment_Register!$G:$G),NA()),IFERROR(IF($K715&lt;&gt;"",_xlfn.XLOOKUP($K715,Equipment_Register!$E:$E,Equipment_Register!$G:$G),NA()),IFERROR(IF($K715&lt;&gt;"",_xlfn.XLOOKUP("*"&amp;$K715&amp;"*",Equipment_Register!$E:$E,Equipment_Register!$G:$G,,2),NA()),IFERROR(IF(AND($L715&lt;&gt;"",$L715&lt;&gt;"N/A"),_xlfn.XLOOKUP($L715,Equipment_Register!$F:$F,Equipment_Register!$G:$G),NA()),""))))),IF(OR(_xlpm.v="",_xlpm.v=0),"",_xlpm.v))</f>
        <v/>
      </c>
      <c r="Z715" s="231" t="str" cm="1">
        <f t="array" ref="Z715">_xlfn.LET(_xlpm.v,IFERROR(IF($I715&lt;&gt;"",_xlfn.XLOOKUP($I715,Equipment_Register!$C:$C,Equipment_Register!$C:$C),NA()),IFERROR(IF($J715&lt;&gt;"",_xlfn.XLOOKUP($J715,Equipment_Register!$D:$D,Equipment_Register!$C:$C),NA()),IFERROR(IF($K715&lt;&gt;"",_xlfn.XLOOKUP($K715,Equipment_Register!$E:$E,Equipment_Register!$C:$C),NA()),IFERROR(IF($K715&lt;&gt;"",_xlfn.XLOOKUP("*"&amp;$K715&amp;"*",Equipment_Register!$E:$E,Equipment_Register!$C:$C,,2),NA()),IFERROR(IF(AND($L715&lt;&gt;"",$L715&lt;&gt;"N/A"),_xlfn.XLOOKUP($L715,Equipment_Register!$F:$F,Equipment_Register!$C:$C),NA()),""))))),IF(OR(_xlpm.v="",_xlpm.v=0),"",_xlpm.v))</f>
        <v/>
      </c>
      <c r="AA715" s="231" t="str" cm="1">
        <f t="array" ref="AA715">_xlfn.LET(_xlpm.v,IFERROR(IF($I715&lt;&gt;"",_xlfn.XLOOKUP($I715,Equipment_Register!$C:$C,Equipment_Register!$D:$D),NA()),IFERROR(IF($J715&lt;&gt;"",_xlfn.XLOOKUP($J715,Equipment_Register!$D:$D,Equipment_Register!$D:$D),NA()),IFERROR(IF($K715&lt;&gt;"",_xlfn.XLOOKUP($K715,Equipment_Register!$E:$E,Equipment_Register!$D:$D),NA()),IFERROR(IF($K715&lt;&gt;"",_xlfn.XLOOKUP("*"&amp;$K715&amp;"*",Equipment_Register!$E:$E,Equipment_Register!$D:$D,,2),NA()),IFERROR(IF(AND($L715&lt;&gt;"",$L715&lt;&gt;"N/A"),_xlfn.XLOOKUP($L715,Equipment_Register!$F:$F,Equipment_Register!$D:$D),NA()),""))))),IF(OR(_xlpm.v="",_xlpm.v=0),"",_xlpm.v))</f>
        <v/>
      </c>
      <c r="AB715" s="231" t="str" cm="1">
        <f t="array" ref="AB715">_xlfn.LET(_xlpm.v,IFERROR(IF($I715&lt;&gt;"",_xlfn.XLOOKUP($I715,Equipment_Register!$C:$C,Equipment_Register!$E:$E),NA()),IFERROR(IF($J715&lt;&gt;"",_xlfn.XLOOKUP($J715,Equipment_Register!$D:$D,Equipment_Register!$E:$E),NA()),IFERROR(IF($K715&lt;&gt;"",_xlfn.XLOOKUP($K715,Equipment_Register!$E:$E,Equipment_Register!$E:$E),NA()),IFERROR(IF($K715&lt;&gt;"",_xlfn.XLOOKUP("*"&amp;$K715&amp;"*",Equipment_Register!$E:$E,Equipment_Register!$E:$E,,2),NA()),IFERROR(IF(AND($L715&lt;&gt;"",$L715&lt;&gt;"N/A"),_xlfn.XLOOKUP($L715,Equipment_Register!$F:$F,Equipment_Register!$E:$E),NA()),""))))),IF(OR(_xlpm.v="",_xlpm.v=0),"",_xlpm.v))</f>
        <v/>
      </c>
      <c r="AC715" s="231" t="str" cm="1">
        <f t="array" ref="AC715">_xlfn.LET(_xlpm.v,IFERROR(IF($I715&lt;&gt;"",_xlfn.XLOOKUP($I715,Equipment_Register!$C:$C,Equipment_Register!$F:$F),NA()),IFERROR(IF($J715&lt;&gt;"",_xlfn.XLOOKUP($J715,Equipment_Register!$D:$D,Equipment_Register!$F:$F),NA()),IFERROR(IF($K715&lt;&gt;"",_xlfn.XLOOKUP($K715,Equipment_Register!$E:$E,Equipment_Register!$F:$F),NA()),IFERROR(IF($K715&lt;&gt;"",_xlfn.XLOOKUP("*"&amp;$K715&amp;"*",Equipment_Register!$E:$E,Equipment_Register!$F:$F,,2),NA()),IFERROR(IF(AND($L715&lt;&gt;"",$L715&lt;&gt;"N/A"),_xlfn.XLOOKUP($L715,Equipment_Register!$F:$F,Equipment_Register!$F:$F),NA()),""))))),IF(OR(_xlpm.v="",_xlpm.v=0),"",_xlpm.v))</f>
        <v/>
      </c>
    </row>
    <row r="716" spans="1:29">
      <c r="A716" s="125"/>
      <c r="B716" s="130"/>
      <c r="C716" s="126"/>
      <c r="D716" s="125"/>
      <c r="E716" s="125"/>
      <c r="F716" s="213"/>
      <c r="G716" s="125"/>
      <c r="H716" s="125"/>
      <c r="I716" s="226"/>
      <c r="J716" s="125"/>
      <c r="K716" s="125"/>
      <c r="L716" s="125"/>
      <c r="M716" s="125"/>
      <c r="N716" s="125"/>
      <c r="O716" s="125"/>
      <c r="P716" s="127"/>
      <c r="Q716" s="125"/>
      <c r="R716" s="117"/>
      <c r="S716" s="194"/>
      <c r="T716" s="125"/>
      <c r="U716" s="125"/>
      <c r="V716" s="125"/>
      <c r="W716" s="117" t="s">
        <v>1151</v>
      </c>
      <c r="X716" s="117" t="str">
        <f>IF($W716="Duyệt",Setting!$H$2,"")</f>
        <v/>
      </c>
      <c r="Y716" s="231" t="str" cm="1">
        <f t="array" ref="Y716">_xlfn.LET(_xlpm.v,IFERROR(IF($I716&lt;&gt;"",_xlfn.XLOOKUP($I716,Equipment_Register!$C:$C,Equipment_Register!$G:$G),NA()),IFERROR(IF($J716&lt;&gt;"",_xlfn.XLOOKUP($J716,Equipment_Register!$D:$D,Equipment_Register!$G:$G),NA()),IFERROR(IF($K716&lt;&gt;"",_xlfn.XLOOKUP($K716,Equipment_Register!$E:$E,Equipment_Register!$G:$G),NA()),IFERROR(IF($K716&lt;&gt;"",_xlfn.XLOOKUP("*"&amp;$K716&amp;"*",Equipment_Register!$E:$E,Equipment_Register!$G:$G,,2),NA()),IFERROR(IF(AND($L716&lt;&gt;"",$L716&lt;&gt;"N/A"),_xlfn.XLOOKUP($L716,Equipment_Register!$F:$F,Equipment_Register!$G:$G),NA()),""))))),IF(OR(_xlpm.v="",_xlpm.v=0),"",_xlpm.v))</f>
        <v/>
      </c>
      <c r="Z716" s="231" t="str" cm="1">
        <f t="array" ref="Z716">_xlfn.LET(_xlpm.v,IFERROR(IF($I716&lt;&gt;"",_xlfn.XLOOKUP($I716,Equipment_Register!$C:$C,Equipment_Register!$C:$C),NA()),IFERROR(IF($J716&lt;&gt;"",_xlfn.XLOOKUP($J716,Equipment_Register!$D:$D,Equipment_Register!$C:$C),NA()),IFERROR(IF($K716&lt;&gt;"",_xlfn.XLOOKUP($K716,Equipment_Register!$E:$E,Equipment_Register!$C:$C),NA()),IFERROR(IF($K716&lt;&gt;"",_xlfn.XLOOKUP("*"&amp;$K716&amp;"*",Equipment_Register!$E:$E,Equipment_Register!$C:$C,,2),NA()),IFERROR(IF(AND($L716&lt;&gt;"",$L716&lt;&gt;"N/A"),_xlfn.XLOOKUP($L716,Equipment_Register!$F:$F,Equipment_Register!$C:$C),NA()),""))))),IF(OR(_xlpm.v="",_xlpm.v=0),"",_xlpm.v))</f>
        <v/>
      </c>
      <c r="AA716" s="231" t="str" cm="1">
        <f t="array" ref="AA716">_xlfn.LET(_xlpm.v,IFERROR(IF($I716&lt;&gt;"",_xlfn.XLOOKUP($I716,Equipment_Register!$C:$C,Equipment_Register!$D:$D),NA()),IFERROR(IF($J716&lt;&gt;"",_xlfn.XLOOKUP($J716,Equipment_Register!$D:$D,Equipment_Register!$D:$D),NA()),IFERROR(IF($K716&lt;&gt;"",_xlfn.XLOOKUP($K716,Equipment_Register!$E:$E,Equipment_Register!$D:$D),NA()),IFERROR(IF($K716&lt;&gt;"",_xlfn.XLOOKUP("*"&amp;$K716&amp;"*",Equipment_Register!$E:$E,Equipment_Register!$D:$D,,2),NA()),IFERROR(IF(AND($L716&lt;&gt;"",$L716&lt;&gt;"N/A"),_xlfn.XLOOKUP($L716,Equipment_Register!$F:$F,Equipment_Register!$D:$D),NA()),""))))),IF(OR(_xlpm.v="",_xlpm.v=0),"",_xlpm.v))</f>
        <v/>
      </c>
      <c r="AB716" s="231" t="str" cm="1">
        <f t="array" ref="AB716">_xlfn.LET(_xlpm.v,IFERROR(IF($I716&lt;&gt;"",_xlfn.XLOOKUP($I716,Equipment_Register!$C:$C,Equipment_Register!$E:$E),NA()),IFERROR(IF($J716&lt;&gt;"",_xlfn.XLOOKUP($J716,Equipment_Register!$D:$D,Equipment_Register!$E:$E),NA()),IFERROR(IF($K716&lt;&gt;"",_xlfn.XLOOKUP($K716,Equipment_Register!$E:$E,Equipment_Register!$E:$E),NA()),IFERROR(IF($K716&lt;&gt;"",_xlfn.XLOOKUP("*"&amp;$K716&amp;"*",Equipment_Register!$E:$E,Equipment_Register!$E:$E,,2),NA()),IFERROR(IF(AND($L716&lt;&gt;"",$L716&lt;&gt;"N/A"),_xlfn.XLOOKUP($L716,Equipment_Register!$F:$F,Equipment_Register!$E:$E),NA()),""))))),IF(OR(_xlpm.v="",_xlpm.v=0),"",_xlpm.v))</f>
        <v/>
      </c>
      <c r="AC716" s="231" t="str" cm="1">
        <f t="array" ref="AC716">_xlfn.LET(_xlpm.v,IFERROR(IF($I716&lt;&gt;"",_xlfn.XLOOKUP($I716,Equipment_Register!$C:$C,Equipment_Register!$F:$F),NA()),IFERROR(IF($J716&lt;&gt;"",_xlfn.XLOOKUP($J716,Equipment_Register!$D:$D,Equipment_Register!$F:$F),NA()),IFERROR(IF($K716&lt;&gt;"",_xlfn.XLOOKUP($K716,Equipment_Register!$E:$E,Equipment_Register!$F:$F),NA()),IFERROR(IF($K716&lt;&gt;"",_xlfn.XLOOKUP("*"&amp;$K716&amp;"*",Equipment_Register!$E:$E,Equipment_Register!$F:$F,,2),NA()),IFERROR(IF(AND($L716&lt;&gt;"",$L716&lt;&gt;"N/A"),_xlfn.XLOOKUP($L716,Equipment_Register!$F:$F,Equipment_Register!$F:$F),NA()),""))))),IF(OR(_xlpm.v="",_xlpm.v=0),"",_xlpm.v))</f>
        <v/>
      </c>
    </row>
    <row r="717" spans="1:29">
      <c r="A717" s="125"/>
      <c r="B717" s="130"/>
      <c r="C717" s="126"/>
      <c r="D717" s="125"/>
      <c r="E717" s="125"/>
      <c r="F717" s="213"/>
      <c r="G717" s="125"/>
      <c r="H717" s="125"/>
      <c r="I717" s="226"/>
      <c r="J717" s="125"/>
      <c r="K717" s="125"/>
      <c r="L717" s="125"/>
      <c r="M717" s="125"/>
      <c r="N717" s="125"/>
      <c r="O717" s="125"/>
      <c r="P717" s="127"/>
      <c r="Q717" s="125"/>
      <c r="R717" s="117"/>
      <c r="S717" s="194"/>
      <c r="T717" s="125"/>
      <c r="U717" s="125"/>
      <c r="V717" s="125"/>
      <c r="W717" s="117" t="s">
        <v>1151</v>
      </c>
      <c r="X717" s="117" t="str">
        <f>IF($W717="Duyệt",Setting!$H$2,"")</f>
        <v/>
      </c>
      <c r="Y717" s="231" t="str" cm="1">
        <f t="array" ref="Y717">_xlfn.LET(_xlpm.v,IFERROR(IF($I717&lt;&gt;"",_xlfn.XLOOKUP($I717,Equipment_Register!$C:$C,Equipment_Register!$G:$G),NA()),IFERROR(IF($J717&lt;&gt;"",_xlfn.XLOOKUP($J717,Equipment_Register!$D:$D,Equipment_Register!$G:$G),NA()),IFERROR(IF($K717&lt;&gt;"",_xlfn.XLOOKUP($K717,Equipment_Register!$E:$E,Equipment_Register!$G:$G),NA()),IFERROR(IF($K717&lt;&gt;"",_xlfn.XLOOKUP("*"&amp;$K717&amp;"*",Equipment_Register!$E:$E,Equipment_Register!$G:$G,,2),NA()),IFERROR(IF(AND($L717&lt;&gt;"",$L717&lt;&gt;"N/A"),_xlfn.XLOOKUP($L717,Equipment_Register!$F:$F,Equipment_Register!$G:$G),NA()),""))))),IF(OR(_xlpm.v="",_xlpm.v=0),"",_xlpm.v))</f>
        <v/>
      </c>
      <c r="Z717" s="231" t="str" cm="1">
        <f t="array" ref="Z717">_xlfn.LET(_xlpm.v,IFERROR(IF($I717&lt;&gt;"",_xlfn.XLOOKUP($I717,Equipment_Register!$C:$C,Equipment_Register!$C:$C),NA()),IFERROR(IF($J717&lt;&gt;"",_xlfn.XLOOKUP($J717,Equipment_Register!$D:$D,Equipment_Register!$C:$C),NA()),IFERROR(IF($K717&lt;&gt;"",_xlfn.XLOOKUP($K717,Equipment_Register!$E:$E,Equipment_Register!$C:$C),NA()),IFERROR(IF($K717&lt;&gt;"",_xlfn.XLOOKUP("*"&amp;$K717&amp;"*",Equipment_Register!$E:$E,Equipment_Register!$C:$C,,2),NA()),IFERROR(IF(AND($L717&lt;&gt;"",$L717&lt;&gt;"N/A"),_xlfn.XLOOKUP($L717,Equipment_Register!$F:$F,Equipment_Register!$C:$C),NA()),""))))),IF(OR(_xlpm.v="",_xlpm.v=0),"",_xlpm.v))</f>
        <v/>
      </c>
      <c r="AA717" s="231" t="str" cm="1">
        <f t="array" ref="AA717">_xlfn.LET(_xlpm.v,IFERROR(IF($I717&lt;&gt;"",_xlfn.XLOOKUP($I717,Equipment_Register!$C:$C,Equipment_Register!$D:$D),NA()),IFERROR(IF($J717&lt;&gt;"",_xlfn.XLOOKUP($J717,Equipment_Register!$D:$D,Equipment_Register!$D:$D),NA()),IFERROR(IF($K717&lt;&gt;"",_xlfn.XLOOKUP($K717,Equipment_Register!$E:$E,Equipment_Register!$D:$D),NA()),IFERROR(IF($K717&lt;&gt;"",_xlfn.XLOOKUP("*"&amp;$K717&amp;"*",Equipment_Register!$E:$E,Equipment_Register!$D:$D,,2),NA()),IFERROR(IF(AND($L717&lt;&gt;"",$L717&lt;&gt;"N/A"),_xlfn.XLOOKUP($L717,Equipment_Register!$F:$F,Equipment_Register!$D:$D),NA()),""))))),IF(OR(_xlpm.v="",_xlpm.v=0),"",_xlpm.v))</f>
        <v/>
      </c>
      <c r="AB717" s="231" t="str" cm="1">
        <f t="array" ref="AB717">_xlfn.LET(_xlpm.v,IFERROR(IF($I717&lt;&gt;"",_xlfn.XLOOKUP($I717,Equipment_Register!$C:$C,Equipment_Register!$E:$E),NA()),IFERROR(IF($J717&lt;&gt;"",_xlfn.XLOOKUP($J717,Equipment_Register!$D:$D,Equipment_Register!$E:$E),NA()),IFERROR(IF($K717&lt;&gt;"",_xlfn.XLOOKUP($K717,Equipment_Register!$E:$E,Equipment_Register!$E:$E),NA()),IFERROR(IF($K717&lt;&gt;"",_xlfn.XLOOKUP("*"&amp;$K717&amp;"*",Equipment_Register!$E:$E,Equipment_Register!$E:$E,,2),NA()),IFERROR(IF(AND($L717&lt;&gt;"",$L717&lt;&gt;"N/A"),_xlfn.XLOOKUP($L717,Equipment_Register!$F:$F,Equipment_Register!$E:$E),NA()),""))))),IF(OR(_xlpm.v="",_xlpm.v=0),"",_xlpm.v))</f>
        <v/>
      </c>
      <c r="AC717" s="231" t="str" cm="1">
        <f t="array" ref="AC717">_xlfn.LET(_xlpm.v,IFERROR(IF($I717&lt;&gt;"",_xlfn.XLOOKUP($I717,Equipment_Register!$C:$C,Equipment_Register!$F:$F),NA()),IFERROR(IF($J717&lt;&gt;"",_xlfn.XLOOKUP($J717,Equipment_Register!$D:$D,Equipment_Register!$F:$F),NA()),IFERROR(IF($K717&lt;&gt;"",_xlfn.XLOOKUP($K717,Equipment_Register!$E:$E,Equipment_Register!$F:$F),NA()),IFERROR(IF($K717&lt;&gt;"",_xlfn.XLOOKUP("*"&amp;$K717&amp;"*",Equipment_Register!$E:$E,Equipment_Register!$F:$F,,2),NA()),IFERROR(IF(AND($L717&lt;&gt;"",$L717&lt;&gt;"N/A"),_xlfn.XLOOKUP($L717,Equipment_Register!$F:$F,Equipment_Register!$F:$F),NA()),""))))),IF(OR(_xlpm.v="",_xlpm.v=0),"",_xlpm.v))</f>
        <v/>
      </c>
    </row>
    <row r="718" spans="1:29">
      <c r="A718" s="125"/>
      <c r="B718" s="130"/>
      <c r="C718" s="126"/>
      <c r="D718" s="125"/>
      <c r="E718" s="125"/>
      <c r="F718" s="213"/>
      <c r="G718" s="125"/>
      <c r="H718" s="125"/>
      <c r="I718" s="226"/>
      <c r="J718" s="125"/>
      <c r="K718" s="125"/>
      <c r="L718" s="125"/>
      <c r="M718" s="125"/>
      <c r="N718" s="125"/>
      <c r="O718" s="125"/>
      <c r="P718" s="127"/>
      <c r="Q718" s="125"/>
      <c r="R718" s="117"/>
      <c r="S718" s="194"/>
      <c r="T718" s="125"/>
      <c r="U718" s="125"/>
      <c r="V718" s="125"/>
      <c r="W718" s="117" t="s">
        <v>1151</v>
      </c>
      <c r="X718" s="117" t="str">
        <f>IF($W718="Duyệt",Setting!$H$2,"")</f>
        <v/>
      </c>
      <c r="Y718" s="231" t="str" cm="1">
        <f t="array" ref="Y718">_xlfn.LET(_xlpm.v,IFERROR(IF($I718&lt;&gt;"",_xlfn.XLOOKUP($I718,Equipment_Register!$C:$C,Equipment_Register!$G:$G),NA()),IFERROR(IF($J718&lt;&gt;"",_xlfn.XLOOKUP($J718,Equipment_Register!$D:$D,Equipment_Register!$G:$G),NA()),IFERROR(IF($K718&lt;&gt;"",_xlfn.XLOOKUP($K718,Equipment_Register!$E:$E,Equipment_Register!$G:$G),NA()),IFERROR(IF($K718&lt;&gt;"",_xlfn.XLOOKUP("*"&amp;$K718&amp;"*",Equipment_Register!$E:$E,Equipment_Register!$G:$G,,2),NA()),IFERROR(IF(AND($L718&lt;&gt;"",$L718&lt;&gt;"N/A"),_xlfn.XLOOKUP($L718,Equipment_Register!$F:$F,Equipment_Register!$G:$G),NA()),""))))),IF(OR(_xlpm.v="",_xlpm.v=0),"",_xlpm.v))</f>
        <v/>
      </c>
      <c r="Z718" s="231" t="str" cm="1">
        <f t="array" ref="Z718">_xlfn.LET(_xlpm.v,IFERROR(IF($I718&lt;&gt;"",_xlfn.XLOOKUP($I718,Equipment_Register!$C:$C,Equipment_Register!$C:$C),NA()),IFERROR(IF($J718&lt;&gt;"",_xlfn.XLOOKUP($J718,Equipment_Register!$D:$D,Equipment_Register!$C:$C),NA()),IFERROR(IF($K718&lt;&gt;"",_xlfn.XLOOKUP($K718,Equipment_Register!$E:$E,Equipment_Register!$C:$C),NA()),IFERROR(IF($K718&lt;&gt;"",_xlfn.XLOOKUP("*"&amp;$K718&amp;"*",Equipment_Register!$E:$E,Equipment_Register!$C:$C,,2),NA()),IFERROR(IF(AND($L718&lt;&gt;"",$L718&lt;&gt;"N/A"),_xlfn.XLOOKUP($L718,Equipment_Register!$F:$F,Equipment_Register!$C:$C),NA()),""))))),IF(OR(_xlpm.v="",_xlpm.v=0),"",_xlpm.v))</f>
        <v/>
      </c>
      <c r="AA718" s="231" t="str" cm="1">
        <f t="array" ref="AA718">_xlfn.LET(_xlpm.v,IFERROR(IF($I718&lt;&gt;"",_xlfn.XLOOKUP($I718,Equipment_Register!$C:$C,Equipment_Register!$D:$D),NA()),IFERROR(IF($J718&lt;&gt;"",_xlfn.XLOOKUP($J718,Equipment_Register!$D:$D,Equipment_Register!$D:$D),NA()),IFERROR(IF($K718&lt;&gt;"",_xlfn.XLOOKUP($K718,Equipment_Register!$E:$E,Equipment_Register!$D:$D),NA()),IFERROR(IF($K718&lt;&gt;"",_xlfn.XLOOKUP("*"&amp;$K718&amp;"*",Equipment_Register!$E:$E,Equipment_Register!$D:$D,,2),NA()),IFERROR(IF(AND($L718&lt;&gt;"",$L718&lt;&gt;"N/A"),_xlfn.XLOOKUP($L718,Equipment_Register!$F:$F,Equipment_Register!$D:$D),NA()),""))))),IF(OR(_xlpm.v="",_xlpm.v=0),"",_xlpm.v))</f>
        <v/>
      </c>
      <c r="AB718" s="231" t="str" cm="1">
        <f t="array" ref="AB718">_xlfn.LET(_xlpm.v,IFERROR(IF($I718&lt;&gt;"",_xlfn.XLOOKUP($I718,Equipment_Register!$C:$C,Equipment_Register!$E:$E),NA()),IFERROR(IF($J718&lt;&gt;"",_xlfn.XLOOKUP($J718,Equipment_Register!$D:$D,Equipment_Register!$E:$E),NA()),IFERROR(IF($K718&lt;&gt;"",_xlfn.XLOOKUP($K718,Equipment_Register!$E:$E,Equipment_Register!$E:$E),NA()),IFERROR(IF($K718&lt;&gt;"",_xlfn.XLOOKUP("*"&amp;$K718&amp;"*",Equipment_Register!$E:$E,Equipment_Register!$E:$E,,2),NA()),IFERROR(IF(AND($L718&lt;&gt;"",$L718&lt;&gt;"N/A"),_xlfn.XLOOKUP($L718,Equipment_Register!$F:$F,Equipment_Register!$E:$E),NA()),""))))),IF(OR(_xlpm.v="",_xlpm.v=0),"",_xlpm.v))</f>
        <v/>
      </c>
      <c r="AC718" s="231" t="str" cm="1">
        <f t="array" ref="AC718">_xlfn.LET(_xlpm.v,IFERROR(IF($I718&lt;&gt;"",_xlfn.XLOOKUP($I718,Equipment_Register!$C:$C,Equipment_Register!$F:$F),NA()),IFERROR(IF($J718&lt;&gt;"",_xlfn.XLOOKUP($J718,Equipment_Register!$D:$D,Equipment_Register!$F:$F),NA()),IFERROR(IF($K718&lt;&gt;"",_xlfn.XLOOKUP($K718,Equipment_Register!$E:$E,Equipment_Register!$F:$F),NA()),IFERROR(IF($K718&lt;&gt;"",_xlfn.XLOOKUP("*"&amp;$K718&amp;"*",Equipment_Register!$E:$E,Equipment_Register!$F:$F,,2),NA()),IFERROR(IF(AND($L718&lt;&gt;"",$L718&lt;&gt;"N/A"),_xlfn.XLOOKUP($L718,Equipment_Register!$F:$F,Equipment_Register!$F:$F),NA()),""))))),IF(OR(_xlpm.v="",_xlpm.v=0),"",_xlpm.v))</f>
        <v/>
      </c>
    </row>
    <row r="719" spans="1:29">
      <c r="A719" s="125"/>
      <c r="B719" s="130"/>
      <c r="C719" s="126"/>
      <c r="D719" s="125"/>
      <c r="E719" s="125"/>
      <c r="F719" s="213"/>
      <c r="G719" s="125"/>
      <c r="H719" s="125"/>
      <c r="I719" s="226"/>
      <c r="J719" s="125"/>
      <c r="K719" s="125"/>
      <c r="L719" s="125"/>
      <c r="M719" s="125"/>
      <c r="N719" s="125"/>
      <c r="O719" s="125"/>
      <c r="P719" s="127"/>
      <c r="Q719" s="125"/>
      <c r="R719" s="117"/>
      <c r="S719" s="194"/>
      <c r="T719" s="125"/>
      <c r="U719" s="125"/>
      <c r="V719" s="125"/>
      <c r="W719" s="117" t="s">
        <v>1151</v>
      </c>
      <c r="X719" s="117" t="str">
        <f>IF($W719="Duyệt",Setting!$H$2,"")</f>
        <v/>
      </c>
      <c r="Y719" s="231" t="str" cm="1">
        <f t="array" ref="Y719">_xlfn.LET(_xlpm.v,IFERROR(IF($I719&lt;&gt;"",_xlfn.XLOOKUP($I719,Equipment_Register!$C:$C,Equipment_Register!$G:$G),NA()),IFERROR(IF($J719&lt;&gt;"",_xlfn.XLOOKUP($J719,Equipment_Register!$D:$D,Equipment_Register!$G:$G),NA()),IFERROR(IF($K719&lt;&gt;"",_xlfn.XLOOKUP($K719,Equipment_Register!$E:$E,Equipment_Register!$G:$G),NA()),IFERROR(IF($K719&lt;&gt;"",_xlfn.XLOOKUP("*"&amp;$K719&amp;"*",Equipment_Register!$E:$E,Equipment_Register!$G:$G,,2),NA()),IFERROR(IF(AND($L719&lt;&gt;"",$L719&lt;&gt;"N/A"),_xlfn.XLOOKUP($L719,Equipment_Register!$F:$F,Equipment_Register!$G:$G),NA()),""))))),IF(OR(_xlpm.v="",_xlpm.v=0),"",_xlpm.v))</f>
        <v/>
      </c>
      <c r="Z719" s="231" t="str" cm="1">
        <f t="array" ref="Z719">_xlfn.LET(_xlpm.v,IFERROR(IF($I719&lt;&gt;"",_xlfn.XLOOKUP($I719,Equipment_Register!$C:$C,Equipment_Register!$C:$C),NA()),IFERROR(IF($J719&lt;&gt;"",_xlfn.XLOOKUP($J719,Equipment_Register!$D:$D,Equipment_Register!$C:$C),NA()),IFERROR(IF($K719&lt;&gt;"",_xlfn.XLOOKUP($K719,Equipment_Register!$E:$E,Equipment_Register!$C:$C),NA()),IFERROR(IF($K719&lt;&gt;"",_xlfn.XLOOKUP("*"&amp;$K719&amp;"*",Equipment_Register!$E:$E,Equipment_Register!$C:$C,,2),NA()),IFERROR(IF(AND($L719&lt;&gt;"",$L719&lt;&gt;"N/A"),_xlfn.XLOOKUP($L719,Equipment_Register!$F:$F,Equipment_Register!$C:$C),NA()),""))))),IF(OR(_xlpm.v="",_xlpm.v=0),"",_xlpm.v))</f>
        <v/>
      </c>
      <c r="AA719" s="231" t="str" cm="1">
        <f t="array" ref="AA719">_xlfn.LET(_xlpm.v,IFERROR(IF($I719&lt;&gt;"",_xlfn.XLOOKUP($I719,Equipment_Register!$C:$C,Equipment_Register!$D:$D),NA()),IFERROR(IF($J719&lt;&gt;"",_xlfn.XLOOKUP($J719,Equipment_Register!$D:$D,Equipment_Register!$D:$D),NA()),IFERROR(IF($K719&lt;&gt;"",_xlfn.XLOOKUP($K719,Equipment_Register!$E:$E,Equipment_Register!$D:$D),NA()),IFERROR(IF($K719&lt;&gt;"",_xlfn.XLOOKUP("*"&amp;$K719&amp;"*",Equipment_Register!$E:$E,Equipment_Register!$D:$D,,2),NA()),IFERROR(IF(AND($L719&lt;&gt;"",$L719&lt;&gt;"N/A"),_xlfn.XLOOKUP($L719,Equipment_Register!$F:$F,Equipment_Register!$D:$D),NA()),""))))),IF(OR(_xlpm.v="",_xlpm.v=0),"",_xlpm.v))</f>
        <v/>
      </c>
      <c r="AB719" s="231" t="str" cm="1">
        <f t="array" ref="AB719">_xlfn.LET(_xlpm.v,IFERROR(IF($I719&lt;&gt;"",_xlfn.XLOOKUP($I719,Equipment_Register!$C:$C,Equipment_Register!$E:$E),NA()),IFERROR(IF($J719&lt;&gt;"",_xlfn.XLOOKUP($J719,Equipment_Register!$D:$D,Equipment_Register!$E:$E),NA()),IFERROR(IF($K719&lt;&gt;"",_xlfn.XLOOKUP($K719,Equipment_Register!$E:$E,Equipment_Register!$E:$E),NA()),IFERROR(IF($K719&lt;&gt;"",_xlfn.XLOOKUP("*"&amp;$K719&amp;"*",Equipment_Register!$E:$E,Equipment_Register!$E:$E,,2),NA()),IFERROR(IF(AND($L719&lt;&gt;"",$L719&lt;&gt;"N/A"),_xlfn.XLOOKUP($L719,Equipment_Register!$F:$F,Equipment_Register!$E:$E),NA()),""))))),IF(OR(_xlpm.v="",_xlpm.v=0),"",_xlpm.v))</f>
        <v/>
      </c>
      <c r="AC719" s="231" t="str" cm="1">
        <f t="array" ref="AC719">_xlfn.LET(_xlpm.v,IFERROR(IF($I719&lt;&gt;"",_xlfn.XLOOKUP($I719,Equipment_Register!$C:$C,Equipment_Register!$F:$F),NA()),IFERROR(IF($J719&lt;&gt;"",_xlfn.XLOOKUP($J719,Equipment_Register!$D:$D,Equipment_Register!$F:$F),NA()),IFERROR(IF($K719&lt;&gt;"",_xlfn.XLOOKUP($K719,Equipment_Register!$E:$E,Equipment_Register!$F:$F),NA()),IFERROR(IF($K719&lt;&gt;"",_xlfn.XLOOKUP("*"&amp;$K719&amp;"*",Equipment_Register!$E:$E,Equipment_Register!$F:$F,,2),NA()),IFERROR(IF(AND($L719&lt;&gt;"",$L719&lt;&gt;"N/A"),_xlfn.XLOOKUP($L719,Equipment_Register!$F:$F,Equipment_Register!$F:$F),NA()),""))))),IF(OR(_xlpm.v="",_xlpm.v=0),"",_xlpm.v))</f>
        <v/>
      </c>
    </row>
    <row r="720" spans="1:29">
      <c r="A720" s="125"/>
      <c r="B720" s="130"/>
      <c r="C720" s="126"/>
      <c r="D720" s="125"/>
      <c r="E720" s="125"/>
      <c r="F720" s="213"/>
      <c r="G720" s="125"/>
      <c r="H720" s="125"/>
      <c r="I720" s="226"/>
      <c r="J720" s="125"/>
      <c r="K720" s="125"/>
      <c r="L720" s="125"/>
      <c r="M720" s="125"/>
      <c r="N720" s="125"/>
      <c r="O720" s="125"/>
      <c r="P720" s="127"/>
      <c r="Q720" s="125"/>
      <c r="R720" s="117"/>
      <c r="S720" s="194"/>
      <c r="T720" s="125"/>
      <c r="U720" s="125"/>
      <c r="V720" s="125"/>
      <c r="W720" s="117" t="s">
        <v>1151</v>
      </c>
      <c r="X720" s="117" t="str">
        <f>IF($W720="Duyệt",Setting!$H$2,"")</f>
        <v/>
      </c>
      <c r="Y720" s="231" t="str" cm="1">
        <f t="array" ref="Y720">_xlfn.LET(_xlpm.v,IFERROR(IF($I720&lt;&gt;"",_xlfn.XLOOKUP($I720,Equipment_Register!$C:$C,Equipment_Register!$G:$G),NA()),IFERROR(IF($J720&lt;&gt;"",_xlfn.XLOOKUP($J720,Equipment_Register!$D:$D,Equipment_Register!$G:$G),NA()),IFERROR(IF($K720&lt;&gt;"",_xlfn.XLOOKUP($K720,Equipment_Register!$E:$E,Equipment_Register!$G:$G),NA()),IFERROR(IF($K720&lt;&gt;"",_xlfn.XLOOKUP("*"&amp;$K720&amp;"*",Equipment_Register!$E:$E,Equipment_Register!$G:$G,,2),NA()),IFERROR(IF(AND($L720&lt;&gt;"",$L720&lt;&gt;"N/A"),_xlfn.XLOOKUP($L720,Equipment_Register!$F:$F,Equipment_Register!$G:$G),NA()),""))))),IF(OR(_xlpm.v="",_xlpm.v=0),"",_xlpm.v))</f>
        <v/>
      </c>
      <c r="Z720" s="231" t="str" cm="1">
        <f t="array" ref="Z720">_xlfn.LET(_xlpm.v,IFERROR(IF($I720&lt;&gt;"",_xlfn.XLOOKUP($I720,Equipment_Register!$C:$C,Equipment_Register!$C:$C),NA()),IFERROR(IF($J720&lt;&gt;"",_xlfn.XLOOKUP($J720,Equipment_Register!$D:$D,Equipment_Register!$C:$C),NA()),IFERROR(IF($K720&lt;&gt;"",_xlfn.XLOOKUP($K720,Equipment_Register!$E:$E,Equipment_Register!$C:$C),NA()),IFERROR(IF($K720&lt;&gt;"",_xlfn.XLOOKUP("*"&amp;$K720&amp;"*",Equipment_Register!$E:$E,Equipment_Register!$C:$C,,2),NA()),IFERROR(IF(AND($L720&lt;&gt;"",$L720&lt;&gt;"N/A"),_xlfn.XLOOKUP($L720,Equipment_Register!$F:$F,Equipment_Register!$C:$C),NA()),""))))),IF(OR(_xlpm.v="",_xlpm.v=0),"",_xlpm.v))</f>
        <v/>
      </c>
      <c r="AA720" s="231" t="str" cm="1">
        <f t="array" ref="AA720">_xlfn.LET(_xlpm.v,IFERROR(IF($I720&lt;&gt;"",_xlfn.XLOOKUP($I720,Equipment_Register!$C:$C,Equipment_Register!$D:$D),NA()),IFERROR(IF($J720&lt;&gt;"",_xlfn.XLOOKUP($J720,Equipment_Register!$D:$D,Equipment_Register!$D:$D),NA()),IFERROR(IF($K720&lt;&gt;"",_xlfn.XLOOKUP($K720,Equipment_Register!$E:$E,Equipment_Register!$D:$D),NA()),IFERROR(IF($K720&lt;&gt;"",_xlfn.XLOOKUP("*"&amp;$K720&amp;"*",Equipment_Register!$E:$E,Equipment_Register!$D:$D,,2),NA()),IFERROR(IF(AND($L720&lt;&gt;"",$L720&lt;&gt;"N/A"),_xlfn.XLOOKUP($L720,Equipment_Register!$F:$F,Equipment_Register!$D:$D),NA()),""))))),IF(OR(_xlpm.v="",_xlpm.v=0),"",_xlpm.v))</f>
        <v/>
      </c>
      <c r="AB720" s="231" t="str" cm="1">
        <f t="array" ref="AB720">_xlfn.LET(_xlpm.v,IFERROR(IF($I720&lt;&gt;"",_xlfn.XLOOKUP($I720,Equipment_Register!$C:$C,Equipment_Register!$E:$E),NA()),IFERROR(IF($J720&lt;&gt;"",_xlfn.XLOOKUP($J720,Equipment_Register!$D:$D,Equipment_Register!$E:$E),NA()),IFERROR(IF($K720&lt;&gt;"",_xlfn.XLOOKUP($K720,Equipment_Register!$E:$E,Equipment_Register!$E:$E),NA()),IFERROR(IF($K720&lt;&gt;"",_xlfn.XLOOKUP("*"&amp;$K720&amp;"*",Equipment_Register!$E:$E,Equipment_Register!$E:$E,,2),NA()),IFERROR(IF(AND($L720&lt;&gt;"",$L720&lt;&gt;"N/A"),_xlfn.XLOOKUP($L720,Equipment_Register!$F:$F,Equipment_Register!$E:$E),NA()),""))))),IF(OR(_xlpm.v="",_xlpm.v=0),"",_xlpm.v))</f>
        <v/>
      </c>
      <c r="AC720" s="231" t="str" cm="1">
        <f t="array" ref="AC720">_xlfn.LET(_xlpm.v,IFERROR(IF($I720&lt;&gt;"",_xlfn.XLOOKUP($I720,Equipment_Register!$C:$C,Equipment_Register!$F:$F),NA()),IFERROR(IF($J720&lt;&gt;"",_xlfn.XLOOKUP($J720,Equipment_Register!$D:$D,Equipment_Register!$F:$F),NA()),IFERROR(IF($K720&lt;&gt;"",_xlfn.XLOOKUP($K720,Equipment_Register!$E:$E,Equipment_Register!$F:$F),NA()),IFERROR(IF($K720&lt;&gt;"",_xlfn.XLOOKUP("*"&amp;$K720&amp;"*",Equipment_Register!$E:$E,Equipment_Register!$F:$F,,2),NA()),IFERROR(IF(AND($L720&lt;&gt;"",$L720&lt;&gt;"N/A"),_xlfn.XLOOKUP($L720,Equipment_Register!$F:$F,Equipment_Register!$F:$F),NA()),""))))),IF(OR(_xlpm.v="",_xlpm.v=0),"",_xlpm.v))</f>
        <v/>
      </c>
    </row>
    <row r="721" spans="1:29">
      <c r="A721" s="125"/>
      <c r="B721" s="130"/>
      <c r="C721" s="126"/>
      <c r="D721" s="125"/>
      <c r="E721" s="125"/>
      <c r="F721" s="213"/>
      <c r="G721" s="125"/>
      <c r="H721" s="125"/>
      <c r="I721" s="226"/>
      <c r="J721" s="125"/>
      <c r="K721" s="125"/>
      <c r="L721" s="125"/>
      <c r="M721" s="125"/>
      <c r="N721" s="125"/>
      <c r="O721" s="125"/>
      <c r="P721" s="127"/>
      <c r="Q721" s="125"/>
      <c r="R721" s="117"/>
      <c r="S721" s="194"/>
      <c r="T721" s="125"/>
      <c r="U721" s="125"/>
      <c r="V721" s="125"/>
      <c r="W721" s="117" t="s">
        <v>1151</v>
      </c>
      <c r="X721" s="117" t="str">
        <f>IF($W721="Duyệt",Setting!$H$2,"")</f>
        <v/>
      </c>
      <c r="Y721" s="231" t="str" cm="1">
        <f t="array" ref="Y721">_xlfn.LET(_xlpm.v,IFERROR(IF($I721&lt;&gt;"",_xlfn.XLOOKUP($I721,Equipment_Register!$C:$C,Equipment_Register!$G:$G),NA()),IFERROR(IF($J721&lt;&gt;"",_xlfn.XLOOKUP($J721,Equipment_Register!$D:$D,Equipment_Register!$G:$G),NA()),IFERROR(IF($K721&lt;&gt;"",_xlfn.XLOOKUP($K721,Equipment_Register!$E:$E,Equipment_Register!$G:$G),NA()),IFERROR(IF($K721&lt;&gt;"",_xlfn.XLOOKUP("*"&amp;$K721&amp;"*",Equipment_Register!$E:$E,Equipment_Register!$G:$G,,2),NA()),IFERROR(IF(AND($L721&lt;&gt;"",$L721&lt;&gt;"N/A"),_xlfn.XLOOKUP($L721,Equipment_Register!$F:$F,Equipment_Register!$G:$G),NA()),""))))),IF(OR(_xlpm.v="",_xlpm.v=0),"",_xlpm.v))</f>
        <v/>
      </c>
      <c r="Z721" s="231" t="str" cm="1">
        <f t="array" ref="Z721">_xlfn.LET(_xlpm.v,IFERROR(IF($I721&lt;&gt;"",_xlfn.XLOOKUP($I721,Equipment_Register!$C:$C,Equipment_Register!$C:$C),NA()),IFERROR(IF($J721&lt;&gt;"",_xlfn.XLOOKUP($J721,Equipment_Register!$D:$D,Equipment_Register!$C:$C),NA()),IFERROR(IF($K721&lt;&gt;"",_xlfn.XLOOKUP($K721,Equipment_Register!$E:$E,Equipment_Register!$C:$C),NA()),IFERROR(IF($K721&lt;&gt;"",_xlfn.XLOOKUP("*"&amp;$K721&amp;"*",Equipment_Register!$E:$E,Equipment_Register!$C:$C,,2),NA()),IFERROR(IF(AND($L721&lt;&gt;"",$L721&lt;&gt;"N/A"),_xlfn.XLOOKUP($L721,Equipment_Register!$F:$F,Equipment_Register!$C:$C),NA()),""))))),IF(OR(_xlpm.v="",_xlpm.v=0),"",_xlpm.v))</f>
        <v/>
      </c>
      <c r="AA721" s="231" t="str" cm="1">
        <f t="array" ref="AA721">_xlfn.LET(_xlpm.v,IFERROR(IF($I721&lt;&gt;"",_xlfn.XLOOKUP($I721,Equipment_Register!$C:$C,Equipment_Register!$D:$D),NA()),IFERROR(IF($J721&lt;&gt;"",_xlfn.XLOOKUP($J721,Equipment_Register!$D:$D,Equipment_Register!$D:$D),NA()),IFERROR(IF($K721&lt;&gt;"",_xlfn.XLOOKUP($K721,Equipment_Register!$E:$E,Equipment_Register!$D:$D),NA()),IFERROR(IF($K721&lt;&gt;"",_xlfn.XLOOKUP("*"&amp;$K721&amp;"*",Equipment_Register!$E:$E,Equipment_Register!$D:$D,,2),NA()),IFERROR(IF(AND($L721&lt;&gt;"",$L721&lt;&gt;"N/A"),_xlfn.XLOOKUP($L721,Equipment_Register!$F:$F,Equipment_Register!$D:$D),NA()),""))))),IF(OR(_xlpm.v="",_xlpm.v=0),"",_xlpm.v))</f>
        <v/>
      </c>
      <c r="AB721" s="231" t="str" cm="1">
        <f t="array" ref="AB721">_xlfn.LET(_xlpm.v,IFERROR(IF($I721&lt;&gt;"",_xlfn.XLOOKUP($I721,Equipment_Register!$C:$C,Equipment_Register!$E:$E),NA()),IFERROR(IF($J721&lt;&gt;"",_xlfn.XLOOKUP($J721,Equipment_Register!$D:$D,Equipment_Register!$E:$E),NA()),IFERROR(IF($K721&lt;&gt;"",_xlfn.XLOOKUP($K721,Equipment_Register!$E:$E,Equipment_Register!$E:$E),NA()),IFERROR(IF($K721&lt;&gt;"",_xlfn.XLOOKUP("*"&amp;$K721&amp;"*",Equipment_Register!$E:$E,Equipment_Register!$E:$E,,2),NA()),IFERROR(IF(AND($L721&lt;&gt;"",$L721&lt;&gt;"N/A"),_xlfn.XLOOKUP($L721,Equipment_Register!$F:$F,Equipment_Register!$E:$E),NA()),""))))),IF(OR(_xlpm.v="",_xlpm.v=0),"",_xlpm.v))</f>
        <v/>
      </c>
      <c r="AC721" s="231" t="str" cm="1">
        <f t="array" ref="AC721">_xlfn.LET(_xlpm.v,IFERROR(IF($I721&lt;&gt;"",_xlfn.XLOOKUP($I721,Equipment_Register!$C:$C,Equipment_Register!$F:$F),NA()),IFERROR(IF($J721&lt;&gt;"",_xlfn.XLOOKUP($J721,Equipment_Register!$D:$D,Equipment_Register!$F:$F),NA()),IFERROR(IF($K721&lt;&gt;"",_xlfn.XLOOKUP($K721,Equipment_Register!$E:$E,Equipment_Register!$F:$F),NA()),IFERROR(IF($K721&lt;&gt;"",_xlfn.XLOOKUP("*"&amp;$K721&amp;"*",Equipment_Register!$E:$E,Equipment_Register!$F:$F,,2),NA()),IFERROR(IF(AND($L721&lt;&gt;"",$L721&lt;&gt;"N/A"),_xlfn.XLOOKUP($L721,Equipment_Register!$F:$F,Equipment_Register!$F:$F),NA()),""))))),IF(OR(_xlpm.v="",_xlpm.v=0),"",_xlpm.v))</f>
        <v/>
      </c>
    </row>
    <row r="722" spans="1:29">
      <c r="A722" s="125"/>
      <c r="B722" s="130"/>
      <c r="C722" s="126"/>
      <c r="D722" s="125"/>
      <c r="E722" s="125"/>
      <c r="F722" s="213"/>
      <c r="G722" s="125"/>
      <c r="H722" s="125"/>
      <c r="I722" s="226"/>
      <c r="J722" s="125"/>
      <c r="K722" s="125"/>
      <c r="L722" s="125"/>
      <c r="M722" s="125"/>
      <c r="N722" s="125"/>
      <c r="O722" s="125"/>
      <c r="P722" s="127"/>
      <c r="Q722" s="125"/>
      <c r="R722" s="117"/>
      <c r="S722" s="194"/>
      <c r="T722" s="125"/>
      <c r="U722" s="125"/>
      <c r="V722" s="125"/>
      <c r="W722" s="117" t="s">
        <v>1151</v>
      </c>
      <c r="X722" s="117" t="str">
        <f>IF($W722="Duyệt",Setting!$H$2,"")</f>
        <v/>
      </c>
      <c r="Y722" s="231" t="str" cm="1">
        <f t="array" ref="Y722">_xlfn.LET(_xlpm.v,IFERROR(IF($I722&lt;&gt;"",_xlfn.XLOOKUP($I722,Equipment_Register!$C:$C,Equipment_Register!$G:$G),NA()),IFERROR(IF($J722&lt;&gt;"",_xlfn.XLOOKUP($J722,Equipment_Register!$D:$D,Equipment_Register!$G:$G),NA()),IFERROR(IF($K722&lt;&gt;"",_xlfn.XLOOKUP($K722,Equipment_Register!$E:$E,Equipment_Register!$G:$G),NA()),IFERROR(IF($K722&lt;&gt;"",_xlfn.XLOOKUP("*"&amp;$K722&amp;"*",Equipment_Register!$E:$E,Equipment_Register!$G:$G,,2),NA()),IFERROR(IF(AND($L722&lt;&gt;"",$L722&lt;&gt;"N/A"),_xlfn.XLOOKUP($L722,Equipment_Register!$F:$F,Equipment_Register!$G:$G),NA()),""))))),IF(OR(_xlpm.v="",_xlpm.v=0),"",_xlpm.v))</f>
        <v/>
      </c>
      <c r="Z722" s="231" t="str" cm="1">
        <f t="array" ref="Z722">_xlfn.LET(_xlpm.v,IFERROR(IF($I722&lt;&gt;"",_xlfn.XLOOKUP($I722,Equipment_Register!$C:$C,Equipment_Register!$C:$C),NA()),IFERROR(IF($J722&lt;&gt;"",_xlfn.XLOOKUP($J722,Equipment_Register!$D:$D,Equipment_Register!$C:$C),NA()),IFERROR(IF($K722&lt;&gt;"",_xlfn.XLOOKUP($K722,Equipment_Register!$E:$E,Equipment_Register!$C:$C),NA()),IFERROR(IF($K722&lt;&gt;"",_xlfn.XLOOKUP("*"&amp;$K722&amp;"*",Equipment_Register!$E:$E,Equipment_Register!$C:$C,,2),NA()),IFERROR(IF(AND($L722&lt;&gt;"",$L722&lt;&gt;"N/A"),_xlfn.XLOOKUP($L722,Equipment_Register!$F:$F,Equipment_Register!$C:$C),NA()),""))))),IF(OR(_xlpm.v="",_xlpm.v=0),"",_xlpm.v))</f>
        <v/>
      </c>
      <c r="AA722" s="231" t="str" cm="1">
        <f t="array" ref="AA722">_xlfn.LET(_xlpm.v,IFERROR(IF($I722&lt;&gt;"",_xlfn.XLOOKUP($I722,Equipment_Register!$C:$C,Equipment_Register!$D:$D),NA()),IFERROR(IF($J722&lt;&gt;"",_xlfn.XLOOKUP($J722,Equipment_Register!$D:$D,Equipment_Register!$D:$D),NA()),IFERROR(IF($K722&lt;&gt;"",_xlfn.XLOOKUP($K722,Equipment_Register!$E:$E,Equipment_Register!$D:$D),NA()),IFERROR(IF($K722&lt;&gt;"",_xlfn.XLOOKUP("*"&amp;$K722&amp;"*",Equipment_Register!$E:$E,Equipment_Register!$D:$D,,2),NA()),IFERROR(IF(AND($L722&lt;&gt;"",$L722&lt;&gt;"N/A"),_xlfn.XLOOKUP($L722,Equipment_Register!$F:$F,Equipment_Register!$D:$D),NA()),""))))),IF(OR(_xlpm.v="",_xlpm.v=0),"",_xlpm.v))</f>
        <v/>
      </c>
      <c r="AB722" s="231" t="str" cm="1">
        <f t="array" ref="AB722">_xlfn.LET(_xlpm.v,IFERROR(IF($I722&lt;&gt;"",_xlfn.XLOOKUP($I722,Equipment_Register!$C:$C,Equipment_Register!$E:$E),NA()),IFERROR(IF($J722&lt;&gt;"",_xlfn.XLOOKUP($J722,Equipment_Register!$D:$D,Equipment_Register!$E:$E),NA()),IFERROR(IF($K722&lt;&gt;"",_xlfn.XLOOKUP($K722,Equipment_Register!$E:$E,Equipment_Register!$E:$E),NA()),IFERROR(IF($K722&lt;&gt;"",_xlfn.XLOOKUP("*"&amp;$K722&amp;"*",Equipment_Register!$E:$E,Equipment_Register!$E:$E,,2),NA()),IFERROR(IF(AND($L722&lt;&gt;"",$L722&lt;&gt;"N/A"),_xlfn.XLOOKUP($L722,Equipment_Register!$F:$F,Equipment_Register!$E:$E),NA()),""))))),IF(OR(_xlpm.v="",_xlpm.v=0),"",_xlpm.v))</f>
        <v/>
      </c>
      <c r="AC722" s="231" t="str" cm="1">
        <f t="array" ref="AC722">_xlfn.LET(_xlpm.v,IFERROR(IF($I722&lt;&gt;"",_xlfn.XLOOKUP($I722,Equipment_Register!$C:$C,Equipment_Register!$F:$F),NA()),IFERROR(IF($J722&lt;&gt;"",_xlfn.XLOOKUP($J722,Equipment_Register!$D:$D,Equipment_Register!$F:$F),NA()),IFERROR(IF($K722&lt;&gt;"",_xlfn.XLOOKUP($K722,Equipment_Register!$E:$E,Equipment_Register!$F:$F),NA()),IFERROR(IF($K722&lt;&gt;"",_xlfn.XLOOKUP("*"&amp;$K722&amp;"*",Equipment_Register!$E:$E,Equipment_Register!$F:$F,,2),NA()),IFERROR(IF(AND($L722&lt;&gt;"",$L722&lt;&gt;"N/A"),_xlfn.XLOOKUP($L722,Equipment_Register!$F:$F,Equipment_Register!$F:$F),NA()),""))))),IF(OR(_xlpm.v="",_xlpm.v=0),"",_xlpm.v))</f>
        <v/>
      </c>
    </row>
    <row r="723" spans="1:29">
      <c r="A723" s="125"/>
      <c r="B723" s="130"/>
      <c r="C723" s="126"/>
      <c r="D723" s="125"/>
      <c r="E723" s="125"/>
      <c r="F723" s="213"/>
      <c r="G723" s="125"/>
      <c r="H723" s="125"/>
      <c r="I723" s="226"/>
      <c r="J723" s="125"/>
      <c r="K723" s="125"/>
      <c r="L723" s="125"/>
      <c r="M723" s="125"/>
      <c r="N723" s="125"/>
      <c r="O723" s="125"/>
      <c r="P723" s="127"/>
      <c r="Q723" s="125"/>
      <c r="R723" s="117"/>
      <c r="S723" s="194"/>
      <c r="T723" s="125"/>
      <c r="U723" s="125"/>
      <c r="V723" s="125"/>
      <c r="W723" s="117" t="s">
        <v>1151</v>
      </c>
      <c r="X723" s="117" t="str">
        <f>IF($W723="Duyệt",Setting!$H$2,"")</f>
        <v/>
      </c>
      <c r="Y723" s="231" t="str" cm="1">
        <f t="array" ref="Y723">_xlfn.LET(_xlpm.v,IFERROR(IF($I723&lt;&gt;"",_xlfn.XLOOKUP($I723,Equipment_Register!$C:$C,Equipment_Register!$G:$G),NA()),IFERROR(IF($J723&lt;&gt;"",_xlfn.XLOOKUP($J723,Equipment_Register!$D:$D,Equipment_Register!$G:$G),NA()),IFERROR(IF($K723&lt;&gt;"",_xlfn.XLOOKUP($K723,Equipment_Register!$E:$E,Equipment_Register!$G:$G),NA()),IFERROR(IF($K723&lt;&gt;"",_xlfn.XLOOKUP("*"&amp;$K723&amp;"*",Equipment_Register!$E:$E,Equipment_Register!$G:$G,,2),NA()),IFERROR(IF(AND($L723&lt;&gt;"",$L723&lt;&gt;"N/A"),_xlfn.XLOOKUP($L723,Equipment_Register!$F:$F,Equipment_Register!$G:$G),NA()),""))))),IF(OR(_xlpm.v="",_xlpm.v=0),"",_xlpm.v))</f>
        <v/>
      </c>
      <c r="Z723" s="231" t="str" cm="1">
        <f t="array" ref="Z723">_xlfn.LET(_xlpm.v,IFERROR(IF($I723&lt;&gt;"",_xlfn.XLOOKUP($I723,Equipment_Register!$C:$C,Equipment_Register!$C:$C),NA()),IFERROR(IF($J723&lt;&gt;"",_xlfn.XLOOKUP($J723,Equipment_Register!$D:$D,Equipment_Register!$C:$C),NA()),IFERROR(IF($K723&lt;&gt;"",_xlfn.XLOOKUP($K723,Equipment_Register!$E:$E,Equipment_Register!$C:$C),NA()),IFERROR(IF($K723&lt;&gt;"",_xlfn.XLOOKUP("*"&amp;$K723&amp;"*",Equipment_Register!$E:$E,Equipment_Register!$C:$C,,2),NA()),IFERROR(IF(AND($L723&lt;&gt;"",$L723&lt;&gt;"N/A"),_xlfn.XLOOKUP($L723,Equipment_Register!$F:$F,Equipment_Register!$C:$C),NA()),""))))),IF(OR(_xlpm.v="",_xlpm.v=0),"",_xlpm.v))</f>
        <v/>
      </c>
      <c r="AA723" s="231" t="str" cm="1">
        <f t="array" ref="AA723">_xlfn.LET(_xlpm.v,IFERROR(IF($I723&lt;&gt;"",_xlfn.XLOOKUP($I723,Equipment_Register!$C:$C,Equipment_Register!$D:$D),NA()),IFERROR(IF($J723&lt;&gt;"",_xlfn.XLOOKUP($J723,Equipment_Register!$D:$D,Equipment_Register!$D:$D),NA()),IFERROR(IF($K723&lt;&gt;"",_xlfn.XLOOKUP($K723,Equipment_Register!$E:$E,Equipment_Register!$D:$D),NA()),IFERROR(IF($K723&lt;&gt;"",_xlfn.XLOOKUP("*"&amp;$K723&amp;"*",Equipment_Register!$E:$E,Equipment_Register!$D:$D,,2),NA()),IFERROR(IF(AND($L723&lt;&gt;"",$L723&lt;&gt;"N/A"),_xlfn.XLOOKUP($L723,Equipment_Register!$F:$F,Equipment_Register!$D:$D),NA()),""))))),IF(OR(_xlpm.v="",_xlpm.v=0),"",_xlpm.v))</f>
        <v/>
      </c>
      <c r="AB723" s="231" t="str" cm="1">
        <f t="array" ref="AB723">_xlfn.LET(_xlpm.v,IFERROR(IF($I723&lt;&gt;"",_xlfn.XLOOKUP($I723,Equipment_Register!$C:$C,Equipment_Register!$E:$E),NA()),IFERROR(IF($J723&lt;&gt;"",_xlfn.XLOOKUP($J723,Equipment_Register!$D:$D,Equipment_Register!$E:$E),NA()),IFERROR(IF($K723&lt;&gt;"",_xlfn.XLOOKUP($K723,Equipment_Register!$E:$E,Equipment_Register!$E:$E),NA()),IFERROR(IF($K723&lt;&gt;"",_xlfn.XLOOKUP("*"&amp;$K723&amp;"*",Equipment_Register!$E:$E,Equipment_Register!$E:$E,,2),NA()),IFERROR(IF(AND($L723&lt;&gt;"",$L723&lt;&gt;"N/A"),_xlfn.XLOOKUP($L723,Equipment_Register!$F:$F,Equipment_Register!$E:$E),NA()),""))))),IF(OR(_xlpm.v="",_xlpm.v=0),"",_xlpm.v))</f>
        <v/>
      </c>
      <c r="AC723" s="231" t="str" cm="1">
        <f t="array" ref="AC723">_xlfn.LET(_xlpm.v,IFERROR(IF($I723&lt;&gt;"",_xlfn.XLOOKUP($I723,Equipment_Register!$C:$C,Equipment_Register!$F:$F),NA()),IFERROR(IF($J723&lt;&gt;"",_xlfn.XLOOKUP($J723,Equipment_Register!$D:$D,Equipment_Register!$F:$F),NA()),IFERROR(IF($K723&lt;&gt;"",_xlfn.XLOOKUP($K723,Equipment_Register!$E:$E,Equipment_Register!$F:$F),NA()),IFERROR(IF($K723&lt;&gt;"",_xlfn.XLOOKUP("*"&amp;$K723&amp;"*",Equipment_Register!$E:$E,Equipment_Register!$F:$F,,2),NA()),IFERROR(IF(AND($L723&lt;&gt;"",$L723&lt;&gt;"N/A"),_xlfn.XLOOKUP($L723,Equipment_Register!$F:$F,Equipment_Register!$F:$F),NA()),""))))),IF(OR(_xlpm.v="",_xlpm.v=0),"",_xlpm.v))</f>
        <v/>
      </c>
    </row>
    <row r="724" spans="1:29">
      <c r="A724" s="125"/>
      <c r="B724" s="130"/>
      <c r="C724" s="126"/>
      <c r="D724" s="125"/>
      <c r="E724" s="125"/>
      <c r="F724" s="213"/>
      <c r="G724" s="125"/>
      <c r="H724" s="125"/>
      <c r="I724" s="226"/>
      <c r="J724" s="125"/>
      <c r="K724" s="125"/>
      <c r="L724" s="125"/>
      <c r="M724" s="125"/>
      <c r="N724" s="125"/>
      <c r="O724" s="125"/>
      <c r="P724" s="127"/>
      <c r="Q724" s="125"/>
      <c r="R724" s="117"/>
      <c r="S724" s="194"/>
      <c r="T724" s="125"/>
      <c r="U724" s="125"/>
      <c r="V724" s="125"/>
      <c r="W724" s="117" t="s">
        <v>1151</v>
      </c>
      <c r="X724" s="117" t="str">
        <f>IF($W724="Duyệt",Setting!$H$2,"")</f>
        <v/>
      </c>
      <c r="Y724" s="231" t="str" cm="1">
        <f t="array" ref="Y724">_xlfn.LET(_xlpm.v,IFERROR(IF($I724&lt;&gt;"",_xlfn.XLOOKUP($I724,Equipment_Register!$C:$C,Equipment_Register!$G:$G),NA()),IFERROR(IF($J724&lt;&gt;"",_xlfn.XLOOKUP($J724,Equipment_Register!$D:$D,Equipment_Register!$G:$G),NA()),IFERROR(IF($K724&lt;&gt;"",_xlfn.XLOOKUP($K724,Equipment_Register!$E:$E,Equipment_Register!$G:$G),NA()),IFERROR(IF($K724&lt;&gt;"",_xlfn.XLOOKUP("*"&amp;$K724&amp;"*",Equipment_Register!$E:$E,Equipment_Register!$G:$G,,2),NA()),IFERROR(IF(AND($L724&lt;&gt;"",$L724&lt;&gt;"N/A"),_xlfn.XLOOKUP($L724,Equipment_Register!$F:$F,Equipment_Register!$G:$G),NA()),""))))),IF(OR(_xlpm.v="",_xlpm.v=0),"",_xlpm.v))</f>
        <v/>
      </c>
      <c r="Z724" s="231" t="str" cm="1">
        <f t="array" ref="Z724">_xlfn.LET(_xlpm.v,IFERROR(IF($I724&lt;&gt;"",_xlfn.XLOOKUP($I724,Equipment_Register!$C:$C,Equipment_Register!$C:$C),NA()),IFERROR(IF($J724&lt;&gt;"",_xlfn.XLOOKUP($J724,Equipment_Register!$D:$D,Equipment_Register!$C:$C),NA()),IFERROR(IF($K724&lt;&gt;"",_xlfn.XLOOKUP($K724,Equipment_Register!$E:$E,Equipment_Register!$C:$C),NA()),IFERROR(IF($K724&lt;&gt;"",_xlfn.XLOOKUP("*"&amp;$K724&amp;"*",Equipment_Register!$E:$E,Equipment_Register!$C:$C,,2),NA()),IFERROR(IF(AND($L724&lt;&gt;"",$L724&lt;&gt;"N/A"),_xlfn.XLOOKUP($L724,Equipment_Register!$F:$F,Equipment_Register!$C:$C),NA()),""))))),IF(OR(_xlpm.v="",_xlpm.v=0),"",_xlpm.v))</f>
        <v/>
      </c>
      <c r="AA724" s="231" t="str" cm="1">
        <f t="array" ref="AA724">_xlfn.LET(_xlpm.v,IFERROR(IF($I724&lt;&gt;"",_xlfn.XLOOKUP($I724,Equipment_Register!$C:$C,Equipment_Register!$D:$D),NA()),IFERROR(IF($J724&lt;&gt;"",_xlfn.XLOOKUP($J724,Equipment_Register!$D:$D,Equipment_Register!$D:$D),NA()),IFERROR(IF($K724&lt;&gt;"",_xlfn.XLOOKUP($K724,Equipment_Register!$E:$E,Equipment_Register!$D:$D),NA()),IFERROR(IF($K724&lt;&gt;"",_xlfn.XLOOKUP("*"&amp;$K724&amp;"*",Equipment_Register!$E:$E,Equipment_Register!$D:$D,,2),NA()),IFERROR(IF(AND($L724&lt;&gt;"",$L724&lt;&gt;"N/A"),_xlfn.XLOOKUP($L724,Equipment_Register!$F:$F,Equipment_Register!$D:$D),NA()),""))))),IF(OR(_xlpm.v="",_xlpm.v=0),"",_xlpm.v))</f>
        <v/>
      </c>
      <c r="AB724" s="231" t="str" cm="1">
        <f t="array" ref="AB724">_xlfn.LET(_xlpm.v,IFERROR(IF($I724&lt;&gt;"",_xlfn.XLOOKUP($I724,Equipment_Register!$C:$C,Equipment_Register!$E:$E),NA()),IFERROR(IF($J724&lt;&gt;"",_xlfn.XLOOKUP($J724,Equipment_Register!$D:$D,Equipment_Register!$E:$E),NA()),IFERROR(IF($K724&lt;&gt;"",_xlfn.XLOOKUP($K724,Equipment_Register!$E:$E,Equipment_Register!$E:$E),NA()),IFERROR(IF($K724&lt;&gt;"",_xlfn.XLOOKUP("*"&amp;$K724&amp;"*",Equipment_Register!$E:$E,Equipment_Register!$E:$E,,2),NA()),IFERROR(IF(AND($L724&lt;&gt;"",$L724&lt;&gt;"N/A"),_xlfn.XLOOKUP($L724,Equipment_Register!$F:$F,Equipment_Register!$E:$E),NA()),""))))),IF(OR(_xlpm.v="",_xlpm.v=0),"",_xlpm.v))</f>
        <v/>
      </c>
      <c r="AC724" s="231" t="str" cm="1">
        <f t="array" ref="AC724">_xlfn.LET(_xlpm.v,IFERROR(IF($I724&lt;&gt;"",_xlfn.XLOOKUP($I724,Equipment_Register!$C:$C,Equipment_Register!$F:$F),NA()),IFERROR(IF($J724&lt;&gt;"",_xlfn.XLOOKUP($J724,Equipment_Register!$D:$D,Equipment_Register!$F:$F),NA()),IFERROR(IF($K724&lt;&gt;"",_xlfn.XLOOKUP($K724,Equipment_Register!$E:$E,Equipment_Register!$F:$F),NA()),IFERROR(IF($K724&lt;&gt;"",_xlfn.XLOOKUP("*"&amp;$K724&amp;"*",Equipment_Register!$E:$E,Equipment_Register!$F:$F,,2),NA()),IFERROR(IF(AND($L724&lt;&gt;"",$L724&lt;&gt;"N/A"),_xlfn.XLOOKUP($L724,Equipment_Register!$F:$F,Equipment_Register!$F:$F),NA()),""))))),IF(OR(_xlpm.v="",_xlpm.v=0),"",_xlpm.v))</f>
        <v/>
      </c>
    </row>
    <row r="725" spans="1:29">
      <c r="A725" s="125"/>
      <c r="B725" s="130"/>
      <c r="C725" s="126"/>
      <c r="D725" s="125"/>
      <c r="E725" s="125"/>
      <c r="F725" s="213"/>
      <c r="G725" s="125"/>
      <c r="H725" s="125"/>
      <c r="I725" s="226"/>
      <c r="J725" s="125"/>
      <c r="K725" s="125"/>
      <c r="L725" s="125"/>
      <c r="M725" s="125"/>
      <c r="N725" s="125"/>
      <c r="O725" s="125"/>
      <c r="P725" s="127"/>
      <c r="Q725" s="125"/>
      <c r="R725" s="117"/>
      <c r="S725" s="194"/>
      <c r="T725" s="125"/>
      <c r="U725" s="125"/>
      <c r="V725" s="125"/>
      <c r="W725" s="117" t="s">
        <v>1151</v>
      </c>
      <c r="X725" s="117" t="str">
        <f>IF($W725="Duyệt",Setting!$H$2,"")</f>
        <v/>
      </c>
      <c r="Y725" s="231" t="str" cm="1">
        <f t="array" ref="Y725">_xlfn.LET(_xlpm.v,IFERROR(IF($I725&lt;&gt;"",_xlfn.XLOOKUP($I725,Equipment_Register!$C:$C,Equipment_Register!$G:$G),NA()),IFERROR(IF($J725&lt;&gt;"",_xlfn.XLOOKUP($J725,Equipment_Register!$D:$D,Equipment_Register!$G:$G),NA()),IFERROR(IF($K725&lt;&gt;"",_xlfn.XLOOKUP($K725,Equipment_Register!$E:$E,Equipment_Register!$G:$G),NA()),IFERROR(IF($K725&lt;&gt;"",_xlfn.XLOOKUP("*"&amp;$K725&amp;"*",Equipment_Register!$E:$E,Equipment_Register!$G:$G,,2),NA()),IFERROR(IF(AND($L725&lt;&gt;"",$L725&lt;&gt;"N/A"),_xlfn.XLOOKUP($L725,Equipment_Register!$F:$F,Equipment_Register!$G:$G),NA()),""))))),IF(OR(_xlpm.v="",_xlpm.v=0),"",_xlpm.v))</f>
        <v/>
      </c>
      <c r="Z725" s="231" t="str" cm="1">
        <f t="array" ref="Z725">_xlfn.LET(_xlpm.v,IFERROR(IF($I725&lt;&gt;"",_xlfn.XLOOKUP($I725,Equipment_Register!$C:$C,Equipment_Register!$C:$C),NA()),IFERROR(IF($J725&lt;&gt;"",_xlfn.XLOOKUP($J725,Equipment_Register!$D:$D,Equipment_Register!$C:$C),NA()),IFERROR(IF($K725&lt;&gt;"",_xlfn.XLOOKUP($K725,Equipment_Register!$E:$E,Equipment_Register!$C:$C),NA()),IFERROR(IF($K725&lt;&gt;"",_xlfn.XLOOKUP("*"&amp;$K725&amp;"*",Equipment_Register!$E:$E,Equipment_Register!$C:$C,,2),NA()),IFERROR(IF(AND($L725&lt;&gt;"",$L725&lt;&gt;"N/A"),_xlfn.XLOOKUP($L725,Equipment_Register!$F:$F,Equipment_Register!$C:$C),NA()),""))))),IF(OR(_xlpm.v="",_xlpm.v=0),"",_xlpm.v))</f>
        <v/>
      </c>
      <c r="AA725" s="231" t="str" cm="1">
        <f t="array" ref="AA725">_xlfn.LET(_xlpm.v,IFERROR(IF($I725&lt;&gt;"",_xlfn.XLOOKUP($I725,Equipment_Register!$C:$C,Equipment_Register!$D:$D),NA()),IFERROR(IF($J725&lt;&gt;"",_xlfn.XLOOKUP($J725,Equipment_Register!$D:$D,Equipment_Register!$D:$D),NA()),IFERROR(IF($K725&lt;&gt;"",_xlfn.XLOOKUP($K725,Equipment_Register!$E:$E,Equipment_Register!$D:$D),NA()),IFERROR(IF($K725&lt;&gt;"",_xlfn.XLOOKUP("*"&amp;$K725&amp;"*",Equipment_Register!$E:$E,Equipment_Register!$D:$D,,2),NA()),IFERROR(IF(AND($L725&lt;&gt;"",$L725&lt;&gt;"N/A"),_xlfn.XLOOKUP($L725,Equipment_Register!$F:$F,Equipment_Register!$D:$D),NA()),""))))),IF(OR(_xlpm.v="",_xlpm.v=0),"",_xlpm.v))</f>
        <v/>
      </c>
      <c r="AB725" s="231" t="str" cm="1">
        <f t="array" ref="AB725">_xlfn.LET(_xlpm.v,IFERROR(IF($I725&lt;&gt;"",_xlfn.XLOOKUP($I725,Equipment_Register!$C:$C,Equipment_Register!$E:$E),NA()),IFERROR(IF($J725&lt;&gt;"",_xlfn.XLOOKUP($J725,Equipment_Register!$D:$D,Equipment_Register!$E:$E),NA()),IFERROR(IF($K725&lt;&gt;"",_xlfn.XLOOKUP($K725,Equipment_Register!$E:$E,Equipment_Register!$E:$E),NA()),IFERROR(IF($K725&lt;&gt;"",_xlfn.XLOOKUP("*"&amp;$K725&amp;"*",Equipment_Register!$E:$E,Equipment_Register!$E:$E,,2),NA()),IFERROR(IF(AND($L725&lt;&gt;"",$L725&lt;&gt;"N/A"),_xlfn.XLOOKUP($L725,Equipment_Register!$F:$F,Equipment_Register!$E:$E),NA()),""))))),IF(OR(_xlpm.v="",_xlpm.v=0),"",_xlpm.v))</f>
        <v/>
      </c>
      <c r="AC725" s="231" t="str" cm="1">
        <f t="array" ref="AC725">_xlfn.LET(_xlpm.v,IFERROR(IF($I725&lt;&gt;"",_xlfn.XLOOKUP($I725,Equipment_Register!$C:$C,Equipment_Register!$F:$F),NA()),IFERROR(IF($J725&lt;&gt;"",_xlfn.XLOOKUP($J725,Equipment_Register!$D:$D,Equipment_Register!$F:$F),NA()),IFERROR(IF($K725&lt;&gt;"",_xlfn.XLOOKUP($K725,Equipment_Register!$E:$E,Equipment_Register!$F:$F),NA()),IFERROR(IF($K725&lt;&gt;"",_xlfn.XLOOKUP("*"&amp;$K725&amp;"*",Equipment_Register!$E:$E,Equipment_Register!$F:$F,,2),NA()),IFERROR(IF(AND($L725&lt;&gt;"",$L725&lt;&gt;"N/A"),_xlfn.XLOOKUP($L725,Equipment_Register!$F:$F,Equipment_Register!$F:$F),NA()),""))))),IF(OR(_xlpm.v="",_xlpm.v=0),"",_xlpm.v))</f>
        <v/>
      </c>
    </row>
    <row r="726" spans="1:29">
      <c r="A726" s="125"/>
      <c r="B726" s="130"/>
      <c r="C726" s="126"/>
      <c r="D726" s="125"/>
      <c r="E726" s="125"/>
      <c r="F726" s="213"/>
      <c r="G726" s="125"/>
      <c r="H726" s="125"/>
      <c r="I726" s="226"/>
      <c r="J726" s="125"/>
      <c r="K726" s="125"/>
      <c r="L726" s="125"/>
      <c r="M726" s="125"/>
      <c r="N726" s="125"/>
      <c r="O726" s="125"/>
      <c r="P726" s="127"/>
      <c r="Q726" s="125"/>
      <c r="R726" s="117"/>
      <c r="S726" s="194"/>
      <c r="T726" s="125"/>
      <c r="U726" s="125"/>
      <c r="V726" s="125"/>
      <c r="W726" s="117" t="s">
        <v>1151</v>
      </c>
      <c r="X726" s="117" t="str">
        <f>IF($W726="Duyệt",Setting!$H$2,"")</f>
        <v/>
      </c>
      <c r="Y726" s="231" t="str" cm="1">
        <f t="array" ref="Y726">_xlfn.LET(_xlpm.v,IFERROR(IF($I726&lt;&gt;"",_xlfn.XLOOKUP($I726,Equipment_Register!$C:$C,Equipment_Register!$G:$G),NA()),IFERROR(IF($J726&lt;&gt;"",_xlfn.XLOOKUP($J726,Equipment_Register!$D:$D,Equipment_Register!$G:$G),NA()),IFERROR(IF($K726&lt;&gt;"",_xlfn.XLOOKUP($K726,Equipment_Register!$E:$E,Equipment_Register!$G:$G),NA()),IFERROR(IF($K726&lt;&gt;"",_xlfn.XLOOKUP("*"&amp;$K726&amp;"*",Equipment_Register!$E:$E,Equipment_Register!$G:$G,,2),NA()),IFERROR(IF(AND($L726&lt;&gt;"",$L726&lt;&gt;"N/A"),_xlfn.XLOOKUP($L726,Equipment_Register!$F:$F,Equipment_Register!$G:$G),NA()),""))))),IF(OR(_xlpm.v="",_xlpm.v=0),"",_xlpm.v))</f>
        <v/>
      </c>
      <c r="Z726" s="231" t="str" cm="1">
        <f t="array" ref="Z726">_xlfn.LET(_xlpm.v,IFERROR(IF($I726&lt;&gt;"",_xlfn.XLOOKUP($I726,Equipment_Register!$C:$C,Equipment_Register!$C:$C),NA()),IFERROR(IF($J726&lt;&gt;"",_xlfn.XLOOKUP($J726,Equipment_Register!$D:$D,Equipment_Register!$C:$C),NA()),IFERROR(IF($K726&lt;&gt;"",_xlfn.XLOOKUP($K726,Equipment_Register!$E:$E,Equipment_Register!$C:$C),NA()),IFERROR(IF($K726&lt;&gt;"",_xlfn.XLOOKUP("*"&amp;$K726&amp;"*",Equipment_Register!$E:$E,Equipment_Register!$C:$C,,2),NA()),IFERROR(IF(AND($L726&lt;&gt;"",$L726&lt;&gt;"N/A"),_xlfn.XLOOKUP($L726,Equipment_Register!$F:$F,Equipment_Register!$C:$C),NA()),""))))),IF(OR(_xlpm.v="",_xlpm.v=0),"",_xlpm.v))</f>
        <v/>
      </c>
      <c r="AA726" s="231" t="str" cm="1">
        <f t="array" ref="AA726">_xlfn.LET(_xlpm.v,IFERROR(IF($I726&lt;&gt;"",_xlfn.XLOOKUP($I726,Equipment_Register!$C:$C,Equipment_Register!$D:$D),NA()),IFERROR(IF($J726&lt;&gt;"",_xlfn.XLOOKUP($J726,Equipment_Register!$D:$D,Equipment_Register!$D:$D),NA()),IFERROR(IF($K726&lt;&gt;"",_xlfn.XLOOKUP($K726,Equipment_Register!$E:$E,Equipment_Register!$D:$D),NA()),IFERROR(IF($K726&lt;&gt;"",_xlfn.XLOOKUP("*"&amp;$K726&amp;"*",Equipment_Register!$E:$E,Equipment_Register!$D:$D,,2),NA()),IFERROR(IF(AND($L726&lt;&gt;"",$L726&lt;&gt;"N/A"),_xlfn.XLOOKUP($L726,Equipment_Register!$F:$F,Equipment_Register!$D:$D),NA()),""))))),IF(OR(_xlpm.v="",_xlpm.v=0),"",_xlpm.v))</f>
        <v/>
      </c>
      <c r="AB726" s="231" t="str" cm="1">
        <f t="array" ref="AB726">_xlfn.LET(_xlpm.v,IFERROR(IF($I726&lt;&gt;"",_xlfn.XLOOKUP($I726,Equipment_Register!$C:$C,Equipment_Register!$E:$E),NA()),IFERROR(IF($J726&lt;&gt;"",_xlfn.XLOOKUP($J726,Equipment_Register!$D:$D,Equipment_Register!$E:$E),NA()),IFERROR(IF($K726&lt;&gt;"",_xlfn.XLOOKUP($K726,Equipment_Register!$E:$E,Equipment_Register!$E:$E),NA()),IFERROR(IF($K726&lt;&gt;"",_xlfn.XLOOKUP("*"&amp;$K726&amp;"*",Equipment_Register!$E:$E,Equipment_Register!$E:$E,,2),NA()),IFERROR(IF(AND($L726&lt;&gt;"",$L726&lt;&gt;"N/A"),_xlfn.XLOOKUP($L726,Equipment_Register!$F:$F,Equipment_Register!$E:$E),NA()),""))))),IF(OR(_xlpm.v="",_xlpm.v=0),"",_xlpm.v))</f>
        <v/>
      </c>
      <c r="AC726" s="231" t="str" cm="1">
        <f t="array" ref="AC726">_xlfn.LET(_xlpm.v,IFERROR(IF($I726&lt;&gt;"",_xlfn.XLOOKUP($I726,Equipment_Register!$C:$C,Equipment_Register!$F:$F),NA()),IFERROR(IF($J726&lt;&gt;"",_xlfn.XLOOKUP($J726,Equipment_Register!$D:$D,Equipment_Register!$F:$F),NA()),IFERROR(IF($K726&lt;&gt;"",_xlfn.XLOOKUP($K726,Equipment_Register!$E:$E,Equipment_Register!$F:$F),NA()),IFERROR(IF($K726&lt;&gt;"",_xlfn.XLOOKUP("*"&amp;$K726&amp;"*",Equipment_Register!$E:$E,Equipment_Register!$F:$F,,2),NA()),IFERROR(IF(AND($L726&lt;&gt;"",$L726&lt;&gt;"N/A"),_xlfn.XLOOKUP($L726,Equipment_Register!$F:$F,Equipment_Register!$F:$F),NA()),""))))),IF(OR(_xlpm.v="",_xlpm.v=0),"",_xlpm.v))</f>
        <v/>
      </c>
    </row>
    <row r="727" spans="1:29">
      <c r="A727" s="125"/>
      <c r="B727" s="130"/>
      <c r="C727" s="126"/>
      <c r="D727" s="125"/>
      <c r="E727" s="125"/>
      <c r="F727" s="213"/>
      <c r="G727" s="125"/>
      <c r="H727" s="125"/>
      <c r="I727" s="226"/>
      <c r="J727" s="125"/>
      <c r="K727" s="125"/>
      <c r="L727" s="125"/>
      <c r="M727" s="125"/>
      <c r="N727" s="125"/>
      <c r="O727" s="125"/>
      <c r="P727" s="127"/>
      <c r="Q727" s="125"/>
      <c r="R727" s="117"/>
      <c r="S727" s="194"/>
      <c r="T727" s="125"/>
      <c r="U727" s="125"/>
      <c r="V727" s="125"/>
      <c r="W727" s="117" t="s">
        <v>1151</v>
      </c>
      <c r="X727" s="117" t="str">
        <f>IF($W727="Duyệt",Setting!$H$2,"")</f>
        <v/>
      </c>
      <c r="Y727" s="231" t="str" cm="1">
        <f t="array" ref="Y727">_xlfn.LET(_xlpm.v,IFERROR(IF($I727&lt;&gt;"",_xlfn.XLOOKUP($I727,Equipment_Register!$C:$C,Equipment_Register!$G:$G),NA()),IFERROR(IF($J727&lt;&gt;"",_xlfn.XLOOKUP($J727,Equipment_Register!$D:$D,Equipment_Register!$G:$G),NA()),IFERROR(IF($K727&lt;&gt;"",_xlfn.XLOOKUP($K727,Equipment_Register!$E:$E,Equipment_Register!$G:$G),NA()),IFERROR(IF($K727&lt;&gt;"",_xlfn.XLOOKUP("*"&amp;$K727&amp;"*",Equipment_Register!$E:$E,Equipment_Register!$G:$G,,2),NA()),IFERROR(IF(AND($L727&lt;&gt;"",$L727&lt;&gt;"N/A"),_xlfn.XLOOKUP($L727,Equipment_Register!$F:$F,Equipment_Register!$G:$G),NA()),""))))),IF(OR(_xlpm.v="",_xlpm.v=0),"",_xlpm.v))</f>
        <v/>
      </c>
      <c r="Z727" s="231" t="str" cm="1">
        <f t="array" ref="Z727">_xlfn.LET(_xlpm.v,IFERROR(IF($I727&lt;&gt;"",_xlfn.XLOOKUP($I727,Equipment_Register!$C:$C,Equipment_Register!$C:$C),NA()),IFERROR(IF($J727&lt;&gt;"",_xlfn.XLOOKUP($J727,Equipment_Register!$D:$D,Equipment_Register!$C:$C),NA()),IFERROR(IF($K727&lt;&gt;"",_xlfn.XLOOKUP($K727,Equipment_Register!$E:$E,Equipment_Register!$C:$C),NA()),IFERROR(IF($K727&lt;&gt;"",_xlfn.XLOOKUP("*"&amp;$K727&amp;"*",Equipment_Register!$E:$E,Equipment_Register!$C:$C,,2),NA()),IFERROR(IF(AND($L727&lt;&gt;"",$L727&lt;&gt;"N/A"),_xlfn.XLOOKUP($L727,Equipment_Register!$F:$F,Equipment_Register!$C:$C),NA()),""))))),IF(OR(_xlpm.v="",_xlpm.v=0),"",_xlpm.v))</f>
        <v/>
      </c>
      <c r="AA727" s="231" t="str" cm="1">
        <f t="array" ref="AA727">_xlfn.LET(_xlpm.v,IFERROR(IF($I727&lt;&gt;"",_xlfn.XLOOKUP($I727,Equipment_Register!$C:$C,Equipment_Register!$D:$D),NA()),IFERROR(IF($J727&lt;&gt;"",_xlfn.XLOOKUP($J727,Equipment_Register!$D:$D,Equipment_Register!$D:$D),NA()),IFERROR(IF($K727&lt;&gt;"",_xlfn.XLOOKUP($K727,Equipment_Register!$E:$E,Equipment_Register!$D:$D),NA()),IFERROR(IF($K727&lt;&gt;"",_xlfn.XLOOKUP("*"&amp;$K727&amp;"*",Equipment_Register!$E:$E,Equipment_Register!$D:$D,,2),NA()),IFERROR(IF(AND($L727&lt;&gt;"",$L727&lt;&gt;"N/A"),_xlfn.XLOOKUP($L727,Equipment_Register!$F:$F,Equipment_Register!$D:$D),NA()),""))))),IF(OR(_xlpm.v="",_xlpm.v=0),"",_xlpm.v))</f>
        <v/>
      </c>
      <c r="AB727" s="231" t="str" cm="1">
        <f t="array" ref="AB727">_xlfn.LET(_xlpm.v,IFERROR(IF($I727&lt;&gt;"",_xlfn.XLOOKUP($I727,Equipment_Register!$C:$C,Equipment_Register!$E:$E),NA()),IFERROR(IF($J727&lt;&gt;"",_xlfn.XLOOKUP($J727,Equipment_Register!$D:$D,Equipment_Register!$E:$E),NA()),IFERROR(IF($K727&lt;&gt;"",_xlfn.XLOOKUP($K727,Equipment_Register!$E:$E,Equipment_Register!$E:$E),NA()),IFERROR(IF($K727&lt;&gt;"",_xlfn.XLOOKUP("*"&amp;$K727&amp;"*",Equipment_Register!$E:$E,Equipment_Register!$E:$E,,2),NA()),IFERROR(IF(AND($L727&lt;&gt;"",$L727&lt;&gt;"N/A"),_xlfn.XLOOKUP($L727,Equipment_Register!$F:$F,Equipment_Register!$E:$E),NA()),""))))),IF(OR(_xlpm.v="",_xlpm.v=0),"",_xlpm.v))</f>
        <v/>
      </c>
      <c r="AC727" s="231" t="str" cm="1">
        <f t="array" ref="AC727">_xlfn.LET(_xlpm.v,IFERROR(IF($I727&lt;&gt;"",_xlfn.XLOOKUP($I727,Equipment_Register!$C:$C,Equipment_Register!$F:$F),NA()),IFERROR(IF($J727&lt;&gt;"",_xlfn.XLOOKUP($J727,Equipment_Register!$D:$D,Equipment_Register!$F:$F),NA()),IFERROR(IF($K727&lt;&gt;"",_xlfn.XLOOKUP($K727,Equipment_Register!$E:$E,Equipment_Register!$F:$F),NA()),IFERROR(IF($K727&lt;&gt;"",_xlfn.XLOOKUP("*"&amp;$K727&amp;"*",Equipment_Register!$E:$E,Equipment_Register!$F:$F,,2),NA()),IFERROR(IF(AND($L727&lt;&gt;"",$L727&lt;&gt;"N/A"),_xlfn.XLOOKUP($L727,Equipment_Register!$F:$F,Equipment_Register!$F:$F),NA()),""))))),IF(OR(_xlpm.v="",_xlpm.v=0),"",_xlpm.v))</f>
        <v/>
      </c>
    </row>
    <row r="728" spans="1:29">
      <c r="A728" s="125"/>
      <c r="B728" s="130"/>
      <c r="C728" s="126"/>
      <c r="D728" s="125"/>
      <c r="E728" s="125"/>
      <c r="F728" s="213"/>
      <c r="G728" s="125"/>
      <c r="H728" s="125"/>
      <c r="I728" s="226"/>
      <c r="J728" s="125"/>
      <c r="K728" s="125"/>
      <c r="L728" s="125"/>
      <c r="M728" s="125"/>
      <c r="N728" s="125"/>
      <c r="O728" s="125"/>
      <c r="P728" s="127"/>
      <c r="Q728" s="125"/>
      <c r="R728" s="117"/>
      <c r="S728" s="194"/>
      <c r="T728" s="125"/>
      <c r="U728" s="125"/>
      <c r="V728" s="125"/>
      <c r="W728" s="117" t="s">
        <v>1151</v>
      </c>
      <c r="X728" s="117" t="str">
        <f>IF($W728="Duyệt",Setting!$H$2,"")</f>
        <v/>
      </c>
      <c r="Y728" s="231" t="str" cm="1">
        <f t="array" ref="Y728">_xlfn.LET(_xlpm.v,IFERROR(IF($I728&lt;&gt;"",_xlfn.XLOOKUP($I728,Equipment_Register!$C:$C,Equipment_Register!$G:$G),NA()),IFERROR(IF($J728&lt;&gt;"",_xlfn.XLOOKUP($J728,Equipment_Register!$D:$D,Equipment_Register!$G:$G),NA()),IFERROR(IF($K728&lt;&gt;"",_xlfn.XLOOKUP($K728,Equipment_Register!$E:$E,Equipment_Register!$G:$G),NA()),IFERROR(IF($K728&lt;&gt;"",_xlfn.XLOOKUP("*"&amp;$K728&amp;"*",Equipment_Register!$E:$E,Equipment_Register!$G:$G,,2),NA()),IFERROR(IF(AND($L728&lt;&gt;"",$L728&lt;&gt;"N/A"),_xlfn.XLOOKUP($L728,Equipment_Register!$F:$F,Equipment_Register!$G:$G),NA()),""))))),IF(OR(_xlpm.v="",_xlpm.v=0),"",_xlpm.v))</f>
        <v/>
      </c>
      <c r="Z728" s="231" t="str" cm="1">
        <f t="array" ref="Z728">_xlfn.LET(_xlpm.v,IFERROR(IF($I728&lt;&gt;"",_xlfn.XLOOKUP($I728,Equipment_Register!$C:$C,Equipment_Register!$C:$C),NA()),IFERROR(IF($J728&lt;&gt;"",_xlfn.XLOOKUP($J728,Equipment_Register!$D:$D,Equipment_Register!$C:$C),NA()),IFERROR(IF($K728&lt;&gt;"",_xlfn.XLOOKUP($K728,Equipment_Register!$E:$E,Equipment_Register!$C:$C),NA()),IFERROR(IF($K728&lt;&gt;"",_xlfn.XLOOKUP("*"&amp;$K728&amp;"*",Equipment_Register!$E:$E,Equipment_Register!$C:$C,,2),NA()),IFERROR(IF(AND($L728&lt;&gt;"",$L728&lt;&gt;"N/A"),_xlfn.XLOOKUP($L728,Equipment_Register!$F:$F,Equipment_Register!$C:$C),NA()),""))))),IF(OR(_xlpm.v="",_xlpm.v=0),"",_xlpm.v))</f>
        <v/>
      </c>
      <c r="AA728" s="231" t="str" cm="1">
        <f t="array" ref="AA728">_xlfn.LET(_xlpm.v,IFERROR(IF($I728&lt;&gt;"",_xlfn.XLOOKUP($I728,Equipment_Register!$C:$C,Equipment_Register!$D:$D),NA()),IFERROR(IF($J728&lt;&gt;"",_xlfn.XLOOKUP($J728,Equipment_Register!$D:$D,Equipment_Register!$D:$D),NA()),IFERROR(IF($K728&lt;&gt;"",_xlfn.XLOOKUP($K728,Equipment_Register!$E:$E,Equipment_Register!$D:$D),NA()),IFERROR(IF($K728&lt;&gt;"",_xlfn.XLOOKUP("*"&amp;$K728&amp;"*",Equipment_Register!$E:$E,Equipment_Register!$D:$D,,2),NA()),IFERROR(IF(AND($L728&lt;&gt;"",$L728&lt;&gt;"N/A"),_xlfn.XLOOKUP($L728,Equipment_Register!$F:$F,Equipment_Register!$D:$D),NA()),""))))),IF(OR(_xlpm.v="",_xlpm.v=0),"",_xlpm.v))</f>
        <v/>
      </c>
      <c r="AB728" s="231" t="str" cm="1">
        <f t="array" ref="AB728">_xlfn.LET(_xlpm.v,IFERROR(IF($I728&lt;&gt;"",_xlfn.XLOOKUP($I728,Equipment_Register!$C:$C,Equipment_Register!$E:$E),NA()),IFERROR(IF($J728&lt;&gt;"",_xlfn.XLOOKUP($J728,Equipment_Register!$D:$D,Equipment_Register!$E:$E),NA()),IFERROR(IF($K728&lt;&gt;"",_xlfn.XLOOKUP($K728,Equipment_Register!$E:$E,Equipment_Register!$E:$E),NA()),IFERROR(IF($K728&lt;&gt;"",_xlfn.XLOOKUP("*"&amp;$K728&amp;"*",Equipment_Register!$E:$E,Equipment_Register!$E:$E,,2),NA()),IFERROR(IF(AND($L728&lt;&gt;"",$L728&lt;&gt;"N/A"),_xlfn.XLOOKUP($L728,Equipment_Register!$F:$F,Equipment_Register!$E:$E),NA()),""))))),IF(OR(_xlpm.v="",_xlpm.v=0),"",_xlpm.v))</f>
        <v/>
      </c>
      <c r="AC728" s="231" t="str" cm="1">
        <f t="array" ref="AC728">_xlfn.LET(_xlpm.v,IFERROR(IF($I728&lt;&gt;"",_xlfn.XLOOKUP($I728,Equipment_Register!$C:$C,Equipment_Register!$F:$F),NA()),IFERROR(IF($J728&lt;&gt;"",_xlfn.XLOOKUP($J728,Equipment_Register!$D:$D,Equipment_Register!$F:$F),NA()),IFERROR(IF($K728&lt;&gt;"",_xlfn.XLOOKUP($K728,Equipment_Register!$E:$E,Equipment_Register!$F:$F),NA()),IFERROR(IF($K728&lt;&gt;"",_xlfn.XLOOKUP("*"&amp;$K728&amp;"*",Equipment_Register!$E:$E,Equipment_Register!$F:$F,,2),NA()),IFERROR(IF(AND($L728&lt;&gt;"",$L728&lt;&gt;"N/A"),_xlfn.XLOOKUP($L728,Equipment_Register!$F:$F,Equipment_Register!$F:$F),NA()),""))))),IF(OR(_xlpm.v="",_xlpm.v=0),"",_xlpm.v))</f>
        <v/>
      </c>
    </row>
    <row r="729" spans="1:29">
      <c r="A729" s="125"/>
      <c r="B729" s="130"/>
      <c r="C729" s="126"/>
      <c r="D729" s="125"/>
      <c r="E729" s="125"/>
      <c r="F729" s="213"/>
      <c r="G729" s="125"/>
      <c r="H729" s="125"/>
      <c r="I729" s="226"/>
      <c r="J729" s="125"/>
      <c r="K729" s="125"/>
      <c r="L729" s="125"/>
      <c r="M729" s="125"/>
      <c r="N729" s="125"/>
      <c r="O729" s="125"/>
      <c r="P729" s="127"/>
      <c r="Q729" s="125"/>
      <c r="R729" s="117"/>
      <c r="S729" s="194"/>
      <c r="T729" s="125"/>
      <c r="U729" s="125"/>
      <c r="V729" s="125"/>
      <c r="W729" s="117" t="s">
        <v>1151</v>
      </c>
      <c r="X729" s="117" t="str">
        <f>IF($W729="Duyệt",Setting!$H$2,"")</f>
        <v/>
      </c>
      <c r="Y729" s="231" t="str" cm="1">
        <f t="array" ref="Y729">_xlfn.LET(_xlpm.v,IFERROR(IF($I729&lt;&gt;"",_xlfn.XLOOKUP($I729,Equipment_Register!$C:$C,Equipment_Register!$G:$G),NA()),IFERROR(IF($J729&lt;&gt;"",_xlfn.XLOOKUP($J729,Equipment_Register!$D:$D,Equipment_Register!$G:$G),NA()),IFERROR(IF($K729&lt;&gt;"",_xlfn.XLOOKUP($K729,Equipment_Register!$E:$E,Equipment_Register!$G:$G),NA()),IFERROR(IF($K729&lt;&gt;"",_xlfn.XLOOKUP("*"&amp;$K729&amp;"*",Equipment_Register!$E:$E,Equipment_Register!$G:$G,,2),NA()),IFERROR(IF(AND($L729&lt;&gt;"",$L729&lt;&gt;"N/A"),_xlfn.XLOOKUP($L729,Equipment_Register!$F:$F,Equipment_Register!$G:$G),NA()),""))))),IF(OR(_xlpm.v="",_xlpm.v=0),"",_xlpm.v))</f>
        <v/>
      </c>
      <c r="Z729" s="231" t="str" cm="1">
        <f t="array" ref="Z729">_xlfn.LET(_xlpm.v,IFERROR(IF($I729&lt;&gt;"",_xlfn.XLOOKUP($I729,Equipment_Register!$C:$C,Equipment_Register!$C:$C),NA()),IFERROR(IF($J729&lt;&gt;"",_xlfn.XLOOKUP($J729,Equipment_Register!$D:$D,Equipment_Register!$C:$C),NA()),IFERROR(IF($K729&lt;&gt;"",_xlfn.XLOOKUP($K729,Equipment_Register!$E:$E,Equipment_Register!$C:$C),NA()),IFERROR(IF($K729&lt;&gt;"",_xlfn.XLOOKUP("*"&amp;$K729&amp;"*",Equipment_Register!$E:$E,Equipment_Register!$C:$C,,2),NA()),IFERROR(IF(AND($L729&lt;&gt;"",$L729&lt;&gt;"N/A"),_xlfn.XLOOKUP($L729,Equipment_Register!$F:$F,Equipment_Register!$C:$C),NA()),""))))),IF(OR(_xlpm.v="",_xlpm.v=0),"",_xlpm.v))</f>
        <v/>
      </c>
      <c r="AA729" s="231" t="str" cm="1">
        <f t="array" ref="AA729">_xlfn.LET(_xlpm.v,IFERROR(IF($I729&lt;&gt;"",_xlfn.XLOOKUP($I729,Equipment_Register!$C:$C,Equipment_Register!$D:$D),NA()),IFERROR(IF($J729&lt;&gt;"",_xlfn.XLOOKUP($J729,Equipment_Register!$D:$D,Equipment_Register!$D:$D),NA()),IFERROR(IF($K729&lt;&gt;"",_xlfn.XLOOKUP($K729,Equipment_Register!$E:$E,Equipment_Register!$D:$D),NA()),IFERROR(IF($K729&lt;&gt;"",_xlfn.XLOOKUP("*"&amp;$K729&amp;"*",Equipment_Register!$E:$E,Equipment_Register!$D:$D,,2),NA()),IFERROR(IF(AND($L729&lt;&gt;"",$L729&lt;&gt;"N/A"),_xlfn.XLOOKUP($L729,Equipment_Register!$F:$F,Equipment_Register!$D:$D),NA()),""))))),IF(OR(_xlpm.v="",_xlpm.v=0),"",_xlpm.v))</f>
        <v/>
      </c>
      <c r="AB729" s="231" t="str" cm="1">
        <f t="array" ref="AB729">_xlfn.LET(_xlpm.v,IFERROR(IF($I729&lt;&gt;"",_xlfn.XLOOKUP($I729,Equipment_Register!$C:$C,Equipment_Register!$E:$E),NA()),IFERROR(IF($J729&lt;&gt;"",_xlfn.XLOOKUP($J729,Equipment_Register!$D:$D,Equipment_Register!$E:$E),NA()),IFERROR(IF($K729&lt;&gt;"",_xlfn.XLOOKUP($K729,Equipment_Register!$E:$E,Equipment_Register!$E:$E),NA()),IFERROR(IF($K729&lt;&gt;"",_xlfn.XLOOKUP("*"&amp;$K729&amp;"*",Equipment_Register!$E:$E,Equipment_Register!$E:$E,,2),NA()),IFERROR(IF(AND($L729&lt;&gt;"",$L729&lt;&gt;"N/A"),_xlfn.XLOOKUP($L729,Equipment_Register!$F:$F,Equipment_Register!$E:$E),NA()),""))))),IF(OR(_xlpm.v="",_xlpm.v=0),"",_xlpm.v))</f>
        <v/>
      </c>
      <c r="AC729" s="231" t="str" cm="1">
        <f t="array" ref="AC729">_xlfn.LET(_xlpm.v,IFERROR(IF($I729&lt;&gt;"",_xlfn.XLOOKUP($I729,Equipment_Register!$C:$C,Equipment_Register!$F:$F),NA()),IFERROR(IF($J729&lt;&gt;"",_xlfn.XLOOKUP($J729,Equipment_Register!$D:$D,Equipment_Register!$F:$F),NA()),IFERROR(IF($K729&lt;&gt;"",_xlfn.XLOOKUP($K729,Equipment_Register!$E:$E,Equipment_Register!$F:$F),NA()),IFERROR(IF($K729&lt;&gt;"",_xlfn.XLOOKUP("*"&amp;$K729&amp;"*",Equipment_Register!$E:$E,Equipment_Register!$F:$F,,2),NA()),IFERROR(IF(AND($L729&lt;&gt;"",$L729&lt;&gt;"N/A"),_xlfn.XLOOKUP($L729,Equipment_Register!$F:$F,Equipment_Register!$F:$F),NA()),""))))),IF(OR(_xlpm.v="",_xlpm.v=0),"",_xlpm.v))</f>
        <v/>
      </c>
    </row>
    <row r="730" spans="1:29">
      <c r="A730" s="125"/>
      <c r="B730" s="130"/>
      <c r="C730" s="126"/>
      <c r="D730" s="125"/>
      <c r="E730" s="125"/>
      <c r="F730" s="213"/>
      <c r="G730" s="125"/>
      <c r="H730" s="125"/>
      <c r="I730" s="226"/>
      <c r="J730" s="125"/>
      <c r="K730" s="125"/>
      <c r="L730" s="125"/>
      <c r="M730" s="125"/>
      <c r="N730" s="125"/>
      <c r="O730" s="125"/>
      <c r="P730" s="127"/>
      <c r="Q730" s="125"/>
      <c r="R730" s="117"/>
      <c r="S730" s="194"/>
      <c r="T730" s="125"/>
      <c r="U730" s="125"/>
      <c r="V730" s="125"/>
      <c r="W730" s="117" t="s">
        <v>1151</v>
      </c>
      <c r="X730" s="117" t="str">
        <f>IF($W730="Duyệt",Setting!$H$2,"")</f>
        <v/>
      </c>
      <c r="Y730" s="231" t="str" cm="1">
        <f t="array" ref="Y730">_xlfn.LET(_xlpm.v,IFERROR(IF($I730&lt;&gt;"",_xlfn.XLOOKUP($I730,Equipment_Register!$C:$C,Equipment_Register!$G:$G),NA()),IFERROR(IF($J730&lt;&gt;"",_xlfn.XLOOKUP($J730,Equipment_Register!$D:$D,Equipment_Register!$G:$G),NA()),IFERROR(IF($K730&lt;&gt;"",_xlfn.XLOOKUP($K730,Equipment_Register!$E:$E,Equipment_Register!$G:$G),NA()),IFERROR(IF($K730&lt;&gt;"",_xlfn.XLOOKUP("*"&amp;$K730&amp;"*",Equipment_Register!$E:$E,Equipment_Register!$G:$G,,2),NA()),IFERROR(IF(AND($L730&lt;&gt;"",$L730&lt;&gt;"N/A"),_xlfn.XLOOKUP($L730,Equipment_Register!$F:$F,Equipment_Register!$G:$G),NA()),""))))),IF(OR(_xlpm.v="",_xlpm.v=0),"",_xlpm.v))</f>
        <v/>
      </c>
      <c r="Z730" s="231" t="str" cm="1">
        <f t="array" ref="Z730">_xlfn.LET(_xlpm.v,IFERROR(IF($I730&lt;&gt;"",_xlfn.XLOOKUP($I730,Equipment_Register!$C:$C,Equipment_Register!$C:$C),NA()),IFERROR(IF($J730&lt;&gt;"",_xlfn.XLOOKUP($J730,Equipment_Register!$D:$D,Equipment_Register!$C:$C),NA()),IFERROR(IF($K730&lt;&gt;"",_xlfn.XLOOKUP($K730,Equipment_Register!$E:$E,Equipment_Register!$C:$C),NA()),IFERROR(IF($K730&lt;&gt;"",_xlfn.XLOOKUP("*"&amp;$K730&amp;"*",Equipment_Register!$E:$E,Equipment_Register!$C:$C,,2),NA()),IFERROR(IF(AND($L730&lt;&gt;"",$L730&lt;&gt;"N/A"),_xlfn.XLOOKUP($L730,Equipment_Register!$F:$F,Equipment_Register!$C:$C),NA()),""))))),IF(OR(_xlpm.v="",_xlpm.v=0),"",_xlpm.v))</f>
        <v/>
      </c>
      <c r="AA730" s="231" t="str" cm="1">
        <f t="array" ref="AA730">_xlfn.LET(_xlpm.v,IFERROR(IF($I730&lt;&gt;"",_xlfn.XLOOKUP($I730,Equipment_Register!$C:$C,Equipment_Register!$D:$D),NA()),IFERROR(IF($J730&lt;&gt;"",_xlfn.XLOOKUP($J730,Equipment_Register!$D:$D,Equipment_Register!$D:$D),NA()),IFERROR(IF($K730&lt;&gt;"",_xlfn.XLOOKUP($K730,Equipment_Register!$E:$E,Equipment_Register!$D:$D),NA()),IFERROR(IF($K730&lt;&gt;"",_xlfn.XLOOKUP("*"&amp;$K730&amp;"*",Equipment_Register!$E:$E,Equipment_Register!$D:$D,,2),NA()),IFERROR(IF(AND($L730&lt;&gt;"",$L730&lt;&gt;"N/A"),_xlfn.XLOOKUP($L730,Equipment_Register!$F:$F,Equipment_Register!$D:$D),NA()),""))))),IF(OR(_xlpm.v="",_xlpm.v=0),"",_xlpm.v))</f>
        <v/>
      </c>
      <c r="AB730" s="231" t="str" cm="1">
        <f t="array" ref="AB730">_xlfn.LET(_xlpm.v,IFERROR(IF($I730&lt;&gt;"",_xlfn.XLOOKUP($I730,Equipment_Register!$C:$C,Equipment_Register!$E:$E),NA()),IFERROR(IF($J730&lt;&gt;"",_xlfn.XLOOKUP($J730,Equipment_Register!$D:$D,Equipment_Register!$E:$E),NA()),IFERROR(IF($K730&lt;&gt;"",_xlfn.XLOOKUP($K730,Equipment_Register!$E:$E,Equipment_Register!$E:$E),NA()),IFERROR(IF($K730&lt;&gt;"",_xlfn.XLOOKUP("*"&amp;$K730&amp;"*",Equipment_Register!$E:$E,Equipment_Register!$E:$E,,2),NA()),IFERROR(IF(AND($L730&lt;&gt;"",$L730&lt;&gt;"N/A"),_xlfn.XLOOKUP($L730,Equipment_Register!$F:$F,Equipment_Register!$E:$E),NA()),""))))),IF(OR(_xlpm.v="",_xlpm.v=0),"",_xlpm.v))</f>
        <v/>
      </c>
      <c r="AC730" s="231" t="str" cm="1">
        <f t="array" ref="AC730">_xlfn.LET(_xlpm.v,IFERROR(IF($I730&lt;&gt;"",_xlfn.XLOOKUP($I730,Equipment_Register!$C:$C,Equipment_Register!$F:$F),NA()),IFERROR(IF($J730&lt;&gt;"",_xlfn.XLOOKUP($J730,Equipment_Register!$D:$D,Equipment_Register!$F:$F),NA()),IFERROR(IF($K730&lt;&gt;"",_xlfn.XLOOKUP($K730,Equipment_Register!$E:$E,Equipment_Register!$F:$F),NA()),IFERROR(IF($K730&lt;&gt;"",_xlfn.XLOOKUP("*"&amp;$K730&amp;"*",Equipment_Register!$E:$E,Equipment_Register!$F:$F,,2),NA()),IFERROR(IF(AND($L730&lt;&gt;"",$L730&lt;&gt;"N/A"),_xlfn.XLOOKUP($L730,Equipment_Register!$F:$F,Equipment_Register!$F:$F),NA()),""))))),IF(OR(_xlpm.v="",_xlpm.v=0),"",_xlpm.v))</f>
        <v/>
      </c>
    </row>
    <row r="731" spans="1:29">
      <c r="A731" s="125"/>
      <c r="B731" s="130"/>
      <c r="C731" s="126"/>
      <c r="D731" s="125"/>
      <c r="E731" s="125"/>
      <c r="F731" s="213"/>
      <c r="G731" s="125"/>
      <c r="H731" s="125"/>
      <c r="I731" s="226"/>
      <c r="J731" s="125"/>
      <c r="K731" s="125"/>
      <c r="L731" s="125"/>
      <c r="M731" s="125"/>
      <c r="N731" s="125"/>
      <c r="O731" s="125"/>
      <c r="P731" s="127"/>
      <c r="Q731" s="125"/>
      <c r="R731" s="117"/>
      <c r="S731" s="194"/>
      <c r="T731" s="125"/>
      <c r="U731" s="125"/>
      <c r="V731" s="125"/>
      <c r="W731" s="117" t="s">
        <v>1151</v>
      </c>
      <c r="X731" s="117" t="str">
        <f>IF($W731="Duyệt",Setting!$H$2,"")</f>
        <v/>
      </c>
      <c r="Y731" s="231" t="str" cm="1">
        <f t="array" ref="Y731">_xlfn.LET(_xlpm.v,IFERROR(IF($I731&lt;&gt;"",_xlfn.XLOOKUP($I731,Equipment_Register!$C:$C,Equipment_Register!$G:$G),NA()),IFERROR(IF($J731&lt;&gt;"",_xlfn.XLOOKUP($J731,Equipment_Register!$D:$D,Equipment_Register!$G:$G),NA()),IFERROR(IF($K731&lt;&gt;"",_xlfn.XLOOKUP($K731,Equipment_Register!$E:$E,Equipment_Register!$G:$G),NA()),IFERROR(IF($K731&lt;&gt;"",_xlfn.XLOOKUP("*"&amp;$K731&amp;"*",Equipment_Register!$E:$E,Equipment_Register!$G:$G,,2),NA()),IFERROR(IF(AND($L731&lt;&gt;"",$L731&lt;&gt;"N/A"),_xlfn.XLOOKUP($L731,Equipment_Register!$F:$F,Equipment_Register!$G:$G),NA()),""))))),IF(OR(_xlpm.v="",_xlpm.v=0),"",_xlpm.v))</f>
        <v/>
      </c>
      <c r="Z731" s="231" t="str" cm="1">
        <f t="array" ref="Z731">_xlfn.LET(_xlpm.v,IFERROR(IF($I731&lt;&gt;"",_xlfn.XLOOKUP($I731,Equipment_Register!$C:$C,Equipment_Register!$C:$C),NA()),IFERROR(IF($J731&lt;&gt;"",_xlfn.XLOOKUP($J731,Equipment_Register!$D:$D,Equipment_Register!$C:$C),NA()),IFERROR(IF($K731&lt;&gt;"",_xlfn.XLOOKUP($K731,Equipment_Register!$E:$E,Equipment_Register!$C:$C),NA()),IFERROR(IF($K731&lt;&gt;"",_xlfn.XLOOKUP("*"&amp;$K731&amp;"*",Equipment_Register!$E:$E,Equipment_Register!$C:$C,,2),NA()),IFERROR(IF(AND($L731&lt;&gt;"",$L731&lt;&gt;"N/A"),_xlfn.XLOOKUP($L731,Equipment_Register!$F:$F,Equipment_Register!$C:$C),NA()),""))))),IF(OR(_xlpm.v="",_xlpm.v=0),"",_xlpm.v))</f>
        <v/>
      </c>
      <c r="AA731" s="231" t="str" cm="1">
        <f t="array" ref="AA731">_xlfn.LET(_xlpm.v,IFERROR(IF($I731&lt;&gt;"",_xlfn.XLOOKUP($I731,Equipment_Register!$C:$C,Equipment_Register!$D:$D),NA()),IFERROR(IF($J731&lt;&gt;"",_xlfn.XLOOKUP($J731,Equipment_Register!$D:$D,Equipment_Register!$D:$D),NA()),IFERROR(IF($K731&lt;&gt;"",_xlfn.XLOOKUP($K731,Equipment_Register!$E:$E,Equipment_Register!$D:$D),NA()),IFERROR(IF($K731&lt;&gt;"",_xlfn.XLOOKUP("*"&amp;$K731&amp;"*",Equipment_Register!$E:$E,Equipment_Register!$D:$D,,2),NA()),IFERROR(IF(AND($L731&lt;&gt;"",$L731&lt;&gt;"N/A"),_xlfn.XLOOKUP($L731,Equipment_Register!$F:$F,Equipment_Register!$D:$D),NA()),""))))),IF(OR(_xlpm.v="",_xlpm.v=0),"",_xlpm.v))</f>
        <v/>
      </c>
      <c r="AB731" s="231" t="str" cm="1">
        <f t="array" ref="AB731">_xlfn.LET(_xlpm.v,IFERROR(IF($I731&lt;&gt;"",_xlfn.XLOOKUP($I731,Equipment_Register!$C:$C,Equipment_Register!$E:$E),NA()),IFERROR(IF($J731&lt;&gt;"",_xlfn.XLOOKUP($J731,Equipment_Register!$D:$D,Equipment_Register!$E:$E),NA()),IFERROR(IF($K731&lt;&gt;"",_xlfn.XLOOKUP($K731,Equipment_Register!$E:$E,Equipment_Register!$E:$E),NA()),IFERROR(IF($K731&lt;&gt;"",_xlfn.XLOOKUP("*"&amp;$K731&amp;"*",Equipment_Register!$E:$E,Equipment_Register!$E:$E,,2),NA()),IFERROR(IF(AND($L731&lt;&gt;"",$L731&lt;&gt;"N/A"),_xlfn.XLOOKUP($L731,Equipment_Register!$F:$F,Equipment_Register!$E:$E),NA()),""))))),IF(OR(_xlpm.v="",_xlpm.v=0),"",_xlpm.v))</f>
        <v/>
      </c>
      <c r="AC731" s="231" t="str" cm="1">
        <f t="array" ref="AC731">_xlfn.LET(_xlpm.v,IFERROR(IF($I731&lt;&gt;"",_xlfn.XLOOKUP($I731,Equipment_Register!$C:$C,Equipment_Register!$F:$F),NA()),IFERROR(IF($J731&lt;&gt;"",_xlfn.XLOOKUP($J731,Equipment_Register!$D:$D,Equipment_Register!$F:$F),NA()),IFERROR(IF($K731&lt;&gt;"",_xlfn.XLOOKUP($K731,Equipment_Register!$E:$E,Equipment_Register!$F:$F),NA()),IFERROR(IF($K731&lt;&gt;"",_xlfn.XLOOKUP("*"&amp;$K731&amp;"*",Equipment_Register!$E:$E,Equipment_Register!$F:$F,,2),NA()),IFERROR(IF(AND($L731&lt;&gt;"",$L731&lt;&gt;"N/A"),_xlfn.XLOOKUP($L731,Equipment_Register!$F:$F,Equipment_Register!$F:$F),NA()),""))))),IF(OR(_xlpm.v="",_xlpm.v=0),"",_xlpm.v))</f>
        <v/>
      </c>
    </row>
    <row r="732" spans="1:29">
      <c r="A732" s="125"/>
      <c r="B732" s="130"/>
      <c r="C732" s="126"/>
      <c r="D732" s="125"/>
      <c r="E732" s="125"/>
      <c r="F732" s="213"/>
      <c r="G732" s="125"/>
      <c r="H732" s="125"/>
      <c r="I732" s="226"/>
      <c r="J732" s="125"/>
      <c r="K732" s="125"/>
      <c r="L732" s="125"/>
      <c r="M732" s="125"/>
      <c r="N732" s="125"/>
      <c r="O732" s="125"/>
      <c r="P732" s="127"/>
      <c r="Q732" s="125"/>
      <c r="R732" s="117"/>
      <c r="S732" s="194"/>
      <c r="T732" s="125"/>
      <c r="U732" s="125"/>
      <c r="V732" s="125"/>
      <c r="W732" s="117" t="s">
        <v>1151</v>
      </c>
      <c r="X732" s="117" t="str">
        <f>IF($W732="Duyệt",Setting!$H$2,"")</f>
        <v/>
      </c>
      <c r="Y732" s="231" t="str" cm="1">
        <f t="array" ref="Y732">_xlfn.LET(_xlpm.v,IFERROR(IF($I732&lt;&gt;"",_xlfn.XLOOKUP($I732,Equipment_Register!$C:$C,Equipment_Register!$G:$G),NA()),IFERROR(IF($J732&lt;&gt;"",_xlfn.XLOOKUP($J732,Equipment_Register!$D:$D,Equipment_Register!$G:$G),NA()),IFERROR(IF($K732&lt;&gt;"",_xlfn.XLOOKUP($K732,Equipment_Register!$E:$E,Equipment_Register!$G:$G),NA()),IFERROR(IF($K732&lt;&gt;"",_xlfn.XLOOKUP("*"&amp;$K732&amp;"*",Equipment_Register!$E:$E,Equipment_Register!$G:$G,,2),NA()),IFERROR(IF(AND($L732&lt;&gt;"",$L732&lt;&gt;"N/A"),_xlfn.XLOOKUP($L732,Equipment_Register!$F:$F,Equipment_Register!$G:$G),NA()),""))))),IF(OR(_xlpm.v="",_xlpm.v=0),"",_xlpm.v))</f>
        <v/>
      </c>
      <c r="Z732" s="231" t="str" cm="1">
        <f t="array" ref="Z732">_xlfn.LET(_xlpm.v,IFERROR(IF($I732&lt;&gt;"",_xlfn.XLOOKUP($I732,Equipment_Register!$C:$C,Equipment_Register!$C:$C),NA()),IFERROR(IF($J732&lt;&gt;"",_xlfn.XLOOKUP($J732,Equipment_Register!$D:$D,Equipment_Register!$C:$C),NA()),IFERROR(IF($K732&lt;&gt;"",_xlfn.XLOOKUP($K732,Equipment_Register!$E:$E,Equipment_Register!$C:$C),NA()),IFERROR(IF($K732&lt;&gt;"",_xlfn.XLOOKUP("*"&amp;$K732&amp;"*",Equipment_Register!$E:$E,Equipment_Register!$C:$C,,2),NA()),IFERROR(IF(AND($L732&lt;&gt;"",$L732&lt;&gt;"N/A"),_xlfn.XLOOKUP($L732,Equipment_Register!$F:$F,Equipment_Register!$C:$C),NA()),""))))),IF(OR(_xlpm.v="",_xlpm.v=0),"",_xlpm.v))</f>
        <v/>
      </c>
      <c r="AA732" s="231" t="str" cm="1">
        <f t="array" ref="AA732">_xlfn.LET(_xlpm.v,IFERROR(IF($I732&lt;&gt;"",_xlfn.XLOOKUP($I732,Equipment_Register!$C:$C,Equipment_Register!$D:$D),NA()),IFERROR(IF($J732&lt;&gt;"",_xlfn.XLOOKUP($J732,Equipment_Register!$D:$D,Equipment_Register!$D:$D),NA()),IFERROR(IF($K732&lt;&gt;"",_xlfn.XLOOKUP($K732,Equipment_Register!$E:$E,Equipment_Register!$D:$D),NA()),IFERROR(IF($K732&lt;&gt;"",_xlfn.XLOOKUP("*"&amp;$K732&amp;"*",Equipment_Register!$E:$E,Equipment_Register!$D:$D,,2),NA()),IFERROR(IF(AND($L732&lt;&gt;"",$L732&lt;&gt;"N/A"),_xlfn.XLOOKUP($L732,Equipment_Register!$F:$F,Equipment_Register!$D:$D),NA()),""))))),IF(OR(_xlpm.v="",_xlpm.v=0),"",_xlpm.v))</f>
        <v/>
      </c>
      <c r="AB732" s="231" t="str" cm="1">
        <f t="array" ref="AB732">_xlfn.LET(_xlpm.v,IFERROR(IF($I732&lt;&gt;"",_xlfn.XLOOKUP($I732,Equipment_Register!$C:$C,Equipment_Register!$E:$E),NA()),IFERROR(IF($J732&lt;&gt;"",_xlfn.XLOOKUP($J732,Equipment_Register!$D:$D,Equipment_Register!$E:$E),NA()),IFERROR(IF($K732&lt;&gt;"",_xlfn.XLOOKUP($K732,Equipment_Register!$E:$E,Equipment_Register!$E:$E),NA()),IFERROR(IF($K732&lt;&gt;"",_xlfn.XLOOKUP("*"&amp;$K732&amp;"*",Equipment_Register!$E:$E,Equipment_Register!$E:$E,,2),NA()),IFERROR(IF(AND($L732&lt;&gt;"",$L732&lt;&gt;"N/A"),_xlfn.XLOOKUP($L732,Equipment_Register!$F:$F,Equipment_Register!$E:$E),NA()),""))))),IF(OR(_xlpm.v="",_xlpm.v=0),"",_xlpm.v))</f>
        <v/>
      </c>
      <c r="AC732" s="231" t="str" cm="1">
        <f t="array" ref="AC732">_xlfn.LET(_xlpm.v,IFERROR(IF($I732&lt;&gt;"",_xlfn.XLOOKUP($I732,Equipment_Register!$C:$C,Equipment_Register!$F:$F),NA()),IFERROR(IF($J732&lt;&gt;"",_xlfn.XLOOKUP($J732,Equipment_Register!$D:$D,Equipment_Register!$F:$F),NA()),IFERROR(IF($K732&lt;&gt;"",_xlfn.XLOOKUP($K732,Equipment_Register!$E:$E,Equipment_Register!$F:$F),NA()),IFERROR(IF($K732&lt;&gt;"",_xlfn.XLOOKUP("*"&amp;$K732&amp;"*",Equipment_Register!$E:$E,Equipment_Register!$F:$F,,2),NA()),IFERROR(IF(AND($L732&lt;&gt;"",$L732&lt;&gt;"N/A"),_xlfn.XLOOKUP($L732,Equipment_Register!$F:$F,Equipment_Register!$F:$F),NA()),""))))),IF(OR(_xlpm.v="",_xlpm.v=0),"",_xlpm.v))</f>
        <v/>
      </c>
    </row>
    <row r="733" spans="1:29">
      <c r="A733" s="125"/>
      <c r="B733" s="130"/>
      <c r="C733" s="126"/>
      <c r="D733" s="125"/>
      <c r="E733" s="125"/>
      <c r="F733" s="213"/>
      <c r="G733" s="125"/>
      <c r="H733" s="125"/>
      <c r="I733" s="226"/>
      <c r="J733" s="125"/>
      <c r="K733" s="125"/>
      <c r="L733" s="125"/>
      <c r="M733" s="125"/>
      <c r="N733" s="125"/>
      <c r="O733" s="125"/>
      <c r="P733" s="127"/>
      <c r="Q733" s="125"/>
      <c r="R733" s="117"/>
      <c r="S733" s="194"/>
      <c r="T733" s="125"/>
      <c r="U733" s="125"/>
      <c r="V733" s="125"/>
      <c r="W733" s="117" t="s">
        <v>1151</v>
      </c>
      <c r="X733" s="117" t="str">
        <f>IF($W733="Duyệt",Setting!$H$2,"")</f>
        <v/>
      </c>
      <c r="Y733" s="231" t="str" cm="1">
        <f t="array" ref="Y733">_xlfn.LET(_xlpm.v,IFERROR(IF($I733&lt;&gt;"",_xlfn.XLOOKUP($I733,Equipment_Register!$C:$C,Equipment_Register!$G:$G),NA()),IFERROR(IF($J733&lt;&gt;"",_xlfn.XLOOKUP($J733,Equipment_Register!$D:$D,Equipment_Register!$G:$G),NA()),IFERROR(IF($K733&lt;&gt;"",_xlfn.XLOOKUP($K733,Equipment_Register!$E:$E,Equipment_Register!$G:$G),NA()),IFERROR(IF($K733&lt;&gt;"",_xlfn.XLOOKUP("*"&amp;$K733&amp;"*",Equipment_Register!$E:$E,Equipment_Register!$G:$G,,2),NA()),IFERROR(IF(AND($L733&lt;&gt;"",$L733&lt;&gt;"N/A"),_xlfn.XLOOKUP($L733,Equipment_Register!$F:$F,Equipment_Register!$G:$G),NA()),""))))),IF(OR(_xlpm.v="",_xlpm.v=0),"",_xlpm.v))</f>
        <v/>
      </c>
      <c r="Z733" s="231" t="str" cm="1">
        <f t="array" ref="Z733">_xlfn.LET(_xlpm.v,IFERROR(IF($I733&lt;&gt;"",_xlfn.XLOOKUP($I733,Equipment_Register!$C:$C,Equipment_Register!$C:$C),NA()),IFERROR(IF($J733&lt;&gt;"",_xlfn.XLOOKUP($J733,Equipment_Register!$D:$D,Equipment_Register!$C:$C),NA()),IFERROR(IF($K733&lt;&gt;"",_xlfn.XLOOKUP($K733,Equipment_Register!$E:$E,Equipment_Register!$C:$C),NA()),IFERROR(IF($K733&lt;&gt;"",_xlfn.XLOOKUP("*"&amp;$K733&amp;"*",Equipment_Register!$E:$E,Equipment_Register!$C:$C,,2),NA()),IFERROR(IF(AND($L733&lt;&gt;"",$L733&lt;&gt;"N/A"),_xlfn.XLOOKUP($L733,Equipment_Register!$F:$F,Equipment_Register!$C:$C),NA()),""))))),IF(OR(_xlpm.v="",_xlpm.v=0),"",_xlpm.v))</f>
        <v/>
      </c>
      <c r="AA733" s="231" t="str" cm="1">
        <f t="array" ref="AA733">_xlfn.LET(_xlpm.v,IFERROR(IF($I733&lt;&gt;"",_xlfn.XLOOKUP($I733,Equipment_Register!$C:$C,Equipment_Register!$D:$D),NA()),IFERROR(IF($J733&lt;&gt;"",_xlfn.XLOOKUP($J733,Equipment_Register!$D:$D,Equipment_Register!$D:$D),NA()),IFERROR(IF($K733&lt;&gt;"",_xlfn.XLOOKUP($K733,Equipment_Register!$E:$E,Equipment_Register!$D:$D),NA()),IFERROR(IF($K733&lt;&gt;"",_xlfn.XLOOKUP("*"&amp;$K733&amp;"*",Equipment_Register!$E:$E,Equipment_Register!$D:$D,,2),NA()),IFERROR(IF(AND($L733&lt;&gt;"",$L733&lt;&gt;"N/A"),_xlfn.XLOOKUP($L733,Equipment_Register!$F:$F,Equipment_Register!$D:$D),NA()),""))))),IF(OR(_xlpm.v="",_xlpm.v=0),"",_xlpm.v))</f>
        <v/>
      </c>
      <c r="AB733" s="231" t="str" cm="1">
        <f t="array" ref="AB733">_xlfn.LET(_xlpm.v,IFERROR(IF($I733&lt;&gt;"",_xlfn.XLOOKUP($I733,Equipment_Register!$C:$C,Equipment_Register!$E:$E),NA()),IFERROR(IF($J733&lt;&gt;"",_xlfn.XLOOKUP($J733,Equipment_Register!$D:$D,Equipment_Register!$E:$E),NA()),IFERROR(IF($K733&lt;&gt;"",_xlfn.XLOOKUP($K733,Equipment_Register!$E:$E,Equipment_Register!$E:$E),NA()),IFERROR(IF($K733&lt;&gt;"",_xlfn.XLOOKUP("*"&amp;$K733&amp;"*",Equipment_Register!$E:$E,Equipment_Register!$E:$E,,2),NA()),IFERROR(IF(AND($L733&lt;&gt;"",$L733&lt;&gt;"N/A"),_xlfn.XLOOKUP($L733,Equipment_Register!$F:$F,Equipment_Register!$E:$E),NA()),""))))),IF(OR(_xlpm.v="",_xlpm.v=0),"",_xlpm.v))</f>
        <v/>
      </c>
      <c r="AC733" s="231" t="str" cm="1">
        <f t="array" ref="AC733">_xlfn.LET(_xlpm.v,IFERROR(IF($I733&lt;&gt;"",_xlfn.XLOOKUP($I733,Equipment_Register!$C:$C,Equipment_Register!$F:$F),NA()),IFERROR(IF($J733&lt;&gt;"",_xlfn.XLOOKUP($J733,Equipment_Register!$D:$D,Equipment_Register!$F:$F),NA()),IFERROR(IF($K733&lt;&gt;"",_xlfn.XLOOKUP($K733,Equipment_Register!$E:$E,Equipment_Register!$F:$F),NA()),IFERROR(IF($K733&lt;&gt;"",_xlfn.XLOOKUP("*"&amp;$K733&amp;"*",Equipment_Register!$E:$E,Equipment_Register!$F:$F,,2),NA()),IFERROR(IF(AND($L733&lt;&gt;"",$L733&lt;&gt;"N/A"),_xlfn.XLOOKUP($L733,Equipment_Register!$F:$F,Equipment_Register!$F:$F),NA()),""))))),IF(OR(_xlpm.v="",_xlpm.v=0),"",_xlpm.v))</f>
        <v/>
      </c>
    </row>
    <row r="734" spans="1:29">
      <c r="A734" s="125"/>
      <c r="B734" s="130"/>
      <c r="C734" s="126"/>
      <c r="D734" s="125"/>
      <c r="E734" s="125"/>
      <c r="F734" s="213"/>
      <c r="G734" s="125"/>
      <c r="H734" s="125"/>
      <c r="I734" s="226"/>
      <c r="J734" s="125"/>
      <c r="K734" s="125"/>
      <c r="L734" s="125"/>
      <c r="M734" s="125"/>
      <c r="N734" s="125"/>
      <c r="O734" s="125"/>
      <c r="P734" s="127"/>
      <c r="Q734" s="125"/>
      <c r="R734" s="117"/>
      <c r="S734" s="194"/>
      <c r="T734" s="125"/>
      <c r="U734" s="125"/>
      <c r="V734" s="125"/>
      <c r="W734" s="117" t="s">
        <v>1151</v>
      </c>
      <c r="X734" s="117" t="str">
        <f>IF($W734="Duyệt",Setting!$H$2,"")</f>
        <v/>
      </c>
      <c r="Y734" s="231" t="str" cm="1">
        <f t="array" ref="Y734">_xlfn.LET(_xlpm.v,IFERROR(IF($I734&lt;&gt;"",_xlfn.XLOOKUP($I734,Equipment_Register!$C:$C,Equipment_Register!$G:$G),NA()),IFERROR(IF($J734&lt;&gt;"",_xlfn.XLOOKUP($J734,Equipment_Register!$D:$D,Equipment_Register!$G:$G),NA()),IFERROR(IF($K734&lt;&gt;"",_xlfn.XLOOKUP($K734,Equipment_Register!$E:$E,Equipment_Register!$G:$G),NA()),IFERROR(IF($K734&lt;&gt;"",_xlfn.XLOOKUP("*"&amp;$K734&amp;"*",Equipment_Register!$E:$E,Equipment_Register!$G:$G,,2),NA()),IFERROR(IF(AND($L734&lt;&gt;"",$L734&lt;&gt;"N/A"),_xlfn.XLOOKUP($L734,Equipment_Register!$F:$F,Equipment_Register!$G:$G),NA()),""))))),IF(OR(_xlpm.v="",_xlpm.v=0),"",_xlpm.v))</f>
        <v/>
      </c>
      <c r="Z734" s="231" t="str" cm="1">
        <f t="array" ref="Z734">_xlfn.LET(_xlpm.v,IFERROR(IF($I734&lt;&gt;"",_xlfn.XLOOKUP($I734,Equipment_Register!$C:$C,Equipment_Register!$C:$C),NA()),IFERROR(IF($J734&lt;&gt;"",_xlfn.XLOOKUP($J734,Equipment_Register!$D:$D,Equipment_Register!$C:$C),NA()),IFERROR(IF($K734&lt;&gt;"",_xlfn.XLOOKUP($K734,Equipment_Register!$E:$E,Equipment_Register!$C:$C),NA()),IFERROR(IF($K734&lt;&gt;"",_xlfn.XLOOKUP("*"&amp;$K734&amp;"*",Equipment_Register!$E:$E,Equipment_Register!$C:$C,,2),NA()),IFERROR(IF(AND($L734&lt;&gt;"",$L734&lt;&gt;"N/A"),_xlfn.XLOOKUP($L734,Equipment_Register!$F:$F,Equipment_Register!$C:$C),NA()),""))))),IF(OR(_xlpm.v="",_xlpm.v=0),"",_xlpm.v))</f>
        <v/>
      </c>
      <c r="AA734" s="231" t="str" cm="1">
        <f t="array" ref="AA734">_xlfn.LET(_xlpm.v,IFERROR(IF($I734&lt;&gt;"",_xlfn.XLOOKUP($I734,Equipment_Register!$C:$C,Equipment_Register!$D:$D),NA()),IFERROR(IF($J734&lt;&gt;"",_xlfn.XLOOKUP($J734,Equipment_Register!$D:$D,Equipment_Register!$D:$D),NA()),IFERROR(IF($K734&lt;&gt;"",_xlfn.XLOOKUP($K734,Equipment_Register!$E:$E,Equipment_Register!$D:$D),NA()),IFERROR(IF($K734&lt;&gt;"",_xlfn.XLOOKUP("*"&amp;$K734&amp;"*",Equipment_Register!$E:$E,Equipment_Register!$D:$D,,2),NA()),IFERROR(IF(AND($L734&lt;&gt;"",$L734&lt;&gt;"N/A"),_xlfn.XLOOKUP($L734,Equipment_Register!$F:$F,Equipment_Register!$D:$D),NA()),""))))),IF(OR(_xlpm.v="",_xlpm.v=0),"",_xlpm.v))</f>
        <v/>
      </c>
      <c r="AB734" s="231" t="str" cm="1">
        <f t="array" ref="AB734">_xlfn.LET(_xlpm.v,IFERROR(IF($I734&lt;&gt;"",_xlfn.XLOOKUP($I734,Equipment_Register!$C:$C,Equipment_Register!$E:$E),NA()),IFERROR(IF($J734&lt;&gt;"",_xlfn.XLOOKUP($J734,Equipment_Register!$D:$D,Equipment_Register!$E:$E),NA()),IFERROR(IF($K734&lt;&gt;"",_xlfn.XLOOKUP($K734,Equipment_Register!$E:$E,Equipment_Register!$E:$E),NA()),IFERROR(IF($K734&lt;&gt;"",_xlfn.XLOOKUP("*"&amp;$K734&amp;"*",Equipment_Register!$E:$E,Equipment_Register!$E:$E,,2),NA()),IFERROR(IF(AND($L734&lt;&gt;"",$L734&lt;&gt;"N/A"),_xlfn.XLOOKUP($L734,Equipment_Register!$F:$F,Equipment_Register!$E:$E),NA()),""))))),IF(OR(_xlpm.v="",_xlpm.v=0),"",_xlpm.v))</f>
        <v/>
      </c>
      <c r="AC734" s="231" t="str" cm="1">
        <f t="array" ref="AC734">_xlfn.LET(_xlpm.v,IFERROR(IF($I734&lt;&gt;"",_xlfn.XLOOKUP($I734,Equipment_Register!$C:$C,Equipment_Register!$F:$F),NA()),IFERROR(IF($J734&lt;&gt;"",_xlfn.XLOOKUP($J734,Equipment_Register!$D:$D,Equipment_Register!$F:$F),NA()),IFERROR(IF($K734&lt;&gt;"",_xlfn.XLOOKUP($K734,Equipment_Register!$E:$E,Equipment_Register!$F:$F),NA()),IFERROR(IF($K734&lt;&gt;"",_xlfn.XLOOKUP("*"&amp;$K734&amp;"*",Equipment_Register!$E:$E,Equipment_Register!$F:$F,,2),NA()),IFERROR(IF(AND($L734&lt;&gt;"",$L734&lt;&gt;"N/A"),_xlfn.XLOOKUP($L734,Equipment_Register!$F:$F,Equipment_Register!$F:$F),NA()),""))))),IF(OR(_xlpm.v="",_xlpm.v=0),"",_xlpm.v))</f>
        <v/>
      </c>
    </row>
    <row r="735" spans="1:29">
      <c r="A735" s="125"/>
      <c r="B735" s="130"/>
      <c r="C735" s="126"/>
      <c r="D735" s="125"/>
      <c r="E735" s="125"/>
      <c r="F735" s="213"/>
      <c r="G735" s="125"/>
      <c r="H735" s="125"/>
      <c r="I735" s="226"/>
      <c r="J735" s="125"/>
      <c r="K735" s="125"/>
      <c r="L735" s="125"/>
      <c r="M735" s="125"/>
      <c r="N735" s="125"/>
      <c r="O735" s="125"/>
      <c r="P735" s="127"/>
      <c r="Q735" s="125"/>
      <c r="R735" s="117"/>
      <c r="S735" s="194"/>
      <c r="T735" s="125"/>
      <c r="U735" s="125"/>
      <c r="V735" s="125"/>
      <c r="W735" s="117" t="s">
        <v>1151</v>
      </c>
      <c r="X735" s="117" t="str">
        <f>IF($W735="Duyệt",Setting!$H$2,"")</f>
        <v/>
      </c>
      <c r="Y735" s="231" t="str" cm="1">
        <f t="array" ref="Y735">_xlfn.LET(_xlpm.v,IFERROR(IF($I735&lt;&gt;"",_xlfn.XLOOKUP($I735,Equipment_Register!$C:$C,Equipment_Register!$G:$G),NA()),IFERROR(IF($J735&lt;&gt;"",_xlfn.XLOOKUP($J735,Equipment_Register!$D:$D,Equipment_Register!$G:$G),NA()),IFERROR(IF($K735&lt;&gt;"",_xlfn.XLOOKUP($K735,Equipment_Register!$E:$E,Equipment_Register!$G:$G),NA()),IFERROR(IF($K735&lt;&gt;"",_xlfn.XLOOKUP("*"&amp;$K735&amp;"*",Equipment_Register!$E:$E,Equipment_Register!$G:$G,,2),NA()),IFERROR(IF(AND($L735&lt;&gt;"",$L735&lt;&gt;"N/A"),_xlfn.XLOOKUP($L735,Equipment_Register!$F:$F,Equipment_Register!$G:$G),NA()),""))))),IF(OR(_xlpm.v="",_xlpm.v=0),"",_xlpm.v))</f>
        <v/>
      </c>
      <c r="Z735" s="231" t="str" cm="1">
        <f t="array" ref="Z735">_xlfn.LET(_xlpm.v,IFERROR(IF($I735&lt;&gt;"",_xlfn.XLOOKUP($I735,Equipment_Register!$C:$C,Equipment_Register!$C:$C),NA()),IFERROR(IF($J735&lt;&gt;"",_xlfn.XLOOKUP($J735,Equipment_Register!$D:$D,Equipment_Register!$C:$C),NA()),IFERROR(IF($K735&lt;&gt;"",_xlfn.XLOOKUP($K735,Equipment_Register!$E:$E,Equipment_Register!$C:$C),NA()),IFERROR(IF($K735&lt;&gt;"",_xlfn.XLOOKUP("*"&amp;$K735&amp;"*",Equipment_Register!$E:$E,Equipment_Register!$C:$C,,2),NA()),IFERROR(IF(AND($L735&lt;&gt;"",$L735&lt;&gt;"N/A"),_xlfn.XLOOKUP($L735,Equipment_Register!$F:$F,Equipment_Register!$C:$C),NA()),""))))),IF(OR(_xlpm.v="",_xlpm.v=0),"",_xlpm.v))</f>
        <v/>
      </c>
      <c r="AA735" s="231" t="str" cm="1">
        <f t="array" ref="AA735">_xlfn.LET(_xlpm.v,IFERROR(IF($I735&lt;&gt;"",_xlfn.XLOOKUP($I735,Equipment_Register!$C:$C,Equipment_Register!$D:$D),NA()),IFERROR(IF($J735&lt;&gt;"",_xlfn.XLOOKUP($J735,Equipment_Register!$D:$D,Equipment_Register!$D:$D),NA()),IFERROR(IF($K735&lt;&gt;"",_xlfn.XLOOKUP($K735,Equipment_Register!$E:$E,Equipment_Register!$D:$D),NA()),IFERROR(IF($K735&lt;&gt;"",_xlfn.XLOOKUP("*"&amp;$K735&amp;"*",Equipment_Register!$E:$E,Equipment_Register!$D:$D,,2),NA()),IFERROR(IF(AND($L735&lt;&gt;"",$L735&lt;&gt;"N/A"),_xlfn.XLOOKUP($L735,Equipment_Register!$F:$F,Equipment_Register!$D:$D),NA()),""))))),IF(OR(_xlpm.v="",_xlpm.v=0),"",_xlpm.v))</f>
        <v/>
      </c>
      <c r="AB735" s="231" t="str" cm="1">
        <f t="array" ref="AB735">_xlfn.LET(_xlpm.v,IFERROR(IF($I735&lt;&gt;"",_xlfn.XLOOKUP($I735,Equipment_Register!$C:$C,Equipment_Register!$E:$E),NA()),IFERROR(IF($J735&lt;&gt;"",_xlfn.XLOOKUP($J735,Equipment_Register!$D:$D,Equipment_Register!$E:$E),NA()),IFERROR(IF($K735&lt;&gt;"",_xlfn.XLOOKUP($K735,Equipment_Register!$E:$E,Equipment_Register!$E:$E),NA()),IFERROR(IF($K735&lt;&gt;"",_xlfn.XLOOKUP("*"&amp;$K735&amp;"*",Equipment_Register!$E:$E,Equipment_Register!$E:$E,,2),NA()),IFERROR(IF(AND($L735&lt;&gt;"",$L735&lt;&gt;"N/A"),_xlfn.XLOOKUP($L735,Equipment_Register!$F:$F,Equipment_Register!$E:$E),NA()),""))))),IF(OR(_xlpm.v="",_xlpm.v=0),"",_xlpm.v))</f>
        <v/>
      </c>
      <c r="AC735" s="231" t="str" cm="1">
        <f t="array" ref="AC735">_xlfn.LET(_xlpm.v,IFERROR(IF($I735&lt;&gt;"",_xlfn.XLOOKUP($I735,Equipment_Register!$C:$C,Equipment_Register!$F:$F),NA()),IFERROR(IF($J735&lt;&gt;"",_xlfn.XLOOKUP($J735,Equipment_Register!$D:$D,Equipment_Register!$F:$F),NA()),IFERROR(IF($K735&lt;&gt;"",_xlfn.XLOOKUP($K735,Equipment_Register!$E:$E,Equipment_Register!$F:$F),NA()),IFERROR(IF($K735&lt;&gt;"",_xlfn.XLOOKUP("*"&amp;$K735&amp;"*",Equipment_Register!$E:$E,Equipment_Register!$F:$F,,2),NA()),IFERROR(IF(AND($L735&lt;&gt;"",$L735&lt;&gt;"N/A"),_xlfn.XLOOKUP($L735,Equipment_Register!$F:$F,Equipment_Register!$F:$F),NA()),""))))),IF(OR(_xlpm.v="",_xlpm.v=0),"",_xlpm.v))</f>
        <v/>
      </c>
    </row>
    <row r="736" spans="1:29">
      <c r="A736" s="125"/>
      <c r="B736" s="130"/>
      <c r="C736" s="126"/>
      <c r="D736" s="125"/>
      <c r="E736" s="125"/>
      <c r="F736" s="213"/>
      <c r="G736" s="125"/>
      <c r="H736" s="125"/>
      <c r="I736" s="226"/>
      <c r="J736" s="125"/>
      <c r="K736" s="125"/>
      <c r="L736" s="125"/>
      <c r="M736" s="125"/>
      <c r="N736" s="125"/>
      <c r="O736" s="125"/>
      <c r="P736" s="127"/>
      <c r="Q736" s="125"/>
      <c r="R736" s="117"/>
      <c r="S736" s="194"/>
      <c r="T736" s="125"/>
      <c r="U736" s="125"/>
      <c r="V736" s="125"/>
      <c r="W736" s="117" t="s">
        <v>1151</v>
      </c>
      <c r="X736" s="117" t="str">
        <f>IF($W736="Duyệt",Setting!$H$2,"")</f>
        <v/>
      </c>
      <c r="Y736" s="231" t="str" cm="1">
        <f t="array" ref="Y736">_xlfn.LET(_xlpm.v,IFERROR(IF($I736&lt;&gt;"",_xlfn.XLOOKUP($I736,Equipment_Register!$C:$C,Equipment_Register!$G:$G),NA()),IFERROR(IF($J736&lt;&gt;"",_xlfn.XLOOKUP($J736,Equipment_Register!$D:$D,Equipment_Register!$G:$G),NA()),IFERROR(IF($K736&lt;&gt;"",_xlfn.XLOOKUP($K736,Equipment_Register!$E:$E,Equipment_Register!$G:$G),NA()),IFERROR(IF($K736&lt;&gt;"",_xlfn.XLOOKUP("*"&amp;$K736&amp;"*",Equipment_Register!$E:$E,Equipment_Register!$G:$G,,2),NA()),IFERROR(IF(AND($L736&lt;&gt;"",$L736&lt;&gt;"N/A"),_xlfn.XLOOKUP($L736,Equipment_Register!$F:$F,Equipment_Register!$G:$G),NA()),""))))),IF(OR(_xlpm.v="",_xlpm.v=0),"",_xlpm.v))</f>
        <v/>
      </c>
      <c r="Z736" s="231" t="str" cm="1">
        <f t="array" ref="Z736">_xlfn.LET(_xlpm.v,IFERROR(IF($I736&lt;&gt;"",_xlfn.XLOOKUP($I736,Equipment_Register!$C:$C,Equipment_Register!$C:$C),NA()),IFERROR(IF($J736&lt;&gt;"",_xlfn.XLOOKUP($J736,Equipment_Register!$D:$D,Equipment_Register!$C:$C),NA()),IFERROR(IF($K736&lt;&gt;"",_xlfn.XLOOKUP($K736,Equipment_Register!$E:$E,Equipment_Register!$C:$C),NA()),IFERROR(IF($K736&lt;&gt;"",_xlfn.XLOOKUP("*"&amp;$K736&amp;"*",Equipment_Register!$E:$E,Equipment_Register!$C:$C,,2),NA()),IFERROR(IF(AND($L736&lt;&gt;"",$L736&lt;&gt;"N/A"),_xlfn.XLOOKUP($L736,Equipment_Register!$F:$F,Equipment_Register!$C:$C),NA()),""))))),IF(OR(_xlpm.v="",_xlpm.v=0),"",_xlpm.v))</f>
        <v/>
      </c>
      <c r="AA736" s="231" t="str" cm="1">
        <f t="array" ref="AA736">_xlfn.LET(_xlpm.v,IFERROR(IF($I736&lt;&gt;"",_xlfn.XLOOKUP($I736,Equipment_Register!$C:$C,Equipment_Register!$D:$D),NA()),IFERROR(IF($J736&lt;&gt;"",_xlfn.XLOOKUP($J736,Equipment_Register!$D:$D,Equipment_Register!$D:$D),NA()),IFERROR(IF($K736&lt;&gt;"",_xlfn.XLOOKUP($K736,Equipment_Register!$E:$E,Equipment_Register!$D:$D),NA()),IFERROR(IF($K736&lt;&gt;"",_xlfn.XLOOKUP("*"&amp;$K736&amp;"*",Equipment_Register!$E:$E,Equipment_Register!$D:$D,,2),NA()),IFERROR(IF(AND($L736&lt;&gt;"",$L736&lt;&gt;"N/A"),_xlfn.XLOOKUP($L736,Equipment_Register!$F:$F,Equipment_Register!$D:$D),NA()),""))))),IF(OR(_xlpm.v="",_xlpm.v=0),"",_xlpm.v))</f>
        <v/>
      </c>
      <c r="AB736" s="231" t="str" cm="1">
        <f t="array" ref="AB736">_xlfn.LET(_xlpm.v,IFERROR(IF($I736&lt;&gt;"",_xlfn.XLOOKUP($I736,Equipment_Register!$C:$C,Equipment_Register!$E:$E),NA()),IFERROR(IF($J736&lt;&gt;"",_xlfn.XLOOKUP($J736,Equipment_Register!$D:$D,Equipment_Register!$E:$E),NA()),IFERROR(IF($K736&lt;&gt;"",_xlfn.XLOOKUP($K736,Equipment_Register!$E:$E,Equipment_Register!$E:$E),NA()),IFERROR(IF($K736&lt;&gt;"",_xlfn.XLOOKUP("*"&amp;$K736&amp;"*",Equipment_Register!$E:$E,Equipment_Register!$E:$E,,2),NA()),IFERROR(IF(AND($L736&lt;&gt;"",$L736&lt;&gt;"N/A"),_xlfn.XLOOKUP($L736,Equipment_Register!$F:$F,Equipment_Register!$E:$E),NA()),""))))),IF(OR(_xlpm.v="",_xlpm.v=0),"",_xlpm.v))</f>
        <v/>
      </c>
      <c r="AC736" s="231" t="str" cm="1">
        <f t="array" ref="AC736">_xlfn.LET(_xlpm.v,IFERROR(IF($I736&lt;&gt;"",_xlfn.XLOOKUP($I736,Equipment_Register!$C:$C,Equipment_Register!$F:$F),NA()),IFERROR(IF($J736&lt;&gt;"",_xlfn.XLOOKUP($J736,Equipment_Register!$D:$D,Equipment_Register!$F:$F),NA()),IFERROR(IF($K736&lt;&gt;"",_xlfn.XLOOKUP($K736,Equipment_Register!$E:$E,Equipment_Register!$F:$F),NA()),IFERROR(IF($K736&lt;&gt;"",_xlfn.XLOOKUP("*"&amp;$K736&amp;"*",Equipment_Register!$E:$E,Equipment_Register!$F:$F,,2),NA()),IFERROR(IF(AND($L736&lt;&gt;"",$L736&lt;&gt;"N/A"),_xlfn.XLOOKUP($L736,Equipment_Register!$F:$F,Equipment_Register!$F:$F),NA()),""))))),IF(OR(_xlpm.v="",_xlpm.v=0),"",_xlpm.v))</f>
        <v/>
      </c>
    </row>
    <row r="737" spans="1:29" ht="48">
      <c r="A737" s="125"/>
      <c r="B737" s="130"/>
      <c r="C737" s="126"/>
      <c r="D737" s="125"/>
      <c r="E737" s="125"/>
      <c r="F737" s="213">
        <v>45220</v>
      </c>
      <c r="G737" s="125"/>
      <c r="H737" s="125" t="s">
        <v>728</v>
      </c>
      <c r="I737" s="226"/>
      <c r="J737" s="125"/>
      <c r="K737" s="125" t="s">
        <v>1152</v>
      </c>
      <c r="L737" s="125"/>
      <c r="M737" s="125"/>
      <c r="N737" s="125" t="s">
        <v>978</v>
      </c>
      <c r="O737" s="125" t="s">
        <v>1097</v>
      </c>
      <c r="P737" s="127"/>
      <c r="Q737" s="125" t="s">
        <v>941</v>
      </c>
      <c r="R737" s="117" t="s">
        <v>957</v>
      </c>
      <c r="S737" s="194"/>
      <c r="T737" s="125"/>
      <c r="U737" s="125" t="s">
        <v>980</v>
      </c>
      <c r="V737" s="125"/>
      <c r="W737" s="117" t="s">
        <v>944</v>
      </c>
      <c r="X737" s="117" t="str">
        <f>IF($W737="Duyệt",Setting!$H$2,"")</f>
        <v>Nguyễn Lĩnh</v>
      </c>
      <c r="Y737" s="231" t="str" cm="1">
        <f t="array" ref="Y737">_xlfn.LET(_xlpm.v,IFERROR(IF($I737&lt;&gt;"",_xlfn.XLOOKUP($I737,Equipment_Register!$C:$C,Equipment_Register!$G:$G),NA()),IFERROR(IF($J737&lt;&gt;"",_xlfn.XLOOKUP($J737,Equipment_Register!$D:$D,Equipment_Register!$G:$G),NA()),IFERROR(IF($K737&lt;&gt;"",_xlfn.XLOOKUP($K737,Equipment_Register!$E:$E,Equipment_Register!$G:$G),NA()),IFERROR(IF($K737&lt;&gt;"",_xlfn.XLOOKUP("*"&amp;$K737&amp;"*",Equipment_Register!$E:$E,Equipment_Register!$G:$G,,2),NA()),IFERROR(IF(AND($L737&lt;&gt;"",$L737&lt;&gt;"N/A"),_xlfn.XLOOKUP($L737,Equipment_Register!$F:$F,Equipment_Register!$G:$G),NA()),""))))),IF(OR(_xlpm.v="",_xlpm.v=0),"",_xlpm.v))</f>
        <v/>
      </c>
      <c r="Z737" s="231" t="str" cm="1">
        <f t="array" ref="Z737">_xlfn.LET(_xlpm.v,IFERROR(IF($I737&lt;&gt;"",_xlfn.XLOOKUP($I737,Equipment_Register!$C:$C,Equipment_Register!$C:$C),NA()),IFERROR(IF($J737&lt;&gt;"",_xlfn.XLOOKUP($J737,Equipment_Register!$D:$D,Equipment_Register!$C:$C),NA()),IFERROR(IF($K737&lt;&gt;"",_xlfn.XLOOKUP($K737,Equipment_Register!$E:$E,Equipment_Register!$C:$C),NA()),IFERROR(IF($K737&lt;&gt;"",_xlfn.XLOOKUP("*"&amp;$K737&amp;"*",Equipment_Register!$E:$E,Equipment_Register!$C:$C,,2),NA()),IFERROR(IF(AND($L737&lt;&gt;"",$L737&lt;&gt;"N/A"),_xlfn.XLOOKUP($L737,Equipment_Register!$F:$F,Equipment_Register!$C:$C),NA()),""))))),IF(OR(_xlpm.v="",_xlpm.v=0),"",_xlpm.v))</f>
        <v>2113000101-0 (1)</v>
      </c>
      <c r="AA737" s="231" t="str" cm="1">
        <f t="array" ref="AA737">_xlfn.LET(_xlpm.v,IFERROR(IF($I737&lt;&gt;"",_xlfn.XLOOKUP($I737,Equipment_Register!$C:$C,Equipment_Register!$D:$D),NA()),IFERROR(IF($J737&lt;&gt;"",_xlfn.XLOOKUP($J737,Equipment_Register!$D:$D,Equipment_Register!$D:$D),NA()),IFERROR(IF($K737&lt;&gt;"",_xlfn.XLOOKUP($K737,Equipment_Register!$E:$E,Equipment_Register!$D:$D),NA()),IFERROR(IF($K737&lt;&gt;"",_xlfn.XLOOKUP("*"&amp;$K737&amp;"*",Equipment_Register!$E:$E,Equipment_Register!$D:$D,,2),NA()),IFERROR(IF(AND($L737&lt;&gt;"",$L737&lt;&gt;"N/A"),_xlfn.XLOOKUP($L737,Equipment_Register!$F:$F,Equipment_Register!$D:$D),NA()),""))))),IF(OR(_xlpm.v="",_xlpm.v=0),"",_xlpm.v))</f>
        <v>Băng chuyền lắp ráp (1)</v>
      </c>
      <c r="AB737" s="231" t="str" cm="1">
        <f t="array" ref="AB737">_xlfn.LET(_xlpm.v,IFERROR(IF($I737&lt;&gt;"",_xlfn.XLOOKUP($I737,Equipment_Register!$C:$C,Equipment_Register!$E:$E),NA()),IFERROR(IF($J737&lt;&gt;"",_xlfn.XLOOKUP($J737,Equipment_Register!$D:$D,Equipment_Register!$E:$E),NA()),IFERROR(IF($K737&lt;&gt;"",_xlfn.XLOOKUP($K737,Equipment_Register!$E:$E,Equipment_Register!$E:$E),NA()),IFERROR(IF($K737&lt;&gt;"",_xlfn.XLOOKUP("*"&amp;$K737&amp;"*",Equipment_Register!$E:$E,Equipment_Register!$E:$E,,2),NA()),IFERROR(IF(AND($L737&lt;&gt;"",$L737&lt;&gt;"N/A"),_xlfn.XLOOKUP($L737,Equipment_Register!$F:$F,Equipment_Register!$E:$E),NA()),""))))),IF(OR(_xlpm.v="",_xlpm.v=0),"",_xlpm.v))</f>
        <v>Băng tải lắp ráp 1
Conveyor assembly 1</v>
      </c>
      <c r="AC737" s="231" t="str" cm="1">
        <f t="array" ref="AC737">_xlfn.LET(_xlpm.v,IFERROR(IF($I737&lt;&gt;"",_xlfn.XLOOKUP($I737,Equipment_Register!$C:$C,Equipment_Register!$F:$F),NA()),IFERROR(IF($J737&lt;&gt;"",_xlfn.XLOOKUP($J737,Equipment_Register!$D:$D,Equipment_Register!$F:$F),NA()),IFERROR(IF($K737&lt;&gt;"",_xlfn.XLOOKUP($K737,Equipment_Register!$E:$E,Equipment_Register!$F:$F),NA()),IFERROR(IF($K737&lt;&gt;"",_xlfn.XLOOKUP("*"&amp;$K737&amp;"*",Equipment_Register!$E:$E,Equipment_Register!$F:$F,,2),NA()),IFERROR(IF(AND($L737&lt;&gt;"",$L737&lt;&gt;"N/A"),_xlfn.XLOOKUP($L737,Equipment_Register!$F:$F,Equipment_Register!$F:$F),NA()),""))))),IF(OR(_xlpm.v="",_xlpm.v=0),"",_xlpm.v))</f>
        <v>N/A</v>
      </c>
    </row>
    <row r="738" spans="1:29" ht="48">
      <c r="A738" s="125"/>
      <c r="B738" s="130"/>
      <c r="C738" s="126"/>
      <c r="D738" s="125"/>
      <c r="E738" s="125"/>
      <c r="F738" s="213">
        <v>45318</v>
      </c>
      <c r="G738" s="125"/>
      <c r="H738" s="125" t="s">
        <v>728</v>
      </c>
      <c r="I738" s="226"/>
      <c r="J738" s="125"/>
      <c r="K738" s="125" t="s">
        <v>1152</v>
      </c>
      <c r="L738" s="125"/>
      <c r="M738" s="125"/>
      <c r="N738" s="125" t="s">
        <v>978</v>
      </c>
      <c r="O738" s="125" t="s">
        <v>1153</v>
      </c>
      <c r="P738" s="127"/>
      <c r="Q738" s="125" t="s">
        <v>997</v>
      </c>
      <c r="R738" s="117" t="s">
        <v>957</v>
      </c>
      <c r="S738" s="194"/>
      <c r="T738" s="125"/>
      <c r="U738" s="125" t="s">
        <v>980</v>
      </c>
      <c r="V738" s="125"/>
      <c r="W738" s="117" t="s">
        <v>944</v>
      </c>
      <c r="X738" s="117" t="str">
        <f>IF($W738="Duyệt",Setting!$H$2,"")</f>
        <v>Nguyễn Lĩnh</v>
      </c>
      <c r="Y738" s="231" t="str" cm="1">
        <f t="array" ref="Y738">_xlfn.LET(_xlpm.v,IFERROR(IF($I738&lt;&gt;"",_xlfn.XLOOKUP($I738,Equipment_Register!$C:$C,Equipment_Register!$G:$G),NA()),IFERROR(IF($J738&lt;&gt;"",_xlfn.XLOOKUP($J738,Equipment_Register!$D:$D,Equipment_Register!$G:$G),NA()),IFERROR(IF($K738&lt;&gt;"",_xlfn.XLOOKUP($K738,Equipment_Register!$E:$E,Equipment_Register!$G:$G),NA()),IFERROR(IF($K738&lt;&gt;"",_xlfn.XLOOKUP("*"&amp;$K738&amp;"*",Equipment_Register!$E:$E,Equipment_Register!$G:$G,,2),NA()),IFERROR(IF(AND($L738&lt;&gt;"",$L738&lt;&gt;"N/A"),_xlfn.XLOOKUP($L738,Equipment_Register!$F:$F,Equipment_Register!$G:$G),NA()),""))))),IF(OR(_xlpm.v="",_xlpm.v=0),"",_xlpm.v))</f>
        <v/>
      </c>
      <c r="Z738" s="231" t="str" cm="1">
        <f t="array" ref="Z738">_xlfn.LET(_xlpm.v,IFERROR(IF($I738&lt;&gt;"",_xlfn.XLOOKUP($I738,Equipment_Register!$C:$C,Equipment_Register!$C:$C),NA()),IFERROR(IF($J738&lt;&gt;"",_xlfn.XLOOKUP($J738,Equipment_Register!$D:$D,Equipment_Register!$C:$C),NA()),IFERROR(IF($K738&lt;&gt;"",_xlfn.XLOOKUP($K738,Equipment_Register!$E:$E,Equipment_Register!$C:$C),NA()),IFERROR(IF($K738&lt;&gt;"",_xlfn.XLOOKUP("*"&amp;$K738&amp;"*",Equipment_Register!$E:$E,Equipment_Register!$C:$C,,2),NA()),IFERROR(IF(AND($L738&lt;&gt;"",$L738&lt;&gt;"N/A"),_xlfn.XLOOKUP($L738,Equipment_Register!$F:$F,Equipment_Register!$C:$C),NA()),""))))),IF(OR(_xlpm.v="",_xlpm.v=0),"",_xlpm.v))</f>
        <v>2113000101-0 (1)</v>
      </c>
      <c r="AA738" s="231" t="str" cm="1">
        <f t="array" ref="AA738">_xlfn.LET(_xlpm.v,IFERROR(IF($I738&lt;&gt;"",_xlfn.XLOOKUP($I738,Equipment_Register!$C:$C,Equipment_Register!$D:$D),NA()),IFERROR(IF($J738&lt;&gt;"",_xlfn.XLOOKUP($J738,Equipment_Register!$D:$D,Equipment_Register!$D:$D),NA()),IFERROR(IF($K738&lt;&gt;"",_xlfn.XLOOKUP($K738,Equipment_Register!$E:$E,Equipment_Register!$D:$D),NA()),IFERROR(IF($K738&lt;&gt;"",_xlfn.XLOOKUP("*"&amp;$K738&amp;"*",Equipment_Register!$E:$E,Equipment_Register!$D:$D,,2),NA()),IFERROR(IF(AND($L738&lt;&gt;"",$L738&lt;&gt;"N/A"),_xlfn.XLOOKUP($L738,Equipment_Register!$F:$F,Equipment_Register!$D:$D),NA()),""))))),IF(OR(_xlpm.v="",_xlpm.v=0),"",_xlpm.v))</f>
        <v>Băng chuyền lắp ráp (1)</v>
      </c>
      <c r="AB738" s="231" t="str" cm="1">
        <f t="array" ref="AB738">_xlfn.LET(_xlpm.v,IFERROR(IF($I738&lt;&gt;"",_xlfn.XLOOKUP($I738,Equipment_Register!$C:$C,Equipment_Register!$E:$E),NA()),IFERROR(IF($J738&lt;&gt;"",_xlfn.XLOOKUP($J738,Equipment_Register!$D:$D,Equipment_Register!$E:$E),NA()),IFERROR(IF($K738&lt;&gt;"",_xlfn.XLOOKUP($K738,Equipment_Register!$E:$E,Equipment_Register!$E:$E),NA()),IFERROR(IF($K738&lt;&gt;"",_xlfn.XLOOKUP("*"&amp;$K738&amp;"*",Equipment_Register!$E:$E,Equipment_Register!$E:$E,,2),NA()),IFERROR(IF(AND($L738&lt;&gt;"",$L738&lt;&gt;"N/A"),_xlfn.XLOOKUP($L738,Equipment_Register!$F:$F,Equipment_Register!$E:$E),NA()),""))))),IF(OR(_xlpm.v="",_xlpm.v=0),"",_xlpm.v))</f>
        <v>Băng tải lắp ráp 1
Conveyor assembly 1</v>
      </c>
      <c r="AC738" s="231" t="str" cm="1">
        <f t="array" ref="AC738">_xlfn.LET(_xlpm.v,IFERROR(IF($I738&lt;&gt;"",_xlfn.XLOOKUP($I738,Equipment_Register!$C:$C,Equipment_Register!$F:$F),NA()),IFERROR(IF($J738&lt;&gt;"",_xlfn.XLOOKUP($J738,Equipment_Register!$D:$D,Equipment_Register!$F:$F),NA()),IFERROR(IF($K738&lt;&gt;"",_xlfn.XLOOKUP($K738,Equipment_Register!$E:$E,Equipment_Register!$F:$F),NA()),IFERROR(IF($K738&lt;&gt;"",_xlfn.XLOOKUP("*"&amp;$K738&amp;"*",Equipment_Register!$E:$E,Equipment_Register!$F:$F,,2),NA()),IFERROR(IF(AND($L738&lt;&gt;"",$L738&lt;&gt;"N/A"),_xlfn.XLOOKUP($L738,Equipment_Register!$F:$F,Equipment_Register!$F:$F),NA()),""))))),IF(OR(_xlpm.v="",_xlpm.v=0),"",_xlpm.v))</f>
        <v>N/A</v>
      </c>
    </row>
    <row r="739" spans="1:29" ht="48">
      <c r="A739" s="125"/>
      <c r="B739" s="130"/>
      <c r="C739" s="126"/>
      <c r="D739" s="125"/>
      <c r="E739" s="125"/>
      <c r="F739" s="213">
        <v>45409</v>
      </c>
      <c r="G739" s="125"/>
      <c r="H739" s="125" t="s">
        <v>728</v>
      </c>
      <c r="I739" s="226"/>
      <c r="J739" s="125"/>
      <c r="K739" s="125" t="s">
        <v>1152</v>
      </c>
      <c r="L739" s="125"/>
      <c r="M739" s="125"/>
      <c r="N739" s="125" t="s">
        <v>978</v>
      </c>
      <c r="O739" s="125" t="s">
        <v>1097</v>
      </c>
      <c r="P739" s="127"/>
      <c r="Q739" s="125" t="s">
        <v>941</v>
      </c>
      <c r="R739" s="117" t="s">
        <v>957</v>
      </c>
      <c r="S739" s="194"/>
      <c r="T739" s="125"/>
      <c r="U739" s="125" t="s">
        <v>980</v>
      </c>
      <c r="V739" s="125"/>
      <c r="W739" s="117" t="s">
        <v>944</v>
      </c>
      <c r="X739" s="117" t="str">
        <f>IF($W739="Duyệt",Setting!$H$2,"")</f>
        <v>Nguyễn Lĩnh</v>
      </c>
      <c r="Y739" s="231" t="str" cm="1">
        <f t="array" ref="Y739">_xlfn.LET(_xlpm.v,IFERROR(IF($I739&lt;&gt;"",_xlfn.XLOOKUP($I739,Equipment_Register!$C:$C,Equipment_Register!$G:$G),NA()),IFERROR(IF($J739&lt;&gt;"",_xlfn.XLOOKUP($J739,Equipment_Register!$D:$D,Equipment_Register!$G:$G),NA()),IFERROR(IF($K739&lt;&gt;"",_xlfn.XLOOKUP($K739,Equipment_Register!$E:$E,Equipment_Register!$G:$G),NA()),IFERROR(IF($K739&lt;&gt;"",_xlfn.XLOOKUP("*"&amp;$K739&amp;"*",Equipment_Register!$E:$E,Equipment_Register!$G:$G,,2),NA()),IFERROR(IF(AND($L739&lt;&gt;"",$L739&lt;&gt;"N/A"),_xlfn.XLOOKUP($L739,Equipment_Register!$F:$F,Equipment_Register!$G:$G),NA()),""))))),IF(OR(_xlpm.v="",_xlpm.v=0),"",_xlpm.v))</f>
        <v/>
      </c>
      <c r="Z739" s="231" t="str" cm="1">
        <f t="array" ref="Z739">_xlfn.LET(_xlpm.v,IFERROR(IF($I739&lt;&gt;"",_xlfn.XLOOKUP($I739,Equipment_Register!$C:$C,Equipment_Register!$C:$C),NA()),IFERROR(IF($J739&lt;&gt;"",_xlfn.XLOOKUP($J739,Equipment_Register!$D:$D,Equipment_Register!$C:$C),NA()),IFERROR(IF($K739&lt;&gt;"",_xlfn.XLOOKUP($K739,Equipment_Register!$E:$E,Equipment_Register!$C:$C),NA()),IFERROR(IF($K739&lt;&gt;"",_xlfn.XLOOKUP("*"&amp;$K739&amp;"*",Equipment_Register!$E:$E,Equipment_Register!$C:$C,,2),NA()),IFERROR(IF(AND($L739&lt;&gt;"",$L739&lt;&gt;"N/A"),_xlfn.XLOOKUP($L739,Equipment_Register!$F:$F,Equipment_Register!$C:$C),NA()),""))))),IF(OR(_xlpm.v="",_xlpm.v=0),"",_xlpm.v))</f>
        <v>2113000101-0 (1)</v>
      </c>
      <c r="AA739" s="231" t="str" cm="1">
        <f t="array" ref="AA739">_xlfn.LET(_xlpm.v,IFERROR(IF($I739&lt;&gt;"",_xlfn.XLOOKUP($I739,Equipment_Register!$C:$C,Equipment_Register!$D:$D),NA()),IFERROR(IF($J739&lt;&gt;"",_xlfn.XLOOKUP($J739,Equipment_Register!$D:$D,Equipment_Register!$D:$D),NA()),IFERROR(IF($K739&lt;&gt;"",_xlfn.XLOOKUP($K739,Equipment_Register!$E:$E,Equipment_Register!$D:$D),NA()),IFERROR(IF($K739&lt;&gt;"",_xlfn.XLOOKUP("*"&amp;$K739&amp;"*",Equipment_Register!$E:$E,Equipment_Register!$D:$D,,2),NA()),IFERROR(IF(AND($L739&lt;&gt;"",$L739&lt;&gt;"N/A"),_xlfn.XLOOKUP($L739,Equipment_Register!$F:$F,Equipment_Register!$D:$D),NA()),""))))),IF(OR(_xlpm.v="",_xlpm.v=0),"",_xlpm.v))</f>
        <v>Băng chuyền lắp ráp (1)</v>
      </c>
      <c r="AB739" s="231" t="str" cm="1">
        <f t="array" ref="AB739">_xlfn.LET(_xlpm.v,IFERROR(IF($I739&lt;&gt;"",_xlfn.XLOOKUP($I739,Equipment_Register!$C:$C,Equipment_Register!$E:$E),NA()),IFERROR(IF($J739&lt;&gt;"",_xlfn.XLOOKUP($J739,Equipment_Register!$D:$D,Equipment_Register!$E:$E),NA()),IFERROR(IF($K739&lt;&gt;"",_xlfn.XLOOKUP($K739,Equipment_Register!$E:$E,Equipment_Register!$E:$E),NA()),IFERROR(IF($K739&lt;&gt;"",_xlfn.XLOOKUP("*"&amp;$K739&amp;"*",Equipment_Register!$E:$E,Equipment_Register!$E:$E,,2),NA()),IFERROR(IF(AND($L739&lt;&gt;"",$L739&lt;&gt;"N/A"),_xlfn.XLOOKUP($L739,Equipment_Register!$F:$F,Equipment_Register!$E:$E),NA()),""))))),IF(OR(_xlpm.v="",_xlpm.v=0),"",_xlpm.v))</f>
        <v>Băng tải lắp ráp 1
Conveyor assembly 1</v>
      </c>
      <c r="AC739" s="231" t="str" cm="1">
        <f t="array" ref="AC739">_xlfn.LET(_xlpm.v,IFERROR(IF($I739&lt;&gt;"",_xlfn.XLOOKUP($I739,Equipment_Register!$C:$C,Equipment_Register!$F:$F),NA()),IFERROR(IF($J739&lt;&gt;"",_xlfn.XLOOKUP($J739,Equipment_Register!$D:$D,Equipment_Register!$F:$F),NA()),IFERROR(IF($K739&lt;&gt;"",_xlfn.XLOOKUP($K739,Equipment_Register!$E:$E,Equipment_Register!$F:$F),NA()),IFERROR(IF($K739&lt;&gt;"",_xlfn.XLOOKUP("*"&amp;$K739&amp;"*",Equipment_Register!$E:$E,Equipment_Register!$F:$F,,2),NA()),IFERROR(IF(AND($L739&lt;&gt;"",$L739&lt;&gt;"N/A"),_xlfn.XLOOKUP($L739,Equipment_Register!$F:$F,Equipment_Register!$F:$F),NA()),""))))),IF(OR(_xlpm.v="",_xlpm.v=0),"",_xlpm.v))</f>
        <v>N/A</v>
      </c>
    </row>
    <row r="740" spans="1:29" ht="48">
      <c r="A740" s="125"/>
      <c r="B740" s="130"/>
      <c r="C740" s="126"/>
      <c r="D740" s="125"/>
      <c r="E740" s="125"/>
      <c r="F740" s="213">
        <v>45500</v>
      </c>
      <c r="G740" s="125"/>
      <c r="H740" s="125" t="s">
        <v>728</v>
      </c>
      <c r="I740" s="226"/>
      <c r="J740" s="125"/>
      <c r="K740" s="125" t="s">
        <v>1152</v>
      </c>
      <c r="L740" s="125"/>
      <c r="M740" s="125"/>
      <c r="N740" s="125" t="s">
        <v>978</v>
      </c>
      <c r="O740" s="125" t="s">
        <v>1097</v>
      </c>
      <c r="P740" s="127"/>
      <c r="Q740" s="125" t="s">
        <v>941</v>
      </c>
      <c r="R740" s="117" t="s">
        <v>957</v>
      </c>
      <c r="S740" s="194"/>
      <c r="T740" s="125"/>
      <c r="U740" s="125" t="s">
        <v>980</v>
      </c>
      <c r="V740" s="125"/>
      <c r="W740" s="117" t="s">
        <v>944</v>
      </c>
      <c r="X740" s="117" t="str">
        <f>IF($W740="Duyệt",Setting!$H$2,"")</f>
        <v>Nguyễn Lĩnh</v>
      </c>
      <c r="Y740" s="231" t="str" cm="1">
        <f t="array" ref="Y740">_xlfn.LET(_xlpm.v,IFERROR(IF($I740&lt;&gt;"",_xlfn.XLOOKUP($I740,Equipment_Register!$C:$C,Equipment_Register!$G:$G),NA()),IFERROR(IF($J740&lt;&gt;"",_xlfn.XLOOKUP($J740,Equipment_Register!$D:$D,Equipment_Register!$G:$G),NA()),IFERROR(IF($K740&lt;&gt;"",_xlfn.XLOOKUP($K740,Equipment_Register!$E:$E,Equipment_Register!$G:$G),NA()),IFERROR(IF($K740&lt;&gt;"",_xlfn.XLOOKUP("*"&amp;$K740&amp;"*",Equipment_Register!$E:$E,Equipment_Register!$G:$G,,2),NA()),IFERROR(IF(AND($L740&lt;&gt;"",$L740&lt;&gt;"N/A"),_xlfn.XLOOKUP($L740,Equipment_Register!$F:$F,Equipment_Register!$G:$G),NA()),""))))),IF(OR(_xlpm.v="",_xlpm.v=0),"",_xlpm.v))</f>
        <v/>
      </c>
      <c r="Z740" s="231" t="str" cm="1">
        <f t="array" ref="Z740">_xlfn.LET(_xlpm.v,IFERROR(IF($I740&lt;&gt;"",_xlfn.XLOOKUP($I740,Equipment_Register!$C:$C,Equipment_Register!$C:$C),NA()),IFERROR(IF($J740&lt;&gt;"",_xlfn.XLOOKUP($J740,Equipment_Register!$D:$D,Equipment_Register!$C:$C),NA()),IFERROR(IF($K740&lt;&gt;"",_xlfn.XLOOKUP($K740,Equipment_Register!$E:$E,Equipment_Register!$C:$C),NA()),IFERROR(IF($K740&lt;&gt;"",_xlfn.XLOOKUP("*"&amp;$K740&amp;"*",Equipment_Register!$E:$E,Equipment_Register!$C:$C,,2),NA()),IFERROR(IF(AND($L740&lt;&gt;"",$L740&lt;&gt;"N/A"),_xlfn.XLOOKUP($L740,Equipment_Register!$F:$F,Equipment_Register!$C:$C),NA()),""))))),IF(OR(_xlpm.v="",_xlpm.v=0),"",_xlpm.v))</f>
        <v>2113000101-0 (1)</v>
      </c>
      <c r="AA740" s="231" t="str" cm="1">
        <f t="array" ref="AA740">_xlfn.LET(_xlpm.v,IFERROR(IF($I740&lt;&gt;"",_xlfn.XLOOKUP($I740,Equipment_Register!$C:$C,Equipment_Register!$D:$D),NA()),IFERROR(IF($J740&lt;&gt;"",_xlfn.XLOOKUP($J740,Equipment_Register!$D:$D,Equipment_Register!$D:$D),NA()),IFERROR(IF($K740&lt;&gt;"",_xlfn.XLOOKUP($K740,Equipment_Register!$E:$E,Equipment_Register!$D:$D),NA()),IFERROR(IF($K740&lt;&gt;"",_xlfn.XLOOKUP("*"&amp;$K740&amp;"*",Equipment_Register!$E:$E,Equipment_Register!$D:$D,,2),NA()),IFERROR(IF(AND($L740&lt;&gt;"",$L740&lt;&gt;"N/A"),_xlfn.XLOOKUP($L740,Equipment_Register!$F:$F,Equipment_Register!$D:$D),NA()),""))))),IF(OR(_xlpm.v="",_xlpm.v=0),"",_xlpm.v))</f>
        <v>Băng chuyền lắp ráp (1)</v>
      </c>
      <c r="AB740" s="231" t="str" cm="1">
        <f t="array" ref="AB740">_xlfn.LET(_xlpm.v,IFERROR(IF($I740&lt;&gt;"",_xlfn.XLOOKUP($I740,Equipment_Register!$C:$C,Equipment_Register!$E:$E),NA()),IFERROR(IF($J740&lt;&gt;"",_xlfn.XLOOKUP($J740,Equipment_Register!$D:$D,Equipment_Register!$E:$E),NA()),IFERROR(IF($K740&lt;&gt;"",_xlfn.XLOOKUP($K740,Equipment_Register!$E:$E,Equipment_Register!$E:$E),NA()),IFERROR(IF($K740&lt;&gt;"",_xlfn.XLOOKUP("*"&amp;$K740&amp;"*",Equipment_Register!$E:$E,Equipment_Register!$E:$E,,2),NA()),IFERROR(IF(AND($L740&lt;&gt;"",$L740&lt;&gt;"N/A"),_xlfn.XLOOKUP($L740,Equipment_Register!$F:$F,Equipment_Register!$E:$E),NA()),""))))),IF(OR(_xlpm.v="",_xlpm.v=0),"",_xlpm.v))</f>
        <v>Băng tải lắp ráp 1
Conveyor assembly 1</v>
      </c>
      <c r="AC740" s="231" t="str" cm="1">
        <f t="array" ref="AC740">_xlfn.LET(_xlpm.v,IFERROR(IF($I740&lt;&gt;"",_xlfn.XLOOKUP($I740,Equipment_Register!$C:$C,Equipment_Register!$F:$F),NA()),IFERROR(IF($J740&lt;&gt;"",_xlfn.XLOOKUP($J740,Equipment_Register!$D:$D,Equipment_Register!$F:$F),NA()),IFERROR(IF($K740&lt;&gt;"",_xlfn.XLOOKUP($K740,Equipment_Register!$E:$E,Equipment_Register!$F:$F),NA()),IFERROR(IF($K740&lt;&gt;"",_xlfn.XLOOKUP("*"&amp;$K740&amp;"*",Equipment_Register!$E:$E,Equipment_Register!$F:$F,,2),NA()),IFERROR(IF(AND($L740&lt;&gt;"",$L740&lt;&gt;"N/A"),_xlfn.XLOOKUP($L740,Equipment_Register!$F:$F,Equipment_Register!$F:$F),NA()),""))))),IF(OR(_xlpm.v="",_xlpm.v=0),"",_xlpm.v))</f>
        <v>N/A</v>
      </c>
    </row>
    <row r="741" spans="1:29" ht="48">
      <c r="A741" s="125"/>
      <c r="B741" s="130"/>
      <c r="C741" s="126"/>
      <c r="D741" s="125"/>
      <c r="E741" s="125"/>
      <c r="F741" s="213">
        <v>45563</v>
      </c>
      <c r="G741" s="125"/>
      <c r="H741" s="125" t="s">
        <v>728</v>
      </c>
      <c r="I741" s="226"/>
      <c r="J741" s="125"/>
      <c r="K741" s="125" t="s">
        <v>1152</v>
      </c>
      <c r="L741" s="125"/>
      <c r="M741" s="125"/>
      <c r="N741" s="125" t="s">
        <v>978</v>
      </c>
      <c r="O741" s="125" t="s">
        <v>1097</v>
      </c>
      <c r="P741" s="127"/>
      <c r="Q741" s="125" t="s">
        <v>997</v>
      </c>
      <c r="R741" s="117" t="s">
        <v>957</v>
      </c>
      <c r="S741" s="194"/>
      <c r="T741" s="125"/>
      <c r="U741" s="125" t="s">
        <v>980</v>
      </c>
      <c r="V741" s="125"/>
      <c r="W741" s="117" t="s">
        <v>944</v>
      </c>
      <c r="X741" s="117" t="str">
        <f>IF($W741="Duyệt",Setting!$H$2,"")</f>
        <v>Nguyễn Lĩnh</v>
      </c>
      <c r="Y741" s="231" t="str" cm="1">
        <f t="array" ref="Y741">_xlfn.LET(_xlpm.v,IFERROR(IF($I741&lt;&gt;"",_xlfn.XLOOKUP($I741,Equipment_Register!$C:$C,Equipment_Register!$G:$G),NA()),IFERROR(IF($J741&lt;&gt;"",_xlfn.XLOOKUP($J741,Equipment_Register!$D:$D,Equipment_Register!$G:$G),NA()),IFERROR(IF($K741&lt;&gt;"",_xlfn.XLOOKUP($K741,Equipment_Register!$E:$E,Equipment_Register!$G:$G),NA()),IFERROR(IF($K741&lt;&gt;"",_xlfn.XLOOKUP("*"&amp;$K741&amp;"*",Equipment_Register!$E:$E,Equipment_Register!$G:$G,,2),NA()),IFERROR(IF(AND($L741&lt;&gt;"",$L741&lt;&gt;"N/A"),_xlfn.XLOOKUP($L741,Equipment_Register!$F:$F,Equipment_Register!$G:$G),NA()),""))))),IF(OR(_xlpm.v="",_xlpm.v=0),"",_xlpm.v))</f>
        <v/>
      </c>
      <c r="Z741" s="231" t="str" cm="1">
        <f t="array" ref="Z741">_xlfn.LET(_xlpm.v,IFERROR(IF($I741&lt;&gt;"",_xlfn.XLOOKUP($I741,Equipment_Register!$C:$C,Equipment_Register!$C:$C),NA()),IFERROR(IF($J741&lt;&gt;"",_xlfn.XLOOKUP($J741,Equipment_Register!$D:$D,Equipment_Register!$C:$C),NA()),IFERROR(IF($K741&lt;&gt;"",_xlfn.XLOOKUP($K741,Equipment_Register!$E:$E,Equipment_Register!$C:$C),NA()),IFERROR(IF($K741&lt;&gt;"",_xlfn.XLOOKUP("*"&amp;$K741&amp;"*",Equipment_Register!$E:$E,Equipment_Register!$C:$C,,2),NA()),IFERROR(IF(AND($L741&lt;&gt;"",$L741&lt;&gt;"N/A"),_xlfn.XLOOKUP($L741,Equipment_Register!$F:$F,Equipment_Register!$C:$C),NA()),""))))),IF(OR(_xlpm.v="",_xlpm.v=0),"",_xlpm.v))</f>
        <v>2113000101-0 (1)</v>
      </c>
      <c r="AA741" s="231" t="str" cm="1">
        <f t="array" ref="AA741">_xlfn.LET(_xlpm.v,IFERROR(IF($I741&lt;&gt;"",_xlfn.XLOOKUP($I741,Equipment_Register!$C:$C,Equipment_Register!$D:$D),NA()),IFERROR(IF($J741&lt;&gt;"",_xlfn.XLOOKUP($J741,Equipment_Register!$D:$D,Equipment_Register!$D:$D),NA()),IFERROR(IF($K741&lt;&gt;"",_xlfn.XLOOKUP($K741,Equipment_Register!$E:$E,Equipment_Register!$D:$D),NA()),IFERROR(IF($K741&lt;&gt;"",_xlfn.XLOOKUP("*"&amp;$K741&amp;"*",Equipment_Register!$E:$E,Equipment_Register!$D:$D,,2),NA()),IFERROR(IF(AND($L741&lt;&gt;"",$L741&lt;&gt;"N/A"),_xlfn.XLOOKUP($L741,Equipment_Register!$F:$F,Equipment_Register!$D:$D),NA()),""))))),IF(OR(_xlpm.v="",_xlpm.v=0),"",_xlpm.v))</f>
        <v>Băng chuyền lắp ráp (1)</v>
      </c>
      <c r="AB741" s="231" t="str" cm="1">
        <f t="array" ref="AB741">_xlfn.LET(_xlpm.v,IFERROR(IF($I741&lt;&gt;"",_xlfn.XLOOKUP($I741,Equipment_Register!$C:$C,Equipment_Register!$E:$E),NA()),IFERROR(IF($J741&lt;&gt;"",_xlfn.XLOOKUP($J741,Equipment_Register!$D:$D,Equipment_Register!$E:$E),NA()),IFERROR(IF($K741&lt;&gt;"",_xlfn.XLOOKUP($K741,Equipment_Register!$E:$E,Equipment_Register!$E:$E),NA()),IFERROR(IF($K741&lt;&gt;"",_xlfn.XLOOKUP("*"&amp;$K741&amp;"*",Equipment_Register!$E:$E,Equipment_Register!$E:$E,,2),NA()),IFERROR(IF(AND($L741&lt;&gt;"",$L741&lt;&gt;"N/A"),_xlfn.XLOOKUP($L741,Equipment_Register!$F:$F,Equipment_Register!$E:$E),NA()),""))))),IF(OR(_xlpm.v="",_xlpm.v=0),"",_xlpm.v))</f>
        <v>Băng tải lắp ráp 1
Conveyor assembly 1</v>
      </c>
      <c r="AC741" s="231" t="str" cm="1">
        <f t="array" ref="AC741">_xlfn.LET(_xlpm.v,IFERROR(IF($I741&lt;&gt;"",_xlfn.XLOOKUP($I741,Equipment_Register!$C:$C,Equipment_Register!$F:$F),NA()),IFERROR(IF($J741&lt;&gt;"",_xlfn.XLOOKUP($J741,Equipment_Register!$D:$D,Equipment_Register!$F:$F),NA()),IFERROR(IF($K741&lt;&gt;"",_xlfn.XLOOKUP($K741,Equipment_Register!$E:$E,Equipment_Register!$F:$F),NA()),IFERROR(IF($K741&lt;&gt;"",_xlfn.XLOOKUP("*"&amp;$K741&amp;"*",Equipment_Register!$E:$E,Equipment_Register!$F:$F,,2),NA()),IFERROR(IF(AND($L741&lt;&gt;"",$L741&lt;&gt;"N/A"),_xlfn.XLOOKUP($L741,Equipment_Register!$F:$F,Equipment_Register!$F:$F),NA()),""))))),IF(OR(_xlpm.v="",_xlpm.v=0),"",_xlpm.v))</f>
        <v>N/A</v>
      </c>
    </row>
    <row r="742" spans="1:29" ht="48">
      <c r="A742" s="125"/>
      <c r="B742" s="130"/>
      <c r="C742" s="126"/>
      <c r="D742" s="125"/>
      <c r="E742" s="125"/>
      <c r="F742" s="213">
        <v>45591</v>
      </c>
      <c r="G742" s="125"/>
      <c r="H742" s="125" t="s">
        <v>728</v>
      </c>
      <c r="I742" s="226"/>
      <c r="J742" s="125"/>
      <c r="K742" s="125" t="s">
        <v>1152</v>
      </c>
      <c r="L742" s="125"/>
      <c r="M742" s="125"/>
      <c r="N742" s="125" t="s">
        <v>978</v>
      </c>
      <c r="O742" s="125" t="s">
        <v>1019</v>
      </c>
      <c r="P742" s="127"/>
      <c r="Q742" s="125" t="s">
        <v>1003</v>
      </c>
      <c r="R742" s="117" t="s">
        <v>957</v>
      </c>
      <c r="S742" s="194"/>
      <c r="T742" s="125"/>
      <c r="U742" s="125" t="s">
        <v>980</v>
      </c>
      <c r="V742" s="125"/>
      <c r="W742" s="117" t="s">
        <v>944</v>
      </c>
      <c r="X742" s="117" t="str">
        <f>IF($W742="Duyệt",Setting!$H$2,"")</f>
        <v>Nguyễn Lĩnh</v>
      </c>
      <c r="Y742" s="231" t="str" cm="1">
        <f t="array" ref="Y742">_xlfn.LET(_xlpm.v,IFERROR(IF($I742&lt;&gt;"",_xlfn.XLOOKUP($I742,Equipment_Register!$C:$C,Equipment_Register!$G:$G),NA()),IFERROR(IF($J742&lt;&gt;"",_xlfn.XLOOKUP($J742,Equipment_Register!$D:$D,Equipment_Register!$G:$G),NA()),IFERROR(IF($K742&lt;&gt;"",_xlfn.XLOOKUP($K742,Equipment_Register!$E:$E,Equipment_Register!$G:$G),NA()),IFERROR(IF($K742&lt;&gt;"",_xlfn.XLOOKUP("*"&amp;$K742&amp;"*",Equipment_Register!$E:$E,Equipment_Register!$G:$G,,2),NA()),IFERROR(IF(AND($L742&lt;&gt;"",$L742&lt;&gt;"N/A"),_xlfn.XLOOKUP($L742,Equipment_Register!$F:$F,Equipment_Register!$G:$G),NA()),""))))),IF(OR(_xlpm.v="",_xlpm.v=0),"",_xlpm.v))</f>
        <v/>
      </c>
      <c r="Z742" s="231" t="str" cm="1">
        <f t="array" ref="Z742">_xlfn.LET(_xlpm.v,IFERROR(IF($I742&lt;&gt;"",_xlfn.XLOOKUP($I742,Equipment_Register!$C:$C,Equipment_Register!$C:$C),NA()),IFERROR(IF($J742&lt;&gt;"",_xlfn.XLOOKUP($J742,Equipment_Register!$D:$D,Equipment_Register!$C:$C),NA()),IFERROR(IF($K742&lt;&gt;"",_xlfn.XLOOKUP($K742,Equipment_Register!$E:$E,Equipment_Register!$C:$C),NA()),IFERROR(IF($K742&lt;&gt;"",_xlfn.XLOOKUP("*"&amp;$K742&amp;"*",Equipment_Register!$E:$E,Equipment_Register!$C:$C,,2),NA()),IFERROR(IF(AND($L742&lt;&gt;"",$L742&lt;&gt;"N/A"),_xlfn.XLOOKUP($L742,Equipment_Register!$F:$F,Equipment_Register!$C:$C),NA()),""))))),IF(OR(_xlpm.v="",_xlpm.v=0),"",_xlpm.v))</f>
        <v>2113000101-0 (1)</v>
      </c>
      <c r="AA742" s="231" t="str" cm="1">
        <f t="array" ref="AA742">_xlfn.LET(_xlpm.v,IFERROR(IF($I742&lt;&gt;"",_xlfn.XLOOKUP($I742,Equipment_Register!$C:$C,Equipment_Register!$D:$D),NA()),IFERROR(IF($J742&lt;&gt;"",_xlfn.XLOOKUP($J742,Equipment_Register!$D:$D,Equipment_Register!$D:$D),NA()),IFERROR(IF($K742&lt;&gt;"",_xlfn.XLOOKUP($K742,Equipment_Register!$E:$E,Equipment_Register!$D:$D),NA()),IFERROR(IF($K742&lt;&gt;"",_xlfn.XLOOKUP("*"&amp;$K742&amp;"*",Equipment_Register!$E:$E,Equipment_Register!$D:$D,,2),NA()),IFERROR(IF(AND($L742&lt;&gt;"",$L742&lt;&gt;"N/A"),_xlfn.XLOOKUP($L742,Equipment_Register!$F:$F,Equipment_Register!$D:$D),NA()),""))))),IF(OR(_xlpm.v="",_xlpm.v=0),"",_xlpm.v))</f>
        <v>Băng chuyền lắp ráp (1)</v>
      </c>
      <c r="AB742" s="231" t="str" cm="1">
        <f t="array" ref="AB742">_xlfn.LET(_xlpm.v,IFERROR(IF($I742&lt;&gt;"",_xlfn.XLOOKUP($I742,Equipment_Register!$C:$C,Equipment_Register!$E:$E),NA()),IFERROR(IF($J742&lt;&gt;"",_xlfn.XLOOKUP($J742,Equipment_Register!$D:$D,Equipment_Register!$E:$E),NA()),IFERROR(IF($K742&lt;&gt;"",_xlfn.XLOOKUP($K742,Equipment_Register!$E:$E,Equipment_Register!$E:$E),NA()),IFERROR(IF($K742&lt;&gt;"",_xlfn.XLOOKUP("*"&amp;$K742&amp;"*",Equipment_Register!$E:$E,Equipment_Register!$E:$E,,2),NA()),IFERROR(IF(AND($L742&lt;&gt;"",$L742&lt;&gt;"N/A"),_xlfn.XLOOKUP($L742,Equipment_Register!$F:$F,Equipment_Register!$E:$E),NA()),""))))),IF(OR(_xlpm.v="",_xlpm.v=0),"",_xlpm.v))</f>
        <v>Băng tải lắp ráp 1
Conveyor assembly 1</v>
      </c>
      <c r="AC742" s="231" t="str" cm="1">
        <f t="array" ref="AC742">_xlfn.LET(_xlpm.v,IFERROR(IF($I742&lt;&gt;"",_xlfn.XLOOKUP($I742,Equipment_Register!$C:$C,Equipment_Register!$F:$F),NA()),IFERROR(IF($J742&lt;&gt;"",_xlfn.XLOOKUP($J742,Equipment_Register!$D:$D,Equipment_Register!$F:$F),NA()),IFERROR(IF($K742&lt;&gt;"",_xlfn.XLOOKUP($K742,Equipment_Register!$E:$E,Equipment_Register!$F:$F),NA()),IFERROR(IF($K742&lt;&gt;"",_xlfn.XLOOKUP("*"&amp;$K742&amp;"*",Equipment_Register!$E:$E,Equipment_Register!$F:$F,,2),NA()),IFERROR(IF(AND($L742&lt;&gt;"",$L742&lt;&gt;"N/A"),_xlfn.XLOOKUP($L742,Equipment_Register!$F:$F,Equipment_Register!$F:$F),NA()),""))))),IF(OR(_xlpm.v="",_xlpm.v=0),"",_xlpm.v))</f>
        <v>N/A</v>
      </c>
    </row>
    <row r="743" spans="1:29" ht="48">
      <c r="A743" s="125"/>
      <c r="B743" s="130"/>
      <c r="C743" s="126"/>
      <c r="D743" s="125"/>
      <c r="E743" s="125"/>
      <c r="F743" s="213">
        <v>45675</v>
      </c>
      <c r="G743" s="125"/>
      <c r="H743" s="125" t="s">
        <v>728</v>
      </c>
      <c r="I743" s="226"/>
      <c r="J743" s="125"/>
      <c r="K743" s="125" t="s">
        <v>1152</v>
      </c>
      <c r="L743" s="125"/>
      <c r="M743" s="125"/>
      <c r="N743" s="125" t="s">
        <v>978</v>
      </c>
      <c r="O743" s="125" t="s">
        <v>1154</v>
      </c>
      <c r="P743" s="127"/>
      <c r="Q743" s="125" t="s">
        <v>1003</v>
      </c>
      <c r="R743" s="117" t="s">
        <v>957</v>
      </c>
      <c r="S743" s="194"/>
      <c r="T743" s="125"/>
      <c r="U743" s="125" t="s">
        <v>980</v>
      </c>
      <c r="V743" s="125"/>
      <c r="W743" s="117" t="s">
        <v>944</v>
      </c>
      <c r="X743" s="117" t="str">
        <f>IF($W743="Duyệt",Setting!$H$2,"")</f>
        <v>Nguyễn Lĩnh</v>
      </c>
      <c r="Y743" s="231" t="str" cm="1">
        <f t="array" ref="Y743">_xlfn.LET(_xlpm.v,IFERROR(IF($I743&lt;&gt;"",_xlfn.XLOOKUP($I743,Equipment_Register!$C:$C,Equipment_Register!$G:$G),NA()),IFERROR(IF($J743&lt;&gt;"",_xlfn.XLOOKUP($J743,Equipment_Register!$D:$D,Equipment_Register!$G:$G),NA()),IFERROR(IF($K743&lt;&gt;"",_xlfn.XLOOKUP($K743,Equipment_Register!$E:$E,Equipment_Register!$G:$G),NA()),IFERROR(IF($K743&lt;&gt;"",_xlfn.XLOOKUP("*"&amp;$K743&amp;"*",Equipment_Register!$E:$E,Equipment_Register!$G:$G,,2),NA()),IFERROR(IF(AND($L743&lt;&gt;"",$L743&lt;&gt;"N/A"),_xlfn.XLOOKUP($L743,Equipment_Register!$F:$F,Equipment_Register!$G:$G),NA()),""))))),IF(OR(_xlpm.v="",_xlpm.v=0),"",_xlpm.v))</f>
        <v/>
      </c>
      <c r="Z743" s="231" t="str" cm="1">
        <f t="array" ref="Z743">_xlfn.LET(_xlpm.v,IFERROR(IF($I743&lt;&gt;"",_xlfn.XLOOKUP($I743,Equipment_Register!$C:$C,Equipment_Register!$C:$C),NA()),IFERROR(IF($J743&lt;&gt;"",_xlfn.XLOOKUP($J743,Equipment_Register!$D:$D,Equipment_Register!$C:$C),NA()),IFERROR(IF($K743&lt;&gt;"",_xlfn.XLOOKUP($K743,Equipment_Register!$E:$E,Equipment_Register!$C:$C),NA()),IFERROR(IF($K743&lt;&gt;"",_xlfn.XLOOKUP("*"&amp;$K743&amp;"*",Equipment_Register!$E:$E,Equipment_Register!$C:$C,,2),NA()),IFERROR(IF(AND($L743&lt;&gt;"",$L743&lt;&gt;"N/A"),_xlfn.XLOOKUP($L743,Equipment_Register!$F:$F,Equipment_Register!$C:$C),NA()),""))))),IF(OR(_xlpm.v="",_xlpm.v=0),"",_xlpm.v))</f>
        <v>2113000101-0 (1)</v>
      </c>
      <c r="AA743" s="231" t="str" cm="1">
        <f t="array" ref="AA743">_xlfn.LET(_xlpm.v,IFERROR(IF($I743&lt;&gt;"",_xlfn.XLOOKUP($I743,Equipment_Register!$C:$C,Equipment_Register!$D:$D),NA()),IFERROR(IF($J743&lt;&gt;"",_xlfn.XLOOKUP($J743,Equipment_Register!$D:$D,Equipment_Register!$D:$D),NA()),IFERROR(IF($K743&lt;&gt;"",_xlfn.XLOOKUP($K743,Equipment_Register!$E:$E,Equipment_Register!$D:$D),NA()),IFERROR(IF($K743&lt;&gt;"",_xlfn.XLOOKUP("*"&amp;$K743&amp;"*",Equipment_Register!$E:$E,Equipment_Register!$D:$D,,2),NA()),IFERROR(IF(AND($L743&lt;&gt;"",$L743&lt;&gt;"N/A"),_xlfn.XLOOKUP($L743,Equipment_Register!$F:$F,Equipment_Register!$D:$D),NA()),""))))),IF(OR(_xlpm.v="",_xlpm.v=0),"",_xlpm.v))</f>
        <v>Băng chuyền lắp ráp (1)</v>
      </c>
      <c r="AB743" s="231" t="str" cm="1">
        <f t="array" ref="AB743">_xlfn.LET(_xlpm.v,IFERROR(IF($I743&lt;&gt;"",_xlfn.XLOOKUP($I743,Equipment_Register!$C:$C,Equipment_Register!$E:$E),NA()),IFERROR(IF($J743&lt;&gt;"",_xlfn.XLOOKUP($J743,Equipment_Register!$D:$D,Equipment_Register!$E:$E),NA()),IFERROR(IF($K743&lt;&gt;"",_xlfn.XLOOKUP($K743,Equipment_Register!$E:$E,Equipment_Register!$E:$E),NA()),IFERROR(IF($K743&lt;&gt;"",_xlfn.XLOOKUP("*"&amp;$K743&amp;"*",Equipment_Register!$E:$E,Equipment_Register!$E:$E,,2),NA()),IFERROR(IF(AND($L743&lt;&gt;"",$L743&lt;&gt;"N/A"),_xlfn.XLOOKUP($L743,Equipment_Register!$F:$F,Equipment_Register!$E:$E),NA()),""))))),IF(OR(_xlpm.v="",_xlpm.v=0),"",_xlpm.v))</f>
        <v>Băng tải lắp ráp 1
Conveyor assembly 1</v>
      </c>
      <c r="AC743" s="231" t="str" cm="1">
        <f t="array" ref="AC743">_xlfn.LET(_xlpm.v,IFERROR(IF($I743&lt;&gt;"",_xlfn.XLOOKUP($I743,Equipment_Register!$C:$C,Equipment_Register!$F:$F),NA()),IFERROR(IF($J743&lt;&gt;"",_xlfn.XLOOKUP($J743,Equipment_Register!$D:$D,Equipment_Register!$F:$F),NA()),IFERROR(IF($K743&lt;&gt;"",_xlfn.XLOOKUP($K743,Equipment_Register!$E:$E,Equipment_Register!$F:$F),NA()),IFERROR(IF($K743&lt;&gt;"",_xlfn.XLOOKUP("*"&amp;$K743&amp;"*",Equipment_Register!$E:$E,Equipment_Register!$F:$F,,2),NA()),IFERROR(IF(AND($L743&lt;&gt;"",$L743&lt;&gt;"N/A"),_xlfn.XLOOKUP($L743,Equipment_Register!$F:$F,Equipment_Register!$F:$F),NA()),""))))),IF(OR(_xlpm.v="",_xlpm.v=0),"",_xlpm.v))</f>
        <v>N/A</v>
      </c>
    </row>
    <row r="744" spans="1:29" ht="48">
      <c r="A744" s="125"/>
      <c r="B744" s="130"/>
      <c r="C744" s="126"/>
      <c r="D744" s="125"/>
      <c r="E744" s="125"/>
      <c r="F744" s="213">
        <v>45303</v>
      </c>
      <c r="G744" s="125"/>
      <c r="H744" s="125" t="s">
        <v>728</v>
      </c>
      <c r="I744" s="226"/>
      <c r="J744" s="125"/>
      <c r="K744" s="125" t="s">
        <v>1155</v>
      </c>
      <c r="L744" s="125"/>
      <c r="M744" s="125"/>
      <c r="N744" s="125" t="s">
        <v>1061</v>
      </c>
      <c r="O744" s="125" t="s">
        <v>1156</v>
      </c>
      <c r="P744" s="127"/>
      <c r="Q744" s="125" t="s">
        <v>1063</v>
      </c>
      <c r="R744" s="117" t="s">
        <v>957</v>
      </c>
      <c r="S744" s="194"/>
      <c r="T744" s="125"/>
      <c r="U744" s="125" t="s">
        <v>1157</v>
      </c>
      <c r="V744" s="125"/>
      <c r="W744" s="117" t="s">
        <v>944</v>
      </c>
      <c r="X744" s="117" t="str">
        <f>IF($W744="Duyệt",Setting!$H$2,"")</f>
        <v>Nguyễn Lĩnh</v>
      </c>
      <c r="Y744" s="231" t="str" cm="1">
        <f t="array" ref="Y744">_xlfn.LET(_xlpm.v,IFERROR(IF($I744&lt;&gt;"",_xlfn.XLOOKUP($I744,Equipment_Register!$C:$C,Equipment_Register!$G:$G),NA()),IFERROR(IF($J744&lt;&gt;"",_xlfn.XLOOKUP($J744,Equipment_Register!$D:$D,Equipment_Register!$G:$G),NA()),IFERROR(IF($K744&lt;&gt;"",_xlfn.XLOOKUP($K744,Equipment_Register!$E:$E,Equipment_Register!$G:$G),NA()),IFERROR(IF($K744&lt;&gt;"",_xlfn.XLOOKUP("*"&amp;$K744&amp;"*",Equipment_Register!$E:$E,Equipment_Register!$G:$G,,2),NA()),IFERROR(IF(AND($L744&lt;&gt;"",$L744&lt;&gt;"N/A"),_xlfn.XLOOKUP($L744,Equipment_Register!$F:$F,Equipment_Register!$G:$G),NA()),""))))),IF(OR(_xlpm.v="",_xlpm.v=0),"",_xlpm.v))</f>
        <v/>
      </c>
      <c r="Z744" s="231" t="str" cm="1">
        <f t="array" ref="Z744">_xlfn.LET(_xlpm.v,IFERROR(IF($I744&lt;&gt;"",_xlfn.XLOOKUP($I744,Equipment_Register!$C:$C,Equipment_Register!$C:$C),NA()),IFERROR(IF($J744&lt;&gt;"",_xlfn.XLOOKUP($J744,Equipment_Register!$D:$D,Equipment_Register!$C:$C),NA()),IFERROR(IF($K744&lt;&gt;"",_xlfn.XLOOKUP($K744,Equipment_Register!$E:$E,Equipment_Register!$C:$C),NA()),IFERROR(IF($K744&lt;&gt;"",_xlfn.XLOOKUP("*"&amp;$K744&amp;"*",Equipment_Register!$E:$E,Equipment_Register!$C:$C,,2),NA()),IFERROR(IF(AND($L744&lt;&gt;"",$L744&lt;&gt;"N/A"),_xlfn.XLOOKUP($L744,Equipment_Register!$F:$F,Equipment_Register!$C:$C),NA()),""))))),IF(OR(_xlpm.v="",_xlpm.v=0),"",_xlpm.v))</f>
        <v>n/a</v>
      </c>
      <c r="AA744" s="231" t="str" cm="1">
        <f t="array" ref="AA744">_xlfn.LET(_xlpm.v,IFERROR(IF($I744&lt;&gt;"",_xlfn.XLOOKUP($I744,Equipment_Register!$C:$C,Equipment_Register!$D:$D),NA()),IFERROR(IF($J744&lt;&gt;"",_xlfn.XLOOKUP($J744,Equipment_Register!$D:$D,Equipment_Register!$D:$D),NA()),IFERROR(IF($K744&lt;&gt;"",_xlfn.XLOOKUP($K744,Equipment_Register!$E:$E,Equipment_Register!$D:$D),NA()),IFERROR(IF($K744&lt;&gt;"",_xlfn.XLOOKUP("*"&amp;$K744&amp;"*",Equipment_Register!$E:$E,Equipment_Register!$D:$D,,2),NA()),IFERROR(IF(AND($L744&lt;&gt;"",$L744&lt;&gt;"N/A"),_xlfn.XLOOKUP($L744,Equipment_Register!$F:$F,Equipment_Register!$D:$D),NA()),""))))),IF(OR(_xlpm.v="",_xlpm.v=0),"",_xlpm.v))</f>
        <v>n/a</v>
      </c>
      <c r="AB744" s="231" t="str" cm="1">
        <f t="array" ref="AB744">_xlfn.LET(_xlpm.v,IFERROR(IF($I744&lt;&gt;"",_xlfn.XLOOKUP($I744,Equipment_Register!$C:$C,Equipment_Register!$E:$E),NA()),IFERROR(IF($J744&lt;&gt;"",_xlfn.XLOOKUP($J744,Equipment_Register!$D:$D,Equipment_Register!$E:$E),NA()),IFERROR(IF($K744&lt;&gt;"",_xlfn.XLOOKUP($K744,Equipment_Register!$E:$E,Equipment_Register!$E:$E),NA()),IFERROR(IF($K744&lt;&gt;"",_xlfn.XLOOKUP("*"&amp;$K744&amp;"*",Equipment_Register!$E:$E,Equipment_Register!$E:$E,,2),NA()),IFERROR(IF(AND($L744&lt;&gt;"",$L744&lt;&gt;"N/A"),_xlfn.XLOOKUP($L744,Equipment_Register!$F:$F,Equipment_Register!$E:$E),NA()),""))))),IF(OR(_xlpm.v="",_xlpm.v=0),"",_xlpm.v))</f>
        <v>Máy khò nhiệt
Blowtorch</v>
      </c>
      <c r="AC744" s="231" t="str" cm="1">
        <f t="array" ref="AC744">_xlfn.LET(_xlpm.v,IFERROR(IF($I744&lt;&gt;"",_xlfn.XLOOKUP($I744,Equipment_Register!$C:$C,Equipment_Register!$F:$F),NA()),IFERROR(IF($J744&lt;&gt;"",_xlfn.XLOOKUP($J744,Equipment_Register!$D:$D,Equipment_Register!$F:$F),NA()),IFERROR(IF($K744&lt;&gt;"",_xlfn.XLOOKUP($K744,Equipment_Register!$E:$E,Equipment_Register!$F:$F),NA()),IFERROR(IF($K744&lt;&gt;"",_xlfn.XLOOKUP("*"&amp;$K744&amp;"*",Equipment_Register!$E:$E,Equipment_Register!$F:$F,,2),NA()),IFERROR(IF(AND($L744&lt;&gt;"",$L744&lt;&gt;"N/A"),_xlfn.XLOOKUP($L744,Equipment_Register!$F:$F,Equipment_Register!$F:$F),NA()),""))))),IF(OR(_xlpm.v="",_xlpm.v=0),"",_xlpm.v))</f>
        <v> Quick850A</v>
      </c>
    </row>
    <row r="745" spans="1:29" ht="48">
      <c r="A745" s="125"/>
      <c r="B745" s="130"/>
      <c r="C745" s="126"/>
      <c r="D745" s="125"/>
      <c r="E745" s="125"/>
      <c r="F745" s="213">
        <v>45766</v>
      </c>
      <c r="G745" s="125"/>
      <c r="H745" s="125" t="s">
        <v>728</v>
      </c>
      <c r="I745" s="226"/>
      <c r="J745" s="125"/>
      <c r="K745" s="125" t="s">
        <v>423</v>
      </c>
      <c r="L745" s="125"/>
      <c r="M745" s="125"/>
      <c r="N745" s="125" t="s">
        <v>978</v>
      </c>
      <c r="O745" s="125" t="s">
        <v>1112</v>
      </c>
      <c r="P745" s="127"/>
      <c r="Q745" s="125" t="s">
        <v>1003</v>
      </c>
      <c r="R745" s="117" t="s">
        <v>957</v>
      </c>
      <c r="S745" s="194"/>
      <c r="T745" s="125"/>
      <c r="U745" s="125" t="s">
        <v>980</v>
      </c>
      <c r="V745" s="125"/>
      <c r="W745" s="117" t="s">
        <v>944</v>
      </c>
      <c r="X745" s="117" t="str">
        <f>IF($W745="Duyệt",Setting!$H$2,"")</f>
        <v>Nguyễn Lĩnh</v>
      </c>
      <c r="Y745" s="231" t="str" cm="1">
        <f t="array" ref="Y745">_xlfn.LET(_xlpm.v,IFERROR(IF($I745&lt;&gt;"",_xlfn.XLOOKUP($I745,Equipment_Register!$C:$C,Equipment_Register!$G:$G),NA()),IFERROR(IF($J745&lt;&gt;"",_xlfn.XLOOKUP($J745,Equipment_Register!$D:$D,Equipment_Register!$G:$G),NA()),IFERROR(IF($K745&lt;&gt;"",_xlfn.XLOOKUP($K745,Equipment_Register!$E:$E,Equipment_Register!$G:$G),NA()),IFERROR(IF($K745&lt;&gt;"",_xlfn.XLOOKUP("*"&amp;$K745&amp;"*",Equipment_Register!$E:$E,Equipment_Register!$G:$G,,2),NA()),IFERROR(IF(AND($L745&lt;&gt;"",$L745&lt;&gt;"N/A"),_xlfn.XLOOKUP($L745,Equipment_Register!$F:$F,Equipment_Register!$G:$G),NA()),""))))),IF(OR(_xlpm.v="",_xlpm.v=0),"",_xlpm.v))</f>
        <v/>
      </c>
      <c r="Z745" s="231" t="str" cm="1">
        <f t="array" ref="Z745">_xlfn.LET(_xlpm.v,IFERROR(IF($I745&lt;&gt;"",_xlfn.XLOOKUP($I745,Equipment_Register!$C:$C,Equipment_Register!$C:$C),NA()),IFERROR(IF($J745&lt;&gt;"",_xlfn.XLOOKUP($J745,Equipment_Register!$D:$D,Equipment_Register!$C:$C),NA()),IFERROR(IF($K745&lt;&gt;"",_xlfn.XLOOKUP($K745,Equipment_Register!$E:$E,Equipment_Register!$C:$C),NA()),IFERROR(IF($K745&lt;&gt;"",_xlfn.XLOOKUP("*"&amp;$K745&amp;"*",Equipment_Register!$E:$E,Equipment_Register!$C:$C,,2),NA()),IFERROR(IF(AND($L745&lt;&gt;"",$L745&lt;&gt;"N/A"),_xlfn.XLOOKUP($L745,Equipment_Register!$F:$F,Equipment_Register!$C:$C),NA()),""))))),IF(OR(_xlpm.v="",_xlpm.v=0),"",_xlpm.v))</f>
        <v>2112000502-0</v>
      </c>
      <c r="AA745" s="231" t="str" cm="1">
        <f t="array" ref="AA745">_xlfn.LET(_xlpm.v,IFERROR(IF($I745&lt;&gt;"",_xlfn.XLOOKUP($I745,Equipment_Register!$C:$C,Equipment_Register!$D:$D),NA()),IFERROR(IF($J745&lt;&gt;"",_xlfn.XLOOKUP($J745,Equipment_Register!$D:$D,Equipment_Register!$D:$D),NA()),IFERROR(IF($K745&lt;&gt;"",_xlfn.XLOOKUP($K745,Equipment_Register!$E:$E,Equipment_Register!$D:$D),NA()),IFERROR(IF($K745&lt;&gt;"",_xlfn.XLOOKUP("*"&amp;$K745&amp;"*",Equipment_Register!$E:$E,Equipment_Register!$D:$D,,2),NA()),IFERROR(IF(AND($L745&lt;&gt;"",$L745&lt;&gt;"N/A"),_xlfn.XLOOKUP($L745,Equipment_Register!$F:$F,Equipment_Register!$D:$D),NA()),""))))),IF(OR(_xlpm.v="",_xlpm.v=0),"",_xlpm.v))</f>
        <v>Máy tự động hút bản mạch điện tử và tải mạch điện tử đầu vào, AC220V 50/60Hz</v>
      </c>
      <c r="AB745" s="231" t="str" cm="1">
        <f t="array" ref="AB745">_xlfn.LET(_xlpm.v,IFERROR(IF($I745&lt;&gt;"",_xlfn.XLOOKUP($I745,Equipment_Register!$C:$C,Equipment_Register!$E:$E),NA()),IFERROR(IF($J745&lt;&gt;"",_xlfn.XLOOKUP($J745,Equipment_Register!$D:$D,Equipment_Register!$E:$E),NA()),IFERROR(IF($K745&lt;&gt;"",_xlfn.XLOOKUP($K745,Equipment_Register!$E:$E,Equipment_Register!$E:$E),NA()),IFERROR(IF($K745&lt;&gt;"",_xlfn.XLOOKUP("*"&amp;$K745&amp;"*",Equipment_Register!$E:$E,Equipment_Register!$E:$E,,2),NA()),IFERROR(IF(AND($L745&lt;&gt;"",$L745&lt;&gt;"N/A"),_xlfn.XLOOKUP($L745,Equipment_Register!$F:$F,Equipment_Register!$E:$E),NA()),""))))),IF(OR(_xlpm.v="",_xlpm.v=0),"",_xlpm.v))</f>
        <v>Suction Loader 2</v>
      </c>
      <c r="AC745" s="231" t="str" cm="1">
        <f t="array" ref="AC745">_xlfn.LET(_xlpm.v,IFERROR(IF($I745&lt;&gt;"",_xlfn.XLOOKUP($I745,Equipment_Register!$C:$C,Equipment_Register!$F:$F),NA()),IFERROR(IF($J745&lt;&gt;"",_xlfn.XLOOKUP($J745,Equipment_Register!$D:$D,Equipment_Register!$F:$F),NA()),IFERROR(IF($K745&lt;&gt;"",_xlfn.XLOOKUP($K745,Equipment_Register!$E:$E,Equipment_Register!$F:$F),NA()),IFERROR(IF($K745&lt;&gt;"",_xlfn.XLOOKUP("*"&amp;$K745&amp;"*",Equipment_Register!$E:$E,Equipment_Register!$F:$F,,2),NA()),IFERROR(IF(AND($L745&lt;&gt;"",$L745&lt;&gt;"N/A"),_xlfn.XLOOKUP($L745,Equipment_Register!$F:$F,Equipment_Register!$F:$F),NA()),""))))),IF(OR(_xlpm.v="",_xlpm.v=0),"",_xlpm.v))</f>
        <v>GB-L1500</v>
      </c>
    </row>
    <row r="746" spans="1:29" ht="48">
      <c r="A746" s="125"/>
      <c r="B746" s="130"/>
      <c r="C746" s="126"/>
      <c r="D746" s="125"/>
      <c r="E746" s="125"/>
      <c r="F746" s="213">
        <v>45803</v>
      </c>
      <c r="G746" s="125"/>
      <c r="H746" s="125" t="s">
        <v>728</v>
      </c>
      <c r="I746" s="226"/>
      <c r="J746" s="125"/>
      <c r="K746" s="125" t="s">
        <v>423</v>
      </c>
      <c r="L746" s="125"/>
      <c r="M746" s="125"/>
      <c r="N746" s="125" t="s">
        <v>978</v>
      </c>
      <c r="O746" s="125" t="s">
        <v>1112</v>
      </c>
      <c r="P746" s="127"/>
      <c r="Q746" s="125" t="s">
        <v>1003</v>
      </c>
      <c r="R746" s="117" t="s">
        <v>957</v>
      </c>
      <c r="S746" s="194"/>
      <c r="T746" s="125"/>
      <c r="U746" s="125" t="s">
        <v>980</v>
      </c>
      <c r="V746" s="125"/>
      <c r="W746" s="117" t="s">
        <v>944</v>
      </c>
      <c r="X746" s="117" t="str">
        <f>IF($W746="Duyệt",Setting!$H$2,"")</f>
        <v>Nguyễn Lĩnh</v>
      </c>
      <c r="Y746" s="231" t="str" cm="1">
        <f t="array" ref="Y746">_xlfn.LET(_xlpm.v,IFERROR(IF($I746&lt;&gt;"",_xlfn.XLOOKUP($I746,Equipment_Register!$C:$C,Equipment_Register!$G:$G),NA()),IFERROR(IF($J746&lt;&gt;"",_xlfn.XLOOKUP($J746,Equipment_Register!$D:$D,Equipment_Register!$G:$G),NA()),IFERROR(IF($K746&lt;&gt;"",_xlfn.XLOOKUP($K746,Equipment_Register!$E:$E,Equipment_Register!$G:$G),NA()),IFERROR(IF($K746&lt;&gt;"",_xlfn.XLOOKUP("*"&amp;$K746&amp;"*",Equipment_Register!$E:$E,Equipment_Register!$G:$G,,2),NA()),IFERROR(IF(AND($L746&lt;&gt;"",$L746&lt;&gt;"N/A"),_xlfn.XLOOKUP($L746,Equipment_Register!$F:$F,Equipment_Register!$G:$G),NA()),""))))),IF(OR(_xlpm.v="",_xlpm.v=0),"",_xlpm.v))</f>
        <v/>
      </c>
      <c r="Z746" s="231" t="str" cm="1">
        <f t="array" ref="Z746">_xlfn.LET(_xlpm.v,IFERROR(IF($I746&lt;&gt;"",_xlfn.XLOOKUP($I746,Equipment_Register!$C:$C,Equipment_Register!$C:$C),NA()),IFERROR(IF($J746&lt;&gt;"",_xlfn.XLOOKUP($J746,Equipment_Register!$D:$D,Equipment_Register!$C:$C),NA()),IFERROR(IF($K746&lt;&gt;"",_xlfn.XLOOKUP($K746,Equipment_Register!$E:$E,Equipment_Register!$C:$C),NA()),IFERROR(IF($K746&lt;&gt;"",_xlfn.XLOOKUP("*"&amp;$K746&amp;"*",Equipment_Register!$E:$E,Equipment_Register!$C:$C,,2),NA()),IFERROR(IF(AND($L746&lt;&gt;"",$L746&lt;&gt;"N/A"),_xlfn.XLOOKUP($L746,Equipment_Register!$F:$F,Equipment_Register!$C:$C),NA()),""))))),IF(OR(_xlpm.v="",_xlpm.v=0),"",_xlpm.v))</f>
        <v>2112000502-0</v>
      </c>
      <c r="AA746" s="231" t="str" cm="1">
        <f t="array" ref="AA746">_xlfn.LET(_xlpm.v,IFERROR(IF($I746&lt;&gt;"",_xlfn.XLOOKUP($I746,Equipment_Register!$C:$C,Equipment_Register!$D:$D),NA()),IFERROR(IF($J746&lt;&gt;"",_xlfn.XLOOKUP($J746,Equipment_Register!$D:$D,Equipment_Register!$D:$D),NA()),IFERROR(IF($K746&lt;&gt;"",_xlfn.XLOOKUP($K746,Equipment_Register!$E:$E,Equipment_Register!$D:$D),NA()),IFERROR(IF($K746&lt;&gt;"",_xlfn.XLOOKUP("*"&amp;$K746&amp;"*",Equipment_Register!$E:$E,Equipment_Register!$D:$D,,2),NA()),IFERROR(IF(AND($L746&lt;&gt;"",$L746&lt;&gt;"N/A"),_xlfn.XLOOKUP($L746,Equipment_Register!$F:$F,Equipment_Register!$D:$D),NA()),""))))),IF(OR(_xlpm.v="",_xlpm.v=0),"",_xlpm.v))</f>
        <v>Máy tự động hút bản mạch điện tử và tải mạch điện tử đầu vào, AC220V 50/60Hz</v>
      </c>
      <c r="AB746" s="231" t="str" cm="1">
        <f t="array" ref="AB746">_xlfn.LET(_xlpm.v,IFERROR(IF($I746&lt;&gt;"",_xlfn.XLOOKUP($I746,Equipment_Register!$C:$C,Equipment_Register!$E:$E),NA()),IFERROR(IF($J746&lt;&gt;"",_xlfn.XLOOKUP($J746,Equipment_Register!$D:$D,Equipment_Register!$E:$E),NA()),IFERROR(IF($K746&lt;&gt;"",_xlfn.XLOOKUP($K746,Equipment_Register!$E:$E,Equipment_Register!$E:$E),NA()),IFERROR(IF($K746&lt;&gt;"",_xlfn.XLOOKUP("*"&amp;$K746&amp;"*",Equipment_Register!$E:$E,Equipment_Register!$E:$E,,2),NA()),IFERROR(IF(AND($L746&lt;&gt;"",$L746&lt;&gt;"N/A"),_xlfn.XLOOKUP($L746,Equipment_Register!$F:$F,Equipment_Register!$E:$E),NA()),""))))),IF(OR(_xlpm.v="",_xlpm.v=0),"",_xlpm.v))</f>
        <v>Suction Loader 2</v>
      </c>
      <c r="AC746" s="231" t="str" cm="1">
        <f t="array" ref="AC746">_xlfn.LET(_xlpm.v,IFERROR(IF($I746&lt;&gt;"",_xlfn.XLOOKUP($I746,Equipment_Register!$C:$C,Equipment_Register!$F:$F),NA()),IFERROR(IF($J746&lt;&gt;"",_xlfn.XLOOKUP($J746,Equipment_Register!$D:$D,Equipment_Register!$F:$F),NA()),IFERROR(IF($K746&lt;&gt;"",_xlfn.XLOOKUP($K746,Equipment_Register!$E:$E,Equipment_Register!$F:$F),NA()),IFERROR(IF($K746&lt;&gt;"",_xlfn.XLOOKUP("*"&amp;$K746&amp;"*",Equipment_Register!$E:$E,Equipment_Register!$F:$F,,2),NA()),IFERROR(IF(AND($L746&lt;&gt;"",$L746&lt;&gt;"N/A"),_xlfn.XLOOKUP($L746,Equipment_Register!$F:$F,Equipment_Register!$F:$F),NA()),""))))),IF(OR(_xlpm.v="",_xlpm.v=0),"",_xlpm.v))</f>
        <v>GB-L1500</v>
      </c>
    </row>
    <row r="747" spans="1:29" ht="48">
      <c r="A747" s="125"/>
      <c r="B747" s="130"/>
      <c r="C747" s="126"/>
      <c r="D747" s="125"/>
      <c r="E747" s="125"/>
      <c r="F747" s="213">
        <v>45834</v>
      </c>
      <c r="G747" s="125"/>
      <c r="H747" s="125" t="s">
        <v>728</v>
      </c>
      <c r="I747" s="226"/>
      <c r="J747" s="125"/>
      <c r="K747" s="125" t="s">
        <v>423</v>
      </c>
      <c r="L747" s="125"/>
      <c r="M747" s="125"/>
      <c r="N747" s="125" t="s">
        <v>978</v>
      </c>
      <c r="O747" s="125" t="s">
        <v>1112</v>
      </c>
      <c r="P747" s="127"/>
      <c r="Q747" s="125" t="s">
        <v>1003</v>
      </c>
      <c r="R747" s="117" t="s">
        <v>957</v>
      </c>
      <c r="S747" s="194"/>
      <c r="T747" s="125"/>
      <c r="U747" s="125" t="s">
        <v>980</v>
      </c>
      <c r="V747" s="125"/>
      <c r="W747" s="117" t="s">
        <v>944</v>
      </c>
      <c r="X747" s="117" t="str">
        <f>IF($W747="Duyệt",Setting!$H$2,"")</f>
        <v>Nguyễn Lĩnh</v>
      </c>
      <c r="Y747" s="231" t="str" cm="1">
        <f t="array" ref="Y747">_xlfn.LET(_xlpm.v,IFERROR(IF($I747&lt;&gt;"",_xlfn.XLOOKUP($I747,Equipment_Register!$C:$C,Equipment_Register!$G:$G),NA()),IFERROR(IF($J747&lt;&gt;"",_xlfn.XLOOKUP($J747,Equipment_Register!$D:$D,Equipment_Register!$G:$G),NA()),IFERROR(IF($K747&lt;&gt;"",_xlfn.XLOOKUP($K747,Equipment_Register!$E:$E,Equipment_Register!$G:$G),NA()),IFERROR(IF($K747&lt;&gt;"",_xlfn.XLOOKUP("*"&amp;$K747&amp;"*",Equipment_Register!$E:$E,Equipment_Register!$G:$G,,2),NA()),IFERROR(IF(AND($L747&lt;&gt;"",$L747&lt;&gt;"N/A"),_xlfn.XLOOKUP($L747,Equipment_Register!$F:$F,Equipment_Register!$G:$G),NA()),""))))),IF(OR(_xlpm.v="",_xlpm.v=0),"",_xlpm.v))</f>
        <v/>
      </c>
      <c r="Z747" s="231" t="str" cm="1">
        <f t="array" ref="Z747">_xlfn.LET(_xlpm.v,IFERROR(IF($I747&lt;&gt;"",_xlfn.XLOOKUP($I747,Equipment_Register!$C:$C,Equipment_Register!$C:$C),NA()),IFERROR(IF($J747&lt;&gt;"",_xlfn.XLOOKUP($J747,Equipment_Register!$D:$D,Equipment_Register!$C:$C),NA()),IFERROR(IF($K747&lt;&gt;"",_xlfn.XLOOKUP($K747,Equipment_Register!$E:$E,Equipment_Register!$C:$C),NA()),IFERROR(IF($K747&lt;&gt;"",_xlfn.XLOOKUP("*"&amp;$K747&amp;"*",Equipment_Register!$E:$E,Equipment_Register!$C:$C,,2),NA()),IFERROR(IF(AND($L747&lt;&gt;"",$L747&lt;&gt;"N/A"),_xlfn.XLOOKUP($L747,Equipment_Register!$F:$F,Equipment_Register!$C:$C),NA()),""))))),IF(OR(_xlpm.v="",_xlpm.v=0),"",_xlpm.v))</f>
        <v>2112000502-0</v>
      </c>
      <c r="AA747" s="231" t="str" cm="1">
        <f t="array" ref="AA747">_xlfn.LET(_xlpm.v,IFERROR(IF($I747&lt;&gt;"",_xlfn.XLOOKUP($I747,Equipment_Register!$C:$C,Equipment_Register!$D:$D),NA()),IFERROR(IF($J747&lt;&gt;"",_xlfn.XLOOKUP($J747,Equipment_Register!$D:$D,Equipment_Register!$D:$D),NA()),IFERROR(IF($K747&lt;&gt;"",_xlfn.XLOOKUP($K747,Equipment_Register!$E:$E,Equipment_Register!$D:$D),NA()),IFERROR(IF($K747&lt;&gt;"",_xlfn.XLOOKUP("*"&amp;$K747&amp;"*",Equipment_Register!$E:$E,Equipment_Register!$D:$D,,2),NA()),IFERROR(IF(AND($L747&lt;&gt;"",$L747&lt;&gt;"N/A"),_xlfn.XLOOKUP($L747,Equipment_Register!$F:$F,Equipment_Register!$D:$D),NA()),""))))),IF(OR(_xlpm.v="",_xlpm.v=0),"",_xlpm.v))</f>
        <v>Máy tự động hút bản mạch điện tử và tải mạch điện tử đầu vào, AC220V 50/60Hz</v>
      </c>
      <c r="AB747" s="231" t="str" cm="1">
        <f t="array" ref="AB747">_xlfn.LET(_xlpm.v,IFERROR(IF($I747&lt;&gt;"",_xlfn.XLOOKUP($I747,Equipment_Register!$C:$C,Equipment_Register!$E:$E),NA()),IFERROR(IF($J747&lt;&gt;"",_xlfn.XLOOKUP($J747,Equipment_Register!$D:$D,Equipment_Register!$E:$E),NA()),IFERROR(IF($K747&lt;&gt;"",_xlfn.XLOOKUP($K747,Equipment_Register!$E:$E,Equipment_Register!$E:$E),NA()),IFERROR(IF($K747&lt;&gt;"",_xlfn.XLOOKUP("*"&amp;$K747&amp;"*",Equipment_Register!$E:$E,Equipment_Register!$E:$E,,2),NA()),IFERROR(IF(AND($L747&lt;&gt;"",$L747&lt;&gt;"N/A"),_xlfn.XLOOKUP($L747,Equipment_Register!$F:$F,Equipment_Register!$E:$E),NA()),""))))),IF(OR(_xlpm.v="",_xlpm.v=0),"",_xlpm.v))</f>
        <v>Suction Loader 2</v>
      </c>
      <c r="AC747" s="231" t="str" cm="1">
        <f t="array" ref="AC747">_xlfn.LET(_xlpm.v,IFERROR(IF($I747&lt;&gt;"",_xlfn.XLOOKUP($I747,Equipment_Register!$C:$C,Equipment_Register!$F:$F),NA()),IFERROR(IF($J747&lt;&gt;"",_xlfn.XLOOKUP($J747,Equipment_Register!$D:$D,Equipment_Register!$F:$F),NA()),IFERROR(IF($K747&lt;&gt;"",_xlfn.XLOOKUP($K747,Equipment_Register!$E:$E,Equipment_Register!$F:$F),NA()),IFERROR(IF($K747&lt;&gt;"",_xlfn.XLOOKUP("*"&amp;$K747&amp;"*",Equipment_Register!$E:$E,Equipment_Register!$F:$F,,2),NA()),IFERROR(IF(AND($L747&lt;&gt;"",$L747&lt;&gt;"N/A"),_xlfn.XLOOKUP($L747,Equipment_Register!$F:$F,Equipment_Register!$F:$F),NA()),""))))),IF(OR(_xlpm.v="",_xlpm.v=0),"",_xlpm.v))</f>
        <v>GB-L1500</v>
      </c>
    </row>
    <row r="748" spans="1:29" ht="48">
      <c r="A748" s="125"/>
      <c r="B748" s="130"/>
      <c r="C748" s="126"/>
      <c r="D748" s="125"/>
      <c r="E748" s="125"/>
      <c r="F748" s="213">
        <v>45854</v>
      </c>
      <c r="G748" s="125"/>
      <c r="H748" s="125" t="s">
        <v>728</v>
      </c>
      <c r="I748" s="226"/>
      <c r="J748" s="125"/>
      <c r="K748" s="125" t="s">
        <v>423</v>
      </c>
      <c r="L748" s="125"/>
      <c r="M748" s="125"/>
      <c r="N748" s="125" t="s">
        <v>978</v>
      </c>
      <c r="O748" s="125" t="s">
        <v>1112</v>
      </c>
      <c r="P748" s="127"/>
      <c r="Q748" s="125" t="s">
        <v>1003</v>
      </c>
      <c r="R748" s="117" t="s">
        <v>957</v>
      </c>
      <c r="S748" s="194"/>
      <c r="T748" s="125"/>
      <c r="U748" s="125" t="s">
        <v>980</v>
      </c>
      <c r="V748" s="125"/>
      <c r="W748" s="117" t="s">
        <v>944</v>
      </c>
      <c r="X748" s="117" t="str">
        <f>IF($W748="Duyệt",Setting!$H$2,"")</f>
        <v>Nguyễn Lĩnh</v>
      </c>
      <c r="Y748" s="231" t="str" cm="1">
        <f t="array" ref="Y748">_xlfn.LET(_xlpm.v,IFERROR(IF($I748&lt;&gt;"",_xlfn.XLOOKUP($I748,Equipment_Register!$C:$C,Equipment_Register!$G:$G),NA()),IFERROR(IF($J748&lt;&gt;"",_xlfn.XLOOKUP($J748,Equipment_Register!$D:$D,Equipment_Register!$G:$G),NA()),IFERROR(IF($K748&lt;&gt;"",_xlfn.XLOOKUP($K748,Equipment_Register!$E:$E,Equipment_Register!$G:$G),NA()),IFERROR(IF($K748&lt;&gt;"",_xlfn.XLOOKUP("*"&amp;$K748&amp;"*",Equipment_Register!$E:$E,Equipment_Register!$G:$G,,2),NA()),IFERROR(IF(AND($L748&lt;&gt;"",$L748&lt;&gt;"N/A"),_xlfn.XLOOKUP($L748,Equipment_Register!$F:$F,Equipment_Register!$G:$G),NA()),""))))),IF(OR(_xlpm.v="",_xlpm.v=0),"",_xlpm.v))</f>
        <v/>
      </c>
      <c r="Z748" s="231" t="str" cm="1">
        <f t="array" ref="Z748">_xlfn.LET(_xlpm.v,IFERROR(IF($I748&lt;&gt;"",_xlfn.XLOOKUP($I748,Equipment_Register!$C:$C,Equipment_Register!$C:$C),NA()),IFERROR(IF($J748&lt;&gt;"",_xlfn.XLOOKUP($J748,Equipment_Register!$D:$D,Equipment_Register!$C:$C),NA()),IFERROR(IF($K748&lt;&gt;"",_xlfn.XLOOKUP($K748,Equipment_Register!$E:$E,Equipment_Register!$C:$C),NA()),IFERROR(IF($K748&lt;&gt;"",_xlfn.XLOOKUP("*"&amp;$K748&amp;"*",Equipment_Register!$E:$E,Equipment_Register!$C:$C,,2),NA()),IFERROR(IF(AND($L748&lt;&gt;"",$L748&lt;&gt;"N/A"),_xlfn.XLOOKUP($L748,Equipment_Register!$F:$F,Equipment_Register!$C:$C),NA()),""))))),IF(OR(_xlpm.v="",_xlpm.v=0),"",_xlpm.v))</f>
        <v>2112000502-0</v>
      </c>
      <c r="AA748" s="231" t="str" cm="1">
        <f t="array" ref="AA748">_xlfn.LET(_xlpm.v,IFERROR(IF($I748&lt;&gt;"",_xlfn.XLOOKUP($I748,Equipment_Register!$C:$C,Equipment_Register!$D:$D),NA()),IFERROR(IF($J748&lt;&gt;"",_xlfn.XLOOKUP($J748,Equipment_Register!$D:$D,Equipment_Register!$D:$D),NA()),IFERROR(IF($K748&lt;&gt;"",_xlfn.XLOOKUP($K748,Equipment_Register!$E:$E,Equipment_Register!$D:$D),NA()),IFERROR(IF($K748&lt;&gt;"",_xlfn.XLOOKUP("*"&amp;$K748&amp;"*",Equipment_Register!$E:$E,Equipment_Register!$D:$D,,2),NA()),IFERROR(IF(AND($L748&lt;&gt;"",$L748&lt;&gt;"N/A"),_xlfn.XLOOKUP($L748,Equipment_Register!$F:$F,Equipment_Register!$D:$D),NA()),""))))),IF(OR(_xlpm.v="",_xlpm.v=0),"",_xlpm.v))</f>
        <v>Máy tự động hút bản mạch điện tử và tải mạch điện tử đầu vào, AC220V 50/60Hz</v>
      </c>
      <c r="AB748" s="231" t="str" cm="1">
        <f t="array" ref="AB748">_xlfn.LET(_xlpm.v,IFERROR(IF($I748&lt;&gt;"",_xlfn.XLOOKUP($I748,Equipment_Register!$C:$C,Equipment_Register!$E:$E),NA()),IFERROR(IF($J748&lt;&gt;"",_xlfn.XLOOKUP($J748,Equipment_Register!$D:$D,Equipment_Register!$E:$E),NA()),IFERROR(IF($K748&lt;&gt;"",_xlfn.XLOOKUP($K748,Equipment_Register!$E:$E,Equipment_Register!$E:$E),NA()),IFERROR(IF($K748&lt;&gt;"",_xlfn.XLOOKUP("*"&amp;$K748&amp;"*",Equipment_Register!$E:$E,Equipment_Register!$E:$E,,2),NA()),IFERROR(IF(AND($L748&lt;&gt;"",$L748&lt;&gt;"N/A"),_xlfn.XLOOKUP($L748,Equipment_Register!$F:$F,Equipment_Register!$E:$E),NA()),""))))),IF(OR(_xlpm.v="",_xlpm.v=0),"",_xlpm.v))</f>
        <v>Suction Loader 2</v>
      </c>
      <c r="AC748" s="231" t="str" cm="1">
        <f t="array" ref="AC748">_xlfn.LET(_xlpm.v,IFERROR(IF($I748&lt;&gt;"",_xlfn.XLOOKUP($I748,Equipment_Register!$C:$C,Equipment_Register!$F:$F),NA()),IFERROR(IF($J748&lt;&gt;"",_xlfn.XLOOKUP($J748,Equipment_Register!$D:$D,Equipment_Register!$F:$F),NA()),IFERROR(IF($K748&lt;&gt;"",_xlfn.XLOOKUP($K748,Equipment_Register!$E:$E,Equipment_Register!$F:$F),NA()),IFERROR(IF($K748&lt;&gt;"",_xlfn.XLOOKUP("*"&amp;$K748&amp;"*",Equipment_Register!$E:$E,Equipment_Register!$F:$F,,2),NA()),IFERROR(IF(AND($L748&lt;&gt;"",$L748&lt;&gt;"N/A"),_xlfn.XLOOKUP($L748,Equipment_Register!$F:$F,Equipment_Register!$F:$F),NA()),""))))),IF(OR(_xlpm.v="",_xlpm.v=0),"",_xlpm.v))</f>
        <v>GB-L1500</v>
      </c>
    </row>
    <row r="749" spans="1:29" ht="48">
      <c r="A749" s="125"/>
      <c r="B749" s="130"/>
      <c r="C749" s="126"/>
      <c r="D749" s="125"/>
      <c r="E749" s="125"/>
      <c r="F749" s="213">
        <v>45890</v>
      </c>
      <c r="G749" s="125"/>
      <c r="H749" s="125" t="s">
        <v>728</v>
      </c>
      <c r="I749" s="226"/>
      <c r="J749" s="125"/>
      <c r="K749" s="125" t="s">
        <v>423</v>
      </c>
      <c r="L749" s="125"/>
      <c r="M749" s="125"/>
      <c r="N749" s="125" t="s">
        <v>978</v>
      </c>
      <c r="O749" s="125" t="s">
        <v>1112</v>
      </c>
      <c r="P749" s="127"/>
      <c r="Q749" s="125" t="s">
        <v>1003</v>
      </c>
      <c r="R749" s="117" t="s">
        <v>957</v>
      </c>
      <c r="S749" s="194"/>
      <c r="T749" s="125"/>
      <c r="U749" s="125" t="s">
        <v>980</v>
      </c>
      <c r="V749" s="125"/>
      <c r="W749" s="117" t="s">
        <v>944</v>
      </c>
      <c r="X749" s="117" t="str">
        <f>IF($W749="Duyệt",Setting!$H$2,"")</f>
        <v>Nguyễn Lĩnh</v>
      </c>
      <c r="Y749" s="231" t="str" cm="1">
        <f t="array" ref="Y749">_xlfn.LET(_xlpm.v,IFERROR(IF($I749&lt;&gt;"",_xlfn.XLOOKUP($I749,Equipment_Register!$C:$C,Equipment_Register!$G:$G),NA()),IFERROR(IF($J749&lt;&gt;"",_xlfn.XLOOKUP($J749,Equipment_Register!$D:$D,Equipment_Register!$G:$G),NA()),IFERROR(IF($K749&lt;&gt;"",_xlfn.XLOOKUP($K749,Equipment_Register!$E:$E,Equipment_Register!$G:$G),NA()),IFERROR(IF($K749&lt;&gt;"",_xlfn.XLOOKUP("*"&amp;$K749&amp;"*",Equipment_Register!$E:$E,Equipment_Register!$G:$G,,2),NA()),IFERROR(IF(AND($L749&lt;&gt;"",$L749&lt;&gt;"N/A"),_xlfn.XLOOKUP($L749,Equipment_Register!$F:$F,Equipment_Register!$G:$G),NA()),""))))),IF(OR(_xlpm.v="",_xlpm.v=0),"",_xlpm.v))</f>
        <v/>
      </c>
      <c r="Z749" s="231" t="str" cm="1">
        <f t="array" ref="Z749">_xlfn.LET(_xlpm.v,IFERROR(IF($I749&lt;&gt;"",_xlfn.XLOOKUP($I749,Equipment_Register!$C:$C,Equipment_Register!$C:$C),NA()),IFERROR(IF($J749&lt;&gt;"",_xlfn.XLOOKUP($J749,Equipment_Register!$D:$D,Equipment_Register!$C:$C),NA()),IFERROR(IF($K749&lt;&gt;"",_xlfn.XLOOKUP($K749,Equipment_Register!$E:$E,Equipment_Register!$C:$C),NA()),IFERROR(IF($K749&lt;&gt;"",_xlfn.XLOOKUP("*"&amp;$K749&amp;"*",Equipment_Register!$E:$E,Equipment_Register!$C:$C,,2),NA()),IFERROR(IF(AND($L749&lt;&gt;"",$L749&lt;&gt;"N/A"),_xlfn.XLOOKUP($L749,Equipment_Register!$F:$F,Equipment_Register!$C:$C),NA()),""))))),IF(OR(_xlpm.v="",_xlpm.v=0),"",_xlpm.v))</f>
        <v>2112000502-0</v>
      </c>
      <c r="AA749" s="231" t="str" cm="1">
        <f t="array" ref="AA749">_xlfn.LET(_xlpm.v,IFERROR(IF($I749&lt;&gt;"",_xlfn.XLOOKUP($I749,Equipment_Register!$C:$C,Equipment_Register!$D:$D),NA()),IFERROR(IF($J749&lt;&gt;"",_xlfn.XLOOKUP($J749,Equipment_Register!$D:$D,Equipment_Register!$D:$D),NA()),IFERROR(IF($K749&lt;&gt;"",_xlfn.XLOOKUP($K749,Equipment_Register!$E:$E,Equipment_Register!$D:$D),NA()),IFERROR(IF($K749&lt;&gt;"",_xlfn.XLOOKUP("*"&amp;$K749&amp;"*",Equipment_Register!$E:$E,Equipment_Register!$D:$D,,2),NA()),IFERROR(IF(AND($L749&lt;&gt;"",$L749&lt;&gt;"N/A"),_xlfn.XLOOKUP($L749,Equipment_Register!$F:$F,Equipment_Register!$D:$D),NA()),""))))),IF(OR(_xlpm.v="",_xlpm.v=0),"",_xlpm.v))</f>
        <v>Máy tự động hút bản mạch điện tử và tải mạch điện tử đầu vào, AC220V 50/60Hz</v>
      </c>
      <c r="AB749" s="231" t="str" cm="1">
        <f t="array" ref="AB749">_xlfn.LET(_xlpm.v,IFERROR(IF($I749&lt;&gt;"",_xlfn.XLOOKUP($I749,Equipment_Register!$C:$C,Equipment_Register!$E:$E),NA()),IFERROR(IF($J749&lt;&gt;"",_xlfn.XLOOKUP($J749,Equipment_Register!$D:$D,Equipment_Register!$E:$E),NA()),IFERROR(IF($K749&lt;&gt;"",_xlfn.XLOOKUP($K749,Equipment_Register!$E:$E,Equipment_Register!$E:$E),NA()),IFERROR(IF($K749&lt;&gt;"",_xlfn.XLOOKUP("*"&amp;$K749&amp;"*",Equipment_Register!$E:$E,Equipment_Register!$E:$E,,2),NA()),IFERROR(IF(AND($L749&lt;&gt;"",$L749&lt;&gt;"N/A"),_xlfn.XLOOKUP($L749,Equipment_Register!$F:$F,Equipment_Register!$E:$E),NA()),""))))),IF(OR(_xlpm.v="",_xlpm.v=0),"",_xlpm.v))</f>
        <v>Suction Loader 2</v>
      </c>
      <c r="AC749" s="231" t="str" cm="1">
        <f t="array" ref="AC749">_xlfn.LET(_xlpm.v,IFERROR(IF($I749&lt;&gt;"",_xlfn.XLOOKUP($I749,Equipment_Register!$C:$C,Equipment_Register!$F:$F),NA()),IFERROR(IF($J749&lt;&gt;"",_xlfn.XLOOKUP($J749,Equipment_Register!$D:$D,Equipment_Register!$F:$F),NA()),IFERROR(IF($K749&lt;&gt;"",_xlfn.XLOOKUP($K749,Equipment_Register!$E:$E,Equipment_Register!$F:$F),NA()),IFERROR(IF($K749&lt;&gt;"",_xlfn.XLOOKUP("*"&amp;$K749&amp;"*",Equipment_Register!$E:$E,Equipment_Register!$F:$F,,2),NA()),IFERROR(IF(AND($L749&lt;&gt;"",$L749&lt;&gt;"N/A"),_xlfn.XLOOKUP($L749,Equipment_Register!$F:$F,Equipment_Register!$F:$F),NA()),""))))),IF(OR(_xlpm.v="",_xlpm.v=0),"",_xlpm.v))</f>
        <v>GB-L1500</v>
      </c>
    </row>
    <row r="750" spans="1:29" ht="48">
      <c r="A750" s="125"/>
      <c r="B750" s="130"/>
      <c r="C750" s="126"/>
      <c r="D750" s="125"/>
      <c r="E750" s="125"/>
      <c r="F750" s="213">
        <v>45927</v>
      </c>
      <c r="G750" s="125"/>
      <c r="H750" s="125" t="s">
        <v>728</v>
      </c>
      <c r="I750" s="226"/>
      <c r="J750" s="125"/>
      <c r="K750" s="125" t="s">
        <v>423</v>
      </c>
      <c r="L750" s="125"/>
      <c r="M750" s="125"/>
      <c r="N750" s="125" t="s">
        <v>978</v>
      </c>
      <c r="O750" s="125" t="s">
        <v>1112</v>
      </c>
      <c r="P750" s="127"/>
      <c r="Q750" s="125" t="s">
        <v>1003</v>
      </c>
      <c r="R750" s="117" t="s">
        <v>957</v>
      </c>
      <c r="S750" s="194"/>
      <c r="T750" s="125"/>
      <c r="U750" s="125" t="s">
        <v>980</v>
      </c>
      <c r="V750" s="125"/>
      <c r="W750" s="117" t="s">
        <v>944</v>
      </c>
      <c r="X750" s="117" t="str">
        <f>IF($W750="Duyệt",Setting!$H$2,"")</f>
        <v>Nguyễn Lĩnh</v>
      </c>
      <c r="Y750" s="231" t="str" cm="1">
        <f t="array" ref="Y750">_xlfn.LET(_xlpm.v,IFERROR(IF($I750&lt;&gt;"",_xlfn.XLOOKUP($I750,Equipment_Register!$C:$C,Equipment_Register!$G:$G),NA()),IFERROR(IF($J750&lt;&gt;"",_xlfn.XLOOKUP($J750,Equipment_Register!$D:$D,Equipment_Register!$G:$G),NA()),IFERROR(IF($K750&lt;&gt;"",_xlfn.XLOOKUP($K750,Equipment_Register!$E:$E,Equipment_Register!$G:$G),NA()),IFERROR(IF($K750&lt;&gt;"",_xlfn.XLOOKUP("*"&amp;$K750&amp;"*",Equipment_Register!$E:$E,Equipment_Register!$G:$G,,2),NA()),IFERROR(IF(AND($L750&lt;&gt;"",$L750&lt;&gt;"N/A"),_xlfn.XLOOKUP($L750,Equipment_Register!$F:$F,Equipment_Register!$G:$G),NA()),""))))),IF(OR(_xlpm.v="",_xlpm.v=0),"",_xlpm.v))</f>
        <v/>
      </c>
      <c r="Z750" s="231" t="str" cm="1">
        <f t="array" ref="Z750">_xlfn.LET(_xlpm.v,IFERROR(IF($I750&lt;&gt;"",_xlfn.XLOOKUP($I750,Equipment_Register!$C:$C,Equipment_Register!$C:$C),NA()),IFERROR(IF($J750&lt;&gt;"",_xlfn.XLOOKUP($J750,Equipment_Register!$D:$D,Equipment_Register!$C:$C),NA()),IFERROR(IF($K750&lt;&gt;"",_xlfn.XLOOKUP($K750,Equipment_Register!$E:$E,Equipment_Register!$C:$C),NA()),IFERROR(IF($K750&lt;&gt;"",_xlfn.XLOOKUP("*"&amp;$K750&amp;"*",Equipment_Register!$E:$E,Equipment_Register!$C:$C,,2),NA()),IFERROR(IF(AND($L750&lt;&gt;"",$L750&lt;&gt;"N/A"),_xlfn.XLOOKUP($L750,Equipment_Register!$F:$F,Equipment_Register!$C:$C),NA()),""))))),IF(OR(_xlpm.v="",_xlpm.v=0),"",_xlpm.v))</f>
        <v>2112000502-0</v>
      </c>
      <c r="AA750" s="231" t="str" cm="1">
        <f t="array" ref="AA750">_xlfn.LET(_xlpm.v,IFERROR(IF($I750&lt;&gt;"",_xlfn.XLOOKUP($I750,Equipment_Register!$C:$C,Equipment_Register!$D:$D),NA()),IFERROR(IF($J750&lt;&gt;"",_xlfn.XLOOKUP($J750,Equipment_Register!$D:$D,Equipment_Register!$D:$D),NA()),IFERROR(IF($K750&lt;&gt;"",_xlfn.XLOOKUP($K750,Equipment_Register!$E:$E,Equipment_Register!$D:$D),NA()),IFERROR(IF($K750&lt;&gt;"",_xlfn.XLOOKUP("*"&amp;$K750&amp;"*",Equipment_Register!$E:$E,Equipment_Register!$D:$D,,2),NA()),IFERROR(IF(AND($L750&lt;&gt;"",$L750&lt;&gt;"N/A"),_xlfn.XLOOKUP($L750,Equipment_Register!$F:$F,Equipment_Register!$D:$D),NA()),""))))),IF(OR(_xlpm.v="",_xlpm.v=0),"",_xlpm.v))</f>
        <v>Máy tự động hút bản mạch điện tử và tải mạch điện tử đầu vào, AC220V 50/60Hz</v>
      </c>
      <c r="AB750" s="231" t="str" cm="1">
        <f t="array" ref="AB750">_xlfn.LET(_xlpm.v,IFERROR(IF($I750&lt;&gt;"",_xlfn.XLOOKUP($I750,Equipment_Register!$C:$C,Equipment_Register!$E:$E),NA()),IFERROR(IF($J750&lt;&gt;"",_xlfn.XLOOKUP($J750,Equipment_Register!$D:$D,Equipment_Register!$E:$E),NA()),IFERROR(IF($K750&lt;&gt;"",_xlfn.XLOOKUP($K750,Equipment_Register!$E:$E,Equipment_Register!$E:$E),NA()),IFERROR(IF($K750&lt;&gt;"",_xlfn.XLOOKUP("*"&amp;$K750&amp;"*",Equipment_Register!$E:$E,Equipment_Register!$E:$E,,2),NA()),IFERROR(IF(AND($L750&lt;&gt;"",$L750&lt;&gt;"N/A"),_xlfn.XLOOKUP($L750,Equipment_Register!$F:$F,Equipment_Register!$E:$E),NA()),""))))),IF(OR(_xlpm.v="",_xlpm.v=0),"",_xlpm.v))</f>
        <v>Suction Loader 2</v>
      </c>
      <c r="AC750" s="231" t="str" cm="1">
        <f t="array" ref="AC750">_xlfn.LET(_xlpm.v,IFERROR(IF($I750&lt;&gt;"",_xlfn.XLOOKUP($I750,Equipment_Register!$C:$C,Equipment_Register!$F:$F),NA()),IFERROR(IF($J750&lt;&gt;"",_xlfn.XLOOKUP($J750,Equipment_Register!$D:$D,Equipment_Register!$F:$F),NA()),IFERROR(IF($K750&lt;&gt;"",_xlfn.XLOOKUP($K750,Equipment_Register!$E:$E,Equipment_Register!$F:$F),NA()),IFERROR(IF($K750&lt;&gt;"",_xlfn.XLOOKUP("*"&amp;$K750&amp;"*",Equipment_Register!$E:$E,Equipment_Register!$F:$F,,2),NA()),IFERROR(IF(AND($L750&lt;&gt;"",$L750&lt;&gt;"N/A"),_xlfn.XLOOKUP($L750,Equipment_Register!$F:$F,Equipment_Register!$F:$F),NA()),""))))),IF(OR(_xlpm.v="",_xlpm.v=0),"",_xlpm.v))</f>
        <v>GB-L1500</v>
      </c>
    </row>
    <row r="751" spans="1:29" ht="48">
      <c r="A751" s="125"/>
      <c r="B751" s="130"/>
      <c r="C751" s="126"/>
      <c r="D751" s="125"/>
      <c r="E751" s="125"/>
      <c r="F751" s="213">
        <v>45954</v>
      </c>
      <c r="G751" s="125"/>
      <c r="H751" s="125" t="s">
        <v>728</v>
      </c>
      <c r="I751" s="226"/>
      <c r="J751" s="125"/>
      <c r="K751" s="125" t="s">
        <v>423</v>
      </c>
      <c r="L751" s="125"/>
      <c r="M751" s="125"/>
      <c r="N751" s="125" t="s">
        <v>978</v>
      </c>
      <c r="O751" s="125" t="s">
        <v>1112</v>
      </c>
      <c r="P751" s="127"/>
      <c r="Q751" s="125" t="s">
        <v>1003</v>
      </c>
      <c r="R751" s="117" t="s">
        <v>957</v>
      </c>
      <c r="S751" s="194"/>
      <c r="T751" s="125"/>
      <c r="U751" s="125" t="s">
        <v>980</v>
      </c>
      <c r="V751" s="125"/>
      <c r="W751" s="117" t="s">
        <v>944</v>
      </c>
      <c r="X751" s="117" t="str">
        <f>IF($W751="Duyệt",Setting!$H$2,"")</f>
        <v>Nguyễn Lĩnh</v>
      </c>
      <c r="Y751" s="231" t="str" cm="1">
        <f t="array" ref="Y751">_xlfn.LET(_xlpm.v,IFERROR(IF($I751&lt;&gt;"",_xlfn.XLOOKUP($I751,Equipment_Register!$C:$C,Equipment_Register!$G:$G),NA()),IFERROR(IF($J751&lt;&gt;"",_xlfn.XLOOKUP($J751,Equipment_Register!$D:$D,Equipment_Register!$G:$G),NA()),IFERROR(IF($K751&lt;&gt;"",_xlfn.XLOOKUP($K751,Equipment_Register!$E:$E,Equipment_Register!$G:$G),NA()),IFERROR(IF($K751&lt;&gt;"",_xlfn.XLOOKUP("*"&amp;$K751&amp;"*",Equipment_Register!$E:$E,Equipment_Register!$G:$G,,2),NA()),IFERROR(IF(AND($L751&lt;&gt;"",$L751&lt;&gt;"N/A"),_xlfn.XLOOKUP($L751,Equipment_Register!$F:$F,Equipment_Register!$G:$G),NA()),""))))),IF(OR(_xlpm.v="",_xlpm.v=0),"",_xlpm.v))</f>
        <v/>
      </c>
      <c r="Z751" s="231" t="str" cm="1">
        <f t="array" ref="Z751">_xlfn.LET(_xlpm.v,IFERROR(IF($I751&lt;&gt;"",_xlfn.XLOOKUP($I751,Equipment_Register!$C:$C,Equipment_Register!$C:$C),NA()),IFERROR(IF($J751&lt;&gt;"",_xlfn.XLOOKUP($J751,Equipment_Register!$D:$D,Equipment_Register!$C:$C),NA()),IFERROR(IF($K751&lt;&gt;"",_xlfn.XLOOKUP($K751,Equipment_Register!$E:$E,Equipment_Register!$C:$C),NA()),IFERROR(IF($K751&lt;&gt;"",_xlfn.XLOOKUP("*"&amp;$K751&amp;"*",Equipment_Register!$E:$E,Equipment_Register!$C:$C,,2),NA()),IFERROR(IF(AND($L751&lt;&gt;"",$L751&lt;&gt;"N/A"),_xlfn.XLOOKUP($L751,Equipment_Register!$F:$F,Equipment_Register!$C:$C),NA()),""))))),IF(OR(_xlpm.v="",_xlpm.v=0),"",_xlpm.v))</f>
        <v>2112000502-0</v>
      </c>
      <c r="AA751" s="231" t="str" cm="1">
        <f t="array" ref="AA751">_xlfn.LET(_xlpm.v,IFERROR(IF($I751&lt;&gt;"",_xlfn.XLOOKUP($I751,Equipment_Register!$C:$C,Equipment_Register!$D:$D),NA()),IFERROR(IF($J751&lt;&gt;"",_xlfn.XLOOKUP($J751,Equipment_Register!$D:$D,Equipment_Register!$D:$D),NA()),IFERROR(IF($K751&lt;&gt;"",_xlfn.XLOOKUP($K751,Equipment_Register!$E:$E,Equipment_Register!$D:$D),NA()),IFERROR(IF($K751&lt;&gt;"",_xlfn.XLOOKUP("*"&amp;$K751&amp;"*",Equipment_Register!$E:$E,Equipment_Register!$D:$D,,2),NA()),IFERROR(IF(AND($L751&lt;&gt;"",$L751&lt;&gt;"N/A"),_xlfn.XLOOKUP($L751,Equipment_Register!$F:$F,Equipment_Register!$D:$D),NA()),""))))),IF(OR(_xlpm.v="",_xlpm.v=0),"",_xlpm.v))</f>
        <v>Máy tự động hút bản mạch điện tử và tải mạch điện tử đầu vào, AC220V 50/60Hz</v>
      </c>
      <c r="AB751" s="231" t="str" cm="1">
        <f t="array" ref="AB751">_xlfn.LET(_xlpm.v,IFERROR(IF($I751&lt;&gt;"",_xlfn.XLOOKUP($I751,Equipment_Register!$C:$C,Equipment_Register!$E:$E),NA()),IFERROR(IF($J751&lt;&gt;"",_xlfn.XLOOKUP($J751,Equipment_Register!$D:$D,Equipment_Register!$E:$E),NA()),IFERROR(IF($K751&lt;&gt;"",_xlfn.XLOOKUP($K751,Equipment_Register!$E:$E,Equipment_Register!$E:$E),NA()),IFERROR(IF($K751&lt;&gt;"",_xlfn.XLOOKUP("*"&amp;$K751&amp;"*",Equipment_Register!$E:$E,Equipment_Register!$E:$E,,2),NA()),IFERROR(IF(AND($L751&lt;&gt;"",$L751&lt;&gt;"N/A"),_xlfn.XLOOKUP($L751,Equipment_Register!$F:$F,Equipment_Register!$E:$E),NA()),""))))),IF(OR(_xlpm.v="",_xlpm.v=0),"",_xlpm.v))</f>
        <v>Suction Loader 2</v>
      </c>
      <c r="AC751" s="231" t="str" cm="1">
        <f t="array" ref="AC751">_xlfn.LET(_xlpm.v,IFERROR(IF($I751&lt;&gt;"",_xlfn.XLOOKUP($I751,Equipment_Register!$C:$C,Equipment_Register!$F:$F),NA()),IFERROR(IF($J751&lt;&gt;"",_xlfn.XLOOKUP($J751,Equipment_Register!$D:$D,Equipment_Register!$F:$F),NA()),IFERROR(IF($K751&lt;&gt;"",_xlfn.XLOOKUP($K751,Equipment_Register!$E:$E,Equipment_Register!$F:$F),NA()),IFERROR(IF($K751&lt;&gt;"",_xlfn.XLOOKUP("*"&amp;$K751&amp;"*",Equipment_Register!$E:$E,Equipment_Register!$F:$F,,2),NA()),IFERROR(IF(AND($L751&lt;&gt;"",$L751&lt;&gt;"N/A"),_xlfn.XLOOKUP($L751,Equipment_Register!$F:$F,Equipment_Register!$F:$F),NA()),""))))),IF(OR(_xlpm.v="",_xlpm.v=0),"",_xlpm.v))</f>
        <v>GB-L1500</v>
      </c>
    </row>
    <row r="752" spans="1:29" ht="48">
      <c r="A752" s="125"/>
      <c r="B752" s="130"/>
      <c r="C752" s="126"/>
      <c r="D752" s="125"/>
      <c r="E752" s="125"/>
      <c r="F752" s="213">
        <v>45985</v>
      </c>
      <c r="G752" s="125"/>
      <c r="H752" s="125" t="s">
        <v>728</v>
      </c>
      <c r="I752" s="226"/>
      <c r="J752" s="125"/>
      <c r="K752" s="125" t="s">
        <v>423</v>
      </c>
      <c r="L752" s="125"/>
      <c r="M752" s="125"/>
      <c r="N752" s="125" t="s">
        <v>978</v>
      </c>
      <c r="O752" s="125" t="s">
        <v>1112</v>
      </c>
      <c r="P752" s="127"/>
      <c r="Q752" s="125" t="s">
        <v>1003</v>
      </c>
      <c r="R752" s="117" t="s">
        <v>957</v>
      </c>
      <c r="S752" s="194"/>
      <c r="T752" s="125"/>
      <c r="U752" s="125" t="s">
        <v>980</v>
      </c>
      <c r="V752" s="125"/>
      <c r="W752" s="117" t="s">
        <v>944</v>
      </c>
      <c r="X752" s="117" t="str">
        <f>IF($W752="Duyệt",Setting!$H$2,"")</f>
        <v>Nguyễn Lĩnh</v>
      </c>
      <c r="Y752" s="231" t="str" cm="1">
        <f t="array" ref="Y752">_xlfn.LET(_xlpm.v,IFERROR(IF($I752&lt;&gt;"",_xlfn.XLOOKUP($I752,Equipment_Register!$C:$C,Equipment_Register!$G:$G),NA()),IFERROR(IF($J752&lt;&gt;"",_xlfn.XLOOKUP($J752,Equipment_Register!$D:$D,Equipment_Register!$G:$G),NA()),IFERROR(IF($K752&lt;&gt;"",_xlfn.XLOOKUP($K752,Equipment_Register!$E:$E,Equipment_Register!$G:$G),NA()),IFERROR(IF($K752&lt;&gt;"",_xlfn.XLOOKUP("*"&amp;$K752&amp;"*",Equipment_Register!$E:$E,Equipment_Register!$G:$G,,2),NA()),IFERROR(IF(AND($L752&lt;&gt;"",$L752&lt;&gt;"N/A"),_xlfn.XLOOKUP($L752,Equipment_Register!$F:$F,Equipment_Register!$G:$G),NA()),""))))),IF(OR(_xlpm.v="",_xlpm.v=0),"",_xlpm.v))</f>
        <v/>
      </c>
      <c r="Z752" s="231" t="str" cm="1">
        <f t="array" ref="Z752">_xlfn.LET(_xlpm.v,IFERROR(IF($I752&lt;&gt;"",_xlfn.XLOOKUP($I752,Equipment_Register!$C:$C,Equipment_Register!$C:$C),NA()),IFERROR(IF($J752&lt;&gt;"",_xlfn.XLOOKUP($J752,Equipment_Register!$D:$D,Equipment_Register!$C:$C),NA()),IFERROR(IF($K752&lt;&gt;"",_xlfn.XLOOKUP($K752,Equipment_Register!$E:$E,Equipment_Register!$C:$C),NA()),IFERROR(IF($K752&lt;&gt;"",_xlfn.XLOOKUP("*"&amp;$K752&amp;"*",Equipment_Register!$E:$E,Equipment_Register!$C:$C,,2),NA()),IFERROR(IF(AND($L752&lt;&gt;"",$L752&lt;&gt;"N/A"),_xlfn.XLOOKUP($L752,Equipment_Register!$F:$F,Equipment_Register!$C:$C),NA()),""))))),IF(OR(_xlpm.v="",_xlpm.v=0),"",_xlpm.v))</f>
        <v>2112000502-0</v>
      </c>
      <c r="AA752" s="231" t="str" cm="1">
        <f t="array" ref="AA752">_xlfn.LET(_xlpm.v,IFERROR(IF($I752&lt;&gt;"",_xlfn.XLOOKUP($I752,Equipment_Register!$C:$C,Equipment_Register!$D:$D),NA()),IFERROR(IF($J752&lt;&gt;"",_xlfn.XLOOKUP($J752,Equipment_Register!$D:$D,Equipment_Register!$D:$D),NA()),IFERROR(IF($K752&lt;&gt;"",_xlfn.XLOOKUP($K752,Equipment_Register!$E:$E,Equipment_Register!$D:$D),NA()),IFERROR(IF($K752&lt;&gt;"",_xlfn.XLOOKUP("*"&amp;$K752&amp;"*",Equipment_Register!$E:$E,Equipment_Register!$D:$D,,2),NA()),IFERROR(IF(AND($L752&lt;&gt;"",$L752&lt;&gt;"N/A"),_xlfn.XLOOKUP($L752,Equipment_Register!$F:$F,Equipment_Register!$D:$D),NA()),""))))),IF(OR(_xlpm.v="",_xlpm.v=0),"",_xlpm.v))</f>
        <v>Máy tự động hút bản mạch điện tử và tải mạch điện tử đầu vào, AC220V 50/60Hz</v>
      </c>
      <c r="AB752" s="231" t="str" cm="1">
        <f t="array" ref="AB752">_xlfn.LET(_xlpm.v,IFERROR(IF($I752&lt;&gt;"",_xlfn.XLOOKUP($I752,Equipment_Register!$C:$C,Equipment_Register!$E:$E),NA()),IFERROR(IF($J752&lt;&gt;"",_xlfn.XLOOKUP($J752,Equipment_Register!$D:$D,Equipment_Register!$E:$E),NA()),IFERROR(IF($K752&lt;&gt;"",_xlfn.XLOOKUP($K752,Equipment_Register!$E:$E,Equipment_Register!$E:$E),NA()),IFERROR(IF($K752&lt;&gt;"",_xlfn.XLOOKUP("*"&amp;$K752&amp;"*",Equipment_Register!$E:$E,Equipment_Register!$E:$E,,2),NA()),IFERROR(IF(AND($L752&lt;&gt;"",$L752&lt;&gt;"N/A"),_xlfn.XLOOKUP($L752,Equipment_Register!$F:$F,Equipment_Register!$E:$E),NA()),""))))),IF(OR(_xlpm.v="",_xlpm.v=0),"",_xlpm.v))</f>
        <v>Suction Loader 2</v>
      </c>
      <c r="AC752" s="231" t="str" cm="1">
        <f t="array" ref="AC752">_xlfn.LET(_xlpm.v,IFERROR(IF($I752&lt;&gt;"",_xlfn.XLOOKUP($I752,Equipment_Register!$C:$C,Equipment_Register!$F:$F),NA()),IFERROR(IF($J752&lt;&gt;"",_xlfn.XLOOKUP($J752,Equipment_Register!$D:$D,Equipment_Register!$F:$F),NA()),IFERROR(IF($K752&lt;&gt;"",_xlfn.XLOOKUP($K752,Equipment_Register!$E:$E,Equipment_Register!$F:$F),NA()),IFERROR(IF($K752&lt;&gt;"",_xlfn.XLOOKUP("*"&amp;$K752&amp;"*",Equipment_Register!$E:$E,Equipment_Register!$F:$F,,2),NA()),IFERROR(IF(AND($L752&lt;&gt;"",$L752&lt;&gt;"N/A"),_xlfn.XLOOKUP($L752,Equipment_Register!$F:$F,Equipment_Register!$F:$F),NA()),""))))),IF(OR(_xlpm.v="",_xlpm.v=0),"",_xlpm.v))</f>
        <v>GB-L1500</v>
      </c>
    </row>
    <row r="753" spans="1:29" ht="48">
      <c r="A753" s="125"/>
      <c r="B753" s="130"/>
      <c r="C753" s="126"/>
      <c r="D753" s="125"/>
      <c r="E753" s="125"/>
      <c r="F753" s="213">
        <v>46016</v>
      </c>
      <c r="G753" s="125"/>
      <c r="H753" s="125" t="s">
        <v>728</v>
      </c>
      <c r="I753" s="226"/>
      <c r="J753" s="125"/>
      <c r="K753" s="125" t="s">
        <v>423</v>
      </c>
      <c r="L753" s="125"/>
      <c r="M753" s="125"/>
      <c r="N753" s="125" t="s">
        <v>978</v>
      </c>
      <c r="O753" s="125" t="s">
        <v>1112</v>
      </c>
      <c r="P753" s="127"/>
      <c r="Q753" s="125" t="s">
        <v>1003</v>
      </c>
      <c r="R753" s="117" t="s">
        <v>957</v>
      </c>
      <c r="S753" s="194"/>
      <c r="T753" s="125"/>
      <c r="U753" s="125" t="s">
        <v>980</v>
      </c>
      <c r="V753" s="125"/>
      <c r="W753" s="117" t="s">
        <v>944</v>
      </c>
      <c r="X753" s="117" t="str">
        <f>IF($W753="Duyệt",Setting!$H$2,"")</f>
        <v>Nguyễn Lĩnh</v>
      </c>
      <c r="Y753" s="231" t="str" cm="1">
        <f t="array" ref="Y753">_xlfn.LET(_xlpm.v,IFERROR(IF($I753&lt;&gt;"",_xlfn.XLOOKUP($I753,Equipment_Register!$C:$C,Equipment_Register!$G:$G),NA()),IFERROR(IF($J753&lt;&gt;"",_xlfn.XLOOKUP($J753,Equipment_Register!$D:$D,Equipment_Register!$G:$G),NA()),IFERROR(IF($K753&lt;&gt;"",_xlfn.XLOOKUP($K753,Equipment_Register!$E:$E,Equipment_Register!$G:$G),NA()),IFERROR(IF($K753&lt;&gt;"",_xlfn.XLOOKUP("*"&amp;$K753&amp;"*",Equipment_Register!$E:$E,Equipment_Register!$G:$G,,2),NA()),IFERROR(IF(AND($L753&lt;&gt;"",$L753&lt;&gt;"N/A"),_xlfn.XLOOKUP($L753,Equipment_Register!$F:$F,Equipment_Register!$G:$G),NA()),""))))),IF(OR(_xlpm.v="",_xlpm.v=0),"",_xlpm.v))</f>
        <v/>
      </c>
      <c r="Z753" s="231" t="str" cm="1">
        <f t="array" ref="Z753">_xlfn.LET(_xlpm.v,IFERROR(IF($I753&lt;&gt;"",_xlfn.XLOOKUP($I753,Equipment_Register!$C:$C,Equipment_Register!$C:$C),NA()),IFERROR(IF($J753&lt;&gt;"",_xlfn.XLOOKUP($J753,Equipment_Register!$D:$D,Equipment_Register!$C:$C),NA()),IFERROR(IF($K753&lt;&gt;"",_xlfn.XLOOKUP($K753,Equipment_Register!$E:$E,Equipment_Register!$C:$C),NA()),IFERROR(IF($K753&lt;&gt;"",_xlfn.XLOOKUP("*"&amp;$K753&amp;"*",Equipment_Register!$E:$E,Equipment_Register!$C:$C,,2),NA()),IFERROR(IF(AND($L753&lt;&gt;"",$L753&lt;&gt;"N/A"),_xlfn.XLOOKUP($L753,Equipment_Register!$F:$F,Equipment_Register!$C:$C),NA()),""))))),IF(OR(_xlpm.v="",_xlpm.v=0),"",_xlpm.v))</f>
        <v>2112000502-0</v>
      </c>
      <c r="AA753" s="231" t="str" cm="1">
        <f t="array" ref="AA753">_xlfn.LET(_xlpm.v,IFERROR(IF($I753&lt;&gt;"",_xlfn.XLOOKUP($I753,Equipment_Register!$C:$C,Equipment_Register!$D:$D),NA()),IFERROR(IF($J753&lt;&gt;"",_xlfn.XLOOKUP($J753,Equipment_Register!$D:$D,Equipment_Register!$D:$D),NA()),IFERROR(IF($K753&lt;&gt;"",_xlfn.XLOOKUP($K753,Equipment_Register!$E:$E,Equipment_Register!$D:$D),NA()),IFERROR(IF($K753&lt;&gt;"",_xlfn.XLOOKUP("*"&amp;$K753&amp;"*",Equipment_Register!$E:$E,Equipment_Register!$D:$D,,2),NA()),IFERROR(IF(AND($L753&lt;&gt;"",$L753&lt;&gt;"N/A"),_xlfn.XLOOKUP($L753,Equipment_Register!$F:$F,Equipment_Register!$D:$D),NA()),""))))),IF(OR(_xlpm.v="",_xlpm.v=0),"",_xlpm.v))</f>
        <v>Máy tự động hút bản mạch điện tử và tải mạch điện tử đầu vào, AC220V 50/60Hz</v>
      </c>
      <c r="AB753" s="231" t="str" cm="1">
        <f t="array" ref="AB753">_xlfn.LET(_xlpm.v,IFERROR(IF($I753&lt;&gt;"",_xlfn.XLOOKUP($I753,Equipment_Register!$C:$C,Equipment_Register!$E:$E),NA()),IFERROR(IF($J753&lt;&gt;"",_xlfn.XLOOKUP($J753,Equipment_Register!$D:$D,Equipment_Register!$E:$E),NA()),IFERROR(IF($K753&lt;&gt;"",_xlfn.XLOOKUP($K753,Equipment_Register!$E:$E,Equipment_Register!$E:$E),NA()),IFERROR(IF($K753&lt;&gt;"",_xlfn.XLOOKUP("*"&amp;$K753&amp;"*",Equipment_Register!$E:$E,Equipment_Register!$E:$E,,2),NA()),IFERROR(IF(AND($L753&lt;&gt;"",$L753&lt;&gt;"N/A"),_xlfn.XLOOKUP($L753,Equipment_Register!$F:$F,Equipment_Register!$E:$E),NA()),""))))),IF(OR(_xlpm.v="",_xlpm.v=0),"",_xlpm.v))</f>
        <v>Suction Loader 2</v>
      </c>
      <c r="AC753" s="231" t="str" cm="1">
        <f t="array" ref="AC753">_xlfn.LET(_xlpm.v,IFERROR(IF($I753&lt;&gt;"",_xlfn.XLOOKUP($I753,Equipment_Register!$C:$C,Equipment_Register!$F:$F),NA()),IFERROR(IF($J753&lt;&gt;"",_xlfn.XLOOKUP($J753,Equipment_Register!$D:$D,Equipment_Register!$F:$F),NA()),IFERROR(IF($K753&lt;&gt;"",_xlfn.XLOOKUP($K753,Equipment_Register!$E:$E,Equipment_Register!$F:$F),NA()),IFERROR(IF($K753&lt;&gt;"",_xlfn.XLOOKUP("*"&amp;$K753&amp;"*",Equipment_Register!$E:$E,Equipment_Register!$F:$F,,2),NA()),IFERROR(IF(AND($L753&lt;&gt;"",$L753&lt;&gt;"N/A"),_xlfn.XLOOKUP($L753,Equipment_Register!$F:$F,Equipment_Register!$F:$F),NA()),""))))),IF(OR(_xlpm.v="",_xlpm.v=0),"",_xlpm.v))</f>
        <v>GB-L1500</v>
      </c>
    </row>
    <row r="754" spans="1:29" ht="48">
      <c r="A754" s="125"/>
      <c r="B754" s="130"/>
      <c r="C754" s="126"/>
      <c r="D754" s="125"/>
      <c r="E754" s="125"/>
      <c r="F754" s="213">
        <v>46029</v>
      </c>
      <c r="G754" s="125"/>
      <c r="H754" s="125" t="s">
        <v>728</v>
      </c>
      <c r="I754" s="226"/>
      <c r="J754" s="125"/>
      <c r="K754" s="125" t="s">
        <v>423</v>
      </c>
      <c r="L754" s="125"/>
      <c r="M754" s="125"/>
      <c r="N754" s="125" t="s">
        <v>978</v>
      </c>
      <c r="O754" s="125" t="s">
        <v>1019</v>
      </c>
      <c r="P754" s="127"/>
      <c r="Q754" s="125" t="s">
        <v>1003</v>
      </c>
      <c r="R754" s="117" t="s">
        <v>957</v>
      </c>
      <c r="S754" s="194"/>
      <c r="T754" s="125"/>
      <c r="U754" s="125" t="s">
        <v>980</v>
      </c>
      <c r="V754" s="125"/>
      <c r="W754" s="117" t="s">
        <v>944</v>
      </c>
      <c r="X754" s="117" t="str">
        <f>IF($W754="Duyệt",Setting!$H$2,"")</f>
        <v>Nguyễn Lĩnh</v>
      </c>
      <c r="Y754" s="231" t="str" cm="1">
        <f t="array" ref="Y754">_xlfn.LET(_xlpm.v,IFERROR(IF($I754&lt;&gt;"",_xlfn.XLOOKUP($I754,Equipment_Register!$C:$C,Equipment_Register!$G:$G),NA()),IFERROR(IF($J754&lt;&gt;"",_xlfn.XLOOKUP($J754,Equipment_Register!$D:$D,Equipment_Register!$G:$G),NA()),IFERROR(IF($K754&lt;&gt;"",_xlfn.XLOOKUP($K754,Equipment_Register!$E:$E,Equipment_Register!$G:$G),NA()),IFERROR(IF($K754&lt;&gt;"",_xlfn.XLOOKUP("*"&amp;$K754&amp;"*",Equipment_Register!$E:$E,Equipment_Register!$G:$G,,2),NA()),IFERROR(IF(AND($L754&lt;&gt;"",$L754&lt;&gt;"N/A"),_xlfn.XLOOKUP($L754,Equipment_Register!$F:$F,Equipment_Register!$G:$G),NA()),""))))),IF(OR(_xlpm.v="",_xlpm.v=0),"",_xlpm.v))</f>
        <v/>
      </c>
      <c r="Z754" s="231" t="str" cm="1">
        <f t="array" ref="Z754">_xlfn.LET(_xlpm.v,IFERROR(IF($I754&lt;&gt;"",_xlfn.XLOOKUP($I754,Equipment_Register!$C:$C,Equipment_Register!$C:$C),NA()),IFERROR(IF($J754&lt;&gt;"",_xlfn.XLOOKUP($J754,Equipment_Register!$D:$D,Equipment_Register!$C:$C),NA()),IFERROR(IF($K754&lt;&gt;"",_xlfn.XLOOKUP($K754,Equipment_Register!$E:$E,Equipment_Register!$C:$C),NA()),IFERROR(IF($K754&lt;&gt;"",_xlfn.XLOOKUP("*"&amp;$K754&amp;"*",Equipment_Register!$E:$E,Equipment_Register!$C:$C,,2),NA()),IFERROR(IF(AND($L754&lt;&gt;"",$L754&lt;&gt;"N/A"),_xlfn.XLOOKUP($L754,Equipment_Register!$F:$F,Equipment_Register!$C:$C),NA()),""))))),IF(OR(_xlpm.v="",_xlpm.v=0),"",_xlpm.v))</f>
        <v>2112000502-0</v>
      </c>
      <c r="AA754" s="231" t="str" cm="1">
        <f t="array" ref="AA754">_xlfn.LET(_xlpm.v,IFERROR(IF($I754&lt;&gt;"",_xlfn.XLOOKUP($I754,Equipment_Register!$C:$C,Equipment_Register!$D:$D),NA()),IFERROR(IF($J754&lt;&gt;"",_xlfn.XLOOKUP($J754,Equipment_Register!$D:$D,Equipment_Register!$D:$D),NA()),IFERROR(IF($K754&lt;&gt;"",_xlfn.XLOOKUP($K754,Equipment_Register!$E:$E,Equipment_Register!$D:$D),NA()),IFERROR(IF($K754&lt;&gt;"",_xlfn.XLOOKUP("*"&amp;$K754&amp;"*",Equipment_Register!$E:$E,Equipment_Register!$D:$D,,2),NA()),IFERROR(IF(AND($L754&lt;&gt;"",$L754&lt;&gt;"N/A"),_xlfn.XLOOKUP($L754,Equipment_Register!$F:$F,Equipment_Register!$D:$D),NA()),""))))),IF(OR(_xlpm.v="",_xlpm.v=0),"",_xlpm.v))</f>
        <v>Máy tự động hút bản mạch điện tử và tải mạch điện tử đầu vào, AC220V 50/60Hz</v>
      </c>
      <c r="AB754" s="231" t="str" cm="1">
        <f t="array" ref="AB754">_xlfn.LET(_xlpm.v,IFERROR(IF($I754&lt;&gt;"",_xlfn.XLOOKUP($I754,Equipment_Register!$C:$C,Equipment_Register!$E:$E),NA()),IFERROR(IF($J754&lt;&gt;"",_xlfn.XLOOKUP($J754,Equipment_Register!$D:$D,Equipment_Register!$E:$E),NA()),IFERROR(IF($K754&lt;&gt;"",_xlfn.XLOOKUP($K754,Equipment_Register!$E:$E,Equipment_Register!$E:$E),NA()),IFERROR(IF($K754&lt;&gt;"",_xlfn.XLOOKUP("*"&amp;$K754&amp;"*",Equipment_Register!$E:$E,Equipment_Register!$E:$E,,2),NA()),IFERROR(IF(AND($L754&lt;&gt;"",$L754&lt;&gt;"N/A"),_xlfn.XLOOKUP($L754,Equipment_Register!$F:$F,Equipment_Register!$E:$E),NA()),""))))),IF(OR(_xlpm.v="",_xlpm.v=0),"",_xlpm.v))</f>
        <v>Suction Loader 2</v>
      </c>
      <c r="AC754" s="231" t="str" cm="1">
        <f t="array" ref="AC754">_xlfn.LET(_xlpm.v,IFERROR(IF($I754&lt;&gt;"",_xlfn.XLOOKUP($I754,Equipment_Register!$C:$C,Equipment_Register!$F:$F),NA()),IFERROR(IF($J754&lt;&gt;"",_xlfn.XLOOKUP($J754,Equipment_Register!$D:$D,Equipment_Register!$F:$F),NA()),IFERROR(IF($K754&lt;&gt;"",_xlfn.XLOOKUP($K754,Equipment_Register!$E:$E,Equipment_Register!$F:$F),NA()),IFERROR(IF($K754&lt;&gt;"",_xlfn.XLOOKUP("*"&amp;$K754&amp;"*",Equipment_Register!$E:$E,Equipment_Register!$F:$F,,2),NA()),IFERROR(IF(AND($L754&lt;&gt;"",$L754&lt;&gt;"N/A"),_xlfn.XLOOKUP($L754,Equipment_Register!$F:$F,Equipment_Register!$F:$F),NA()),""))))),IF(OR(_xlpm.v="",_xlpm.v=0),"",_xlpm.v))</f>
        <v>GB-L1500</v>
      </c>
    </row>
    <row r="755" spans="1:29" ht="48">
      <c r="A755" s="125"/>
      <c r="B755" s="130"/>
      <c r="C755" s="126"/>
      <c r="D755" s="125"/>
      <c r="E755" s="125"/>
      <c r="F755" s="213">
        <v>46124</v>
      </c>
      <c r="G755" s="125"/>
      <c r="H755" s="125" t="s">
        <v>728</v>
      </c>
      <c r="I755" s="226"/>
      <c r="J755" s="125"/>
      <c r="K755" s="125" t="s">
        <v>423</v>
      </c>
      <c r="L755" s="125"/>
      <c r="M755" s="125"/>
      <c r="N755" s="125" t="s">
        <v>978</v>
      </c>
      <c r="O755" s="125" t="s">
        <v>1019</v>
      </c>
      <c r="P755" s="127"/>
      <c r="Q755" s="125" t="s">
        <v>1020</v>
      </c>
      <c r="R755" s="117" t="s">
        <v>957</v>
      </c>
      <c r="S755" s="194"/>
      <c r="T755" s="125"/>
      <c r="U755" s="125" t="s">
        <v>980</v>
      </c>
      <c r="V755" s="125"/>
      <c r="W755" s="117" t="s">
        <v>944</v>
      </c>
      <c r="X755" s="117" t="str">
        <f>IF($W755="Duyệt",Setting!$H$2,"")</f>
        <v>Nguyễn Lĩnh</v>
      </c>
      <c r="Y755" s="231" t="str" cm="1">
        <f t="array" ref="Y755">_xlfn.LET(_xlpm.v,IFERROR(IF($I755&lt;&gt;"",_xlfn.XLOOKUP($I755,Equipment_Register!$C:$C,Equipment_Register!$G:$G),NA()),IFERROR(IF($J755&lt;&gt;"",_xlfn.XLOOKUP($J755,Equipment_Register!$D:$D,Equipment_Register!$G:$G),NA()),IFERROR(IF($K755&lt;&gt;"",_xlfn.XLOOKUP($K755,Equipment_Register!$E:$E,Equipment_Register!$G:$G),NA()),IFERROR(IF($K755&lt;&gt;"",_xlfn.XLOOKUP("*"&amp;$K755&amp;"*",Equipment_Register!$E:$E,Equipment_Register!$G:$G,,2),NA()),IFERROR(IF(AND($L755&lt;&gt;"",$L755&lt;&gt;"N/A"),_xlfn.XLOOKUP($L755,Equipment_Register!$F:$F,Equipment_Register!$G:$G),NA()),""))))),IF(OR(_xlpm.v="",_xlpm.v=0),"",_xlpm.v))</f>
        <v/>
      </c>
      <c r="Z755" s="231" t="str" cm="1">
        <f t="array" ref="Z755">_xlfn.LET(_xlpm.v,IFERROR(IF($I755&lt;&gt;"",_xlfn.XLOOKUP($I755,Equipment_Register!$C:$C,Equipment_Register!$C:$C),NA()),IFERROR(IF($J755&lt;&gt;"",_xlfn.XLOOKUP($J755,Equipment_Register!$D:$D,Equipment_Register!$C:$C),NA()),IFERROR(IF($K755&lt;&gt;"",_xlfn.XLOOKUP($K755,Equipment_Register!$E:$E,Equipment_Register!$C:$C),NA()),IFERROR(IF($K755&lt;&gt;"",_xlfn.XLOOKUP("*"&amp;$K755&amp;"*",Equipment_Register!$E:$E,Equipment_Register!$C:$C,,2),NA()),IFERROR(IF(AND($L755&lt;&gt;"",$L755&lt;&gt;"N/A"),_xlfn.XLOOKUP($L755,Equipment_Register!$F:$F,Equipment_Register!$C:$C),NA()),""))))),IF(OR(_xlpm.v="",_xlpm.v=0),"",_xlpm.v))</f>
        <v>2112000502-0</v>
      </c>
      <c r="AA755" s="231" t="str" cm="1">
        <f t="array" ref="AA755">_xlfn.LET(_xlpm.v,IFERROR(IF($I755&lt;&gt;"",_xlfn.XLOOKUP($I755,Equipment_Register!$C:$C,Equipment_Register!$D:$D),NA()),IFERROR(IF($J755&lt;&gt;"",_xlfn.XLOOKUP($J755,Equipment_Register!$D:$D,Equipment_Register!$D:$D),NA()),IFERROR(IF($K755&lt;&gt;"",_xlfn.XLOOKUP($K755,Equipment_Register!$E:$E,Equipment_Register!$D:$D),NA()),IFERROR(IF($K755&lt;&gt;"",_xlfn.XLOOKUP("*"&amp;$K755&amp;"*",Equipment_Register!$E:$E,Equipment_Register!$D:$D,,2),NA()),IFERROR(IF(AND($L755&lt;&gt;"",$L755&lt;&gt;"N/A"),_xlfn.XLOOKUP($L755,Equipment_Register!$F:$F,Equipment_Register!$D:$D),NA()),""))))),IF(OR(_xlpm.v="",_xlpm.v=0),"",_xlpm.v))</f>
        <v>Máy tự động hút bản mạch điện tử và tải mạch điện tử đầu vào, AC220V 50/60Hz</v>
      </c>
      <c r="AB755" s="231" t="str" cm="1">
        <f t="array" ref="AB755">_xlfn.LET(_xlpm.v,IFERROR(IF($I755&lt;&gt;"",_xlfn.XLOOKUP($I755,Equipment_Register!$C:$C,Equipment_Register!$E:$E),NA()),IFERROR(IF($J755&lt;&gt;"",_xlfn.XLOOKUP($J755,Equipment_Register!$D:$D,Equipment_Register!$E:$E),NA()),IFERROR(IF($K755&lt;&gt;"",_xlfn.XLOOKUP($K755,Equipment_Register!$E:$E,Equipment_Register!$E:$E),NA()),IFERROR(IF($K755&lt;&gt;"",_xlfn.XLOOKUP("*"&amp;$K755&amp;"*",Equipment_Register!$E:$E,Equipment_Register!$E:$E,,2),NA()),IFERROR(IF(AND($L755&lt;&gt;"",$L755&lt;&gt;"N/A"),_xlfn.XLOOKUP($L755,Equipment_Register!$F:$F,Equipment_Register!$E:$E),NA()),""))))),IF(OR(_xlpm.v="",_xlpm.v=0),"",_xlpm.v))</f>
        <v>Suction Loader 2</v>
      </c>
      <c r="AC755" s="231" t="str" cm="1">
        <f t="array" ref="AC755">_xlfn.LET(_xlpm.v,IFERROR(IF($I755&lt;&gt;"",_xlfn.XLOOKUP($I755,Equipment_Register!$C:$C,Equipment_Register!$F:$F),NA()),IFERROR(IF($J755&lt;&gt;"",_xlfn.XLOOKUP($J755,Equipment_Register!$D:$D,Equipment_Register!$F:$F),NA()),IFERROR(IF($K755&lt;&gt;"",_xlfn.XLOOKUP($K755,Equipment_Register!$E:$E,Equipment_Register!$F:$F),NA()),IFERROR(IF($K755&lt;&gt;"",_xlfn.XLOOKUP("*"&amp;$K755&amp;"*",Equipment_Register!$E:$E,Equipment_Register!$F:$F,,2),NA()),IFERROR(IF(AND($L755&lt;&gt;"",$L755&lt;&gt;"N/A"),_xlfn.XLOOKUP($L755,Equipment_Register!$F:$F,Equipment_Register!$F:$F),NA()),""))))),IF(OR(_xlpm.v="",_xlpm.v=0),"",_xlpm.v))</f>
        <v>GB-L1500</v>
      </c>
    </row>
    <row r="756" spans="1:29" ht="48">
      <c r="A756" s="125"/>
      <c r="B756" s="130"/>
      <c r="C756" s="126"/>
      <c r="D756" s="125"/>
      <c r="E756" s="125"/>
      <c r="F756" s="213">
        <v>46214</v>
      </c>
      <c r="G756" s="125"/>
      <c r="H756" s="125" t="s">
        <v>728</v>
      </c>
      <c r="I756" s="226"/>
      <c r="J756" s="125"/>
      <c r="K756" s="125" t="s">
        <v>423</v>
      </c>
      <c r="L756" s="125"/>
      <c r="M756" s="125"/>
      <c r="N756" s="125" t="s">
        <v>978</v>
      </c>
      <c r="O756" s="125" t="s">
        <v>1019</v>
      </c>
      <c r="P756" s="127"/>
      <c r="Q756" s="125" t="s">
        <v>1020</v>
      </c>
      <c r="R756" s="117" t="s">
        <v>957</v>
      </c>
      <c r="S756" s="194"/>
      <c r="T756" s="125"/>
      <c r="U756" s="125" t="s">
        <v>980</v>
      </c>
      <c r="V756" s="125"/>
      <c r="W756" s="117" t="s">
        <v>944</v>
      </c>
      <c r="X756" s="117" t="str">
        <f>IF($W756="Duyệt",Setting!$H$2,"")</f>
        <v>Nguyễn Lĩnh</v>
      </c>
      <c r="Y756" s="231" t="str" cm="1">
        <f t="array" ref="Y756">_xlfn.LET(_xlpm.v,IFERROR(IF($I756&lt;&gt;"",_xlfn.XLOOKUP($I756,Equipment_Register!$C:$C,Equipment_Register!$G:$G),NA()),IFERROR(IF($J756&lt;&gt;"",_xlfn.XLOOKUP($J756,Equipment_Register!$D:$D,Equipment_Register!$G:$G),NA()),IFERROR(IF($K756&lt;&gt;"",_xlfn.XLOOKUP($K756,Equipment_Register!$E:$E,Equipment_Register!$G:$G),NA()),IFERROR(IF($K756&lt;&gt;"",_xlfn.XLOOKUP("*"&amp;$K756&amp;"*",Equipment_Register!$E:$E,Equipment_Register!$G:$G,,2),NA()),IFERROR(IF(AND($L756&lt;&gt;"",$L756&lt;&gt;"N/A"),_xlfn.XLOOKUP($L756,Equipment_Register!$F:$F,Equipment_Register!$G:$G),NA()),""))))),IF(OR(_xlpm.v="",_xlpm.v=0),"",_xlpm.v))</f>
        <v/>
      </c>
      <c r="Z756" s="231" t="str" cm="1">
        <f t="array" ref="Z756">_xlfn.LET(_xlpm.v,IFERROR(IF($I756&lt;&gt;"",_xlfn.XLOOKUP($I756,Equipment_Register!$C:$C,Equipment_Register!$C:$C),NA()),IFERROR(IF($J756&lt;&gt;"",_xlfn.XLOOKUP($J756,Equipment_Register!$D:$D,Equipment_Register!$C:$C),NA()),IFERROR(IF($K756&lt;&gt;"",_xlfn.XLOOKUP($K756,Equipment_Register!$E:$E,Equipment_Register!$C:$C),NA()),IFERROR(IF($K756&lt;&gt;"",_xlfn.XLOOKUP("*"&amp;$K756&amp;"*",Equipment_Register!$E:$E,Equipment_Register!$C:$C,,2),NA()),IFERROR(IF(AND($L756&lt;&gt;"",$L756&lt;&gt;"N/A"),_xlfn.XLOOKUP($L756,Equipment_Register!$F:$F,Equipment_Register!$C:$C),NA()),""))))),IF(OR(_xlpm.v="",_xlpm.v=0),"",_xlpm.v))</f>
        <v>2112000502-0</v>
      </c>
      <c r="AA756" s="231" t="str" cm="1">
        <f t="array" ref="AA756">_xlfn.LET(_xlpm.v,IFERROR(IF($I756&lt;&gt;"",_xlfn.XLOOKUP($I756,Equipment_Register!$C:$C,Equipment_Register!$D:$D),NA()),IFERROR(IF($J756&lt;&gt;"",_xlfn.XLOOKUP($J756,Equipment_Register!$D:$D,Equipment_Register!$D:$D),NA()),IFERROR(IF($K756&lt;&gt;"",_xlfn.XLOOKUP($K756,Equipment_Register!$E:$E,Equipment_Register!$D:$D),NA()),IFERROR(IF($K756&lt;&gt;"",_xlfn.XLOOKUP("*"&amp;$K756&amp;"*",Equipment_Register!$E:$E,Equipment_Register!$D:$D,,2),NA()),IFERROR(IF(AND($L756&lt;&gt;"",$L756&lt;&gt;"N/A"),_xlfn.XLOOKUP($L756,Equipment_Register!$F:$F,Equipment_Register!$D:$D),NA()),""))))),IF(OR(_xlpm.v="",_xlpm.v=0),"",_xlpm.v))</f>
        <v>Máy tự động hút bản mạch điện tử và tải mạch điện tử đầu vào, AC220V 50/60Hz</v>
      </c>
      <c r="AB756" s="231" t="str" cm="1">
        <f t="array" ref="AB756">_xlfn.LET(_xlpm.v,IFERROR(IF($I756&lt;&gt;"",_xlfn.XLOOKUP($I756,Equipment_Register!$C:$C,Equipment_Register!$E:$E),NA()),IFERROR(IF($J756&lt;&gt;"",_xlfn.XLOOKUP($J756,Equipment_Register!$D:$D,Equipment_Register!$E:$E),NA()),IFERROR(IF($K756&lt;&gt;"",_xlfn.XLOOKUP($K756,Equipment_Register!$E:$E,Equipment_Register!$E:$E),NA()),IFERROR(IF($K756&lt;&gt;"",_xlfn.XLOOKUP("*"&amp;$K756&amp;"*",Equipment_Register!$E:$E,Equipment_Register!$E:$E,,2),NA()),IFERROR(IF(AND($L756&lt;&gt;"",$L756&lt;&gt;"N/A"),_xlfn.XLOOKUP($L756,Equipment_Register!$F:$F,Equipment_Register!$E:$E),NA()),""))))),IF(OR(_xlpm.v="",_xlpm.v=0),"",_xlpm.v))</f>
        <v>Suction Loader 2</v>
      </c>
      <c r="AC756" s="231" t="str" cm="1">
        <f t="array" ref="AC756">_xlfn.LET(_xlpm.v,IFERROR(IF($I756&lt;&gt;"",_xlfn.XLOOKUP($I756,Equipment_Register!$C:$C,Equipment_Register!$F:$F),NA()),IFERROR(IF($J756&lt;&gt;"",_xlfn.XLOOKUP($J756,Equipment_Register!$D:$D,Equipment_Register!$F:$F),NA()),IFERROR(IF($K756&lt;&gt;"",_xlfn.XLOOKUP($K756,Equipment_Register!$E:$E,Equipment_Register!$F:$F),NA()),IFERROR(IF($K756&lt;&gt;"",_xlfn.XLOOKUP("*"&amp;$K756&amp;"*",Equipment_Register!$E:$E,Equipment_Register!$F:$F,,2),NA()),IFERROR(IF(AND($L756&lt;&gt;"",$L756&lt;&gt;"N/A"),_xlfn.XLOOKUP($L756,Equipment_Register!$F:$F,Equipment_Register!$F:$F),NA()),""))))),IF(OR(_xlpm.v="",_xlpm.v=0),"",_xlpm.v))</f>
        <v>GB-L1500</v>
      </c>
    </row>
    <row r="757" spans="1:29" ht="48">
      <c r="A757" s="125"/>
      <c r="B757" s="130"/>
      <c r="C757" s="126"/>
      <c r="D757" s="125"/>
      <c r="E757" s="125"/>
      <c r="F757" s="213">
        <v>45766</v>
      </c>
      <c r="G757" s="125"/>
      <c r="H757" s="125" t="s">
        <v>728</v>
      </c>
      <c r="I757" s="226"/>
      <c r="J757" s="125"/>
      <c r="K757" s="125" t="s">
        <v>429</v>
      </c>
      <c r="L757" s="125"/>
      <c r="M757" s="125"/>
      <c r="N757" s="125" t="s">
        <v>978</v>
      </c>
      <c r="O757" s="125" t="s">
        <v>1112</v>
      </c>
      <c r="P757" s="127"/>
      <c r="Q757" s="125" t="s">
        <v>1003</v>
      </c>
      <c r="R757" s="117" t="s">
        <v>957</v>
      </c>
      <c r="S757" s="194"/>
      <c r="T757" s="125"/>
      <c r="U757" s="125" t="s">
        <v>980</v>
      </c>
      <c r="V757" s="125"/>
      <c r="W757" s="117" t="s">
        <v>944</v>
      </c>
      <c r="X757" s="117" t="str">
        <f>IF($W757="Duyệt",Setting!$H$2,"")</f>
        <v>Nguyễn Lĩnh</v>
      </c>
      <c r="Y757" s="231" t="str" cm="1">
        <f t="array" ref="Y757">_xlfn.LET(_xlpm.v,IFERROR(IF($I757&lt;&gt;"",_xlfn.XLOOKUP($I757,Equipment_Register!$C:$C,Equipment_Register!$G:$G),NA()),IFERROR(IF($J757&lt;&gt;"",_xlfn.XLOOKUP($J757,Equipment_Register!$D:$D,Equipment_Register!$G:$G),NA()),IFERROR(IF($K757&lt;&gt;"",_xlfn.XLOOKUP($K757,Equipment_Register!$E:$E,Equipment_Register!$G:$G),NA()),IFERROR(IF($K757&lt;&gt;"",_xlfn.XLOOKUP("*"&amp;$K757&amp;"*",Equipment_Register!$E:$E,Equipment_Register!$G:$G,,2),NA()),IFERROR(IF(AND($L757&lt;&gt;"",$L757&lt;&gt;"N/A"),_xlfn.XLOOKUP($L757,Equipment_Register!$F:$F,Equipment_Register!$G:$G),NA()),""))))),IF(OR(_xlpm.v="",_xlpm.v=0),"",_xlpm.v))</f>
        <v/>
      </c>
      <c r="Z757" s="231" t="str" cm="1">
        <f t="array" ref="Z757">_xlfn.LET(_xlpm.v,IFERROR(IF($I757&lt;&gt;"",_xlfn.XLOOKUP($I757,Equipment_Register!$C:$C,Equipment_Register!$C:$C),NA()),IFERROR(IF($J757&lt;&gt;"",_xlfn.XLOOKUP($J757,Equipment_Register!$D:$D,Equipment_Register!$C:$C),NA()),IFERROR(IF($K757&lt;&gt;"",_xlfn.XLOOKUP($K757,Equipment_Register!$E:$E,Equipment_Register!$C:$C),NA()),IFERROR(IF($K757&lt;&gt;"",_xlfn.XLOOKUP("*"&amp;$K757&amp;"*",Equipment_Register!$E:$E,Equipment_Register!$C:$C,,2),NA()),IFERROR(IF(AND($L757&lt;&gt;"",$L757&lt;&gt;"N/A"),_xlfn.XLOOKUP($L757,Equipment_Register!$F:$F,Equipment_Register!$C:$C),NA()),""))))),IF(OR(_xlpm.v="",_xlpm.v=0),"",_xlpm.v))</f>
        <v>2112000498-0</v>
      </c>
      <c r="AA757" s="231" t="str" cm="1">
        <f t="array" ref="AA757">_xlfn.LET(_xlpm.v,IFERROR(IF($I757&lt;&gt;"",_xlfn.XLOOKUP($I757,Equipment_Register!$C:$C,Equipment_Register!$D:$D),NA()),IFERROR(IF($J757&lt;&gt;"",_xlfn.XLOOKUP($J757,Equipment_Register!$D:$D,Equipment_Register!$D:$D),NA()),IFERROR(IF($K757&lt;&gt;"",_xlfn.XLOOKUP($K757,Equipment_Register!$E:$E,Equipment_Register!$D:$D),NA()),IFERROR(IF($K757&lt;&gt;"",_xlfn.XLOOKUP("*"&amp;$K757&amp;"*",Equipment_Register!$E:$E,Equipment_Register!$D:$D,,2),NA()),IFERROR(IF(AND($L757&lt;&gt;"",$L757&lt;&gt;"N/A"),_xlfn.XLOOKUP($L757,Equipment_Register!$F:$F,Equipment_Register!$D:$D),NA()),""))))),IF(OR(_xlpm.v="",_xlpm.v=0),"",_xlpm.v))</f>
        <v>Máy quét kem hàn tự động lên PCB, 220-240VACV</v>
      </c>
      <c r="AB757" s="231" t="str" cm="1">
        <f t="array" ref="AB757">_xlfn.LET(_xlpm.v,IFERROR(IF($I757&lt;&gt;"",_xlfn.XLOOKUP($I757,Equipment_Register!$C:$C,Equipment_Register!$E:$E),NA()),IFERROR(IF($J757&lt;&gt;"",_xlfn.XLOOKUP($J757,Equipment_Register!$D:$D,Equipment_Register!$E:$E),NA()),IFERROR(IF($K757&lt;&gt;"",_xlfn.XLOOKUP($K757,Equipment_Register!$E:$E,Equipment_Register!$E:$E),NA()),IFERROR(IF($K757&lt;&gt;"",_xlfn.XLOOKUP("*"&amp;$K757&amp;"*",Equipment_Register!$E:$E,Equipment_Register!$E:$E,,2),NA()),IFERROR(IF(AND($L757&lt;&gt;"",$L757&lt;&gt;"N/A"),_xlfn.XLOOKUP($L757,Equipment_Register!$F:$F,Equipment_Register!$E:$E),NA()),""))))),IF(OR(_xlpm.v="",_xlpm.v=0),"",_xlpm.v))</f>
        <v>Printer 2</v>
      </c>
      <c r="AC757" s="231" t="str" cm="1">
        <f t="array" ref="AC757">_xlfn.LET(_xlpm.v,IFERROR(IF($I757&lt;&gt;"",_xlfn.XLOOKUP($I757,Equipment_Register!$C:$C,Equipment_Register!$F:$F),NA()),IFERROR(IF($J757&lt;&gt;"",_xlfn.XLOOKUP($J757,Equipment_Register!$D:$D,Equipment_Register!$F:$F),NA()),IFERROR(IF($K757&lt;&gt;"",_xlfn.XLOOKUP($K757,Equipment_Register!$E:$E,Equipment_Register!$F:$F),NA()),IFERROR(IF($K757&lt;&gt;"",_xlfn.XLOOKUP("*"&amp;$K757&amp;"*",Equipment_Register!$E:$E,Equipment_Register!$F:$F,,2),NA()),IFERROR(IF(AND($L757&lt;&gt;"",$L757&lt;&gt;"N/A"),_xlfn.XLOOKUP($L757,Equipment_Register!$F:$F,Equipment_Register!$F:$F),NA()),""))))),IF(OR(_xlpm.v="",_xlpm.v=0),"",_xlpm.v))</f>
        <v>P-LED</v>
      </c>
    </row>
    <row r="758" spans="1:29" ht="48">
      <c r="A758" s="125"/>
      <c r="B758" s="130"/>
      <c r="C758" s="126"/>
      <c r="D758" s="125"/>
      <c r="E758" s="125"/>
      <c r="F758" s="213">
        <v>45803</v>
      </c>
      <c r="G758" s="125"/>
      <c r="H758" s="125" t="s">
        <v>728</v>
      </c>
      <c r="I758" s="226"/>
      <c r="J758" s="125"/>
      <c r="K758" s="125" t="s">
        <v>429</v>
      </c>
      <c r="L758" s="125"/>
      <c r="M758" s="125"/>
      <c r="N758" s="125" t="s">
        <v>978</v>
      </c>
      <c r="O758" s="125" t="s">
        <v>1112</v>
      </c>
      <c r="P758" s="127"/>
      <c r="Q758" s="125" t="s">
        <v>1003</v>
      </c>
      <c r="R758" s="117" t="s">
        <v>957</v>
      </c>
      <c r="S758" s="194"/>
      <c r="T758" s="125"/>
      <c r="U758" s="125" t="s">
        <v>980</v>
      </c>
      <c r="V758" s="125"/>
      <c r="W758" s="117" t="s">
        <v>944</v>
      </c>
      <c r="X758" s="117" t="str">
        <f>IF($W758="Duyệt",Setting!$H$2,"")</f>
        <v>Nguyễn Lĩnh</v>
      </c>
      <c r="Y758" s="231" t="str" cm="1">
        <f t="array" ref="Y758">_xlfn.LET(_xlpm.v,IFERROR(IF($I758&lt;&gt;"",_xlfn.XLOOKUP($I758,Equipment_Register!$C:$C,Equipment_Register!$G:$G),NA()),IFERROR(IF($J758&lt;&gt;"",_xlfn.XLOOKUP($J758,Equipment_Register!$D:$D,Equipment_Register!$G:$G),NA()),IFERROR(IF($K758&lt;&gt;"",_xlfn.XLOOKUP($K758,Equipment_Register!$E:$E,Equipment_Register!$G:$G),NA()),IFERROR(IF($K758&lt;&gt;"",_xlfn.XLOOKUP("*"&amp;$K758&amp;"*",Equipment_Register!$E:$E,Equipment_Register!$G:$G,,2),NA()),IFERROR(IF(AND($L758&lt;&gt;"",$L758&lt;&gt;"N/A"),_xlfn.XLOOKUP($L758,Equipment_Register!$F:$F,Equipment_Register!$G:$G),NA()),""))))),IF(OR(_xlpm.v="",_xlpm.v=0),"",_xlpm.v))</f>
        <v/>
      </c>
      <c r="Z758" s="231" t="str" cm="1">
        <f t="array" ref="Z758">_xlfn.LET(_xlpm.v,IFERROR(IF($I758&lt;&gt;"",_xlfn.XLOOKUP($I758,Equipment_Register!$C:$C,Equipment_Register!$C:$C),NA()),IFERROR(IF($J758&lt;&gt;"",_xlfn.XLOOKUP($J758,Equipment_Register!$D:$D,Equipment_Register!$C:$C),NA()),IFERROR(IF($K758&lt;&gt;"",_xlfn.XLOOKUP($K758,Equipment_Register!$E:$E,Equipment_Register!$C:$C),NA()),IFERROR(IF($K758&lt;&gt;"",_xlfn.XLOOKUP("*"&amp;$K758&amp;"*",Equipment_Register!$E:$E,Equipment_Register!$C:$C,,2),NA()),IFERROR(IF(AND($L758&lt;&gt;"",$L758&lt;&gt;"N/A"),_xlfn.XLOOKUP($L758,Equipment_Register!$F:$F,Equipment_Register!$C:$C),NA()),""))))),IF(OR(_xlpm.v="",_xlpm.v=0),"",_xlpm.v))</f>
        <v>2112000498-0</v>
      </c>
      <c r="AA758" s="231" t="str" cm="1">
        <f t="array" ref="AA758">_xlfn.LET(_xlpm.v,IFERROR(IF($I758&lt;&gt;"",_xlfn.XLOOKUP($I758,Equipment_Register!$C:$C,Equipment_Register!$D:$D),NA()),IFERROR(IF($J758&lt;&gt;"",_xlfn.XLOOKUP($J758,Equipment_Register!$D:$D,Equipment_Register!$D:$D),NA()),IFERROR(IF($K758&lt;&gt;"",_xlfn.XLOOKUP($K758,Equipment_Register!$E:$E,Equipment_Register!$D:$D),NA()),IFERROR(IF($K758&lt;&gt;"",_xlfn.XLOOKUP("*"&amp;$K758&amp;"*",Equipment_Register!$E:$E,Equipment_Register!$D:$D,,2),NA()),IFERROR(IF(AND($L758&lt;&gt;"",$L758&lt;&gt;"N/A"),_xlfn.XLOOKUP($L758,Equipment_Register!$F:$F,Equipment_Register!$D:$D),NA()),""))))),IF(OR(_xlpm.v="",_xlpm.v=0),"",_xlpm.v))</f>
        <v>Máy quét kem hàn tự động lên PCB, 220-240VACV</v>
      </c>
      <c r="AB758" s="231" t="str" cm="1">
        <f t="array" ref="AB758">_xlfn.LET(_xlpm.v,IFERROR(IF($I758&lt;&gt;"",_xlfn.XLOOKUP($I758,Equipment_Register!$C:$C,Equipment_Register!$E:$E),NA()),IFERROR(IF($J758&lt;&gt;"",_xlfn.XLOOKUP($J758,Equipment_Register!$D:$D,Equipment_Register!$E:$E),NA()),IFERROR(IF($K758&lt;&gt;"",_xlfn.XLOOKUP($K758,Equipment_Register!$E:$E,Equipment_Register!$E:$E),NA()),IFERROR(IF($K758&lt;&gt;"",_xlfn.XLOOKUP("*"&amp;$K758&amp;"*",Equipment_Register!$E:$E,Equipment_Register!$E:$E,,2),NA()),IFERROR(IF(AND($L758&lt;&gt;"",$L758&lt;&gt;"N/A"),_xlfn.XLOOKUP($L758,Equipment_Register!$F:$F,Equipment_Register!$E:$E),NA()),""))))),IF(OR(_xlpm.v="",_xlpm.v=0),"",_xlpm.v))</f>
        <v>Printer 2</v>
      </c>
      <c r="AC758" s="231" t="str" cm="1">
        <f t="array" ref="AC758">_xlfn.LET(_xlpm.v,IFERROR(IF($I758&lt;&gt;"",_xlfn.XLOOKUP($I758,Equipment_Register!$C:$C,Equipment_Register!$F:$F),NA()),IFERROR(IF($J758&lt;&gt;"",_xlfn.XLOOKUP($J758,Equipment_Register!$D:$D,Equipment_Register!$F:$F),NA()),IFERROR(IF($K758&lt;&gt;"",_xlfn.XLOOKUP($K758,Equipment_Register!$E:$E,Equipment_Register!$F:$F),NA()),IFERROR(IF($K758&lt;&gt;"",_xlfn.XLOOKUP("*"&amp;$K758&amp;"*",Equipment_Register!$E:$E,Equipment_Register!$F:$F,,2),NA()),IFERROR(IF(AND($L758&lt;&gt;"",$L758&lt;&gt;"N/A"),_xlfn.XLOOKUP($L758,Equipment_Register!$F:$F,Equipment_Register!$F:$F),NA()),""))))),IF(OR(_xlpm.v="",_xlpm.v=0),"",_xlpm.v))</f>
        <v>P-LED</v>
      </c>
    </row>
    <row r="759" spans="1:29" ht="48">
      <c r="A759" s="125"/>
      <c r="B759" s="130"/>
      <c r="C759" s="126"/>
      <c r="D759" s="125"/>
      <c r="E759" s="125"/>
      <c r="F759" s="213">
        <v>45834</v>
      </c>
      <c r="G759" s="125"/>
      <c r="H759" s="125" t="s">
        <v>728</v>
      </c>
      <c r="I759" s="226"/>
      <c r="J759" s="125"/>
      <c r="K759" s="125" t="s">
        <v>429</v>
      </c>
      <c r="L759" s="125"/>
      <c r="M759" s="125"/>
      <c r="N759" s="125" t="s">
        <v>978</v>
      </c>
      <c r="O759" s="125" t="s">
        <v>1112</v>
      </c>
      <c r="P759" s="127"/>
      <c r="Q759" s="125" t="s">
        <v>1003</v>
      </c>
      <c r="R759" s="117" t="s">
        <v>957</v>
      </c>
      <c r="S759" s="194"/>
      <c r="T759" s="125"/>
      <c r="U759" s="125" t="s">
        <v>980</v>
      </c>
      <c r="V759" s="125"/>
      <c r="W759" s="117" t="s">
        <v>944</v>
      </c>
      <c r="X759" s="117" t="str">
        <f>IF($W759="Duyệt",Setting!$H$2,"")</f>
        <v>Nguyễn Lĩnh</v>
      </c>
      <c r="Y759" s="231" t="str" cm="1">
        <f t="array" ref="Y759">_xlfn.LET(_xlpm.v,IFERROR(IF($I759&lt;&gt;"",_xlfn.XLOOKUP($I759,Equipment_Register!$C:$C,Equipment_Register!$G:$G),NA()),IFERROR(IF($J759&lt;&gt;"",_xlfn.XLOOKUP($J759,Equipment_Register!$D:$D,Equipment_Register!$G:$G),NA()),IFERROR(IF($K759&lt;&gt;"",_xlfn.XLOOKUP($K759,Equipment_Register!$E:$E,Equipment_Register!$G:$G),NA()),IFERROR(IF($K759&lt;&gt;"",_xlfn.XLOOKUP("*"&amp;$K759&amp;"*",Equipment_Register!$E:$E,Equipment_Register!$G:$G,,2),NA()),IFERROR(IF(AND($L759&lt;&gt;"",$L759&lt;&gt;"N/A"),_xlfn.XLOOKUP($L759,Equipment_Register!$F:$F,Equipment_Register!$G:$G),NA()),""))))),IF(OR(_xlpm.v="",_xlpm.v=0),"",_xlpm.v))</f>
        <v/>
      </c>
      <c r="Z759" s="231" t="str" cm="1">
        <f t="array" ref="Z759">_xlfn.LET(_xlpm.v,IFERROR(IF($I759&lt;&gt;"",_xlfn.XLOOKUP($I759,Equipment_Register!$C:$C,Equipment_Register!$C:$C),NA()),IFERROR(IF($J759&lt;&gt;"",_xlfn.XLOOKUP($J759,Equipment_Register!$D:$D,Equipment_Register!$C:$C),NA()),IFERROR(IF($K759&lt;&gt;"",_xlfn.XLOOKUP($K759,Equipment_Register!$E:$E,Equipment_Register!$C:$C),NA()),IFERROR(IF($K759&lt;&gt;"",_xlfn.XLOOKUP("*"&amp;$K759&amp;"*",Equipment_Register!$E:$E,Equipment_Register!$C:$C,,2),NA()),IFERROR(IF(AND($L759&lt;&gt;"",$L759&lt;&gt;"N/A"),_xlfn.XLOOKUP($L759,Equipment_Register!$F:$F,Equipment_Register!$C:$C),NA()),""))))),IF(OR(_xlpm.v="",_xlpm.v=0),"",_xlpm.v))</f>
        <v>2112000498-0</v>
      </c>
      <c r="AA759" s="231" t="str" cm="1">
        <f t="array" ref="AA759">_xlfn.LET(_xlpm.v,IFERROR(IF($I759&lt;&gt;"",_xlfn.XLOOKUP($I759,Equipment_Register!$C:$C,Equipment_Register!$D:$D),NA()),IFERROR(IF($J759&lt;&gt;"",_xlfn.XLOOKUP($J759,Equipment_Register!$D:$D,Equipment_Register!$D:$D),NA()),IFERROR(IF($K759&lt;&gt;"",_xlfn.XLOOKUP($K759,Equipment_Register!$E:$E,Equipment_Register!$D:$D),NA()),IFERROR(IF($K759&lt;&gt;"",_xlfn.XLOOKUP("*"&amp;$K759&amp;"*",Equipment_Register!$E:$E,Equipment_Register!$D:$D,,2),NA()),IFERROR(IF(AND($L759&lt;&gt;"",$L759&lt;&gt;"N/A"),_xlfn.XLOOKUP($L759,Equipment_Register!$F:$F,Equipment_Register!$D:$D),NA()),""))))),IF(OR(_xlpm.v="",_xlpm.v=0),"",_xlpm.v))</f>
        <v>Máy quét kem hàn tự động lên PCB, 220-240VACV</v>
      </c>
      <c r="AB759" s="231" t="str" cm="1">
        <f t="array" ref="AB759">_xlfn.LET(_xlpm.v,IFERROR(IF($I759&lt;&gt;"",_xlfn.XLOOKUP($I759,Equipment_Register!$C:$C,Equipment_Register!$E:$E),NA()),IFERROR(IF($J759&lt;&gt;"",_xlfn.XLOOKUP($J759,Equipment_Register!$D:$D,Equipment_Register!$E:$E),NA()),IFERROR(IF($K759&lt;&gt;"",_xlfn.XLOOKUP($K759,Equipment_Register!$E:$E,Equipment_Register!$E:$E),NA()),IFERROR(IF($K759&lt;&gt;"",_xlfn.XLOOKUP("*"&amp;$K759&amp;"*",Equipment_Register!$E:$E,Equipment_Register!$E:$E,,2),NA()),IFERROR(IF(AND($L759&lt;&gt;"",$L759&lt;&gt;"N/A"),_xlfn.XLOOKUP($L759,Equipment_Register!$F:$F,Equipment_Register!$E:$E),NA()),""))))),IF(OR(_xlpm.v="",_xlpm.v=0),"",_xlpm.v))</f>
        <v>Printer 2</v>
      </c>
      <c r="AC759" s="231" t="str" cm="1">
        <f t="array" ref="AC759">_xlfn.LET(_xlpm.v,IFERROR(IF($I759&lt;&gt;"",_xlfn.XLOOKUP($I759,Equipment_Register!$C:$C,Equipment_Register!$F:$F),NA()),IFERROR(IF($J759&lt;&gt;"",_xlfn.XLOOKUP($J759,Equipment_Register!$D:$D,Equipment_Register!$F:$F),NA()),IFERROR(IF($K759&lt;&gt;"",_xlfn.XLOOKUP($K759,Equipment_Register!$E:$E,Equipment_Register!$F:$F),NA()),IFERROR(IF($K759&lt;&gt;"",_xlfn.XLOOKUP("*"&amp;$K759&amp;"*",Equipment_Register!$E:$E,Equipment_Register!$F:$F,,2),NA()),IFERROR(IF(AND($L759&lt;&gt;"",$L759&lt;&gt;"N/A"),_xlfn.XLOOKUP($L759,Equipment_Register!$F:$F,Equipment_Register!$F:$F),NA()),""))))),IF(OR(_xlpm.v="",_xlpm.v=0),"",_xlpm.v))</f>
        <v>P-LED</v>
      </c>
    </row>
    <row r="760" spans="1:29" ht="48">
      <c r="A760" s="125"/>
      <c r="B760" s="130"/>
      <c r="C760" s="126"/>
      <c r="D760" s="125"/>
      <c r="E760" s="125"/>
      <c r="F760" s="213">
        <v>45854</v>
      </c>
      <c r="G760" s="125"/>
      <c r="H760" s="125" t="s">
        <v>728</v>
      </c>
      <c r="I760" s="226"/>
      <c r="J760" s="125"/>
      <c r="K760" s="125" t="s">
        <v>429</v>
      </c>
      <c r="L760" s="125"/>
      <c r="M760" s="125"/>
      <c r="N760" s="125" t="s">
        <v>978</v>
      </c>
      <c r="O760" s="125" t="s">
        <v>1112</v>
      </c>
      <c r="P760" s="127"/>
      <c r="Q760" s="125" t="s">
        <v>1003</v>
      </c>
      <c r="R760" s="117" t="s">
        <v>957</v>
      </c>
      <c r="S760" s="194"/>
      <c r="T760" s="125"/>
      <c r="U760" s="125" t="s">
        <v>980</v>
      </c>
      <c r="V760" s="125"/>
      <c r="W760" s="117" t="s">
        <v>944</v>
      </c>
      <c r="X760" s="117" t="str">
        <f>IF($W760="Duyệt",Setting!$H$2,"")</f>
        <v>Nguyễn Lĩnh</v>
      </c>
      <c r="Y760" s="231" t="str" cm="1">
        <f t="array" ref="Y760">_xlfn.LET(_xlpm.v,IFERROR(IF($I760&lt;&gt;"",_xlfn.XLOOKUP($I760,Equipment_Register!$C:$C,Equipment_Register!$G:$G),NA()),IFERROR(IF($J760&lt;&gt;"",_xlfn.XLOOKUP($J760,Equipment_Register!$D:$D,Equipment_Register!$G:$G),NA()),IFERROR(IF($K760&lt;&gt;"",_xlfn.XLOOKUP($K760,Equipment_Register!$E:$E,Equipment_Register!$G:$G),NA()),IFERROR(IF($K760&lt;&gt;"",_xlfn.XLOOKUP("*"&amp;$K760&amp;"*",Equipment_Register!$E:$E,Equipment_Register!$G:$G,,2),NA()),IFERROR(IF(AND($L760&lt;&gt;"",$L760&lt;&gt;"N/A"),_xlfn.XLOOKUP($L760,Equipment_Register!$F:$F,Equipment_Register!$G:$G),NA()),""))))),IF(OR(_xlpm.v="",_xlpm.v=0),"",_xlpm.v))</f>
        <v/>
      </c>
      <c r="Z760" s="231" t="str" cm="1">
        <f t="array" ref="Z760">_xlfn.LET(_xlpm.v,IFERROR(IF($I760&lt;&gt;"",_xlfn.XLOOKUP($I760,Equipment_Register!$C:$C,Equipment_Register!$C:$C),NA()),IFERROR(IF($J760&lt;&gt;"",_xlfn.XLOOKUP($J760,Equipment_Register!$D:$D,Equipment_Register!$C:$C),NA()),IFERROR(IF($K760&lt;&gt;"",_xlfn.XLOOKUP($K760,Equipment_Register!$E:$E,Equipment_Register!$C:$C),NA()),IFERROR(IF($K760&lt;&gt;"",_xlfn.XLOOKUP("*"&amp;$K760&amp;"*",Equipment_Register!$E:$E,Equipment_Register!$C:$C,,2),NA()),IFERROR(IF(AND($L760&lt;&gt;"",$L760&lt;&gt;"N/A"),_xlfn.XLOOKUP($L760,Equipment_Register!$F:$F,Equipment_Register!$C:$C),NA()),""))))),IF(OR(_xlpm.v="",_xlpm.v=0),"",_xlpm.v))</f>
        <v>2112000498-0</v>
      </c>
      <c r="AA760" s="231" t="str" cm="1">
        <f t="array" ref="AA760">_xlfn.LET(_xlpm.v,IFERROR(IF($I760&lt;&gt;"",_xlfn.XLOOKUP($I760,Equipment_Register!$C:$C,Equipment_Register!$D:$D),NA()),IFERROR(IF($J760&lt;&gt;"",_xlfn.XLOOKUP($J760,Equipment_Register!$D:$D,Equipment_Register!$D:$D),NA()),IFERROR(IF($K760&lt;&gt;"",_xlfn.XLOOKUP($K760,Equipment_Register!$E:$E,Equipment_Register!$D:$D),NA()),IFERROR(IF($K760&lt;&gt;"",_xlfn.XLOOKUP("*"&amp;$K760&amp;"*",Equipment_Register!$E:$E,Equipment_Register!$D:$D,,2),NA()),IFERROR(IF(AND($L760&lt;&gt;"",$L760&lt;&gt;"N/A"),_xlfn.XLOOKUP($L760,Equipment_Register!$F:$F,Equipment_Register!$D:$D),NA()),""))))),IF(OR(_xlpm.v="",_xlpm.v=0),"",_xlpm.v))</f>
        <v>Máy quét kem hàn tự động lên PCB, 220-240VACV</v>
      </c>
      <c r="AB760" s="231" t="str" cm="1">
        <f t="array" ref="AB760">_xlfn.LET(_xlpm.v,IFERROR(IF($I760&lt;&gt;"",_xlfn.XLOOKUP($I760,Equipment_Register!$C:$C,Equipment_Register!$E:$E),NA()),IFERROR(IF($J760&lt;&gt;"",_xlfn.XLOOKUP($J760,Equipment_Register!$D:$D,Equipment_Register!$E:$E),NA()),IFERROR(IF($K760&lt;&gt;"",_xlfn.XLOOKUP($K760,Equipment_Register!$E:$E,Equipment_Register!$E:$E),NA()),IFERROR(IF($K760&lt;&gt;"",_xlfn.XLOOKUP("*"&amp;$K760&amp;"*",Equipment_Register!$E:$E,Equipment_Register!$E:$E,,2),NA()),IFERROR(IF(AND($L760&lt;&gt;"",$L760&lt;&gt;"N/A"),_xlfn.XLOOKUP($L760,Equipment_Register!$F:$F,Equipment_Register!$E:$E),NA()),""))))),IF(OR(_xlpm.v="",_xlpm.v=0),"",_xlpm.v))</f>
        <v>Printer 2</v>
      </c>
      <c r="AC760" s="231" t="str" cm="1">
        <f t="array" ref="AC760">_xlfn.LET(_xlpm.v,IFERROR(IF($I760&lt;&gt;"",_xlfn.XLOOKUP($I760,Equipment_Register!$C:$C,Equipment_Register!$F:$F),NA()),IFERROR(IF($J760&lt;&gt;"",_xlfn.XLOOKUP($J760,Equipment_Register!$D:$D,Equipment_Register!$F:$F),NA()),IFERROR(IF($K760&lt;&gt;"",_xlfn.XLOOKUP($K760,Equipment_Register!$E:$E,Equipment_Register!$F:$F),NA()),IFERROR(IF($K760&lt;&gt;"",_xlfn.XLOOKUP("*"&amp;$K760&amp;"*",Equipment_Register!$E:$E,Equipment_Register!$F:$F,,2),NA()),IFERROR(IF(AND($L760&lt;&gt;"",$L760&lt;&gt;"N/A"),_xlfn.XLOOKUP($L760,Equipment_Register!$F:$F,Equipment_Register!$F:$F),NA()),""))))),IF(OR(_xlpm.v="",_xlpm.v=0),"",_xlpm.v))</f>
        <v>P-LED</v>
      </c>
    </row>
    <row r="761" spans="1:29" ht="48">
      <c r="A761" s="125"/>
      <c r="B761" s="130"/>
      <c r="C761" s="126"/>
      <c r="D761" s="125"/>
      <c r="E761" s="125"/>
      <c r="F761" s="213">
        <v>45890</v>
      </c>
      <c r="G761" s="125"/>
      <c r="H761" s="125" t="s">
        <v>728</v>
      </c>
      <c r="I761" s="226"/>
      <c r="J761" s="125"/>
      <c r="K761" s="125" t="s">
        <v>429</v>
      </c>
      <c r="L761" s="125"/>
      <c r="M761" s="125"/>
      <c r="N761" s="125" t="s">
        <v>978</v>
      </c>
      <c r="O761" s="125" t="s">
        <v>1112</v>
      </c>
      <c r="P761" s="127"/>
      <c r="Q761" s="125" t="s">
        <v>1003</v>
      </c>
      <c r="R761" s="117" t="s">
        <v>957</v>
      </c>
      <c r="S761" s="194"/>
      <c r="T761" s="125"/>
      <c r="U761" s="125" t="s">
        <v>980</v>
      </c>
      <c r="V761" s="125"/>
      <c r="W761" s="117" t="s">
        <v>944</v>
      </c>
      <c r="X761" s="117" t="str">
        <f>IF($W761="Duyệt",Setting!$H$2,"")</f>
        <v>Nguyễn Lĩnh</v>
      </c>
      <c r="Y761" s="231" t="str" cm="1">
        <f t="array" ref="Y761">_xlfn.LET(_xlpm.v,IFERROR(IF($I761&lt;&gt;"",_xlfn.XLOOKUP($I761,Equipment_Register!$C:$C,Equipment_Register!$G:$G),NA()),IFERROR(IF($J761&lt;&gt;"",_xlfn.XLOOKUP($J761,Equipment_Register!$D:$D,Equipment_Register!$G:$G),NA()),IFERROR(IF($K761&lt;&gt;"",_xlfn.XLOOKUP($K761,Equipment_Register!$E:$E,Equipment_Register!$G:$G),NA()),IFERROR(IF($K761&lt;&gt;"",_xlfn.XLOOKUP("*"&amp;$K761&amp;"*",Equipment_Register!$E:$E,Equipment_Register!$G:$G,,2),NA()),IFERROR(IF(AND($L761&lt;&gt;"",$L761&lt;&gt;"N/A"),_xlfn.XLOOKUP($L761,Equipment_Register!$F:$F,Equipment_Register!$G:$G),NA()),""))))),IF(OR(_xlpm.v="",_xlpm.v=0),"",_xlpm.v))</f>
        <v/>
      </c>
      <c r="Z761" s="231" t="str" cm="1">
        <f t="array" ref="Z761">_xlfn.LET(_xlpm.v,IFERROR(IF($I761&lt;&gt;"",_xlfn.XLOOKUP($I761,Equipment_Register!$C:$C,Equipment_Register!$C:$C),NA()),IFERROR(IF($J761&lt;&gt;"",_xlfn.XLOOKUP($J761,Equipment_Register!$D:$D,Equipment_Register!$C:$C),NA()),IFERROR(IF($K761&lt;&gt;"",_xlfn.XLOOKUP($K761,Equipment_Register!$E:$E,Equipment_Register!$C:$C),NA()),IFERROR(IF($K761&lt;&gt;"",_xlfn.XLOOKUP("*"&amp;$K761&amp;"*",Equipment_Register!$E:$E,Equipment_Register!$C:$C,,2),NA()),IFERROR(IF(AND($L761&lt;&gt;"",$L761&lt;&gt;"N/A"),_xlfn.XLOOKUP($L761,Equipment_Register!$F:$F,Equipment_Register!$C:$C),NA()),""))))),IF(OR(_xlpm.v="",_xlpm.v=0),"",_xlpm.v))</f>
        <v>2112000498-0</v>
      </c>
      <c r="AA761" s="231" t="str" cm="1">
        <f t="array" ref="AA761">_xlfn.LET(_xlpm.v,IFERROR(IF($I761&lt;&gt;"",_xlfn.XLOOKUP($I761,Equipment_Register!$C:$C,Equipment_Register!$D:$D),NA()),IFERROR(IF($J761&lt;&gt;"",_xlfn.XLOOKUP($J761,Equipment_Register!$D:$D,Equipment_Register!$D:$D),NA()),IFERROR(IF($K761&lt;&gt;"",_xlfn.XLOOKUP($K761,Equipment_Register!$E:$E,Equipment_Register!$D:$D),NA()),IFERROR(IF($K761&lt;&gt;"",_xlfn.XLOOKUP("*"&amp;$K761&amp;"*",Equipment_Register!$E:$E,Equipment_Register!$D:$D,,2),NA()),IFERROR(IF(AND($L761&lt;&gt;"",$L761&lt;&gt;"N/A"),_xlfn.XLOOKUP($L761,Equipment_Register!$F:$F,Equipment_Register!$D:$D),NA()),""))))),IF(OR(_xlpm.v="",_xlpm.v=0),"",_xlpm.v))</f>
        <v>Máy quét kem hàn tự động lên PCB, 220-240VACV</v>
      </c>
      <c r="AB761" s="231" t="str" cm="1">
        <f t="array" ref="AB761">_xlfn.LET(_xlpm.v,IFERROR(IF($I761&lt;&gt;"",_xlfn.XLOOKUP($I761,Equipment_Register!$C:$C,Equipment_Register!$E:$E),NA()),IFERROR(IF($J761&lt;&gt;"",_xlfn.XLOOKUP($J761,Equipment_Register!$D:$D,Equipment_Register!$E:$E),NA()),IFERROR(IF($K761&lt;&gt;"",_xlfn.XLOOKUP($K761,Equipment_Register!$E:$E,Equipment_Register!$E:$E),NA()),IFERROR(IF($K761&lt;&gt;"",_xlfn.XLOOKUP("*"&amp;$K761&amp;"*",Equipment_Register!$E:$E,Equipment_Register!$E:$E,,2),NA()),IFERROR(IF(AND($L761&lt;&gt;"",$L761&lt;&gt;"N/A"),_xlfn.XLOOKUP($L761,Equipment_Register!$F:$F,Equipment_Register!$E:$E),NA()),""))))),IF(OR(_xlpm.v="",_xlpm.v=0),"",_xlpm.v))</f>
        <v>Printer 2</v>
      </c>
      <c r="AC761" s="231" t="str" cm="1">
        <f t="array" ref="AC761">_xlfn.LET(_xlpm.v,IFERROR(IF($I761&lt;&gt;"",_xlfn.XLOOKUP($I761,Equipment_Register!$C:$C,Equipment_Register!$F:$F),NA()),IFERROR(IF($J761&lt;&gt;"",_xlfn.XLOOKUP($J761,Equipment_Register!$D:$D,Equipment_Register!$F:$F),NA()),IFERROR(IF($K761&lt;&gt;"",_xlfn.XLOOKUP($K761,Equipment_Register!$E:$E,Equipment_Register!$F:$F),NA()),IFERROR(IF($K761&lt;&gt;"",_xlfn.XLOOKUP("*"&amp;$K761&amp;"*",Equipment_Register!$E:$E,Equipment_Register!$F:$F,,2),NA()),IFERROR(IF(AND($L761&lt;&gt;"",$L761&lt;&gt;"N/A"),_xlfn.XLOOKUP($L761,Equipment_Register!$F:$F,Equipment_Register!$F:$F),NA()),""))))),IF(OR(_xlpm.v="",_xlpm.v=0),"",_xlpm.v))</f>
        <v>P-LED</v>
      </c>
    </row>
    <row r="762" spans="1:29" ht="48">
      <c r="A762" s="125"/>
      <c r="B762" s="130"/>
      <c r="C762" s="126"/>
      <c r="D762" s="125"/>
      <c r="E762" s="125"/>
      <c r="F762" s="213">
        <v>45927</v>
      </c>
      <c r="G762" s="125"/>
      <c r="H762" s="125" t="s">
        <v>728</v>
      </c>
      <c r="I762" s="226"/>
      <c r="J762" s="125"/>
      <c r="K762" s="125" t="s">
        <v>429</v>
      </c>
      <c r="L762" s="125"/>
      <c r="M762" s="125"/>
      <c r="N762" s="125" t="s">
        <v>978</v>
      </c>
      <c r="O762" s="125" t="s">
        <v>1112</v>
      </c>
      <c r="P762" s="127"/>
      <c r="Q762" s="125" t="s">
        <v>1003</v>
      </c>
      <c r="R762" s="117" t="s">
        <v>957</v>
      </c>
      <c r="S762" s="194"/>
      <c r="T762" s="125"/>
      <c r="U762" s="125" t="s">
        <v>980</v>
      </c>
      <c r="V762" s="125"/>
      <c r="W762" s="117" t="s">
        <v>944</v>
      </c>
      <c r="X762" s="117" t="str">
        <f>IF($W762="Duyệt",Setting!$H$2,"")</f>
        <v>Nguyễn Lĩnh</v>
      </c>
      <c r="Y762" s="231" t="str" cm="1">
        <f t="array" ref="Y762">_xlfn.LET(_xlpm.v,IFERROR(IF($I762&lt;&gt;"",_xlfn.XLOOKUP($I762,Equipment_Register!$C:$C,Equipment_Register!$G:$G),NA()),IFERROR(IF($J762&lt;&gt;"",_xlfn.XLOOKUP($J762,Equipment_Register!$D:$D,Equipment_Register!$G:$G),NA()),IFERROR(IF($K762&lt;&gt;"",_xlfn.XLOOKUP($K762,Equipment_Register!$E:$E,Equipment_Register!$G:$G),NA()),IFERROR(IF($K762&lt;&gt;"",_xlfn.XLOOKUP("*"&amp;$K762&amp;"*",Equipment_Register!$E:$E,Equipment_Register!$G:$G,,2),NA()),IFERROR(IF(AND($L762&lt;&gt;"",$L762&lt;&gt;"N/A"),_xlfn.XLOOKUP($L762,Equipment_Register!$F:$F,Equipment_Register!$G:$G),NA()),""))))),IF(OR(_xlpm.v="",_xlpm.v=0),"",_xlpm.v))</f>
        <v/>
      </c>
      <c r="Z762" s="231" t="str" cm="1">
        <f t="array" ref="Z762">_xlfn.LET(_xlpm.v,IFERROR(IF($I762&lt;&gt;"",_xlfn.XLOOKUP($I762,Equipment_Register!$C:$C,Equipment_Register!$C:$C),NA()),IFERROR(IF($J762&lt;&gt;"",_xlfn.XLOOKUP($J762,Equipment_Register!$D:$D,Equipment_Register!$C:$C),NA()),IFERROR(IF($K762&lt;&gt;"",_xlfn.XLOOKUP($K762,Equipment_Register!$E:$E,Equipment_Register!$C:$C),NA()),IFERROR(IF($K762&lt;&gt;"",_xlfn.XLOOKUP("*"&amp;$K762&amp;"*",Equipment_Register!$E:$E,Equipment_Register!$C:$C,,2),NA()),IFERROR(IF(AND($L762&lt;&gt;"",$L762&lt;&gt;"N/A"),_xlfn.XLOOKUP($L762,Equipment_Register!$F:$F,Equipment_Register!$C:$C),NA()),""))))),IF(OR(_xlpm.v="",_xlpm.v=0),"",_xlpm.v))</f>
        <v>2112000498-0</v>
      </c>
      <c r="AA762" s="231" t="str" cm="1">
        <f t="array" ref="AA762">_xlfn.LET(_xlpm.v,IFERROR(IF($I762&lt;&gt;"",_xlfn.XLOOKUP($I762,Equipment_Register!$C:$C,Equipment_Register!$D:$D),NA()),IFERROR(IF($J762&lt;&gt;"",_xlfn.XLOOKUP($J762,Equipment_Register!$D:$D,Equipment_Register!$D:$D),NA()),IFERROR(IF($K762&lt;&gt;"",_xlfn.XLOOKUP($K762,Equipment_Register!$E:$E,Equipment_Register!$D:$D),NA()),IFERROR(IF($K762&lt;&gt;"",_xlfn.XLOOKUP("*"&amp;$K762&amp;"*",Equipment_Register!$E:$E,Equipment_Register!$D:$D,,2),NA()),IFERROR(IF(AND($L762&lt;&gt;"",$L762&lt;&gt;"N/A"),_xlfn.XLOOKUP($L762,Equipment_Register!$F:$F,Equipment_Register!$D:$D),NA()),""))))),IF(OR(_xlpm.v="",_xlpm.v=0),"",_xlpm.v))</f>
        <v>Máy quét kem hàn tự động lên PCB, 220-240VACV</v>
      </c>
      <c r="AB762" s="231" t="str" cm="1">
        <f t="array" ref="AB762">_xlfn.LET(_xlpm.v,IFERROR(IF($I762&lt;&gt;"",_xlfn.XLOOKUP($I762,Equipment_Register!$C:$C,Equipment_Register!$E:$E),NA()),IFERROR(IF($J762&lt;&gt;"",_xlfn.XLOOKUP($J762,Equipment_Register!$D:$D,Equipment_Register!$E:$E),NA()),IFERROR(IF($K762&lt;&gt;"",_xlfn.XLOOKUP($K762,Equipment_Register!$E:$E,Equipment_Register!$E:$E),NA()),IFERROR(IF($K762&lt;&gt;"",_xlfn.XLOOKUP("*"&amp;$K762&amp;"*",Equipment_Register!$E:$E,Equipment_Register!$E:$E,,2),NA()),IFERROR(IF(AND($L762&lt;&gt;"",$L762&lt;&gt;"N/A"),_xlfn.XLOOKUP($L762,Equipment_Register!$F:$F,Equipment_Register!$E:$E),NA()),""))))),IF(OR(_xlpm.v="",_xlpm.v=0),"",_xlpm.v))</f>
        <v>Printer 2</v>
      </c>
      <c r="AC762" s="231" t="str" cm="1">
        <f t="array" ref="AC762">_xlfn.LET(_xlpm.v,IFERROR(IF($I762&lt;&gt;"",_xlfn.XLOOKUP($I762,Equipment_Register!$C:$C,Equipment_Register!$F:$F),NA()),IFERROR(IF($J762&lt;&gt;"",_xlfn.XLOOKUP($J762,Equipment_Register!$D:$D,Equipment_Register!$F:$F),NA()),IFERROR(IF($K762&lt;&gt;"",_xlfn.XLOOKUP($K762,Equipment_Register!$E:$E,Equipment_Register!$F:$F),NA()),IFERROR(IF($K762&lt;&gt;"",_xlfn.XLOOKUP("*"&amp;$K762&amp;"*",Equipment_Register!$E:$E,Equipment_Register!$F:$F,,2),NA()),IFERROR(IF(AND($L762&lt;&gt;"",$L762&lt;&gt;"N/A"),_xlfn.XLOOKUP($L762,Equipment_Register!$F:$F,Equipment_Register!$F:$F),NA()),""))))),IF(OR(_xlpm.v="",_xlpm.v=0),"",_xlpm.v))</f>
        <v>P-LED</v>
      </c>
    </row>
    <row r="763" spans="1:29" ht="48">
      <c r="A763" s="125"/>
      <c r="B763" s="130"/>
      <c r="C763" s="118"/>
      <c r="D763" s="117"/>
      <c r="E763" s="117"/>
      <c r="F763" s="213">
        <v>45954</v>
      </c>
      <c r="G763" s="125"/>
      <c r="H763" s="125" t="s">
        <v>728</v>
      </c>
      <c r="I763" s="226"/>
      <c r="J763" s="125"/>
      <c r="K763" s="125" t="s">
        <v>429</v>
      </c>
      <c r="L763" s="125"/>
      <c r="M763" s="125"/>
      <c r="N763" s="125" t="s">
        <v>978</v>
      </c>
      <c r="O763" s="125" t="s">
        <v>1112</v>
      </c>
      <c r="P763" s="127"/>
      <c r="Q763" s="125" t="s">
        <v>1003</v>
      </c>
      <c r="R763" s="117" t="s">
        <v>957</v>
      </c>
      <c r="S763" s="194"/>
      <c r="T763" s="125"/>
      <c r="U763" s="125" t="s">
        <v>980</v>
      </c>
      <c r="V763" s="125"/>
      <c r="W763" s="117" t="s">
        <v>944</v>
      </c>
      <c r="X763" s="117" t="str">
        <f>IF($W763="Duyệt",Setting!$H$2,"")</f>
        <v>Nguyễn Lĩnh</v>
      </c>
      <c r="Y763" s="231" t="str" cm="1">
        <f t="array" ref="Y763">_xlfn.LET(_xlpm.v,IFERROR(IF($I763&lt;&gt;"",_xlfn.XLOOKUP($I763,Equipment_Register!$C:$C,Equipment_Register!$G:$G),NA()),IFERROR(IF($J763&lt;&gt;"",_xlfn.XLOOKUP($J763,Equipment_Register!$D:$D,Equipment_Register!$G:$G),NA()),IFERROR(IF($K763&lt;&gt;"",_xlfn.XLOOKUP($K763,Equipment_Register!$E:$E,Equipment_Register!$G:$G),NA()),IFERROR(IF($K763&lt;&gt;"",_xlfn.XLOOKUP("*"&amp;$K763&amp;"*",Equipment_Register!$E:$E,Equipment_Register!$G:$G,,2),NA()),IFERROR(IF(AND($L763&lt;&gt;"",$L763&lt;&gt;"N/A"),_xlfn.XLOOKUP($L763,Equipment_Register!$F:$F,Equipment_Register!$G:$G),NA()),""))))),IF(OR(_xlpm.v="",_xlpm.v=0),"",_xlpm.v))</f>
        <v/>
      </c>
      <c r="Z763" s="231" t="str" cm="1">
        <f t="array" ref="Z763">_xlfn.LET(_xlpm.v,IFERROR(IF($I763&lt;&gt;"",_xlfn.XLOOKUP($I763,Equipment_Register!$C:$C,Equipment_Register!$C:$C),NA()),IFERROR(IF($J763&lt;&gt;"",_xlfn.XLOOKUP($J763,Equipment_Register!$D:$D,Equipment_Register!$C:$C),NA()),IFERROR(IF($K763&lt;&gt;"",_xlfn.XLOOKUP($K763,Equipment_Register!$E:$E,Equipment_Register!$C:$C),NA()),IFERROR(IF($K763&lt;&gt;"",_xlfn.XLOOKUP("*"&amp;$K763&amp;"*",Equipment_Register!$E:$E,Equipment_Register!$C:$C,,2),NA()),IFERROR(IF(AND($L763&lt;&gt;"",$L763&lt;&gt;"N/A"),_xlfn.XLOOKUP($L763,Equipment_Register!$F:$F,Equipment_Register!$C:$C),NA()),""))))),IF(OR(_xlpm.v="",_xlpm.v=0),"",_xlpm.v))</f>
        <v>2112000498-0</v>
      </c>
      <c r="AA763" s="231" t="str" cm="1">
        <f t="array" ref="AA763">_xlfn.LET(_xlpm.v,IFERROR(IF($I763&lt;&gt;"",_xlfn.XLOOKUP($I763,Equipment_Register!$C:$C,Equipment_Register!$D:$D),NA()),IFERROR(IF($J763&lt;&gt;"",_xlfn.XLOOKUP($J763,Equipment_Register!$D:$D,Equipment_Register!$D:$D),NA()),IFERROR(IF($K763&lt;&gt;"",_xlfn.XLOOKUP($K763,Equipment_Register!$E:$E,Equipment_Register!$D:$D),NA()),IFERROR(IF($K763&lt;&gt;"",_xlfn.XLOOKUP("*"&amp;$K763&amp;"*",Equipment_Register!$E:$E,Equipment_Register!$D:$D,,2),NA()),IFERROR(IF(AND($L763&lt;&gt;"",$L763&lt;&gt;"N/A"),_xlfn.XLOOKUP($L763,Equipment_Register!$F:$F,Equipment_Register!$D:$D),NA()),""))))),IF(OR(_xlpm.v="",_xlpm.v=0),"",_xlpm.v))</f>
        <v>Máy quét kem hàn tự động lên PCB, 220-240VACV</v>
      </c>
      <c r="AB763" s="231" t="str" cm="1">
        <f t="array" ref="AB763">_xlfn.LET(_xlpm.v,IFERROR(IF($I763&lt;&gt;"",_xlfn.XLOOKUP($I763,Equipment_Register!$C:$C,Equipment_Register!$E:$E),NA()),IFERROR(IF($J763&lt;&gt;"",_xlfn.XLOOKUP($J763,Equipment_Register!$D:$D,Equipment_Register!$E:$E),NA()),IFERROR(IF($K763&lt;&gt;"",_xlfn.XLOOKUP($K763,Equipment_Register!$E:$E,Equipment_Register!$E:$E),NA()),IFERROR(IF($K763&lt;&gt;"",_xlfn.XLOOKUP("*"&amp;$K763&amp;"*",Equipment_Register!$E:$E,Equipment_Register!$E:$E,,2),NA()),IFERROR(IF(AND($L763&lt;&gt;"",$L763&lt;&gt;"N/A"),_xlfn.XLOOKUP($L763,Equipment_Register!$F:$F,Equipment_Register!$E:$E),NA()),""))))),IF(OR(_xlpm.v="",_xlpm.v=0),"",_xlpm.v))</f>
        <v>Printer 2</v>
      </c>
      <c r="AC763" s="231" t="str" cm="1">
        <f t="array" ref="AC763">_xlfn.LET(_xlpm.v,IFERROR(IF($I763&lt;&gt;"",_xlfn.XLOOKUP($I763,Equipment_Register!$C:$C,Equipment_Register!$F:$F),NA()),IFERROR(IF($J763&lt;&gt;"",_xlfn.XLOOKUP($J763,Equipment_Register!$D:$D,Equipment_Register!$F:$F),NA()),IFERROR(IF($K763&lt;&gt;"",_xlfn.XLOOKUP($K763,Equipment_Register!$E:$E,Equipment_Register!$F:$F),NA()),IFERROR(IF($K763&lt;&gt;"",_xlfn.XLOOKUP("*"&amp;$K763&amp;"*",Equipment_Register!$E:$E,Equipment_Register!$F:$F,,2),NA()),IFERROR(IF(AND($L763&lt;&gt;"",$L763&lt;&gt;"N/A"),_xlfn.XLOOKUP($L763,Equipment_Register!$F:$F,Equipment_Register!$F:$F),NA()),""))))),IF(OR(_xlpm.v="",_xlpm.v=0),"",_xlpm.v))</f>
        <v>P-LED</v>
      </c>
    </row>
    <row r="764" spans="1:29" ht="48">
      <c r="A764" s="125"/>
      <c r="B764" s="130"/>
      <c r="C764" s="118"/>
      <c r="D764" s="117"/>
      <c r="E764" s="117"/>
      <c r="F764" s="213">
        <v>45986</v>
      </c>
      <c r="G764" s="125"/>
      <c r="H764" s="125" t="s">
        <v>728</v>
      </c>
      <c r="I764" s="226"/>
      <c r="J764" s="125"/>
      <c r="K764" s="125" t="s">
        <v>429</v>
      </c>
      <c r="L764" s="125"/>
      <c r="M764" s="125"/>
      <c r="N764" s="125" t="s">
        <v>978</v>
      </c>
      <c r="O764" s="125" t="s">
        <v>1112</v>
      </c>
      <c r="P764" s="127"/>
      <c r="Q764" s="125" t="s">
        <v>1003</v>
      </c>
      <c r="R764" s="117" t="s">
        <v>957</v>
      </c>
      <c r="S764" s="194"/>
      <c r="T764" s="125"/>
      <c r="U764" s="125" t="s">
        <v>980</v>
      </c>
      <c r="V764" s="125"/>
      <c r="W764" s="117" t="s">
        <v>944</v>
      </c>
      <c r="X764" s="117" t="str">
        <f>IF($W764="Duyệt",Setting!$H$2,"")</f>
        <v>Nguyễn Lĩnh</v>
      </c>
      <c r="Y764" s="231" t="str" cm="1">
        <f t="array" ref="Y764">_xlfn.LET(_xlpm.v,IFERROR(IF($I764&lt;&gt;"",_xlfn.XLOOKUP($I764,Equipment_Register!$C:$C,Equipment_Register!$G:$G),NA()),IFERROR(IF($J764&lt;&gt;"",_xlfn.XLOOKUP($J764,Equipment_Register!$D:$D,Equipment_Register!$G:$G),NA()),IFERROR(IF($K764&lt;&gt;"",_xlfn.XLOOKUP($K764,Equipment_Register!$E:$E,Equipment_Register!$G:$G),NA()),IFERROR(IF($K764&lt;&gt;"",_xlfn.XLOOKUP("*"&amp;$K764&amp;"*",Equipment_Register!$E:$E,Equipment_Register!$G:$G,,2),NA()),IFERROR(IF(AND($L764&lt;&gt;"",$L764&lt;&gt;"N/A"),_xlfn.XLOOKUP($L764,Equipment_Register!$F:$F,Equipment_Register!$G:$G),NA()),""))))),IF(OR(_xlpm.v="",_xlpm.v=0),"",_xlpm.v))</f>
        <v/>
      </c>
      <c r="Z764" s="231" t="str" cm="1">
        <f t="array" ref="Z764">_xlfn.LET(_xlpm.v,IFERROR(IF($I764&lt;&gt;"",_xlfn.XLOOKUP($I764,Equipment_Register!$C:$C,Equipment_Register!$C:$C),NA()),IFERROR(IF($J764&lt;&gt;"",_xlfn.XLOOKUP($J764,Equipment_Register!$D:$D,Equipment_Register!$C:$C),NA()),IFERROR(IF($K764&lt;&gt;"",_xlfn.XLOOKUP($K764,Equipment_Register!$E:$E,Equipment_Register!$C:$C),NA()),IFERROR(IF($K764&lt;&gt;"",_xlfn.XLOOKUP("*"&amp;$K764&amp;"*",Equipment_Register!$E:$E,Equipment_Register!$C:$C,,2),NA()),IFERROR(IF(AND($L764&lt;&gt;"",$L764&lt;&gt;"N/A"),_xlfn.XLOOKUP($L764,Equipment_Register!$F:$F,Equipment_Register!$C:$C),NA()),""))))),IF(OR(_xlpm.v="",_xlpm.v=0),"",_xlpm.v))</f>
        <v>2112000498-0</v>
      </c>
      <c r="AA764" s="231" t="str" cm="1">
        <f t="array" ref="AA764">_xlfn.LET(_xlpm.v,IFERROR(IF($I764&lt;&gt;"",_xlfn.XLOOKUP($I764,Equipment_Register!$C:$C,Equipment_Register!$D:$D),NA()),IFERROR(IF($J764&lt;&gt;"",_xlfn.XLOOKUP($J764,Equipment_Register!$D:$D,Equipment_Register!$D:$D),NA()),IFERROR(IF($K764&lt;&gt;"",_xlfn.XLOOKUP($K764,Equipment_Register!$E:$E,Equipment_Register!$D:$D),NA()),IFERROR(IF($K764&lt;&gt;"",_xlfn.XLOOKUP("*"&amp;$K764&amp;"*",Equipment_Register!$E:$E,Equipment_Register!$D:$D,,2),NA()),IFERROR(IF(AND($L764&lt;&gt;"",$L764&lt;&gt;"N/A"),_xlfn.XLOOKUP($L764,Equipment_Register!$F:$F,Equipment_Register!$D:$D),NA()),""))))),IF(OR(_xlpm.v="",_xlpm.v=0),"",_xlpm.v))</f>
        <v>Máy quét kem hàn tự động lên PCB, 220-240VACV</v>
      </c>
      <c r="AB764" s="231" t="str" cm="1">
        <f t="array" ref="AB764">_xlfn.LET(_xlpm.v,IFERROR(IF($I764&lt;&gt;"",_xlfn.XLOOKUP($I764,Equipment_Register!$C:$C,Equipment_Register!$E:$E),NA()),IFERROR(IF($J764&lt;&gt;"",_xlfn.XLOOKUP($J764,Equipment_Register!$D:$D,Equipment_Register!$E:$E),NA()),IFERROR(IF($K764&lt;&gt;"",_xlfn.XLOOKUP($K764,Equipment_Register!$E:$E,Equipment_Register!$E:$E),NA()),IFERROR(IF($K764&lt;&gt;"",_xlfn.XLOOKUP("*"&amp;$K764&amp;"*",Equipment_Register!$E:$E,Equipment_Register!$E:$E,,2),NA()),IFERROR(IF(AND($L764&lt;&gt;"",$L764&lt;&gt;"N/A"),_xlfn.XLOOKUP($L764,Equipment_Register!$F:$F,Equipment_Register!$E:$E),NA()),""))))),IF(OR(_xlpm.v="",_xlpm.v=0),"",_xlpm.v))</f>
        <v>Printer 2</v>
      </c>
      <c r="AC764" s="231" t="str" cm="1">
        <f t="array" ref="AC764">_xlfn.LET(_xlpm.v,IFERROR(IF($I764&lt;&gt;"",_xlfn.XLOOKUP($I764,Equipment_Register!$C:$C,Equipment_Register!$F:$F),NA()),IFERROR(IF($J764&lt;&gt;"",_xlfn.XLOOKUP($J764,Equipment_Register!$D:$D,Equipment_Register!$F:$F),NA()),IFERROR(IF($K764&lt;&gt;"",_xlfn.XLOOKUP($K764,Equipment_Register!$E:$E,Equipment_Register!$F:$F),NA()),IFERROR(IF($K764&lt;&gt;"",_xlfn.XLOOKUP("*"&amp;$K764&amp;"*",Equipment_Register!$E:$E,Equipment_Register!$F:$F,,2),NA()),IFERROR(IF(AND($L764&lt;&gt;"",$L764&lt;&gt;"N/A"),_xlfn.XLOOKUP($L764,Equipment_Register!$F:$F,Equipment_Register!$F:$F),NA()),""))))),IF(OR(_xlpm.v="",_xlpm.v=0),"",_xlpm.v))</f>
        <v>P-LED</v>
      </c>
    </row>
    <row r="765" spans="1:29" ht="48">
      <c r="A765" s="125"/>
      <c r="B765" s="130"/>
      <c r="C765" s="118"/>
      <c r="D765" s="117"/>
      <c r="E765" s="117"/>
      <c r="F765" s="213">
        <v>46016</v>
      </c>
      <c r="G765" s="125"/>
      <c r="H765" s="125" t="s">
        <v>728</v>
      </c>
      <c r="I765" s="226"/>
      <c r="J765" s="125"/>
      <c r="K765" s="125" t="s">
        <v>429</v>
      </c>
      <c r="L765" s="125"/>
      <c r="M765" s="125"/>
      <c r="N765" s="125" t="s">
        <v>978</v>
      </c>
      <c r="O765" s="125" t="s">
        <v>1112</v>
      </c>
      <c r="P765" s="127"/>
      <c r="Q765" s="125" t="s">
        <v>1003</v>
      </c>
      <c r="R765" s="117" t="s">
        <v>957</v>
      </c>
      <c r="S765" s="194"/>
      <c r="T765" s="125"/>
      <c r="U765" s="125" t="s">
        <v>980</v>
      </c>
      <c r="V765" s="125"/>
      <c r="W765" s="117" t="s">
        <v>944</v>
      </c>
      <c r="X765" s="117" t="str">
        <f>IF($W765="Duyệt",Setting!$H$2,"")</f>
        <v>Nguyễn Lĩnh</v>
      </c>
      <c r="Y765" s="231" t="str" cm="1">
        <f t="array" ref="Y765">_xlfn.LET(_xlpm.v,IFERROR(IF($I765&lt;&gt;"",_xlfn.XLOOKUP($I765,Equipment_Register!$C:$C,Equipment_Register!$G:$G),NA()),IFERROR(IF($J765&lt;&gt;"",_xlfn.XLOOKUP($J765,Equipment_Register!$D:$D,Equipment_Register!$G:$G),NA()),IFERROR(IF($K765&lt;&gt;"",_xlfn.XLOOKUP($K765,Equipment_Register!$E:$E,Equipment_Register!$G:$G),NA()),IFERROR(IF($K765&lt;&gt;"",_xlfn.XLOOKUP("*"&amp;$K765&amp;"*",Equipment_Register!$E:$E,Equipment_Register!$G:$G,,2),NA()),IFERROR(IF(AND($L765&lt;&gt;"",$L765&lt;&gt;"N/A"),_xlfn.XLOOKUP($L765,Equipment_Register!$F:$F,Equipment_Register!$G:$G),NA()),""))))),IF(OR(_xlpm.v="",_xlpm.v=0),"",_xlpm.v))</f>
        <v/>
      </c>
      <c r="Z765" s="231" t="str" cm="1">
        <f t="array" ref="Z765">_xlfn.LET(_xlpm.v,IFERROR(IF($I765&lt;&gt;"",_xlfn.XLOOKUP($I765,Equipment_Register!$C:$C,Equipment_Register!$C:$C),NA()),IFERROR(IF($J765&lt;&gt;"",_xlfn.XLOOKUP($J765,Equipment_Register!$D:$D,Equipment_Register!$C:$C),NA()),IFERROR(IF($K765&lt;&gt;"",_xlfn.XLOOKUP($K765,Equipment_Register!$E:$E,Equipment_Register!$C:$C),NA()),IFERROR(IF($K765&lt;&gt;"",_xlfn.XLOOKUP("*"&amp;$K765&amp;"*",Equipment_Register!$E:$E,Equipment_Register!$C:$C,,2),NA()),IFERROR(IF(AND($L765&lt;&gt;"",$L765&lt;&gt;"N/A"),_xlfn.XLOOKUP($L765,Equipment_Register!$F:$F,Equipment_Register!$C:$C),NA()),""))))),IF(OR(_xlpm.v="",_xlpm.v=0),"",_xlpm.v))</f>
        <v>2112000498-0</v>
      </c>
      <c r="AA765" s="231" t="str" cm="1">
        <f t="array" ref="AA765">_xlfn.LET(_xlpm.v,IFERROR(IF($I765&lt;&gt;"",_xlfn.XLOOKUP($I765,Equipment_Register!$C:$C,Equipment_Register!$D:$D),NA()),IFERROR(IF($J765&lt;&gt;"",_xlfn.XLOOKUP($J765,Equipment_Register!$D:$D,Equipment_Register!$D:$D),NA()),IFERROR(IF($K765&lt;&gt;"",_xlfn.XLOOKUP($K765,Equipment_Register!$E:$E,Equipment_Register!$D:$D),NA()),IFERROR(IF($K765&lt;&gt;"",_xlfn.XLOOKUP("*"&amp;$K765&amp;"*",Equipment_Register!$E:$E,Equipment_Register!$D:$D,,2),NA()),IFERROR(IF(AND($L765&lt;&gt;"",$L765&lt;&gt;"N/A"),_xlfn.XLOOKUP($L765,Equipment_Register!$F:$F,Equipment_Register!$D:$D),NA()),""))))),IF(OR(_xlpm.v="",_xlpm.v=0),"",_xlpm.v))</f>
        <v>Máy quét kem hàn tự động lên PCB, 220-240VACV</v>
      </c>
      <c r="AB765" s="231" t="str" cm="1">
        <f t="array" ref="AB765">_xlfn.LET(_xlpm.v,IFERROR(IF($I765&lt;&gt;"",_xlfn.XLOOKUP($I765,Equipment_Register!$C:$C,Equipment_Register!$E:$E),NA()),IFERROR(IF($J765&lt;&gt;"",_xlfn.XLOOKUP($J765,Equipment_Register!$D:$D,Equipment_Register!$E:$E),NA()),IFERROR(IF($K765&lt;&gt;"",_xlfn.XLOOKUP($K765,Equipment_Register!$E:$E,Equipment_Register!$E:$E),NA()),IFERROR(IF($K765&lt;&gt;"",_xlfn.XLOOKUP("*"&amp;$K765&amp;"*",Equipment_Register!$E:$E,Equipment_Register!$E:$E,,2),NA()),IFERROR(IF(AND($L765&lt;&gt;"",$L765&lt;&gt;"N/A"),_xlfn.XLOOKUP($L765,Equipment_Register!$F:$F,Equipment_Register!$E:$E),NA()),""))))),IF(OR(_xlpm.v="",_xlpm.v=0),"",_xlpm.v))</f>
        <v>Printer 2</v>
      </c>
      <c r="AC765" s="231" t="str" cm="1">
        <f t="array" ref="AC765">_xlfn.LET(_xlpm.v,IFERROR(IF($I765&lt;&gt;"",_xlfn.XLOOKUP($I765,Equipment_Register!$C:$C,Equipment_Register!$F:$F),NA()),IFERROR(IF($J765&lt;&gt;"",_xlfn.XLOOKUP($J765,Equipment_Register!$D:$D,Equipment_Register!$F:$F),NA()),IFERROR(IF($K765&lt;&gt;"",_xlfn.XLOOKUP($K765,Equipment_Register!$E:$E,Equipment_Register!$F:$F),NA()),IFERROR(IF($K765&lt;&gt;"",_xlfn.XLOOKUP("*"&amp;$K765&amp;"*",Equipment_Register!$E:$E,Equipment_Register!$F:$F,,2),NA()),IFERROR(IF(AND($L765&lt;&gt;"",$L765&lt;&gt;"N/A"),_xlfn.XLOOKUP($L765,Equipment_Register!$F:$F,Equipment_Register!$F:$F),NA()),""))))),IF(OR(_xlpm.v="",_xlpm.v=0),"",_xlpm.v))</f>
        <v>P-LED</v>
      </c>
    </row>
    <row r="766" spans="1:29" ht="48">
      <c r="A766" s="125"/>
      <c r="B766" s="130"/>
      <c r="C766" s="118"/>
      <c r="D766" s="117"/>
      <c r="E766" s="117"/>
      <c r="F766" s="213">
        <v>46028</v>
      </c>
      <c r="G766" s="125"/>
      <c r="H766" s="125" t="s">
        <v>728</v>
      </c>
      <c r="I766" s="226"/>
      <c r="J766" s="125"/>
      <c r="K766" s="125" t="s">
        <v>429</v>
      </c>
      <c r="L766" s="125"/>
      <c r="M766" s="125"/>
      <c r="N766" s="125" t="s">
        <v>978</v>
      </c>
      <c r="O766" s="125" t="s">
        <v>1112</v>
      </c>
      <c r="P766" s="127"/>
      <c r="Q766" s="125" t="s">
        <v>1003</v>
      </c>
      <c r="R766" s="117" t="s">
        <v>957</v>
      </c>
      <c r="S766" s="194"/>
      <c r="T766" s="125"/>
      <c r="U766" s="125" t="s">
        <v>980</v>
      </c>
      <c r="V766" s="125"/>
      <c r="W766" s="117" t="s">
        <v>944</v>
      </c>
      <c r="X766" s="117" t="str">
        <f>IF($W766="Duyệt",Setting!$H$2,"")</f>
        <v>Nguyễn Lĩnh</v>
      </c>
      <c r="Y766" s="231" t="str" cm="1">
        <f t="array" ref="Y766">_xlfn.LET(_xlpm.v,IFERROR(IF($I766&lt;&gt;"",_xlfn.XLOOKUP($I766,Equipment_Register!$C:$C,Equipment_Register!$G:$G),NA()),IFERROR(IF($J766&lt;&gt;"",_xlfn.XLOOKUP($J766,Equipment_Register!$D:$D,Equipment_Register!$G:$G),NA()),IFERROR(IF($K766&lt;&gt;"",_xlfn.XLOOKUP($K766,Equipment_Register!$E:$E,Equipment_Register!$G:$G),NA()),IFERROR(IF($K766&lt;&gt;"",_xlfn.XLOOKUP("*"&amp;$K766&amp;"*",Equipment_Register!$E:$E,Equipment_Register!$G:$G,,2),NA()),IFERROR(IF(AND($L766&lt;&gt;"",$L766&lt;&gt;"N/A"),_xlfn.XLOOKUP($L766,Equipment_Register!$F:$F,Equipment_Register!$G:$G),NA()),""))))),IF(OR(_xlpm.v="",_xlpm.v=0),"",_xlpm.v))</f>
        <v/>
      </c>
      <c r="Z766" s="231" t="str" cm="1">
        <f t="array" ref="Z766">_xlfn.LET(_xlpm.v,IFERROR(IF($I766&lt;&gt;"",_xlfn.XLOOKUP($I766,Equipment_Register!$C:$C,Equipment_Register!$C:$C),NA()),IFERROR(IF($J766&lt;&gt;"",_xlfn.XLOOKUP($J766,Equipment_Register!$D:$D,Equipment_Register!$C:$C),NA()),IFERROR(IF($K766&lt;&gt;"",_xlfn.XLOOKUP($K766,Equipment_Register!$E:$E,Equipment_Register!$C:$C),NA()),IFERROR(IF($K766&lt;&gt;"",_xlfn.XLOOKUP("*"&amp;$K766&amp;"*",Equipment_Register!$E:$E,Equipment_Register!$C:$C,,2),NA()),IFERROR(IF(AND($L766&lt;&gt;"",$L766&lt;&gt;"N/A"),_xlfn.XLOOKUP($L766,Equipment_Register!$F:$F,Equipment_Register!$C:$C),NA()),""))))),IF(OR(_xlpm.v="",_xlpm.v=0),"",_xlpm.v))</f>
        <v>2112000498-0</v>
      </c>
      <c r="AA766" s="231" t="str" cm="1">
        <f t="array" ref="AA766">_xlfn.LET(_xlpm.v,IFERROR(IF($I766&lt;&gt;"",_xlfn.XLOOKUP($I766,Equipment_Register!$C:$C,Equipment_Register!$D:$D),NA()),IFERROR(IF($J766&lt;&gt;"",_xlfn.XLOOKUP($J766,Equipment_Register!$D:$D,Equipment_Register!$D:$D),NA()),IFERROR(IF($K766&lt;&gt;"",_xlfn.XLOOKUP($K766,Equipment_Register!$E:$E,Equipment_Register!$D:$D),NA()),IFERROR(IF($K766&lt;&gt;"",_xlfn.XLOOKUP("*"&amp;$K766&amp;"*",Equipment_Register!$E:$E,Equipment_Register!$D:$D,,2),NA()),IFERROR(IF(AND($L766&lt;&gt;"",$L766&lt;&gt;"N/A"),_xlfn.XLOOKUP($L766,Equipment_Register!$F:$F,Equipment_Register!$D:$D),NA()),""))))),IF(OR(_xlpm.v="",_xlpm.v=0),"",_xlpm.v))</f>
        <v>Máy quét kem hàn tự động lên PCB, 220-240VACV</v>
      </c>
      <c r="AB766" s="231" t="str" cm="1">
        <f t="array" ref="AB766">_xlfn.LET(_xlpm.v,IFERROR(IF($I766&lt;&gt;"",_xlfn.XLOOKUP($I766,Equipment_Register!$C:$C,Equipment_Register!$E:$E),NA()),IFERROR(IF($J766&lt;&gt;"",_xlfn.XLOOKUP($J766,Equipment_Register!$D:$D,Equipment_Register!$E:$E),NA()),IFERROR(IF($K766&lt;&gt;"",_xlfn.XLOOKUP($K766,Equipment_Register!$E:$E,Equipment_Register!$E:$E),NA()),IFERROR(IF($K766&lt;&gt;"",_xlfn.XLOOKUP("*"&amp;$K766&amp;"*",Equipment_Register!$E:$E,Equipment_Register!$E:$E,,2),NA()),IFERROR(IF(AND($L766&lt;&gt;"",$L766&lt;&gt;"N/A"),_xlfn.XLOOKUP($L766,Equipment_Register!$F:$F,Equipment_Register!$E:$E),NA()),""))))),IF(OR(_xlpm.v="",_xlpm.v=0),"",_xlpm.v))</f>
        <v>Printer 2</v>
      </c>
      <c r="AC766" s="231" t="str" cm="1">
        <f t="array" ref="AC766">_xlfn.LET(_xlpm.v,IFERROR(IF($I766&lt;&gt;"",_xlfn.XLOOKUP($I766,Equipment_Register!$C:$C,Equipment_Register!$F:$F),NA()),IFERROR(IF($J766&lt;&gt;"",_xlfn.XLOOKUP($J766,Equipment_Register!$D:$D,Equipment_Register!$F:$F),NA()),IFERROR(IF($K766&lt;&gt;"",_xlfn.XLOOKUP($K766,Equipment_Register!$E:$E,Equipment_Register!$F:$F),NA()),IFERROR(IF($K766&lt;&gt;"",_xlfn.XLOOKUP("*"&amp;$K766&amp;"*",Equipment_Register!$E:$E,Equipment_Register!$F:$F,,2),NA()),IFERROR(IF(AND($L766&lt;&gt;"",$L766&lt;&gt;"N/A"),_xlfn.XLOOKUP($L766,Equipment_Register!$F:$F,Equipment_Register!$F:$F),NA()),""))))),IF(OR(_xlpm.v="",_xlpm.v=0),"",_xlpm.v))</f>
        <v>P-LED</v>
      </c>
    </row>
    <row r="767" spans="1:29" ht="48">
      <c r="A767" s="125"/>
      <c r="B767" s="130"/>
      <c r="C767" s="118"/>
      <c r="D767" s="117"/>
      <c r="E767" s="117"/>
      <c r="F767" s="213">
        <v>46057</v>
      </c>
      <c r="G767" s="125"/>
      <c r="H767" s="125" t="s">
        <v>728</v>
      </c>
      <c r="I767" s="226"/>
      <c r="J767" s="125"/>
      <c r="K767" s="125" t="s">
        <v>429</v>
      </c>
      <c r="L767" s="125"/>
      <c r="M767" s="125"/>
      <c r="N767" s="125" t="s">
        <v>978</v>
      </c>
      <c r="O767" s="125" t="s">
        <v>1112</v>
      </c>
      <c r="P767" s="127"/>
      <c r="Q767" s="125" t="s">
        <v>941</v>
      </c>
      <c r="R767" s="117" t="s">
        <v>957</v>
      </c>
      <c r="S767" s="194"/>
      <c r="T767" s="125"/>
      <c r="U767" s="125" t="s">
        <v>980</v>
      </c>
      <c r="V767" s="125"/>
      <c r="W767" s="117" t="s">
        <v>944</v>
      </c>
      <c r="X767" s="117" t="str">
        <f>IF($W767="Duyệt",Setting!$H$2,"")</f>
        <v>Nguyễn Lĩnh</v>
      </c>
      <c r="Y767" s="231" t="str" cm="1">
        <f t="array" ref="Y767">_xlfn.LET(_xlpm.v,IFERROR(IF($I767&lt;&gt;"",_xlfn.XLOOKUP($I767,Equipment_Register!$C:$C,Equipment_Register!$G:$G),NA()),IFERROR(IF($J767&lt;&gt;"",_xlfn.XLOOKUP($J767,Equipment_Register!$D:$D,Equipment_Register!$G:$G),NA()),IFERROR(IF($K767&lt;&gt;"",_xlfn.XLOOKUP($K767,Equipment_Register!$E:$E,Equipment_Register!$G:$G),NA()),IFERROR(IF($K767&lt;&gt;"",_xlfn.XLOOKUP("*"&amp;$K767&amp;"*",Equipment_Register!$E:$E,Equipment_Register!$G:$G,,2),NA()),IFERROR(IF(AND($L767&lt;&gt;"",$L767&lt;&gt;"N/A"),_xlfn.XLOOKUP($L767,Equipment_Register!$F:$F,Equipment_Register!$G:$G),NA()),""))))),IF(OR(_xlpm.v="",_xlpm.v=0),"",_xlpm.v))</f>
        <v/>
      </c>
      <c r="Z767" s="231" t="str" cm="1">
        <f t="array" ref="Z767">_xlfn.LET(_xlpm.v,IFERROR(IF($I767&lt;&gt;"",_xlfn.XLOOKUP($I767,Equipment_Register!$C:$C,Equipment_Register!$C:$C),NA()),IFERROR(IF($J767&lt;&gt;"",_xlfn.XLOOKUP($J767,Equipment_Register!$D:$D,Equipment_Register!$C:$C),NA()),IFERROR(IF($K767&lt;&gt;"",_xlfn.XLOOKUP($K767,Equipment_Register!$E:$E,Equipment_Register!$C:$C),NA()),IFERROR(IF($K767&lt;&gt;"",_xlfn.XLOOKUP("*"&amp;$K767&amp;"*",Equipment_Register!$E:$E,Equipment_Register!$C:$C,,2),NA()),IFERROR(IF(AND($L767&lt;&gt;"",$L767&lt;&gt;"N/A"),_xlfn.XLOOKUP($L767,Equipment_Register!$F:$F,Equipment_Register!$C:$C),NA()),""))))),IF(OR(_xlpm.v="",_xlpm.v=0),"",_xlpm.v))</f>
        <v>2112000498-0</v>
      </c>
      <c r="AA767" s="231" t="str" cm="1">
        <f t="array" ref="AA767">_xlfn.LET(_xlpm.v,IFERROR(IF($I767&lt;&gt;"",_xlfn.XLOOKUP($I767,Equipment_Register!$C:$C,Equipment_Register!$D:$D),NA()),IFERROR(IF($J767&lt;&gt;"",_xlfn.XLOOKUP($J767,Equipment_Register!$D:$D,Equipment_Register!$D:$D),NA()),IFERROR(IF($K767&lt;&gt;"",_xlfn.XLOOKUP($K767,Equipment_Register!$E:$E,Equipment_Register!$D:$D),NA()),IFERROR(IF($K767&lt;&gt;"",_xlfn.XLOOKUP("*"&amp;$K767&amp;"*",Equipment_Register!$E:$E,Equipment_Register!$D:$D,,2),NA()),IFERROR(IF(AND($L767&lt;&gt;"",$L767&lt;&gt;"N/A"),_xlfn.XLOOKUP($L767,Equipment_Register!$F:$F,Equipment_Register!$D:$D),NA()),""))))),IF(OR(_xlpm.v="",_xlpm.v=0),"",_xlpm.v))</f>
        <v>Máy quét kem hàn tự động lên PCB, 220-240VACV</v>
      </c>
      <c r="AB767" s="231" t="str" cm="1">
        <f t="array" ref="AB767">_xlfn.LET(_xlpm.v,IFERROR(IF($I767&lt;&gt;"",_xlfn.XLOOKUP($I767,Equipment_Register!$C:$C,Equipment_Register!$E:$E),NA()),IFERROR(IF($J767&lt;&gt;"",_xlfn.XLOOKUP($J767,Equipment_Register!$D:$D,Equipment_Register!$E:$E),NA()),IFERROR(IF($K767&lt;&gt;"",_xlfn.XLOOKUP($K767,Equipment_Register!$E:$E,Equipment_Register!$E:$E),NA()),IFERROR(IF($K767&lt;&gt;"",_xlfn.XLOOKUP("*"&amp;$K767&amp;"*",Equipment_Register!$E:$E,Equipment_Register!$E:$E,,2),NA()),IFERROR(IF(AND($L767&lt;&gt;"",$L767&lt;&gt;"N/A"),_xlfn.XLOOKUP($L767,Equipment_Register!$F:$F,Equipment_Register!$E:$E),NA()),""))))),IF(OR(_xlpm.v="",_xlpm.v=0),"",_xlpm.v))</f>
        <v>Printer 2</v>
      </c>
      <c r="AC767" s="231" t="str" cm="1">
        <f t="array" ref="AC767">_xlfn.LET(_xlpm.v,IFERROR(IF($I767&lt;&gt;"",_xlfn.XLOOKUP($I767,Equipment_Register!$C:$C,Equipment_Register!$F:$F),NA()),IFERROR(IF($J767&lt;&gt;"",_xlfn.XLOOKUP($J767,Equipment_Register!$D:$D,Equipment_Register!$F:$F),NA()),IFERROR(IF($K767&lt;&gt;"",_xlfn.XLOOKUP($K767,Equipment_Register!$E:$E,Equipment_Register!$F:$F),NA()),IFERROR(IF($K767&lt;&gt;"",_xlfn.XLOOKUP("*"&amp;$K767&amp;"*",Equipment_Register!$E:$E,Equipment_Register!$F:$F,,2),NA()),IFERROR(IF(AND($L767&lt;&gt;"",$L767&lt;&gt;"N/A"),_xlfn.XLOOKUP($L767,Equipment_Register!$F:$F,Equipment_Register!$F:$F),NA()),""))))),IF(OR(_xlpm.v="",_xlpm.v=0),"",_xlpm.v))</f>
        <v>P-LED</v>
      </c>
    </row>
    <row r="768" spans="1:29" ht="48">
      <c r="A768" s="125"/>
      <c r="B768" s="130"/>
      <c r="C768" s="118"/>
      <c r="D768" s="117"/>
      <c r="E768" s="117"/>
      <c r="F768" s="213">
        <v>46094</v>
      </c>
      <c r="G768" s="125"/>
      <c r="H768" s="125" t="s">
        <v>728</v>
      </c>
      <c r="I768" s="226"/>
      <c r="J768" s="125"/>
      <c r="K768" s="125" t="s">
        <v>429</v>
      </c>
      <c r="L768" s="125"/>
      <c r="M768" s="125"/>
      <c r="N768" s="125" t="s">
        <v>978</v>
      </c>
      <c r="O768" s="125" t="s">
        <v>1112</v>
      </c>
      <c r="P768" s="127"/>
      <c r="Q768" s="125" t="s">
        <v>941</v>
      </c>
      <c r="R768" s="117" t="s">
        <v>957</v>
      </c>
      <c r="S768" s="194"/>
      <c r="T768" s="125"/>
      <c r="U768" s="125" t="s">
        <v>980</v>
      </c>
      <c r="V768" s="125"/>
      <c r="W768" s="117" t="s">
        <v>944</v>
      </c>
      <c r="X768" s="117" t="str">
        <f>IF($W768="Duyệt",Setting!$H$2,"")</f>
        <v>Nguyễn Lĩnh</v>
      </c>
      <c r="Y768" s="231" t="str" cm="1">
        <f t="array" ref="Y768">_xlfn.LET(_xlpm.v,IFERROR(IF($I768&lt;&gt;"",_xlfn.XLOOKUP($I768,Equipment_Register!$C:$C,Equipment_Register!$G:$G),NA()),IFERROR(IF($J768&lt;&gt;"",_xlfn.XLOOKUP($J768,Equipment_Register!$D:$D,Equipment_Register!$G:$G),NA()),IFERROR(IF($K768&lt;&gt;"",_xlfn.XLOOKUP($K768,Equipment_Register!$E:$E,Equipment_Register!$G:$G),NA()),IFERROR(IF($K768&lt;&gt;"",_xlfn.XLOOKUP("*"&amp;$K768&amp;"*",Equipment_Register!$E:$E,Equipment_Register!$G:$G,,2),NA()),IFERROR(IF(AND($L768&lt;&gt;"",$L768&lt;&gt;"N/A"),_xlfn.XLOOKUP($L768,Equipment_Register!$F:$F,Equipment_Register!$G:$G),NA()),""))))),IF(OR(_xlpm.v="",_xlpm.v=0),"",_xlpm.v))</f>
        <v/>
      </c>
      <c r="Z768" s="231" t="str" cm="1">
        <f t="array" ref="Z768">_xlfn.LET(_xlpm.v,IFERROR(IF($I768&lt;&gt;"",_xlfn.XLOOKUP($I768,Equipment_Register!$C:$C,Equipment_Register!$C:$C),NA()),IFERROR(IF($J768&lt;&gt;"",_xlfn.XLOOKUP($J768,Equipment_Register!$D:$D,Equipment_Register!$C:$C),NA()),IFERROR(IF($K768&lt;&gt;"",_xlfn.XLOOKUP($K768,Equipment_Register!$E:$E,Equipment_Register!$C:$C),NA()),IFERROR(IF($K768&lt;&gt;"",_xlfn.XLOOKUP("*"&amp;$K768&amp;"*",Equipment_Register!$E:$E,Equipment_Register!$C:$C,,2),NA()),IFERROR(IF(AND($L768&lt;&gt;"",$L768&lt;&gt;"N/A"),_xlfn.XLOOKUP($L768,Equipment_Register!$F:$F,Equipment_Register!$C:$C),NA()),""))))),IF(OR(_xlpm.v="",_xlpm.v=0),"",_xlpm.v))</f>
        <v>2112000498-0</v>
      </c>
      <c r="AA768" s="231" t="str" cm="1">
        <f t="array" ref="AA768">_xlfn.LET(_xlpm.v,IFERROR(IF($I768&lt;&gt;"",_xlfn.XLOOKUP($I768,Equipment_Register!$C:$C,Equipment_Register!$D:$D),NA()),IFERROR(IF($J768&lt;&gt;"",_xlfn.XLOOKUP($J768,Equipment_Register!$D:$D,Equipment_Register!$D:$D),NA()),IFERROR(IF($K768&lt;&gt;"",_xlfn.XLOOKUP($K768,Equipment_Register!$E:$E,Equipment_Register!$D:$D),NA()),IFERROR(IF($K768&lt;&gt;"",_xlfn.XLOOKUP("*"&amp;$K768&amp;"*",Equipment_Register!$E:$E,Equipment_Register!$D:$D,,2),NA()),IFERROR(IF(AND($L768&lt;&gt;"",$L768&lt;&gt;"N/A"),_xlfn.XLOOKUP($L768,Equipment_Register!$F:$F,Equipment_Register!$D:$D),NA()),""))))),IF(OR(_xlpm.v="",_xlpm.v=0),"",_xlpm.v))</f>
        <v>Máy quét kem hàn tự động lên PCB, 220-240VACV</v>
      </c>
      <c r="AB768" s="231" t="str" cm="1">
        <f t="array" ref="AB768">_xlfn.LET(_xlpm.v,IFERROR(IF($I768&lt;&gt;"",_xlfn.XLOOKUP($I768,Equipment_Register!$C:$C,Equipment_Register!$E:$E),NA()),IFERROR(IF($J768&lt;&gt;"",_xlfn.XLOOKUP($J768,Equipment_Register!$D:$D,Equipment_Register!$E:$E),NA()),IFERROR(IF($K768&lt;&gt;"",_xlfn.XLOOKUP($K768,Equipment_Register!$E:$E,Equipment_Register!$E:$E),NA()),IFERROR(IF($K768&lt;&gt;"",_xlfn.XLOOKUP("*"&amp;$K768&amp;"*",Equipment_Register!$E:$E,Equipment_Register!$E:$E,,2),NA()),IFERROR(IF(AND($L768&lt;&gt;"",$L768&lt;&gt;"N/A"),_xlfn.XLOOKUP($L768,Equipment_Register!$F:$F,Equipment_Register!$E:$E),NA()),""))))),IF(OR(_xlpm.v="",_xlpm.v=0),"",_xlpm.v))</f>
        <v>Printer 2</v>
      </c>
      <c r="AC768" s="231" t="str" cm="1">
        <f t="array" ref="AC768">_xlfn.LET(_xlpm.v,IFERROR(IF($I768&lt;&gt;"",_xlfn.XLOOKUP($I768,Equipment_Register!$C:$C,Equipment_Register!$F:$F),NA()),IFERROR(IF($J768&lt;&gt;"",_xlfn.XLOOKUP($J768,Equipment_Register!$D:$D,Equipment_Register!$F:$F),NA()),IFERROR(IF($K768&lt;&gt;"",_xlfn.XLOOKUP($K768,Equipment_Register!$E:$E,Equipment_Register!$F:$F),NA()),IFERROR(IF($K768&lt;&gt;"",_xlfn.XLOOKUP("*"&amp;$K768&amp;"*",Equipment_Register!$E:$E,Equipment_Register!$F:$F,,2),NA()),IFERROR(IF(AND($L768&lt;&gt;"",$L768&lt;&gt;"N/A"),_xlfn.XLOOKUP($L768,Equipment_Register!$F:$F,Equipment_Register!$F:$F),NA()),""))))),IF(OR(_xlpm.v="",_xlpm.v=0),"",_xlpm.v))</f>
        <v>P-LED</v>
      </c>
    </row>
    <row r="769" spans="1:29" ht="48">
      <c r="A769" s="125"/>
      <c r="B769" s="130"/>
      <c r="C769" s="118"/>
      <c r="D769" s="117"/>
      <c r="E769" s="117"/>
      <c r="F769" s="213">
        <v>46127</v>
      </c>
      <c r="G769" s="125"/>
      <c r="H769" s="125" t="s">
        <v>728</v>
      </c>
      <c r="I769" s="226"/>
      <c r="J769" s="125"/>
      <c r="K769" s="125" t="s">
        <v>429</v>
      </c>
      <c r="L769" s="125"/>
      <c r="M769" s="125"/>
      <c r="N769" s="125" t="s">
        <v>978</v>
      </c>
      <c r="O769" s="125" t="s">
        <v>1112</v>
      </c>
      <c r="P769" s="127"/>
      <c r="Q769" s="125" t="s">
        <v>1020</v>
      </c>
      <c r="R769" s="117" t="s">
        <v>957</v>
      </c>
      <c r="S769" s="194"/>
      <c r="T769" s="125"/>
      <c r="U769" s="125" t="s">
        <v>980</v>
      </c>
      <c r="V769" s="125"/>
      <c r="W769" s="117" t="s">
        <v>944</v>
      </c>
      <c r="X769" s="117" t="str">
        <f>IF($W769="Duyệt",Setting!$H$2,"")</f>
        <v>Nguyễn Lĩnh</v>
      </c>
      <c r="Y769" s="231" t="str" cm="1">
        <f t="array" ref="Y769">_xlfn.LET(_xlpm.v,IFERROR(IF($I769&lt;&gt;"",_xlfn.XLOOKUP($I769,Equipment_Register!$C:$C,Equipment_Register!$G:$G),NA()),IFERROR(IF($J769&lt;&gt;"",_xlfn.XLOOKUP($J769,Equipment_Register!$D:$D,Equipment_Register!$G:$G),NA()),IFERROR(IF($K769&lt;&gt;"",_xlfn.XLOOKUP($K769,Equipment_Register!$E:$E,Equipment_Register!$G:$G),NA()),IFERROR(IF($K769&lt;&gt;"",_xlfn.XLOOKUP("*"&amp;$K769&amp;"*",Equipment_Register!$E:$E,Equipment_Register!$G:$G,,2),NA()),IFERROR(IF(AND($L769&lt;&gt;"",$L769&lt;&gt;"N/A"),_xlfn.XLOOKUP($L769,Equipment_Register!$F:$F,Equipment_Register!$G:$G),NA()),""))))),IF(OR(_xlpm.v="",_xlpm.v=0),"",_xlpm.v))</f>
        <v/>
      </c>
      <c r="Z769" s="231" t="str" cm="1">
        <f t="array" ref="Z769">_xlfn.LET(_xlpm.v,IFERROR(IF($I769&lt;&gt;"",_xlfn.XLOOKUP($I769,Equipment_Register!$C:$C,Equipment_Register!$C:$C),NA()),IFERROR(IF($J769&lt;&gt;"",_xlfn.XLOOKUP($J769,Equipment_Register!$D:$D,Equipment_Register!$C:$C),NA()),IFERROR(IF($K769&lt;&gt;"",_xlfn.XLOOKUP($K769,Equipment_Register!$E:$E,Equipment_Register!$C:$C),NA()),IFERROR(IF($K769&lt;&gt;"",_xlfn.XLOOKUP("*"&amp;$K769&amp;"*",Equipment_Register!$E:$E,Equipment_Register!$C:$C,,2),NA()),IFERROR(IF(AND($L769&lt;&gt;"",$L769&lt;&gt;"N/A"),_xlfn.XLOOKUP($L769,Equipment_Register!$F:$F,Equipment_Register!$C:$C),NA()),""))))),IF(OR(_xlpm.v="",_xlpm.v=0),"",_xlpm.v))</f>
        <v>2112000498-0</v>
      </c>
      <c r="AA769" s="231" t="str" cm="1">
        <f t="array" ref="AA769">_xlfn.LET(_xlpm.v,IFERROR(IF($I769&lt;&gt;"",_xlfn.XLOOKUP($I769,Equipment_Register!$C:$C,Equipment_Register!$D:$D),NA()),IFERROR(IF($J769&lt;&gt;"",_xlfn.XLOOKUP($J769,Equipment_Register!$D:$D,Equipment_Register!$D:$D),NA()),IFERROR(IF($K769&lt;&gt;"",_xlfn.XLOOKUP($K769,Equipment_Register!$E:$E,Equipment_Register!$D:$D),NA()),IFERROR(IF($K769&lt;&gt;"",_xlfn.XLOOKUP("*"&amp;$K769&amp;"*",Equipment_Register!$E:$E,Equipment_Register!$D:$D,,2),NA()),IFERROR(IF(AND($L769&lt;&gt;"",$L769&lt;&gt;"N/A"),_xlfn.XLOOKUP($L769,Equipment_Register!$F:$F,Equipment_Register!$D:$D),NA()),""))))),IF(OR(_xlpm.v="",_xlpm.v=0),"",_xlpm.v))</f>
        <v>Máy quét kem hàn tự động lên PCB, 220-240VACV</v>
      </c>
      <c r="AB769" s="231" t="str" cm="1">
        <f t="array" ref="AB769">_xlfn.LET(_xlpm.v,IFERROR(IF($I769&lt;&gt;"",_xlfn.XLOOKUP($I769,Equipment_Register!$C:$C,Equipment_Register!$E:$E),NA()),IFERROR(IF($J769&lt;&gt;"",_xlfn.XLOOKUP($J769,Equipment_Register!$D:$D,Equipment_Register!$E:$E),NA()),IFERROR(IF($K769&lt;&gt;"",_xlfn.XLOOKUP($K769,Equipment_Register!$E:$E,Equipment_Register!$E:$E),NA()),IFERROR(IF($K769&lt;&gt;"",_xlfn.XLOOKUP("*"&amp;$K769&amp;"*",Equipment_Register!$E:$E,Equipment_Register!$E:$E,,2),NA()),IFERROR(IF(AND($L769&lt;&gt;"",$L769&lt;&gt;"N/A"),_xlfn.XLOOKUP($L769,Equipment_Register!$F:$F,Equipment_Register!$E:$E),NA()),""))))),IF(OR(_xlpm.v="",_xlpm.v=0),"",_xlpm.v))</f>
        <v>Printer 2</v>
      </c>
      <c r="AC769" s="231" t="str" cm="1">
        <f t="array" ref="AC769">_xlfn.LET(_xlpm.v,IFERROR(IF($I769&lt;&gt;"",_xlfn.XLOOKUP($I769,Equipment_Register!$C:$C,Equipment_Register!$F:$F),NA()),IFERROR(IF($J769&lt;&gt;"",_xlfn.XLOOKUP($J769,Equipment_Register!$D:$D,Equipment_Register!$F:$F),NA()),IFERROR(IF($K769&lt;&gt;"",_xlfn.XLOOKUP($K769,Equipment_Register!$E:$E,Equipment_Register!$F:$F),NA()),IFERROR(IF($K769&lt;&gt;"",_xlfn.XLOOKUP("*"&amp;$K769&amp;"*",Equipment_Register!$E:$E,Equipment_Register!$F:$F,,2),NA()),IFERROR(IF(AND($L769&lt;&gt;"",$L769&lt;&gt;"N/A"),_xlfn.XLOOKUP($L769,Equipment_Register!$F:$F,Equipment_Register!$F:$F),NA()),""))))),IF(OR(_xlpm.v="",_xlpm.v=0),"",_xlpm.v))</f>
        <v>P-LED</v>
      </c>
    </row>
    <row r="770" spans="1:29" ht="48">
      <c r="A770" s="125"/>
      <c r="B770" s="130"/>
      <c r="C770" s="118"/>
      <c r="D770" s="117"/>
      <c r="E770" s="117"/>
      <c r="F770" s="213">
        <v>46154</v>
      </c>
      <c r="G770" s="125"/>
      <c r="H770" s="125" t="s">
        <v>728</v>
      </c>
      <c r="I770" s="226"/>
      <c r="J770" s="125"/>
      <c r="K770" s="125" t="s">
        <v>429</v>
      </c>
      <c r="L770" s="125"/>
      <c r="M770" s="125"/>
      <c r="N770" s="125" t="s">
        <v>978</v>
      </c>
      <c r="O770" s="125" t="s">
        <v>1112</v>
      </c>
      <c r="P770" s="127"/>
      <c r="Q770" s="125" t="s">
        <v>1020</v>
      </c>
      <c r="R770" s="117" t="s">
        <v>957</v>
      </c>
      <c r="S770" s="194"/>
      <c r="T770" s="125"/>
      <c r="U770" s="125" t="s">
        <v>980</v>
      </c>
      <c r="V770" s="125"/>
      <c r="W770" s="117" t="s">
        <v>944</v>
      </c>
      <c r="X770" s="117" t="str">
        <f>IF($W770="Duyệt",Setting!$H$2,"")</f>
        <v>Nguyễn Lĩnh</v>
      </c>
      <c r="Y770" s="231" t="str" cm="1">
        <f t="array" ref="Y770">_xlfn.LET(_xlpm.v,IFERROR(IF($I770&lt;&gt;"",_xlfn.XLOOKUP($I770,Equipment_Register!$C:$C,Equipment_Register!$G:$G),NA()),IFERROR(IF($J770&lt;&gt;"",_xlfn.XLOOKUP($J770,Equipment_Register!$D:$D,Equipment_Register!$G:$G),NA()),IFERROR(IF($K770&lt;&gt;"",_xlfn.XLOOKUP($K770,Equipment_Register!$E:$E,Equipment_Register!$G:$G),NA()),IFERROR(IF($K770&lt;&gt;"",_xlfn.XLOOKUP("*"&amp;$K770&amp;"*",Equipment_Register!$E:$E,Equipment_Register!$G:$G,,2),NA()),IFERROR(IF(AND($L770&lt;&gt;"",$L770&lt;&gt;"N/A"),_xlfn.XLOOKUP($L770,Equipment_Register!$F:$F,Equipment_Register!$G:$G),NA()),""))))),IF(OR(_xlpm.v="",_xlpm.v=0),"",_xlpm.v))</f>
        <v/>
      </c>
      <c r="Z770" s="231" t="str" cm="1">
        <f t="array" ref="Z770">_xlfn.LET(_xlpm.v,IFERROR(IF($I770&lt;&gt;"",_xlfn.XLOOKUP($I770,Equipment_Register!$C:$C,Equipment_Register!$C:$C),NA()),IFERROR(IF($J770&lt;&gt;"",_xlfn.XLOOKUP($J770,Equipment_Register!$D:$D,Equipment_Register!$C:$C),NA()),IFERROR(IF($K770&lt;&gt;"",_xlfn.XLOOKUP($K770,Equipment_Register!$E:$E,Equipment_Register!$C:$C),NA()),IFERROR(IF($K770&lt;&gt;"",_xlfn.XLOOKUP("*"&amp;$K770&amp;"*",Equipment_Register!$E:$E,Equipment_Register!$C:$C,,2),NA()),IFERROR(IF(AND($L770&lt;&gt;"",$L770&lt;&gt;"N/A"),_xlfn.XLOOKUP($L770,Equipment_Register!$F:$F,Equipment_Register!$C:$C),NA()),""))))),IF(OR(_xlpm.v="",_xlpm.v=0),"",_xlpm.v))</f>
        <v>2112000498-0</v>
      </c>
      <c r="AA770" s="231" t="str" cm="1">
        <f t="array" ref="AA770">_xlfn.LET(_xlpm.v,IFERROR(IF($I770&lt;&gt;"",_xlfn.XLOOKUP($I770,Equipment_Register!$C:$C,Equipment_Register!$D:$D),NA()),IFERROR(IF($J770&lt;&gt;"",_xlfn.XLOOKUP($J770,Equipment_Register!$D:$D,Equipment_Register!$D:$D),NA()),IFERROR(IF($K770&lt;&gt;"",_xlfn.XLOOKUP($K770,Equipment_Register!$E:$E,Equipment_Register!$D:$D),NA()),IFERROR(IF($K770&lt;&gt;"",_xlfn.XLOOKUP("*"&amp;$K770&amp;"*",Equipment_Register!$E:$E,Equipment_Register!$D:$D,,2),NA()),IFERROR(IF(AND($L770&lt;&gt;"",$L770&lt;&gt;"N/A"),_xlfn.XLOOKUP($L770,Equipment_Register!$F:$F,Equipment_Register!$D:$D),NA()),""))))),IF(OR(_xlpm.v="",_xlpm.v=0),"",_xlpm.v))</f>
        <v>Máy quét kem hàn tự động lên PCB, 220-240VACV</v>
      </c>
      <c r="AB770" s="231" t="str" cm="1">
        <f t="array" ref="AB770">_xlfn.LET(_xlpm.v,IFERROR(IF($I770&lt;&gt;"",_xlfn.XLOOKUP($I770,Equipment_Register!$C:$C,Equipment_Register!$E:$E),NA()),IFERROR(IF($J770&lt;&gt;"",_xlfn.XLOOKUP($J770,Equipment_Register!$D:$D,Equipment_Register!$E:$E),NA()),IFERROR(IF($K770&lt;&gt;"",_xlfn.XLOOKUP($K770,Equipment_Register!$E:$E,Equipment_Register!$E:$E),NA()),IFERROR(IF($K770&lt;&gt;"",_xlfn.XLOOKUP("*"&amp;$K770&amp;"*",Equipment_Register!$E:$E,Equipment_Register!$E:$E,,2),NA()),IFERROR(IF(AND($L770&lt;&gt;"",$L770&lt;&gt;"N/A"),_xlfn.XLOOKUP($L770,Equipment_Register!$F:$F,Equipment_Register!$E:$E),NA()),""))))),IF(OR(_xlpm.v="",_xlpm.v=0),"",_xlpm.v))</f>
        <v>Printer 2</v>
      </c>
      <c r="AC770" s="231" t="str" cm="1">
        <f t="array" ref="AC770">_xlfn.LET(_xlpm.v,IFERROR(IF($I770&lt;&gt;"",_xlfn.XLOOKUP($I770,Equipment_Register!$C:$C,Equipment_Register!$F:$F),NA()),IFERROR(IF($J770&lt;&gt;"",_xlfn.XLOOKUP($J770,Equipment_Register!$D:$D,Equipment_Register!$F:$F),NA()),IFERROR(IF($K770&lt;&gt;"",_xlfn.XLOOKUP($K770,Equipment_Register!$E:$E,Equipment_Register!$F:$F),NA()),IFERROR(IF($K770&lt;&gt;"",_xlfn.XLOOKUP("*"&amp;$K770&amp;"*",Equipment_Register!$E:$E,Equipment_Register!$F:$F,,2),NA()),IFERROR(IF(AND($L770&lt;&gt;"",$L770&lt;&gt;"N/A"),_xlfn.XLOOKUP($L770,Equipment_Register!$F:$F,Equipment_Register!$F:$F),NA()),""))))),IF(OR(_xlpm.v="",_xlpm.v=0),"",_xlpm.v))</f>
        <v>P-LED</v>
      </c>
    </row>
    <row r="771" spans="1:29" ht="48">
      <c r="A771" s="125"/>
      <c r="B771" s="130"/>
      <c r="C771" s="118"/>
      <c r="D771" s="117"/>
      <c r="E771" s="117"/>
      <c r="F771" s="213">
        <v>46186</v>
      </c>
      <c r="G771" s="125"/>
      <c r="H771" s="125" t="s">
        <v>728</v>
      </c>
      <c r="I771" s="226"/>
      <c r="J771" s="125"/>
      <c r="K771" s="125" t="s">
        <v>429</v>
      </c>
      <c r="L771" s="125"/>
      <c r="M771" s="125"/>
      <c r="N771" s="125" t="s">
        <v>978</v>
      </c>
      <c r="O771" s="125" t="s">
        <v>1112</v>
      </c>
      <c r="P771" s="127"/>
      <c r="Q771" s="125" t="s">
        <v>1020</v>
      </c>
      <c r="R771" s="117" t="s">
        <v>957</v>
      </c>
      <c r="S771" s="194"/>
      <c r="T771" s="125"/>
      <c r="U771" s="125" t="s">
        <v>980</v>
      </c>
      <c r="V771" s="125"/>
      <c r="W771" s="117" t="s">
        <v>944</v>
      </c>
      <c r="X771" s="117" t="str">
        <f>IF($W771="Duyệt",Setting!$H$2,"")</f>
        <v>Nguyễn Lĩnh</v>
      </c>
      <c r="Y771" s="231" t="str" cm="1">
        <f t="array" ref="Y771">_xlfn.LET(_xlpm.v,IFERROR(IF($I771&lt;&gt;"",_xlfn.XLOOKUP($I771,Equipment_Register!$C:$C,Equipment_Register!$G:$G),NA()),IFERROR(IF($J771&lt;&gt;"",_xlfn.XLOOKUP($J771,Equipment_Register!$D:$D,Equipment_Register!$G:$G),NA()),IFERROR(IF($K771&lt;&gt;"",_xlfn.XLOOKUP($K771,Equipment_Register!$E:$E,Equipment_Register!$G:$G),NA()),IFERROR(IF($K771&lt;&gt;"",_xlfn.XLOOKUP("*"&amp;$K771&amp;"*",Equipment_Register!$E:$E,Equipment_Register!$G:$G,,2),NA()),IFERROR(IF(AND($L771&lt;&gt;"",$L771&lt;&gt;"N/A"),_xlfn.XLOOKUP($L771,Equipment_Register!$F:$F,Equipment_Register!$G:$G),NA()),""))))),IF(OR(_xlpm.v="",_xlpm.v=0),"",_xlpm.v))</f>
        <v/>
      </c>
      <c r="Z771" s="231" t="str" cm="1">
        <f t="array" ref="Z771">_xlfn.LET(_xlpm.v,IFERROR(IF($I771&lt;&gt;"",_xlfn.XLOOKUP($I771,Equipment_Register!$C:$C,Equipment_Register!$C:$C),NA()),IFERROR(IF($J771&lt;&gt;"",_xlfn.XLOOKUP($J771,Equipment_Register!$D:$D,Equipment_Register!$C:$C),NA()),IFERROR(IF($K771&lt;&gt;"",_xlfn.XLOOKUP($K771,Equipment_Register!$E:$E,Equipment_Register!$C:$C),NA()),IFERROR(IF($K771&lt;&gt;"",_xlfn.XLOOKUP("*"&amp;$K771&amp;"*",Equipment_Register!$E:$E,Equipment_Register!$C:$C,,2),NA()),IFERROR(IF(AND($L771&lt;&gt;"",$L771&lt;&gt;"N/A"),_xlfn.XLOOKUP($L771,Equipment_Register!$F:$F,Equipment_Register!$C:$C),NA()),""))))),IF(OR(_xlpm.v="",_xlpm.v=0),"",_xlpm.v))</f>
        <v>2112000498-0</v>
      </c>
      <c r="AA771" s="231" t="str" cm="1">
        <f t="array" ref="AA771">_xlfn.LET(_xlpm.v,IFERROR(IF($I771&lt;&gt;"",_xlfn.XLOOKUP($I771,Equipment_Register!$C:$C,Equipment_Register!$D:$D),NA()),IFERROR(IF($J771&lt;&gt;"",_xlfn.XLOOKUP($J771,Equipment_Register!$D:$D,Equipment_Register!$D:$D),NA()),IFERROR(IF($K771&lt;&gt;"",_xlfn.XLOOKUP($K771,Equipment_Register!$E:$E,Equipment_Register!$D:$D),NA()),IFERROR(IF($K771&lt;&gt;"",_xlfn.XLOOKUP("*"&amp;$K771&amp;"*",Equipment_Register!$E:$E,Equipment_Register!$D:$D,,2),NA()),IFERROR(IF(AND($L771&lt;&gt;"",$L771&lt;&gt;"N/A"),_xlfn.XLOOKUP($L771,Equipment_Register!$F:$F,Equipment_Register!$D:$D),NA()),""))))),IF(OR(_xlpm.v="",_xlpm.v=0),"",_xlpm.v))</f>
        <v>Máy quét kem hàn tự động lên PCB, 220-240VACV</v>
      </c>
      <c r="AB771" s="231" t="str" cm="1">
        <f t="array" ref="AB771">_xlfn.LET(_xlpm.v,IFERROR(IF($I771&lt;&gt;"",_xlfn.XLOOKUP($I771,Equipment_Register!$C:$C,Equipment_Register!$E:$E),NA()),IFERROR(IF($J771&lt;&gt;"",_xlfn.XLOOKUP($J771,Equipment_Register!$D:$D,Equipment_Register!$E:$E),NA()),IFERROR(IF($K771&lt;&gt;"",_xlfn.XLOOKUP($K771,Equipment_Register!$E:$E,Equipment_Register!$E:$E),NA()),IFERROR(IF($K771&lt;&gt;"",_xlfn.XLOOKUP("*"&amp;$K771&amp;"*",Equipment_Register!$E:$E,Equipment_Register!$E:$E,,2),NA()),IFERROR(IF(AND($L771&lt;&gt;"",$L771&lt;&gt;"N/A"),_xlfn.XLOOKUP($L771,Equipment_Register!$F:$F,Equipment_Register!$E:$E),NA()),""))))),IF(OR(_xlpm.v="",_xlpm.v=0),"",_xlpm.v))</f>
        <v>Printer 2</v>
      </c>
      <c r="AC771" s="231" t="str" cm="1">
        <f t="array" ref="AC771">_xlfn.LET(_xlpm.v,IFERROR(IF($I771&lt;&gt;"",_xlfn.XLOOKUP($I771,Equipment_Register!$C:$C,Equipment_Register!$F:$F),NA()),IFERROR(IF($J771&lt;&gt;"",_xlfn.XLOOKUP($J771,Equipment_Register!$D:$D,Equipment_Register!$F:$F),NA()),IFERROR(IF($K771&lt;&gt;"",_xlfn.XLOOKUP($K771,Equipment_Register!$E:$E,Equipment_Register!$F:$F),NA()),IFERROR(IF($K771&lt;&gt;"",_xlfn.XLOOKUP("*"&amp;$K771&amp;"*",Equipment_Register!$E:$E,Equipment_Register!$F:$F,,2),NA()),IFERROR(IF(AND($L771&lt;&gt;"",$L771&lt;&gt;"N/A"),_xlfn.XLOOKUP($L771,Equipment_Register!$F:$F,Equipment_Register!$F:$F),NA()),""))))),IF(OR(_xlpm.v="",_xlpm.v=0),"",_xlpm.v))</f>
        <v>P-LED</v>
      </c>
    </row>
    <row r="772" spans="1:29" ht="48">
      <c r="A772" s="125"/>
      <c r="B772" s="130"/>
      <c r="C772" s="118"/>
      <c r="D772" s="117"/>
      <c r="E772" s="117"/>
      <c r="F772" s="213">
        <v>46216</v>
      </c>
      <c r="G772" s="125"/>
      <c r="H772" s="125" t="s">
        <v>728</v>
      </c>
      <c r="I772" s="226"/>
      <c r="J772" s="125"/>
      <c r="K772" s="125" t="s">
        <v>429</v>
      </c>
      <c r="L772" s="125"/>
      <c r="M772" s="125"/>
      <c r="N772" s="125" t="s">
        <v>978</v>
      </c>
      <c r="O772" s="125" t="s">
        <v>1112</v>
      </c>
      <c r="P772" s="127"/>
      <c r="Q772" s="125" t="s">
        <v>1020</v>
      </c>
      <c r="R772" s="117" t="s">
        <v>957</v>
      </c>
      <c r="S772" s="194"/>
      <c r="T772" s="125"/>
      <c r="U772" s="125" t="s">
        <v>980</v>
      </c>
      <c r="V772" s="125"/>
      <c r="W772" s="117" t="s">
        <v>944</v>
      </c>
      <c r="X772" s="117" t="str">
        <f>IF($W772="Duyệt",Setting!$H$2,"")</f>
        <v>Nguyễn Lĩnh</v>
      </c>
      <c r="Y772" s="231" t="str" cm="1">
        <f t="array" ref="Y772">_xlfn.LET(_xlpm.v,IFERROR(IF($I772&lt;&gt;"",_xlfn.XLOOKUP($I772,Equipment_Register!$C:$C,Equipment_Register!$G:$G),NA()),IFERROR(IF($J772&lt;&gt;"",_xlfn.XLOOKUP($J772,Equipment_Register!$D:$D,Equipment_Register!$G:$G),NA()),IFERROR(IF($K772&lt;&gt;"",_xlfn.XLOOKUP($K772,Equipment_Register!$E:$E,Equipment_Register!$G:$G),NA()),IFERROR(IF($K772&lt;&gt;"",_xlfn.XLOOKUP("*"&amp;$K772&amp;"*",Equipment_Register!$E:$E,Equipment_Register!$G:$G,,2),NA()),IFERROR(IF(AND($L772&lt;&gt;"",$L772&lt;&gt;"N/A"),_xlfn.XLOOKUP($L772,Equipment_Register!$F:$F,Equipment_Register!$G:$G),NA()),""))))),IF(OR(_xlpm.v="",_xlpm.v=0),"",_xlpm.v))</f>
        <v/>
      </c>
      <c r="Z772" s="231" t="str" cm="1">
        <f t="array" ref="Z772">_xlfn.LET(_xlpm.v,IFERROR(IF($I772&lt;&gt;"",_xlfn.XLOOKUP($I772,Equipment_Register!$C:$C,Equipment_Register!$C:$C),NA()),IFERROR(IF($J772&lt;&gt;"",_xlfn.XLOOKUP($J772,Equipment_Register!$D:$D,Equipment_Register!$C:$C),NA()),IFERROR(IF($K772&lt;&gt;"",_xlfn.XLOOKUP($K772,Equipment_Register!$E:$E,Equipment_Register!$C:$C),NA()),IFERROR(IF($K772&lt;&gt;"",_xlfn.XLOOKUP("*"&amp;$K772&amp;"*",Equipment_Register!$E:$E,Equipment_Register!$C:$C,,2),NA()),IFERROR(IF(AND($L772&lt;&gt;"",$L772&lt;&gt;"N/A"),_xlfn.XLOOKUP($L772,Equipment_Register!$F:$F,Equipment_Register!$C:$C),NA()),""))))),IF(OR(_xlpm.v="",_xlpm.v=0),"",_xlpm.v))</f>
        <v>2112000498-0</v>
      </c>
      <c r="AA772" s="231" t="str" cm="1">
        <f t="array" ref="AA772">_xlfn.LET(_xlpm.v,IFERROR(IF($I772&lt;&gt;"",_xlfn.XLOOKUP($I772,Equipment_Register!$C:$C,Equipment_Register!$D:$D),NA()),IFERROR(IF($J772&lt;&gt;"",_xlfn.XLOOKUP($J772,Equipment_Register!$D:$D,Equipment_Register!$D:$D),NA()),IFERROR(IF($K772&lt;&gt;"",_xlfn.XLOOKUP($K772,Equipment_Register!$E:$E,Equipment_Register!$D:$D),NA()),IFERROR(IF($K772&lt;&gt;"",_xlfn.XLOOKUP("*"&amp;$K772&amp;"*",Equipment_Register!$E:$E,Equipment_Register!$D:$D,,2),NA()),IFERROR(IF(AND($L772&lt;&gt;"",$L772&lt;&gt;"N/A"),_xlfn.XLOOKUP($L772,Equipment_Register!$F:$F,Equipment_Register!$D:$D),NA()),""))))),IF(OR(_xlpm.v="",_xlpm.v=0),"",_xlpm.v))</f>
        <v>Máy quét kem hàn tự động lên PCB, 220-240VACV</v>
      </c>
      <c r="AB772" s="231" t="str" cm="1">
        <f t="array" ref="AB772">_xlfn.LET(_xlpm.v,IFERROR(IF($I772&lt;&gt;"",_xlfn.XLOOKUP($I772,Equipment_Register!$C:$C,Equipment_Register!$E:$E),NA()),IFERROR(IF($J772&lt;&gt;"",_xlfn.XLOOKUP($J772,Equipment_Register!$D:$D,Equipment_Register!$E:$E),NA()),IFERROR(IF($K772&lt;&gt;"",_xlfn.XLOOKUP($K772,Equipment_Register!$E:$E,Equipment_Register!$E:$E),NA()),IFERROR(IF($K772&lt;&gt;"",_xlfn.XLOOKUP("*"&amp;$K772&amp;"*",Equipment_Register!$E:$E,Equipment_Register!$E:$E,,2),NA()),IFERROR(IF(AND($L772&lt;&gt;"",$L772&lt;&gt;"N/A"),_xlfn.XLOOKUP($L772,Equipment_Register!$F:$F,Equipment_Register!$E:$E),NA()),""))))),IF(OR(_xlpm.v="",_xlpm.v=0),"",_xlpm.v))</f>
        <v>Printer 2</v>
      </c>
      <c r="AC772" s="231" t="str" cm="1">
        <f t="array" ref="AC772">_xlfn.LET(_xlpm.v,IFERROR(IF($I772&lt;&gt;"",_xlfn.XLOOKUP($I772,Equipment_Register!$C:$C,Equipment_Register!$F:$F),NA()),IFERROR(IF($J772&lt;&gt;"",_xlfn.XLOOKUP($J772,Equipment_Register!$D:$D,Equipment_Register!$F:$F),NA()),IFERROR(IF($K772&lt;&gt;"",_xlfn.XLOOKUP($K772,Equipment_Register!$E:$E,Equipment_Register!$F:$F),NA()),IFERROR(IF($K772&lt;&gt;"",_xlfn.XLOOKUP("*"&amp;$K772&amp;"*",Equipment_Register!$E:$E,Equipment_Register!$F:$F,,2),NA()),IFERROR(IF(AND($L772&lt;&gt;"",$L772&lt;&gt;"N/A"),_xlfn.XLOOKUP($L772,Equipment_Register!$F:$F,Equipment_Register!$F:$F),NA()),""))))),IF(OR(_xlpm.v="",_xlpm.v=0),"",_xlpm.v))</f>
        <v>P-LED</v>
      </c>
    </row>
    <row r="773" spans="1:29" ht="48">
      <c r="A773" s="125"/>
      <c r="B773" s="130"/>
      <c r="C773" s="118"/>
      <c r="D773" s="117"/>
      <c r="E773" s="117"/>
      <c r="F773" s="213">
        <v>45766</v>
      </c>
      <c r="G773" s="125"/>
      <c r="H773" s="125" t="s">
        <v>728</v>
      </c>
      <c r="I773" s="226"/>
      <c r="J773" s="125"/>
      <c r="K773" s="125" t="s">
        <v>434</v>
      </c>
      <c r="L773" s="125"/>
      <c r="M773" s="125"/>
      <c r="N773" s="125" t="s">
        <v>978</v>
      </c>
      <c r="O773" s="125" t="s">
        <v>1112</v>
      </c>
      <c r="P773" s="127"/>
      <c r="Q773" s="125" t="s">
        <v>1003</v>
      </c>
      <c r="R773" s="117" t="s">
        <v>957</v>
      </c>
      <c r="S773" s="194"/>
      <c r="T773" s="125"/>
      <c r="U773" s="125" t="s">
        <v>980</v>
      </c>
      <c r="V773" s="125"/>
      <c r="W773" s="117" t="s">
        <v>944</v>
      </c>
      <c r="X773" s="117" t="str">
        <f>IF($W773="Duyệt",Setting!$H$2,"")</f>
        <v>Nguyễn Lĩnh</v>
      </c>
      <c r="Y773" s="231" t="str" cm="1">
        <f t="array" ref="Y773">_xlfn.LET(_xlpm.v,IFERROR(IF($I773&lt;&gt;"",_xlfn.XLOOKUP($I773,Equipment_Register!$C:$C,Equipment_Register!$G:$G),NA()),IFERROR(IF($J773&lt;&gt;"",_xlfn.XLOOKUP($J773,Equipment_Register!$D:$D,Equipment_Register!$G:$G),NA()),IFERROR(IF($K773&lt;&gt;"",_xlfn.XLOOKUP($K773,Equipment_Register!$E:$E,Equipment_Register!$G:$G),NA()),IFERROR(IF($K773&lt;&gt;"",_xlfn.XLOOKUP("*"&amp;$K773&amp;"*",Equipment_Register!$E:$E,Equipment_Register!$G:$G,,2),NA()),IFERROR(IF(AND($L773&lt;&gt;"",$L773&lt;&gt;"N/A"),_xlfn.XLOOKUP($L773,Equipment_Register!$F:$F,Equipment_Register!$G:$G),NA()),""))))),IF(OR(_xlpm.v="",_xlpm.v=0),"",_xlpm.v))</f>
        <v/>
      </c>
      <c r="Z773" s="231" t="str" cm="1">
        <f t="array" ref="Z773">_xlfn.LET(_xlpm.v,IFERROR(IF($I773&lt;&gt;"",_xlfn.XLOOKUP($I773,Equipment_Register!$C:$C,Equipment_Register!$C:$C),NA()),IFERROR(IF($J773&lt;&gt;"",_xlfn.XLOOKUP($J773,Equipment_Register!$D:$D,Equipment_Register!$C:$C),NA()),IFERROR(IF($K773&lt;&gt;"",_xlfn.XLOOKUP($K773,Equipment_Register!$E:$E,Equipment_Register!$C:$C),NA()),IFERROR(IF($K773&lt;&gt;"",_xlfn.XLOOKUP("*"&amp;$K773&amp;"*",Equipment_Register!$E:$E,Equipment_Register!$C:$C,,2),NA()),IFERROR(IF(AND($L773&lt;&gt;"",$L773&lt;&gt;"N/A"),_xlfn.XLOOKUP($L773,Equipment_Register!$F:$F,Equipment_Register!$C:$C),NA()),""))))),IF(OR(_xlpm.v="",_xlpm.v=0),"",_xlpm.v))</f>
        <v>2112000497-0</v>
      </c>
      <c r="AA773" s="231" t="str" cm="1">
        <f t="array" ref="AA773">_xlfn.LET(_xlpm.v,IFERROR(IF($I773&lt;&gt;"",_xlfn.XLOOKUP($I773,Equipment_Register!$C:$C,Equipment_Register!$D:$D),NA()),IFERROR(IF($J773&lt;&gt;"",_xlfn.XLOOKUP($J773,Equipment_Register!$D:$D,Equipment_Register!$D:$D),NA()),IFERROR(IF($K773&lt;&gt;"",_xlfn.XLOOKUP($K773,Equipment_Register!$E:$E,Equipment_Register!$D:$D),NA()),IFERROR(IF($K773&lt;&gt;"",_xlfn.XLOOKUP("*"&amp;$K773&amp;"*",Equipment_Register!$E:$E,Equipment_Register!$D:$D,,2),NA()),IFERROR(IF(AND($L773&lt;&gt;"",$L773&lt;&gt;"N/A"),_xlfn.XLOOKUP($L773,Equipment_Register!$F:$F,Equipment_Register!$D:$D),NA()),""))))),IF(OR(_xlpm.v="",_xlpm.v=0),"",_xlpm.v))</f>
        <v>Máy gắn linh kiện điện tử, hiệu Panasonic, Model: NM-EJM7D, hàng mới 100%</v>
      </c>
      <c r="AB773" s="231" t="str" cm="1">
        <f t="array" ref="AB773">_xlfn.LET(_xlpm.v,IFERROR(IF($I773&lt;&gt;"",_xlfn.XLOOKUP($I773,Equipment_Register!$C:$C,Equipment_Register!$E:$E),NA()),IFERROR(IF($J773&lt;&gt;"",_xlfn.XLOOKUP($J773,Equipment_Register!$D:$D,Equipment_Register!$E:$E),NA()),IFERROR(IF($K773&lt;&gt;"",_xlfn.XLOOKUP($K773,Equipment_Register!$E:$E,Equipment_Register!$E:$E),NA()),IFERROR(IF($K773&lt;&gt;"",_xlfn.XLOOKUP("*"&amp;$K773&amp;"*",Equipment_Register!$E:$E,Equipment_Register!$E:$E,,2),NA()),IFERROR(IF(AND($L773&lt;&gt;"",$L773&lt;&gt;"N/A"),_xlfn.XLOOKUP($L773,Equipment_Register!$F:$F,Equipment_Register!$E:$E),NA()),""))))),IF(OR(_xlpm.v="",_xlpm.v=0),"",_xlpm.v))</f>
        <v>Mounter 2</v>
      </c>
      <c r="AC773" s="231" t="str" cm="1">
        <f t="array" ref="AC773">_xlfn.LET(_xlpm.v,IFERROR(IF($I773&lt;&gt;"",_xlfn.XLOOKUP($I773,Equipment_Register!$C:$C,Equipment_Register!$F:$F),NA()),IFERROR(IF($J773&lt;&gt;"",_xlfn.XLOOKUP($J773,Equipment_Register!$D:$D,Equipment_Register!$F:$F),NA()),IFERROR(IF($K773&lt;&gt;"",_xlfn.XLOOKUP($K773,Equipment_Register!$E:$E,Equipment_Register!$F:$F),NA()),IFERROR(IF($K773&lt;&gt;"",_xlfn.XLOOKUP("*"&amp;$K773&amp;"*",Equipment_Register!$E:$E,Equipment_Register!$F:$F,,2),NA()),IFERROR(IF(AND($L773&lt;&gt;"",$L773&lt;&gt;"N/A"),_xlfn.XLOOKUP($L773,Equipment_Register!$F:$F,Equipment_Register!$F:$F),NA()),""))))),IF(OR(_xlpm.v="",_xlpm.v=0),"",_xlpm.v))</f>
        <v>NPM-W2</v>
      </c>
    </row>
    <row r="774" spans="1:29" ht="48">
      <c r="A774" s="125"/>
      <c r="B774" s="130"/>
      <c r="C774" s="118"/>
      <c r="D774" s="117"/>
      <c r="E774" s="117"/>
      <c r="F774" s="213">
        <v>45803</v>
      </c>
      <c r="G774" s="125"/>
      <c r="H774" s="125" t="s">
        <v>728</v>
      </c>
      <c r="I774" s="226"/>
      <c r="J774" s="125"/>
      <c r="K774" s="125" t="s">
        <v>434</v>
      </c>
      <c r="L774" s="125"/>
      <c r="M774" s="125"/>
      <c r="N774" s="125" t="s">
        <v>978</v>
      </c>
      <c r="O774" s="125" t="s">
        <v>1112</v>
      </c>
      <c r="P774" s="127"/>
      <c r="Q774" s="125" t="s">
        <v>1003</v>
      </c>
      <c r="R774" s="117" t="s">
        <v>957</v>
      </c>
      <c r="S774" s="194"/>
      <c r="T774" s="125"/>
      <c r="U774" s="125" t="s">
        <v>980</v>
      </c>
      <c r="V774" s="125"/>
      <c r="W774" s="117" t="s">
        <v>944</v>
      </c>
      <c r="X774" s="117" t="str">
        <f>IF($W774="Duyệt",Setting!$H$2,"")</f>
        <v>Nguyễn Lĩnh</v>
      </c>
      <c r="Y774" s="231" t="str" cm="1">
        <f t="array" ref="Y774">_xlfn.LET(_xlpm.v,IFERROR(IF($I774&lt;&gt;"",_xlfn.XLOOKUP($I774,Equipment_Register!$C:$C,Equipment_Register!$G:$G),NA()),IFERROR(IF($J774&lt;&gt;"",_xlfn.XLOOKUP($J774,Equipment_Register!$D:$D,Equipment_Register!$G:$G),NA()),IFERROR(IF($K774&lt;&gt;"",_xlfn.XLOOKUP($K774,Equipment_Register!$E:$E,Equipment_Register!$G:$G),NA()),IFERROR(IF($K774&lt;&gt;"",_xlfn.XLOOKUP("*"&amp;$K774&amp;"*",Equipment_Register!$E:$E,Equipment_Register!$G:$G,,2),NA()),IFERROR(IF(AND($L774&lt;&gt;"",$L774&lt;&gt;"N/A"),_xlfn.XLOOKUP($L774,Equipment_Register!$F:$F,Equipment_Register!$G:$G),NA()),""))))),IF(OR(_xlpm.v="",_xlpm.v=0),"",_xlpm.v))</f>
        <v/>
      </c>
      <c r="Z774" s="231" t="str" cm="1">
        <f t="array" ref="Z774">_xlfn.LET(_xlpm.v,IFERROR(IF($I774&lt;&gt;"",_xlfn.XLOOKUP($I774,Equipment_Register!$C:$C,Equipment_Register!$C:$C),NA()),IFERROR(IF($J774&lt;&gt;"",_xlfn.XLOOKUP($J774,Equipment_Register!$D:$D,Equipment_Register!$C:$C),NA()),IFERROR(IF($K774&lt;&gt;"",_xlfn.XLOOKUP($K774,Equipment_Register!$E:$E,Equipment_Register!$C:$C),NA()),IFERROR(IF($K774&lt;&gt;"",_xlfn.XLOOKUP("*"&amp;$K774&amp;"*",Equipment_Register!$E:$E,Equipment_Register!$C:$C,,2),NA()),IFERROR(IF(AND($L774&lt;&gt;"",$L774&lt;&gt;"N/A"),_xlfn.XLOOKUP($L774,Equipment_Register!$F:$F,Equipment_Register!$C:$C),NA()),""))))),IF(OR(_xlpm.v="",_xlpm.v=0),"",_xlpm.v))</f>
        <v>2112000497-0</v>
      </c>
      <c r="AA774" s="231" t="str" cm="1">
        <f t="array" ref="AA774">_xlfn.LET(_xlpm.v,IFERROR(IF($I774&lt;&gt;"",_xlfn.XLOOKUP($I774,Equipment_Register!$C:$C,Equipment_Register!$D:$D),NA()),IFERROR(IF($J774&lt;&gt;"",_xlfn.XLOOKUP($J774,Equipment_Register!$D:$D,Equipment_Register!$D:$D),NA()),IFERROR(IF($K774&lt;&gt;"",_xlfn.XLOOKUP($K774,Equipment_Register!$E:$E,Equipment_Register!$D:$D),NA()),IFERROR(IF($K774&lt;&gt;"",_xlfn.XLOOKUP("*"&amp;$K774&amp;"*",Equipment_Register!$E:$E,Equipment_Register!$D:$D,,2),NA()),IFERROR(IF(AND($L774&lt;&gt;"",$L774&lt;&gt;"N/A"),_xlfn.XLOOKUP($L774,Equipment_Register!$F:$F,Equipment_Register!$D:$D),NA()),""))))),IF(OR(_xlpm.v="",_xlpm.v=0),"",_xlpm.v))</f>
        <v>Máy gắn linh kiện điện tử, hiệu Panasonic, Model: NM-EJM7D, hàng mới 100%</v>
      </c>
      <c r="AB774" s="231" t="str" cm="1">
        <f t="array" ref="AB774">_xlfn.LET(_xlpm.v,IFERROR(IF($I774&lt;&gt;"",_xlfn.XLOOKUP($I774,Equipment_Register!$C:$C,Equipment_Register!$E:$E),NA()),IFERROR(IF($J774&lt;&gt;"",_xlfn.XLOOKUP($J774,Equipment_Register!$D:$D,Equipment_Register!$E:$E),NA()),IFERROR(IF($K774&lt;&gt;"",_xlfn.XLOOKUP($K774,Equipment_Register!$E:$E,Equipment_Register!$E:$E),NA()),IFERROR(IF($K774&lt;&gt;"",_xlfn.XLOOKUP("*"&amp;$K774&amp;"*",Equipment_Register!$E:$E,Equipment_Register!$E:$E,,2),NA()),IFERROR(IF(AND($L774&lt;&gt;"",$L774&lt;&gt;"N/A"),_xlfn.XLOOKUP($L774,Equipment_Register!$F:$F,Equipment_Register!$E:$E),NA()),""))))),IF(OR(_xlpm.v="",_xlpm.v=0),"",_xlpm.v))</f>
        <v>Mounter 2</v>
      </c>
      <c r="AC774" s="231" t="str" cm="1">
        <f t="array" ref="AC774">_xlfn.LET(_xlpm.v,IFERROR(IF($I774&lt;&gt;"",_xlfn.XLOOKUP($I774,Equipment_Register!$C:$C,Equipment_Register!$F:$F),NA()),IFERROR(IF($J774&lt;&gt;"",_xlfn.XLOOKUP($J774,Equipment_Register!$D:$D,Equipment_Register!$F:$F),NA()),IFERROR(IF($K774&lt;&gt;"",_xlfn.XLOOKUP($K774,Equipment_Register!$E:$E,Equipment_Register!$F:$F),NA()),IFERROR(IF($K774&lt;&gt;"",_xlfn.XLOOKUP("*"&amp;$K774&amp;"*",Equipment_Register!$E:$E,Equipment_Register!$F:$F,,2),NA()),IFERROR(IF(AND($L774&lt;&gt;"",$L774&lt;&gt;"N/A"),_xlfn.XLOOKUP($L774,Equipment_Register!$F:$F,Equipment_Register!$F:$F),NA()),""))))),IF(OR(_xlpm.v="",_xlpm.v=0),"",_xlpm.v))</f>
        <v>NPM-W2</v>
      </c>
    </row>
    <row r="775" spans="1:29" ht="48">
      <c r="A775" s="125"/>
      <c r="B775" s="130"/>
      <c r="C775" s="118"/>
      <c r="D775" s="117"/>
      <c r="E775" s="117"/>
      <c r="F775" s="213">
        <v>45834</v>
      </c>
      <c r="G775" s="125"/>
      <c r="H775" s="125" t="s">
        <v>728</v>
      </c>
      <c r="I775" s="226"/>
      <c r="J775" s="125"/>
      <c r="K775" s="125" t="s">
        <v>434</v>
      </c>
      <c r="L775" s="125"/>
      <c r="M775" s="125"/>
      <c r="N775" s="125" t="s">
        <v>978</v>
      </c>
      <c r="O775" s="125" t="s">
        <v>1112</v>
      </c>
      <c r="P775" s="127"/>
      <c r="Q775" s="125" t="s">
        <v>1003</v>
      </c>
      <c r="R775" s="117" t="s">
        <v>957</v>
      </c>
      <c r="S775" s="194"/>
      <c r="T775" s="125"/>
      <c r="U775" s="125" t="s">
        <v>980</v>
      </c>
      <c r="V775" s="125"/>
      <c r="W775" s="117" t="s">
        <v>944</v>
      </c>
      <c r="X775" s="117" t="str">
        <f>IF($W775="Duyệt",Setting!$H$2,"")</f>
        <v>Nguyễn Lĩnh</v>
      </c>
      <c r="Y775" s="231" t="str" cm="1">
        <f t="array" ref="Y775">_xlfn.LET(_xlpm.v,IFERROR(IF($I775&lt;&gt;"",_xlfn.XLOOKUP($I775,Equipment_Register!$C:$C,Equipment_Register!$G:$G),NA()),IFERROR(IF($J775&lt;&gt;"",_xlfn.XLOOKUP($J775,Equipment_Register!$D:$D,Equipment_Register!$G:$G),NA()),IFERROR(IF($K775&lt;&gt;"",_xlfn.XLOOKUP($K775,Equipment_Register!$E:$E,Equipment_Register!$G:$G),NA()),IFERROR(IF($K775&lt;&gt;"",_xlfn.XLOOKUP("*"&amp;$K775&amp;"*",Equipment_Register!$E:$E,Equipment_Register!$G:$G,,2),NA()),IFERROR(IF(AND($L775&lt;&gt;"",$L775&lt;&gt;"N/A"),_xlfn.XLOOKUP($L775,Equipment_Register!$F:$F,Equipment_Register!$G:$G),NA()),""))))),IF(OR(_xlpm.v="",_xlpm.v=0),"",_xlpm.v))</f>
        <v/>
      </c>
      <c r="Z775" s="231" t="str" cm="1">
        <f t="array" ref="Z775">_xlfn.LET(_xlpm.v,IFERROR(IF($I775&lt;&gt;"",_xlfn.XLOOKUP($I775,Equipment_Register!$C:$C,Equipment_Register!$C:$C),NA()),IFERROR(IF($J775&lt;&gt;"",_xlfn.XLOOKUP($J775,Equipment_Register!$D:$D,Equipment_Register!$C:$C),NA()),IFERROR(IF($K775&lt;&gt;"",_xlfn.XLOOKUP($K775,Equipment_Register!$E:$E,Equipment_Register!$C:$C),NA()),IFERROR(IF($K775&lt;&gt;"",_xlfn.XLOOKUP("*"&amp;$K775&amp;"*",Equipment_Register!$E:$E,Equipment_Register!$C:$C,,2),NA()),IFERROR(IF(AND($L775&lt;&gt;"",$L775&lt;&gt;"N/A"),_xlfn.XLOOKUP($L775,Equipment_Register!$F:$F,Equipment_Register!$C:$C),NA()),""))))),IF(OR(_xlpm.v="",_xlpm.v=0),"",_xlpm.v))</f>
        <v>2112000497-0</v>
      </c>
      <c r="AA775" s="231" t="str" cm="1">
        <f t="array" ref="AA775">_xlfn.LET(_xlpm.v,IFERROR(IF($I775&lt;&gt;"",_xlfn.XLOOKUP($I775,Equipment_Register!$C:$C,Equipment_Register!$D:$D),NA()),IFERROR(IF($J775&lt;&gt;"",_xlfn.XLOOKUP($J775,Equipment_Register!$D:$D,Equipment_Register!$D:$D),NA()),IFERROR(IF($K775&lt;&gt;"",_xlfn.XLOOKUP($K775,Equipment_Register!$E:$E,Equipment_Register!$D:$D),NA()),IFERROR(IF($K775&lt;&gt;"",_xlfn.XLOOKUP("*"&amp;$K775&amp;"*",Equipment_Register!$E:$E,Equipment_Register!$D:$D,,2),NA()),IFERROR(IF(AND($L775&lt;&gt;"",$L775&lt;&gt;"N/A"),_xlfn.XLOOKUP($L775,Equipment_Register!$F:$F,Equipment_Register!$D:$D),NA()),""))))),IF(OR(_xlpm.v="",_xlpm.v=0),"",_xlpm.v))</f>
        <v>Máy gắn linh kiện điện tử, hiệu Panasonic, Model: NM-EJM7D, hàng mới 100%</v>
      </c>
      <c r="AB775" s="231" t="str" cm="1">
        <f t="array" ref="AB775">_xlfn.LET(_xlpm.v,IFERROR(IF($I775&lt;&gt;"",_xlfn.XLOOKUP($I775,Equipment_Register!$C:$C,Equipment_Register!$E:$E),NA()),IFERROR(IF($J775&lt;&gt;"",_xlfn.XLOOKUP($J775,Equipment_Register!$D:$D,Equipment_Register!$E:$E),NA()),IFERROR(IF($K775&lt;&gt;"",_xlfn.XLOOKUP($K775,Equipment_Register!$E:$E,Equipment_Register!$E:$E),NA()),IFERROR(IF($K775&lt;&gt;"",_xlfn.XLOOKUP("*"&amp;$K775&amp;"*",Equipment_Register!$E:$E,Equipment_Register!$E:$E,,2),NA()),IFERROR(IF(AND($L775&lt;&gt;"",$L775&lt;&gt;"N/A"),_xlfn.XLOOKUP($L775,Equipment_Register!$F:$F,Equipment_Register!$E:$E),NA()),""))))),IF(OR(_xlpm.v="",_xlpm.v=0),"",_xlpm.v))</f>
        <v>Mounter 2</v>
      </c>
      <c r="AC775" s="231" t="str" cm="1">
        <f t="array" ref="AC775">_xlfn.LET(_xlpm.v,IFERROR(IF($I775&lt;&gt;"",_xlfn.XLOOKUP($I775,Equipment_Register!$C:$C,Equipment_Register!$F:$F),NA()),IFERROR(IF($J775&lt;&gt;"",_xlfn.XLOOKUP($J775,Equipment_Register!$D:$D,Equipment_Register!$F:$F),NA()),IFERROR(IF($K775&lt;&gt;"",_xlfn.XLOOKUP($K775,Equipment_Register!$E:$E,Equipment_Register!$F:$F),NA()),IFERROR(IF($K775&lt;&gt;"",_xlfn.XLOOKUP("*"&amp;$K775&amp;"*",Equipment_Register!$E:$E,Equipment_Register!$F:$F,,2),NA()),IFERROR(IF(AND($L775&lt;&gt;"",$L775&lt;&gt;"N/A"),_xlfn.XLOOKUP($L775,Equipment_Register!$F:$F,Equipment_Register!$F:$F),NA()),""))))),IF(OR(_xlpm.v="",_xlpm.v=0),"",_xlpm.v))</f>
        <v>NPM-W2</v>
      </c>
    </row>
    <row r="776" spans="1:29" ht="48">
      <c r="A776" s="125"/>
      <c r="B776" s="130"/>
      <c r="C776" s="118"/>
      <c r="D776" s="117"/>
      <c r="E776" s="117"/>
      <c r="F776" s="213">
        <v>45854</v>
      </c>
      <c r="G776" s="125"/>
      <c r="H776" s="125" t="s">
        <v>728</v>
      </c>
      <c r="I776" s="226"/>
      <c r="J776" s="125"/>
      <c r="K776" s="125" t="s">
        <v>434</v>
      </c>
      <c r="L776" s="125"/>
      <c r="M776" s="125"/>
      <c r="N776" s="125" t="s">
        <v>978</v>
      </c>
      <c r="O776" s="125" t="s">
        <v>1112</v>
      </c>
      <c r="P776" s="127"/>
      <c r="Q776" s="125" t="s">
        <v>1003</v>
      </c>
      <c r="R776" s="117" t="s">
        <v>957</v>
      </c>
      <c r="S776" s="194"/>
      <c r="T776" s="125"/>
      <c r="U776" s="125" t="s">
        <v>980</v>
      </c>
      <c r="V776" s="125"/>
      <c r="W776" s="117" t="s">
        <v>944</v>
      </c>
      <c r="X776" s="117" t="str">
        <f>IF($W776="Duyệt",Setting!$H$2,"")</f>
        <v>Nguyễn Lĩnh</v>
      </c>
      <c r="Y776" s="231" t="str" cm="1">
        <f t="array" ref="Y776">_xlfn.LET(_xlpm.v,IFERROR(IF($I776&lt;&gt;"",_xlfn.XLOOKUP($I776,Equipment_Register!$C:$C,Equipment_Register!$G:$G),NA()),IFERROR(IF($J776&lt;&gt;"",_xlfn.XLOOKUP($J776,Equipment_Register!$D:$D,Equipment_Register!$G:$G),NA()),IFERROR(IF($K776&lt;&gt;"",_xlfn.XLOOKUP($K776,Equipment_Register!$E:$E,Equipment_Register!$G:$G),NA()),IFERROR(IF($K776&lt;&gt;"",_xlfn.XLOOKUP("*"&amp;$K776&amp;"*",Equipment_Register!$E:$E,Equipment_Register!$G:$G,,2),NA()),IFERROR(IF(AND($L776&lt;&gt;"",$L776&lt;&gt;"N/A"),_xlfn.XLOOKUP($L776,Equipment_Register!$F:$F,Equipment_Register!$G:$G),NA()),""))))),IF(OR(_xlpm.v="",_xlpm.v=0),"",_xlpm.v))</f>
        <v/>
      </c>
      <c r="Z776" s="231" t="str" cm="1">
        <f t="array" ref="Z776">_xlfn.LET(_xlpm.v,IFERROR(IF($I776&lt;&gt;"",_xlfn.XLOOKUP($I776,Equipment_Register!$C:$C,Equipment_Register!$C:$C),NA()),IFERROR(IF($J776&lt;&gt;"",_xlfn.XLOOKUP($J776,Equipment_Register!$D:$D,Equipment_Register!$C:$C),NA()),IFERROR(IF($K776&lt;&gt;"",_xlfn.XLOOKUP($K776,Equipment_Register!$E:$E,Equipment_Register!$C:$C),NA()),IFERROR(IF($K776&lt;&gt;"",_xlfn.XLOOKUP("*"&amp;$K776&amp;"*",Equipment_Register!$E:$E,Equipment_Register!$C:$C,,2),NA()),IFERROR(IF(AND($L776&lt;&gt;"",$L776&lt;&gt;"N/A"),_xlfn.XLOOKUP($L776,Equipment_Register!$F:$F,Equipment_Register!$C:$C),NA()),""))))),IF(OR(_xlpm.v="",_xlpm.v=0),"",_xlpm.v))</f>
        <v>2112000497-0</v>
      </c>
      <c r="AA776" s="231" t="str" cm="1">
        <f t="array" ref="AA776">_xlfn.LET(_xlpm.v,IFERROR(IF($I776&lt;&gt;"",_xlfn.XLOOKUP($I776,Equipment_Register!$C:$C,Equipment_Register!$D:$D),NA()),IFERROR(IF($J776&lt;&gt;"",_xlfn.XLOOKUP($J776,Equipment_Register!$D:$D,Equipment_Register!$D:$D),NA()),IFERROR(IF($K776&lt;&gt;"",_xlfn.XLOOKUP($K776,Equipment_Register!$E:$E,Equipment_Register!$D:$D),NA()),IFERROR(IF($K776&lt;&gt;"",_xlfn.XLOOKUP("*"&amp;$K776&amp;"*",Equipment_Register!$E:$E,Equipment_Register!$D:$D,,2),NA()),IFERROR(IF(AND($L776&lt;&gt;"",$L776&lt;&gt;"N/A"),_xlfn.XLOOKUP($L776,Equipment_Register!$F:$F,Equipment_Register!$D:$D),NA()),""))))),IF(OR(_xlpm.v="",_xlpm.v=0),"",_xlpm.v))</f>
        <v>Máy gắn linh kiện điện tử, hiệu Panasonic, Model: NM-EJM7D, hàng mới 100%</v>
      </c>
      <c r="AB776" s="231" t="str" cm="1">
        <f t="array" ref="AB776">_xlfn.LET(_xlpm.v,IFERROR(IF($I776&lt;&gt;"",_xlfn.XLOOKUP($I776,Equipment_Register!$C:$C,Equipment_Register!$E:$E),NA()),IFERROR(IF($J776&lt;&gt;"",_xlfn.XLOOKUP($J776,Equipment_Register!$D:$D,Equipment_Register!$E:$E),NA()),IFERROR(IF($K776&lt;&gt;"",_xlfn.XLOOKUP($K776,Equipment_Register!$E:$E,Equipment_Register!$E:$E),NA()),IFERROR(IF($K776&lt;&gt;"",_xlfn.XLOOKUP("*"&amp;$K776&amp;"*",Equipment_Register!$E:$E,Equipment_Register!$E:$E,,2),NA()),IFERROR(IF(AND($L776&lt;&gt;"",$L776&lt;&gt;"N/A"),_xlfn.XLOOKUP($L776,Equipment_Register!$F:$F,Equipment_Register!$E:$E),NA()),""))))),IF(OR(_xlpm.v="",_xlpm.v=0),"",_xlpm.v))</f>
        <v>Mounter 2</v>
      </c>
      <c r="AC776" s="231" t="str" cm="1">
        <f t="array" ref="AC776">_xlfn.LET(_xlpm.v,IFERROR(IF($I776&lt;&gt;"",_xlfn.XLOOKUP($I776,Equipment_Register!$C:$C,Equipment_Register!$F:$F),NA()),IFERROR(IF($J776&lt;&gt;"",_xlfn.XLOOKUP($J776,Equipment_Register!$D:$D,Equipment_Register!$F:$F),NA()),IFERROR(IF($K776&lt;&gt;"",_xlfn.XLOOKUP($K776,Equipment_Register!$E:$E,Equipment_Register!$F:$F),NA()),IFERROR(IF($K776&lt;&gt;"",_xlfn.XLOOKUP("*"&amp;$K776&amp;"*",Equipment_Register!$E:$E,Equipment_Register!$F:$F,,2),NA()),IFERROR(IF(AND($L776&lt;&gt;"",$L776&lt;&gt;"N/A"),_xlfn.XLOOKUP($L776,Equipment_Register!$F:$F,Equipment_Register!$F:$F),NA()),""))))),IF(OR(_xlpm.v="",_xlpm.v=0),"",_xlpm.v))</f>
        <v>NPM-W2</v>
      </c>
    </row>
    <row r="777" spans="1:29" ht="48">
      <c r="A777" s="125"/>
      <c r="B777" s="130"/>
      <c r="C777" s="118"/>
      <c r="D777" s="117"/>
      <c r="E777" s="117"/>
      <c r="F777" s="213">
        <v>45890</v>
      </c>
      <c r="G777" s="125"/>
      <c r="H777" s="125" t="s">
        <v>728</v>
      </c>
      <c r="I777" s="226"/>
      <c r="J777" s="125"/>
      <c r="K777" s="125" t="s">
        <v>434</v>
      </c>
      <c r="L777" s="125"/>
      <c r="M777" s="125"/>
      <c r="N777" s="125" t="s">
        <v>978</v>
      </c>
      <c r="O777" s="125" t="s">
        <v>1112</v>
      </c>
      <c r="P777" s="127"/>
      <c r="Q777" s="125" t="s">
        <v>1003</v>
      </c>
      <c r="R777" s="117" t="s">
        <v>957</v>
      </c>
      <c r="S777" s="194"/>
      <c r="T777" s="125"/>
      <c r="U777" s="125" t="s">
        <v>980</v>
      </c>
      <c r="V777" s="125"/>
      <c r="W777" s="117" t="s">
        <v>944</v>
      </c>
      <c r="X777" s="117" t="str">
        <f>IF($W777="Duyệt",Setting!$H$2,"")</f>
        <v>Nguyễn Lĩnh</v>
      </c>
      <c r="Y777" s="231" t="str" cm="1">
        <f t="array" ref="Y777">_xlfn.LET(_xlpm.v,IFERROR(IF($I777&lt;&gt;"",_xlfn.XLOOKUP($I777,Equipment_Register!$C:$C,Equipment_Register!$G:$G),NA()),IFERROR(IF($J777&lt;&gt;"",_xlfn.XLOOKUP($J777,Equipment_Register!$D:$D,Equipment_Register!$G:$G),NA()),IFERROR(IF($K777&lt;&gt;"",_xlfn.XLOOKUP($K777,Equipment_Register!$E:$E,Equipment_Register!$G:$G),NA()),IFERROR(IF($K777&lt;&gt;"",_xlfn.XLOOKUP("*"&amp;$K777&amp;"*",Equipment_Register!$E:$E,Equipment_Register!$G:$G,,2),NA()),IFERROR(IF(AND($L777&lt;&gt;"",$L777&lt;&gt;"N/A"),_xlfn.XLOOKUP($L777,Equipment_Register!$F:$F,Equipment_Register!$G:$G),NA()),""))))),IF(OR(_xlpm.v="",_xlpm.v=0),"",_xlpm.v))</f>
        <v/>
      </c>
      <c r="Z777" s="231" t="str" cm="1">
        <f t="array" ref="Z777">_xlfn.LET(_xlpm.v,IFERROR(IF($I777&lt;&gt;"",_xlfn.XLOOKUP($I777,Equipment_Register!$C:$C,Equipment_Register!$C:$C),NA()),IFERROR(IF($J777&lt;&gt;"",_xlfn.XLOOKUP($J777,Equipment_Register!$D:$D,Equipment_Register!$C:$C),NA()),IFERROR(IF($K777&lt;&gt;"",_xlfn.XLOOKUP($K777,Equipment_Register!$E:$E,Equipment_Register!$C:$C),NA()),IFERROR(IF($K777&lt;&gt;"",_xlfn.XLOOKUP("*"&amp;$K777&amp;"*",Equipment_Register!$E:$E,Equipment_Register!$C:$C,,2),NA()),IFERROR(IF(AND($L777&lt;&gt;"",$L777&lt;&gt;"N/A"),_xlfn.XLOOKUP($L777,Equipment_Register!$F:$F,Equipment_Register!$C:$C),NA()),""))))),IF(OR(_xlpm.v="",_xlpm.v=0),"",_xlpm.v))</f>
        <v>2112000497-0</v>
      </c>
      <c r="AA777" s="231" t="str" cm="1">
        <f t="array" ref="AA777">_xlfn.LET(_xlpm.v,IFERROR(IF($I777&lt;&gt;"",_xlfn.XLOOKUP($I777,Equipment_Register!$C:$C,Equipment_Register!$D:$D),NA()),IFERROR(IF($J777&lt;&gt;"",_xlfn.XLOOKUP($J777,Equipment_Register!$D:$D,Equipment_Register!$D:$D),NA()),IFERROR(IF($K777&lt;&gt;"",_xlfn.XLOOKUP($K777,Equipment_Register!$E:$E,Equipment_Register!$D:$D),NA()),IFERROR(IF($K777&lt;&gt;"",_xlfn.XLOOKUP("*"&amp;$K777&amp;"*",Equipment_Register!$E:$E,Equipment_Register!$D:$D,,2),NA()),IFERROR(IF(AND($L777&lt;&gt;"",$L777&lt;&gt;"N/A"),_xlfn.XLOOKUP($L777,Equipment_Register!$F:$F,Equipment_Register!$D:$D),NA()),""))))),IF(OR(_xlpm.v="",_xlpm.v=0),"",_xlpm.v))</f>
        <v>Máy gắn linh kiện điện tử, hiệu Panasonic, Model: NM-EJM7D, hàng mới 100%</v>
      </c>
      <c r="AB777" s="231" t="str" cm="1">
        <f t="array" ref="AB777">_xlfn.LET(_xlpm.v,IFERROR(IF($I777&lt;&gt;"",_xlfn.XLOOKUP($I777,Equipment_Register!$C:$C,Equipment_Register!$E:$E),NA()),IFERROR(IF($J777&lt;&gt;"",_xlfn.XLOOKUP($J777,Equipment_Register!$D:$D,Equipment_Register!$E:$E),NA()),IFERROR(IF($K777&lt;&gt;"",_xlfn.XLOOKUP($K777,Equipment_Register!$E:$E,Equipment_Register!$E:$E),NA()),IFERROR(IF($K777&lt;&gt;"",_xlfn.XLOOKUP("*"&amp;$K777&amp;"*",Equipment_Register!$E:$E,Equipment_Register!$E:$E,,2),NA()),IFERROR(IF(AND($L777&lt;&gt;"",$L777&lt;&gt;"N/A"),_xlfn.XLOOKUP($L777,Equipment_Register!$F:$F,Equipment_Register!$E:$E),NA()),""))))),IF(OR(_xlpm.v="",_xlpm.v=0),"",_xlpm.v))</f>
        <v>Mounter 2</v>
      </c>
      <c r="AC777" s="231" t="str" cm="1">
        <f t="array" ref="AC777">_xlfn.LET(_xlpm.v,IFERROR(IF($I777&lt;&gt;"",_xlfn.XLOOKUP($I777,Equipment_Register!$C:$C,Equipment_Register!$F:$F),NA()),IFERROR(IF($J777&lt;&gt;"",_xlfn.XLOOKUP($J777,Equipment_Register!$D:$D,Equipment_Register!$F:$F),NA()),IFERROR(IF($K777&lt;&gt;"",_xlfn.XLOOKUP($K777,Equipment_Register!$E:$E,Equipment_Register!$F:$F),NA()),IFERROR(IF($K777&lt;&gt;"",_xlfn.XLOOKUP("*"&amp;$K777&amp;"*",Equipment_Register!$E:$E,Equipment_Register!$F:$F,,2),NA()),IFERROR(IF(AND($L777&lt;&gt;"",$L777&lt;&gt;"N/A"),_xlfn.XLOOKUP($L777,Equipment_Register!$F:$F,Equipment_Register!$F:$F),NA()),""))))),IF(OR(_xlpm.v="",_xlpm.v=0),"",_xlpm.v))</f>
        <v>NPM-W2</v>
      </c>
    </row>
    <row r="778" spans="1:29" ht="48">
      <c r="A778" s="125"/>
      <c r="B778" s="130"/>
      <c r="C778" s="118"/>
      <c r="D778" s="117"/>
      <c r="E778" s="117"/>
      <c r="F778" s="213">
        <v>45927</v>
      </c>
      <c r="G778" s="125"/>
      <c r="H778" s="125" t="s">
        <v>728</v>
      </c>
      <c r="I778" s="226"/>
      <c r="J778" s="125"/>
      <c r="K778" s="125" t="s">
        <v>434</v>
      </c>
      <c r="L778" s="125"/>
      <c r="M778" s="125"/>
      <c r="N778" s="125" t="s">
        <v>978</v>
      </c>
      <c r="O778" s="125" t="s">
        <v>1112</v>
      </c>
      <c r="P778" s="127"/>
      <c r="Q778" s="125" t="s">
        <v>1003</v>
      </c>
      <c r="R778" s="117" t="s">
        <v>957</v>
      </c>
      <c r="S778" s="194"/>
      <c r="T778" s="125"/>
      <c r="U778" s="125" t="s">
        <v>980</v>
      </c>
      <c r="V778" s="125"/>
      <c r="W778" s="117" t="s">
        <v>944</v>
      </c>
      <c r="X778" s="117" t="str">
        <f>IF($W778="Duyệt",Setting!$H$2,"")</f>
        <v>Nguyễn Lĩnh</v>
      </c>
      <c r="Y778" s="231" t="str" cm="1">
        <f t="array" ref="Y778">_xlfn.LET(_xlpm.v,IFERROR(IF($I778&lt;&gt;"",_xlfn.XLOOKUP($I778,Equipment_Register!$C:$C,Equipment_Register!$G:$G),NA()),IFERROR(IF($J778&lt;&gt;"",_xlfn.XLOOKUP($J778,Equipment_Register!$D:$D,Equipment_Register!$G:$G),NA()),IFERROR(IF($K778&lt;&gt;"",_xlfn.XLOOKUP($K778,Equipment_Register!$E:$E,Equipment_Register!$G:$G),NA()),IFERROR(IF($K778&lt;&gt;"",_xlfn.XLOOKUP("*"&amp;$K778&amp;"*",Equipment_Register!$E:$E,Equipment_Register!$G:$G,,2),NA()),IFERROR(IF(AND($L778&lt;&gt;"",$L778&lt;&gt;"N/A"),_xlfn.XLOOKUP($L778,Equipment_Register!$F:$F,Equipment_Register!$G:$G),NA()),""))))),IF(OR(_xlpm.v="",_xlpm.v=0),"",_xlpm.v))</f>
        <v/>
      </c>
      <c r="Z778" s="231" t="str" cm="1">
        <f t="array" ref="Z778">_xlfn.LET(_xlpm.v,IFERROR(IF($I778&lt;&gt;"",_xlfn.XLOOKUP($I778,Equipment_Register!$C:$C,Equipment_Register!$C:$C),NA()),IFERROR(IF($J778&lt;&gt;"",_xlfn.XLOOKUP($J778,Equipment_Register!$D:$D,Equipment_Register!$C:$C),NA()),IFERROR(IF($K778&lt;&gt;"",_xlfn.XLOOKUP($K778,Equipment_Register!$E:$E,Equipment_Register!$C:$C),NA()),IFERROR(IF($K778&lt;&gt;"",_xlfn.XLOOKUP("*"&amp;$K778&amp;"*",Equipment_Register!$E:$E,Equipment_Register!$C:$C,,2),NA()),IFERROR(IF(AND($L778&lt;&gt;"",$L778&lt;&gt;"N/A"),_xlfn.XLOOKUP($L778,Equipment_Register!$F:$F,Equipment_Register!$C:$C),NA()),""))))),IF(OR(_xlpm.v="",_xlpm.v=0),"",_xlpm.v))</f>
        <v>2112000497-0</v>
      </c>
      <c r="AA778" s="231" t="str" cm="1">
        <f t="array" ref="AA778">_xlfn.LET(_xlpm.v,IFERROR(IF($I778&lt;&gt;"",_xlfn.XLOOKUP($I778,Equipment_Register!$C:$C,Equipment_Register!$D:$D),NA()),IFERROR(IF($J778&lt;&gt;"",_xlfn.XLOOKUP($J778,Equipment_Register!$D:$D,Equipment_Register!$D:$D),NA()),IFERROR(IF($K778&lt;&gt;"",_xlfn.XLOOKUP($K778,Equipment_Register!$E:$E,Equipment_Register!$D:$D),NA()),IFERROR(IF($K778&lt;&gt;"",_xlfn.XLOOKUP("*"&amp;$K778&amp;"*",Equipment_Register!$E:$E,Equipment_Register!$D:$D,,2),NA()),IFERROR(IF(AND($L778&lt;&gt;"",$L778&lt;&gt;"N/A"),_xlfn.XLOOKUP($L778,Equipment_Register!$F:$F,Equipment_Register!$D:$D),NA()),""))))),IF(OR(_xlpm.v="",_xlpm.v=0),"",_xlpm.v))</f>
        <v>Máy gắn linh kiện điện tử, hiệu Panasonic, Model: NM-EJM7D, hàng mới 100%</v>
      </c>
      <c r="AB778" s="231" t="str" cm="1">
        <f t="array" ref="AB778">_xlfn.LET(_xlpm.v,IFERROR(IF($I778&lt;&gt;"",_xlfn.XLOOKUP($I778,Equipment_Register!$C:$C,Equipment_Register!$E:$E),NA()),IFERROR(IF($J778&lt;&gt;"",_xlfn.XLOOKUP($J778,Equipment_Register!$D:$D,Equipment_Register!$E:$E),NA()),IFERROR(IF($K778&lt;&gt;"",_xlfn.XLOOKUP($K778,Equipment_Register!$E:$E,Equipment_Register!$E:$E),NA()),IFERROR(IF($K778&lt;&gt;"",_xlfn.XLOOKUP("*"&amp;$K778&amp;"*",Equipment_Register!$E:$E,Equipment_Register!$E:$E,,2),NA()),IFERROR(IF(AND($L778&lt;&gt;"",$L778&lt;&gt;"N/A"),_xlfn.XLOOKUP($L778,Equipment_Register!$F:$F,Equipment_Register!$E:$E),NA()),""))))),IF(OR(_xlpm.v="",_xlpm.v=0),"",_xlpm.v))</f>
        <v>Mounter 2</v>
      </c>
      <c r="AC778" s="231" t="str" cm="1">
        <f t="array" ref="AC778">_xlfn.LET(_xlpm.v,IFERROR(IF($I778&lt;&gt;"",_xlfn.XLOOKUP($I778,Equipment_Register!$C:$C,Equipment_Register!$F:$F),NA()),IFERROR(IF($J778&lt;&gt;"",_xlfn.XLOOKUP($J778,Equipment_Register!$D:$D,Equipment_Register!$F:$F),NA()),IFERROR(IF($K778&lt;&gt;"",_xlfn.XLOOKUP($K778,Equipment_Register!$E:$E,Equipment_Register!$F:$F),NA()),IFERROR(IF($K778&lt;&gt;"",_xlfn.XLOOKUP("*"&amp;$K778&amp;"*",Equipment_Register!$E:$E,Equipment_Register!$F:$F,,2),NA()),IFERROR(IF(AND($L778&lt;&gt;"",$L778&lt;&gt;"N/A"),_xlfn.XLOOKUP($L778,Equipment_Register!$F:$F,Equipment_Register!$F:$F),NA()),""))))),IF(OR(_xlpm.v="",_xlpm.v=0),"",_xlpm.v))</f>
        <v>NPM-W2</v>
      </c>
    </row>
    <row r="779" spans="1:29" ht="48">
      <c r="A779" s="125"/>
      <c r="B779" s="130"/>
      <c r="C779" s="118"/>
      <c r="D779" s="117"/>
      <c r="E779" s="117"/>
      <c r="F779" s="213">
        <v>45954</v>
      </c>
      <c r="G779" s="125"/>
      <c r="H779" s="125" t="s">
        <v>728</v>
      </c>
      <c r="I779" s="226"/>
      <c r="J779" s="125"/>
      <c r="K779" s="125" t="s">
        <v>434</v>
      </c>
      <c r="L779" s="125"/>
      <c r="M779" s="125"/>
      <c r="N779" s="125" t="s">
        <v>978</v>
      </c>
      <c r="O779" s="125" t="s">
        <v>1112</v>
      </c>
      <c r="P779" s="127"/>
      <c r="Q779" s="125" t="s">
        <v>1003</v>
      </c>
      <c r="R779" s="117" t="s">
        <v>957</v>
      </c>
      <c r="S779" s="194"/>
      <c r="T779" s="125"/>
      <c r="U779" s="125" t="s">
        <v>980</v>
      </c>
      <c r="V779" s="125"/>
      <c r="W779" s="117" t="s">
        <v>944</v>
      </c>
      <c r="X779" s="117" t="str">
        <f>IF($W779="Duyệt",Setting!$H$2,"")</f>
        <v>Nguyễn Lĩnh</v>
      </c>
      <c r="Y779" s="231" t="str" cm="1">
        <f t="array" ref="Y779">_xlfn.LET(_xlpm.v,IFERROR(IF($I779&lt;&gt;"",_xlfn.XLOOKUP($I779,Equipment_Register!$C:$C,Equipment_Register!$G:$G),NA()),IFERROR(IF($J779&lt;&gt;"",_xlfn.XLOOKUP($J779,Equipment_Register!$D:$D,Equipment_Register!$G:$G),NA()),IFERROR(IF($K779&lt;&gt;"",_xlfn.XLOOKUP($K779,Equipment_Register!$E:$E,Equipment_Register!$G:$G),NA()),IFERROR(IF($K779&lt;&gt;"",_xlfn.XLOOKUP("*"&amp;$K779&amp;"*",Equipment_Register!$E:$E,Equipment_Register!$G:$G,,2),NA()),IFERROR(IF(AND($L779&lt;&gt;"",$L779&lt;&gt;"N/A"),_xlfn.XLOOKUP($L779,Equipment_Register!$F:$F,Equipment_Register!$G:$G),NA()),""))))),IF(OR(_xlpm.v="",_xlpm.v=0),"",_xlpm.v))</f>
        <v/>
      </c>
      <c r="Z779" s="231" t="str" cm="1">
        <f t="array" ref="Z779">_xlfn.LET(_xlpm.v,IFERROR(IF($I779&lt;&gt;"",_xlfn.XLOOKUP($I779,Equipment_Register!$C:$C,Equipment_Register!$C:$C),NA()),IFERROR(IF($J779&lt;&gt;"",_xlfn.XLOOKUP($J779,Equipment_Register!$D:$D,Equipment_Register!$C:$C),NA()),IFERROR(IF($K779&lt;&gt;"",_xlfn.XLOOKUP($K779,Equipment_Register!$E:$E,Equipment_Register!$C:$C),NA()),IFERROR(IF($K779&lt;&gt;"",_xlfn.XLOOKUP("*"&amp;$K779&amp;"*",Equipment_Register!$E:$E,Equipment_Register!$C:$C,,2),NA()),IFERROR(IF(AND($L779&lt;&gt;"",$L779&lt;&gt;"N/A"),_xlfn.XLOOKUP($L779,Equipment_Register!$F:$F,Equipment_Register!$C:$C),NA()),""))))),IF(OR(_xlpm.v="",_xlpm.v=0),"",_xlpm.v))</f>
        <v>2112000497-0</v>
      </c>
      <c r="AA779" s="231" t="str" cm="1">
        <f t="array" ref="AA779">_xlfn.LET(_xlpm.v,IFERROR(IF($I779&lt;&gt;"",_xlfn.XLOOKUP($I779,Equipment_Register!$C:$C,Equipment_Register!$D:$D),NA()),IFERROR(IF($J779&lt;&gt;"",_xlfn.XLOOKUP($J779,Equipment_Register!$D:$D,Equipment_Register!$D:$D),NA()),IFERROR(IF($K779&lt;&gt;"",_xlfn.XLOOKUP($K779,Equipment_Register!$E:$E,Equipment_Register!$D:$D),NA()),IFERROR(IF($K779&lt;&gt;"",_xlfn.XLOOKUP("*"&amp;$K779&amp;"*",Equipment_Register!$E:$E,Equipment_Register!$D:$D,,2),NA()),IFERROR(IF(AND($L779&lt;&gt;"",$L779&lt;&gt;"N/A"),_xlfn.XLOOKUP($L779,Equipment_Register!$F:$F,Equipment_Register!$D:$D),NA()),""))))),IF(OR(_xlpm.v="",_xlpm.v=0),"",_xlpm.v))</f>
        <v>Máy gắn linh kiện điện tử, hiệu Panasonic, Model: NM-EJM7D, hàng mới 100%</v>
      </c>
      <c r="AB779" s="231" t="str" cm="1">
        <f t="array" ref="AB779">_xlfn.LET(_xlpm.v,IFERROR(IF($I779&lt;&gt;"",_xlfn.XLOOKUP($I779,Equipment_Register!$C:$C,Equipment_Register!$E:$E),NA()),IFERROR(IF($J779&lt;&gt;"",_xlfn.XLOOKUP($J779,Equipment_Register!$D:$D,Equipment_Register!$E:$E),NA()),IFERROR(IF($K779&lt;&gt;"",_xlfn.XLOOKUP($K779,Equipment_Register!$E:$E,Equipment_Register!$E:$E),NA()),IFERROR(IF($K779&lt;&gt;"",_xlfn.XLOOKUP("*"&amp;$K779&amp;"*",Equipment_Register!$E:$E,Equipment_Register!$E:$E,,2),NA()),IFERROR(IF(AND($L779&lt;&gt;"",$L779&lt;&gt;"N/A"),_xlfn.XLOOKUP($L779,Equipment_Register!$F:$F,Equipment_Register!$E:$E),NA()),""))))),IF(OR(_xlpm.v="",_xlpm.v=0),"",_xlpm.v))</f>
        <v>Mounter 2</v>
      </c>
      <c r="AC779" s="231" t="str" cm="1">
        <f t="array" ref="AC779">_xlfn.LET(_xlpm.v,IFERROR(IF($I779&lt;&gt;"",_xlfn.XLOOKUP($I779,Equipment_Register!$C:$C,Equipment_Register!$F:$F),NA()),IFERROR(IF($J779&lt;&gt;"",_xlfn.XLOOKUP($J779,Equipment_Register!$D:$D,Equipment_Register!$F:$F),NA()),IFERROR(IF($K779&lt;&gt;"",_xlfn.XLOOKUP($K779,Equipment_Register!$E:$E,Equipment_Register!$F:$F),NA()),IFERROR(IF($K779&lt;&gt;"",_xlfn.XLOOKUP("*"&amp;$K779&amp;"*",Equipment_Register!$E:$E,Equipment_Register!$F:$F,,2),NA()),IFERROR(IF(AND($L779&lt;&gt;"",$L779&lt;&gt;"N/A"),_xlfn.XLOOKUP($L779,Equipment_Register!$F:$F,Equipment_Register!$F:$F),NA()),""))))),IF(OR(_xlpm.v="",_xlpm.v=0),"",_xlpm.v))</f>
        <v>NPM-W2</v>
      </c>
    </row>
    <row r="780" spans="1:29" ht="48">
      <c r="A780" s="125"/>
      <c r="B780" s="130"/>
      <c r="C780" s="118"/>
      <c r="D780" s="117"/>
      <c r="E780" s="117"/>
      <c r="F780" s="213">
        <v>45986</v>
      </c>
      <c r="G780" s="125"/>
      <c r="H780" s="125" t="s">
        <v>728</v>
      </c>
      <c r="I780" s="226"/>
      <c r="J780" s="125"/>
      <c r="K780" s="125" t="s">
        <v>434</v>
      </c>
      <c r="L780" s="125"/>
      <c r="M780" s="125"/>
      <c r="N780" s="125" t="s">
        <v>978</v>
      </c>
      <c r="O780" s="125" t="s">
        <v>1112</v>
      </c>
      <c r="P780" s="127"/>
      <c r="Q780" s="125" t="s">
        <v>1003</v>
      </c>
      <c r="R780" s="117" t="s">
        <v>957</v>
      </c>
      <c r="S780" s="194"/>
      <c r="T780" s="125"/>
      <c r="U780" s="125" t="s">
        <v>980</v>
      </c>
      <c r="V780" s="125"/>
      <c r="W780" s="117" t="s">
        <v>944</v>
      </c>
      <c r="X780" s="117" t="str">
        <f>IF($W780="Duyệt",Setting!$H$2,"")</f>
        <v>Nguyễn Lĩnh</v>
      </c>
      <c r="Y780" s="231" t="str" cm="1">
        <f t="array" ref="Y780">_xlfn.LET(_xlpm.v,IFERROR(IF($I780&lt;&gt;"",_xlfn.XLOOKUP($I780,Equipment_Register!$C:$C,Equipment_Register!$G:$G),NA()),IFERROR(IF($J780&lt;&gt;"",_xlfn.XLOOKUP($J780,Equipment_Register!$D:$D,Equipment_Register!$G:$G),NA()),IFERROR(IF($K780&lt;&gt;"",_xlfn.XLOOKUP($K780,Equipment_Register!$E:$E,Equipment_Register!$G:$G),NA()),IFERROR(IF($K780&lt;&gt;"",_xlfn.XLOOKUP("*"&amp;$K780&amp;"*",Equipment_Register!$E:$E,Equipment_Register!$G:$G,,2),NA()),IFERROR(IF(AND($L780&lt;&gt;"",$L780&lt;&gt;"N/A"),_xlfn.XLOOKUP($L780,Equipment_Register!$F:$F,Equipment_Register!$G:$G),NA()),""))))),IF(OR(_xlpm.v="",_xlpm.v=0),"",_xlpm.v))</f>
        <v/>
      </c>
      <c r="Z780" s="231" t="str" cm="1">
        <f t="array" ref="Z780">_xlfn.LET(_xlpm.v,IFERROR(IF($I780&lt;&gt;"",_xlfn.XLOOKUP($I780,Equipment_Register!$C:$C,Equipment_Register!$C:$C),NA()),IFERROR(IF($J780&lt;&gt;"",_xlfn.XLOOKUP($J780,Equipment_Register!$D:$D,Equipment_Register!$C:$C),NA()),IFERROR(IF($K780&lt;&gt;"",_xlfn.XLOOKUP($K780,Equipment_Register!$E:$E,Equipment_Register!$C:$C),NA()),IFERROR(IF($K780&lt;&gt;"",_xlfn.XLOOKUP("*"&amp;$K780&amp;"*",Equipment_Register!$E:$E,Equipment_Register!$C:$C,,2),NA()),IFERROR(IF(AND($L780&lt;&gt;"",$L780&lt;&gt;"N/A"),_xlfn.XLOOKUP($L780,Equipment_Register!$F:$F,Equipment_Register!$C:$C),NA()),""))))),IF(OR(_xlpm.v="",_xlpm.v=0),"",_xlpm.v))</f>
        <v>2112000497-0</v>
      </c>
      <c r="AA780" s="231" t="str" cm="1">
        <f t="array" ref="AA780">_xlfn.LET(_xlpm.v,IFERROR(IF($I780&lt;&gt;"",_xlfn.XLOOKUP($I780,Equipment_Register!$C:$C,Equipment_Register!$D:$D),NA()),IFERROR(IF($J780&lt;&gt;"",_xlfn.XLOOKUP($J780,Equipment_Register!$D:$D,Equipment_Register!$D:$D),NA()),IFERROR(IF($K780&lt;&gt;"",_xlfn.XLOOKUP($K780,Equipment_Register!$E:$E,Equipment_Register!$D:$D),NA()),IFERROR(IF($K780&lt;&gt;"",_xlfn.XLOOKUP("*"&amp;$K780&amp;"*",Equipment_Register!$E:$E,Equipment_Register!$D:$D,,2),NA()),IFERROR(IF(AND($L780&lt;&gt;"",$L780&lt;&gt;"N/A"),_xlfn.XLOOKUP($L780,Equipment_Register!$F:$F,Equipment_Register!$D:$D),NA()),""))))),IF(OR(_xlpm.v="",_xlpm.v=0),"",_xlpm.v))</f>
        <v>Máy gắn linh kiện điện tử, hiệu Panasonic, Model: NM-EJM7D, hàng mới 100%</v>
      </c>
      <c r="AB780" s="231" t="str" cm="1">
        <f t="array" ref="AB780">_xlfn.LET(_xlpm.v,IFERROR(IF($I780&lt;&gt;"",_xlfn.XLOOKUP($I780,Equipment_Register!$C:$C,Equipment_Register!$E:$E),NA()),IFERROR(IF($J780&lt;&gt;"",_xlfn.XLOOKUP($J780,Equipment_Register!$D:$D,Equipment_Register!$E:$E),NA()),IFERROR(IF($K780&lt;&gt;"",_xlfn.XLOOKUP($K780,Equipment_Register!$E:$E,Equipment_Register!$E:$E),NA()),IFERROR(IF($K780&lt;&gt;"",_xlfn.XLOOKUP("*"&amp;$K780&amp;"*",Equipment_Register!$E:$E,Equipment_Register!$E:$E,,2),NA()),IFERROR(IF(AND($L780&lt;&gt;"",$L780&lt;&gt;"N/A"),_xlfn.XLOOKUP($L780,Equipment_Register!$F:$F,Equipment_Register!$E:$E),NA()),""))))),IF(OR(_xlpm.v="",_xlpm.v=0),"",_xlpm.v))</f>
        <v>Mounter 2</v>
      </c>
      <c r="AC780" s="231" t="str" cm="1">
        <f t="array" ref="AC780">_xlfn.LET(_xlpm.v,IFERROR(IF($I780&lt;&gt;"",_xlfn.XLOOKUP($I780,Equipment_Register!$C:$C,Equipment_Register!$F:$F),NA()),IFERROR(IF($J780&lt;&gt;"",_xlfn.XLOOKUP($J780,Equipment_Register!$D:$D,Equipment_Register!$F:$F),NA()),IFERROR(IF($K780&lt;&gt;"",_xlfn.XLOOKUP($K780,Equipment_Register!$E:$E,Equipment_Register!$F:$F),NA()),IFERROR(IF($K780&lt;&gt;"",_xlfn.XLOOKUP("*"&amp;$K780&amp;"*",Equipment_Register!$E:$E,Equipment_Register!$F:$F,,2),NA()),IFERROR(IF(AND($L780&lt;&gt;"",$L780&lt;&gt;"N/A"),_xlfn.XLOOKUP($L780,Equipment_Register!$F:$F,Equipment_Register!$F:$F),NA()),""))))),IF(OR(_xlpm.v="",_xlpm.v=0),"",_xlpm.v))</f>
        <v>NPM-W2</v>
      </c>
    </row>
    <row r="781" spans="1:29" ht="48">
      <c r="A781" s="125"/>
      <c r="B781" s="130"/>
      <c r="C781" s="118"/>
      <c r="D781" s="117"/>
      <c r="E781" s="117"/>
      <c r="F781" s="213">
        <v>46016</v>
      </c>
      <c r="G781" s="125"/>
      <c r="H781" s="125" t="s">
        <v>728</v>
      </c>
      <c r="I781" s="226"/>
      <c r="J781" s="125"/>
      <c r="K781" s="125" t="s">
        <v>434</v>
      </c>
      <c r="L781" s="125"/>
      <c r="M781" s="125"/>
      <c r="N781" s="125" t="s">
        <v>978</v>
      </c>
      <c r="O781" s="125" t="s">
        <v>1112</v>
      </c>
      <c r="P781" s="127"/>
      <c r="Q781" s="125" t="s">
        <v>1003</v>
      </c>
      <c r="R781" s="117" t="s">
        <v>957</v>
      </c>
      <c r="S781" s="194"/>
      <c r="T781" s="125"/>
      <c r="U781" s="125" t="s">
        <v>980</v>
      </c>
      <c r="V781" s="125"/>
      <c r="W781" s="117" t="s">
        <v>944</v>
      </c>
      <c r="X781" s="117" t="str">
        <f>IF($W781="Duyệt",Setting!$H$2,"")</f>
        <v>Nguyễn Lĩnh</v>
      </c>
      <c r="Y781" s="231" t="str" cm="1">
        <f t="array" ref="Y781">_xlfn.LET(_xlpm.v,IFERROR(IF($I781&lt;&gt;"",_xlfn.XLOOKUP($I781,Equipment_Register!$C:$C,Equipment_Register!$G:$G),NA()),IFERROR(IF($J781&lt;&gt;"",_xlfn.XLOOKUP($J781,Equipment_Register!$D:$D,Equipment_Register!$G:$G),NA()),IFERROR(IF($K781&lt;&gt;"",_xlfn.XLOOKUP($K781,Equipment_Register!$E:$E,Equipment_Register!$G:$G),NA()),IFERROR(IF($K781&lt;&gt;"",_xlfn.XLOOKUP("*"&amp;$K781&amp;"*",Equipment_Register!$E:$E,Equipment_Register!$G:$G,,2),NA()),IFERROR(IF(AND($L781&lt;&gt;"",$L781&lt;&gt;"N/A"),_xlfn.XLOOKUP($L781,Equipment_Register!$F:$F,Equipment_Register!$G:$G),NA()),""))))),IF(OR(_xlpm.v="",_xlpm.v=0),"",_xlpm.v))</f>
        <v/>
      </c>
      <c r="Z781" s="231" t="str" cm="1">
        <f t="array" ref="Z781">_xlfn.LET(_xlpm.v,IFERROR(IF($I781&lt;&gt;"",_xlfn.XLOOKUP($I781,Equipment_Register!$C:$C,Equipment_Register!$C:$C),NA()),IFERROR(IF($J781&lt;&gt;"",_xlfn.XLOOKUP($J781,Equipment_Register!$D:$D,Equipment_Register!$C:$C),NA()),IFERROR(IF($K781&lt;&gt;"",_xlfn.XLOOKUP($K781,Equipment_Register!$E:$E,Equipment_Register!$C:$C),NA()),IFERROR(IF($K781&lt;&gt;"",_xlfn.XLOOKUP("*"&amp;$K781&amp;"*",Equipment_Register!$E:$E,Equipment_Register!$C:$C,,2),NA()),IFERROR(IF(AND($L781&lt;&gt;"",$L781&lt;&gt;"N/A"),_xlfn.XLOOKUP($L781,Equipment_Register!$F:$F,Equipment_Register!$C:$C),NA()),""))))),IF(OR(_xlpm.v="",_xlpm.v=0),"",_xlpm.v))</f>
        <v>2112000497-0</v>
      </c>
      <c r="AA781" s="231" t="str" cm="1">
        <f t="array" ref="AA781">_xlfn.LET(_xlpm.v,IFERROR(IF($I781&lt;&gt;"",_xlfn.XLOOKUP($I781,Equipment_Register!$C:$C,Equipment_Register!$D:$D),NA()),IFERROR(IF($J781&lt;&gt;"",_xlfn.XLOOKUP($J781,Equipment_Register!$D:$D,Equipment_Register!$D:$D),NA()),IFERROR(IF($K781&lt;&gt;"",_xlfn.XLOOKUP($K781,Equipment_Register!$E:$E,Equipment_Register!$D:$D),NA()),IFERROR(IF($K781&lt;&gt;"",_xlfn.XLOOKUP("*"&amp;$K781&amp;"*",Equipment_Register!$E:$E,Equipment_Register!$D:$D,,2),NA()),IFERROR(IF(AND($L781&lt;&gt;"",$L781&lt;&gt;"N/A"),_xlfn.XLOOKUP($L781,Equipment_Register!$F:$F,Equipment_Register!$D:$D),NA()),""))))),IF(OR(_xlpm.v="",_xlpm.v=0),"",_xlpm.v))</f>
        <v>Máy gắn linh kiện điện tử, hiệu Panasonic, Model: NM-EJM7D, hàng mới 100%</v>
      </c>
      <c r="AB781" s="231" t="str" cm="1">
        <f t="array" ref="AB781">_xlfn.LET(_xlpm.v,IFERROR(IF($I781&lt;&gt;"",_xlfn.XLOOKUP($I781,Equipment_Register!$C:$C,Equipment_Register!$E:$E),NA()),IFERROR(IF($J781&lt;&gt;"",_xlfn.XLOOKUP($J781,Equipment_Register!$D:$D,Equipment_Register!$E:$E),NA()),IFERROR(IF($K781&lt;&gt;"",_xlfn.XLOOKUP($K781,Equipment_Register!$E:$E,Equipment_Register!$E:$E),NA()),IFERROR(IF($K781&lt;&gt;"",_xlfn.XLOOKUP("*"&amp;$K781&amp;"*",Equipment_Register!$E:$E,Equipment_Register!$E:$E,,2),NA()),IFERROR(IF(AND($L781&lt;&gt;"",$L781&lt;&gt;"N/A"),_xlfn.XLOOKUP($L781,Equipment_Register!$F:$F,Equipment_Register!$E:$E),NA()),""))))),IF(OR(_xlpm.v="",_xlpm.v=0),"",_xlpm.v))</f>
        <v>Mounter 2</v>
      </c>
      <c r="AC781" s="231" t="str" cm="1">
        <f t="array" ref="AC781">_xlfn.LET(_xlpm.v,IFERROR(IF($I781&lt;&gt;"",_xlfn.XLOOKUP($I781,Equipment_Register!$C:$C,Equipment_Register!$F:$F),NA()),IFERROR(IF($J781&lt;&gt;"",_xlfn.XLOOKUP($J781,Equipment_Register!$D:$D,Equipment_Register!$F:$F),NA()),IFERROR(IF($K781&lt;&gt;"",_xlfn.XLOOKUP($K781,Equipment_Register!$E:$E,Equipment_Register!$F:$F),NA()),IFERROR(IF($K781&lt;&gt;"",_xlfn.XLOOKUP("*"&amp;$K781&amp;"*",Equipment_Register!$E:$E,Equipment_Register!$F:$F,,2),NA()),IFERROR(IF(AND($L781&lt;&gt;"",$L781&lt;&gt;"N/A"),_xlfn.XLOOKUP($L781,Equipment_Register!$F:$F,Equipment_Register!$F:$F),NA()),""))))),IF(OR(_xlpm.v="",_xlpm.v=0),"",_xlpm.v))</f>
        <v>NPM-W2</v>
      </c>
    </row>
    <row r="782" spans="1:29" ht="48">
      <c r="A782" s="125"/>
      <c r="B782" s="130"/>
      <c r="C782" s="118"/>
      <c r="D782" s="117"/>
      <c r="E782" s="117"/>
      <c r="F782" s="213">
        <v>46028</v>
      </c>
      <c r="G782" s="125"/>
      <c r="H782" s="125" t="s">
        <v>728</v>
      </c>
      <c r="I782" s="226"/>
      <c r="J782" s="125"/>
      <c r="K782" s="125" t="s">
        <v>434</v>
      </c>
      <c r="L782" s="125"/>
      <c r="M782" s="125"/>
      <c r="N782" s="125" t="s">
        <v>978</v>
      </c>
      <c r="O782" s="125" t="s">
        <v>1112</v>
      </c>
      <c r="P782" s="201"/>
      <c r="Q782" s="125" t="s">
        <v>1003</v>
      </c>
      <c r="R782" s="117" t="s">
        <v>957</v>
      </c>
      <c r="S782" s="194"/>
      <c r="T782" s="125"/>
      <c r="U782" s="125" t="s">
        <v>980</v>
      </c>
      <c r="V782" s="125"/>
      <c r="W782" s="117" t="s">
        <v>944</v>
      </c>
      <c r="X782" s="117" t="str">
        <f>IF($W782="Duyệt",Setting!$H$2,"")</f>
        <v>Nguyễn Lĩnh</v>
      </c>
      <c r="Y782" s="231" t="str" cm="1">
        <f t="array" ref="Y782">_xlfn.LET(_xlpm.v,IFERROR(IF($I782&lt;&gt;"",_xlfn.XLOOKUP($I782,Equipment_Register!$C:$C,Equipment_Register!$G:$G),NA()),IFERROR(IF($J782&lt;&gt;"",_xlfn.XLOOKUP($J782,Equipment_Register!$D:$D,Equipment_Register!$G:$G),NA()),IFERROR(IF($K782&lt;&gt;"",_xlfn.XLOOKUP($K782,Equipment_Register!$E:$E,Equipment_Register!$G:$G),NA()),IFERROR(IF($K782&lt;&gt;"",_xlfn.XLOOKUP("*"&amp;$K782&amp;"*",Equipment_Register!$E:$E,Equipment_Register!$G:$G,,2),NA()),IFERROR(IF(AND($L782&lt;&gt;"",$L782&lt;&gt;"N/A"),_xlfn.XLOOKUP($L782,Equipment_Register!$F:$F,Equipment_Register!$G:$G),NA()),""))))),IF(OR(_xlpm.v="",_xlpm.v=0),"",_xlpm.v))</f>
        <v/>
      </c>
      <c r="Z782" s="231" t="str" cm="1">
        <f t="array" ref="Z782">_xlfn.LET(_xlpm.v,IFERROR(IF($I782&lt;&gt;"",_xlfn.XLOOKUP($I782,Equipment_Register!$C:$C,Equipment_Register!$C:$C),NA()),IFERROR(IF($J782&lt;&gt;"",_xlfn.XLOOKUP($J782,Equipment_Register!$D:$D,Equipment_Register!$C:$C),NA()),IFERROR(IF($K782&lt;&gt;"",_xlfn.XLOOKUP($K782,Equipment_Register!$E:$E,Equipment_Register!$C:$C),NA()),IFERROR(IF($K782&lt;&gt;"",_xlfn.XLOOKUP("*"&amp;$K782&amp;"*",Equipment_Register!$E:$E,Equipment_Register!$C:$C,,2),NA()),IFERROR(IF(AND($L782&lt;&gt;"",$L782&lt;&gt;"N/A"),_xlfn.XLOOKUP($L782,Equipment_Register!$F:$F,Equipment_Register!$C:$C),NA()),""))))),IF(OR(_xlpm.v="",_xlpm.v=0),"",_xlpm.v))</f>
        <v>2112000497-0</v>
      </c>
      <c r="AA782" s="231" t="str" cm="1">
        <f t="array" ref="AA782">_xlfn.LET(_xlpm.v,IFERROR(IF($I782&lt;&gt;"",_xlfn.XLOOKUP($I782,Equipment_Register!$C:$C,Equipment_Register!$D:$D),NA()),IFERROR(IF($J782&lt;&gt;"",_xlfn.XLOOKUP($J782,Equipment_Register!$D:$D,Equipment_Register!$D:$D),NA()),IFERROR(IF($K782&lt;&gt;"",_xlfn.XLOOKUP($K782,Equipment_Register!$E:$E,Equipment_Register!$D:$D),NA()),IFERROR(IF($K782&lt;&gt;"",_xlfn.XLOOKUP("*"&amp;$K782&amp;"*",Equipment_Register!$E:$E,Equipment_Register!$D:$D,,2),NA()),IFERROR(IF(AND($L782&lt;&gt;"",$L782&lt;&gt;"N/A"),_xlfn.XLOOKUP($L782,Equipment_Register!$F:$F,Equipment_Register!$D:$D),NA()),""))))),IF(OR(_xlpm.v="",_xlpm.v=0),"",_xlpm.v))</f>
        <v>Máy gắn linh kiện điện tử, hiệu Panasonic, Model: NM-EJM7D, hàng mới 100%</v>
      </c>
      <c r="AB782" s="231" t="str" cm="1">
        <f t="array" ref="AB782">_xlfn.LET(_xlpm.v,IFERROR(IF($I782&lt;&gt;"",_xlfn.XLOOKUP($I782,Equipment_Register!$C:$C,Equipment_Register!$E:$E),NA()),IFERROR(IF($J782&lt;&gt;"",_xlfn.XLOOKUP($J782,Equipment_Register!$D:$D,Equipment_Register!$E:$E),NA()),IFERROR(IF($K782&lt;&gt;"",_xlfn.XLOOKUP($K782,Equipment_Register!$E:$E,Equipment_Register!$E:$E),NA()),IFERROR(IF($K782&lt;&gt;"",_xlfn.XLOOKUP("*"&amp;$K782&amp;"*",Equipment_Register!$E:$E,Equipment_Register!$E:$E,,2),NA()),IFERROR(IF(AND($L782&lt;&gt;"",$L782&lt;&gt;"N/A"),_xlfn.XLOOKUP($L782,Equipment_Register!$F:$F,Equipment_Register!$E:$E),NA()),""))))),IF(OR(_xlpm.v="",_xlpm.v=0),"",_xlpm.v))</f>
        <v>Mounter 2</v>
      </c>
      <c r="AC782" s="231" t="str" cm="1">
        <f t="array" ref="AC782">_xlfn.LET(_xlpm.v,IFERROR(IF($I782&lt;&gt;"",_xlfn.XLOOKUP($I782,Equipment_Register!$C:$C,Equipment_Register!$F:$F),NA()),IFERROR(IF($J782&lt;&gt;"",_xlfn.XLOOKUP($J782,Equipment_Register!$D:$D,Equipment_Register!$F:$F),NA()),IFERROR(IF($K782&lt;&gt;"",_xlfn.XLOOKUP($K782,Equipment_Register!$E:$E,Equipment_Register!$F:$F),NA()),IFERROR(IF($K782&lt;&gt;"",_xlfn.XLOOKUP("*"&amp;$K782&amp;"*",Equipment_Register!$E:$E,Equipment_Register!$F:$F,,2),NA()),IFERROR(IF(AND($L782&lt;&gt;"",$L782&lt;&gt;"N/A"),_xlfn.XLOOKUP($L782,Equipment_Register!$F:$F,Equipment_Register!$F:$F),NA()),""))))),IF(OR(_xlpm.v="",_xlpm.v=0),"",_xlpm.v))</f>
        <v>NPM-W2</v>
      </c>
    </row>
    <row r="783" spans="1:29" ht="48">
      <c r="A783" s="125"/>
      <c r="B783" s="130"/>
      <c r="C783" s="118"/>
      <c r="D783" s="117"/>
      <c r="E783" s="117"/>
      <c r="F783" s="213">
        <v>46029</v>
      </c>
      <c r="G783" s="125"/>
      <c r="H783" s="125" t="s">
        <v>728</v>
      </c>
      <c r="I783" s="226"/>
      <c r="J783" s="125"/>
      <c r="K783" s="125" t="s">
        <v>434</v>
      </c>
      <c r="L783" s="125"/>
      <c r="M783" s="125"/>
      <c r="N783" s="125" t="s">
        <v>978</v>
      </c>
      <c r="O783" s="125" t="s">
        <v>1112</v>
      </c>
      <c r="P783" s="127"/>
      <c r="Q783" s="125" t="s">
        <v>1003</v>
      </c>
      <c r="R783" s="117" t="s">
        <v>957</v>
      </c>
      <c r="S783" s="194"/>
      <c r="T783" s="125"/>
      <c r="U783" s="125" t="s">
        <v>980</v>
      </c>
      <c r="V783" s="125"/>
      <c r="W783" s="117" t="s">
        <v>944</v>
      </c>
      <c r="X783" s="117" t="str">
        <f>IF($W783="Duyệt",Setting!$H$2,"")</f>
        <v>Nguyễn Lĩnh</v>
      </c>
      <c r="Y783" s="231" t="str" cm="1">
        <f t="array" ref="Y783">_xlfn.LET(_xlpm.v,IFERROR(IF($I783&lt;&gt;"",_xlfn.XLOOKUP($I783,Equipment_Register!$C:$C,Equipment_Register!$G:$G),NA()),IFERROR(IF($J783&lt;&gt;"",_xlfn.XLOOKUP($J783,Equipment_Register!$D:$D,Equipment_Register!$G:$G),NA()),IFERROR(IF($K783&lt;&gt;"",_xlfn.XLOOKUP($K783,Equipment_Register!$E:$E,Equipment_Register!$G:$G),NA()),IFERROR(IF($K783&lt;&gt;"",_xlfn.XLOOKUP("*"&amp;$K783&amp;"*",Equipment_Register!$E:$E,Equipment_Register!$G:$G,,2),NA()),IFERROR(IF(AND($L783&lt;&gt;"",$L783&lt;&gt;"N/A"),_xlfn.XLOOKUP($L783,Equipment_Register!$F:$F,Equipment_Register!$G:$G),NA()),""))))),IF(OR(_xlpm.v="",_xlpm.v=0),"",_xlpm.v))</f>
        <v/>
      </c>
      <c r="Z783" s="231" t="str" cm="1">
        <f t="array" ref="Z783">_xlfn.LET(_xlpm.v,IFERROR(IF($I783&lt;&gt;"",_xlfn.XLOOKUP($I783,Equipment_Register!$C:$C,Equipment_Register!$C:$C),NA()),IFERROR(IF($J783&lt;&gt;"",_xlfn.XLOOKUP($J783,Equipment_Register!$D:$D,Equipment_Register!$C:$C),NA()),IFERROR(IF($K783&lt;&gt;"",_xlfn.XLOOKUP($K783,Equipment_Register!$E:$E,Equipment_Register!$C:$C),NA()),IFERROR(IF($K783&lt;&gt;"",_xlfn.XLOOKUP("*"&amp;$K783&amp;"*",Equipment_Register!$E:$E,Equipment_Register!$C:$C,,2),NA()),IFERROR(IF(AND($L783&lt;&gt;"",$L783&lt;&gt;"N/A"),_xlfn.XLOOKUP($L783,Equipment_Register!$F:$F,Equipment_Register!$C:$C),NA()),""))))),IF(OR(_xlpm.v="",_xlpm.v=0),"",_xlpm.v))</f>
        <v>2112000497-0</v>
      </c>
      <c r="AA783" s="231" t="str" cm="1">
        <f t="array" ref="AA783">_xlfn.LET(_xlpm.v,IFERROR(IF($I783&lt;&gt;"",_xlfn.XLOOKUP($I783,Equipment_Register!$C:$C,Equipment_Register!$D:$D),NA()),IFERROR(IF($J783&lt;&gt;"",_xlfn.XLOOKUP($J783,Equipment_Register!$D:$D,Equipment_Register!$D:$D),NA()),IFERROR(IF($K783&lt;&gt;"",_xlfn.XLOOKUP($K783,Equipment_Register!$E:$E,Equipment_Register!$D:$D),NA()),IFERROR(IF($K783&lt;&gt;"",_xlfn.XLOOKUP("*"&amp;$K783&amp;"*",Equipment_Register!$E:$E,Equipment_Register!$D:$D,,2),NA()),IFERROR(IF(AND($L783&lt;&gt;"",$L783&lt;&gt;"N/A"),_xlfn.XLOOKUP($L783,Equipment_Register!$F:$F,Equipment_Register!$D:$D),NA()),""))))),IF(OR(_xlpm.v="",_xlpm.v=0),"",_xlpm.v))</f>
        <v>Máy gắn linh kiện điện tử, hiệu Panasonic, Model: NM-EJM7D, hàng mới 100%</v>
      </c>
      <c r="AB783" s="231" t="str" cm="1">
        <f t="array" ref="AB783">_xlfn.LET(_xlpm.v,IFERROR(IF($I783&lt;&gt;"",_xlfn.XLOOKUP($I783,Equipment_Register!$C:$C,Equipment_Register!$E:$E),NA()),IFERROR(IF($J783&lt;&gt;"",_xlfn.XLOOKUP($J783,Equipment_Register!$D:$D,Equipment_Register!$E:$E),NA()),IFERROR(IF($K783&lt;&gt;"",_xlfn.XLOOKUP($K783,Equipment_Register!$E:$E,Equipment_Register!$E:$E),NA()),IFERROR(IF($K783&lt;&gt;"",_xlfn.XLOOKUP("*"&amp;$K783&amp;"*",Equipment_Register!$E:$E,Equipment_Register!$E:$E,,2),NA()),IFERROR(IF(AND($L783&lt;&gt;"",$L783&lt;&gt;"N/A"),_xlfn.XLOOKUP($L783,Equipment_Register!$F:$F,Equipment_Register!$E:$E),NA()),""))))),IF(OR(_xlpm.v="",_xlpm.v=0),"",_xlpm.v))</f>
        <v>Mounter 2</v>
      </c>
      <c r="AC783" s="231" t="str" cm="1">
        <f t="array" ref="AC783">_xlfn.LET(_xlpm.v,IFERROR(IF($I783&lt;&gt;"",_xlfn.XLOOKUP($I783,Equipment_Register!$C:$C,Equipment_Register!$F:$F),NA()),IFERROR(IF($J783&lt;&gt;"",_xlfn.XLOOKUP($J783,Equipment_Register!$D:$D,Equipment_Register!$F:$F),NA()),IFERROR(IF($K783&lt;&gt;"",_xlfn.XLOOKUP($K783,Equipment_Register!$E:$E,Equipment_Register!$F:$F),NA()),IFERROR(IF($K783&lt;&gt;"",_xlfn.XLOOKUP("*"&amp;$K783&amp;"*",Equipment_Register!$E:$E,Equipment_Register!$F:$F,,2),NA()),IFERROR(IF(AND($L783&lt;&gt;"",$L783&lt;&gt;"N/A"),_xlfn.XLOOKUP($L783,Equipment_Register!$F:$F,Equipment_Register!$F:$F),NA()),""))))),IF(OR(_xlpm.v="",_xlpm.v=0),"",_xlpm.v))</f>
        <v>NPM-W2</v>
      </c>
    </row>
    <row r="784" spans="1:29" ht="48">
      <c r="A784" s="125"/>
      <c r="B784" s="130"/>
      <c r="C784" s="118"/>
      <c r="D784" s="117"/>
      <c r="E784" s="117"/>
      <c r="F784" s="213">
        <v>46057</v>
      </c>
      <c r="G784" s="125"/>
      <c r="H784" s="125" t="s">
        <v>728</v>
      </c>
      <c r="I784" s="226"/>
      <c r="J784" s="125"/>
      <c r="K784" s="125" t="s">
        <v>434</v>
      </c>
      <c r="L784" s="125"/>
      <c r="M784" s="125"/>
      <c r="N784" s="125" t="s">
        <v>978</v>
      </c>
      <c r="O784" s="125" t="s">
        <v>1112</v>
      </c>
      <c r="P784" s="127"/>
      <c r="Q784" s="125" t="s">
        <v>941</v>
      </c>
      <c r="R784" s="117" t="s">
        <v>957</v>
      </c>
      <c r="S784" s="194"/>
      <c r="T784" s="125"/>
      <c r="U784" s="125" t="s">
        <v>980</v>
      </c>
      <c r="V784" s="125"/>
      <c r="W784" s="117" t="s">
        <v>944</v>
      </c>
      <c r="X784" s="117" t="str">
        <f>IF($W784="Duyệt",Setting!$H$2,"")</f>
        <v>Nguyễn Lĩnh</v>
      </c>
      <c r="Y784" s="231" t="str" cm="1">
        <f t="array" ref="Y784">_xlfn.LET(_xlpm.v,IFERROR(IF($I784&lt;&gt;"",_xlfn.XLOOKUP($I784,Equipment_Register!$C:$C,Equipment_Register!$G:$G),NA()),IFERROR(IF($J784&lt;&gt;"",_xlfn.XLOOKUP($J784,Equipment_Register!$D:$D,Equipment_Register!$G:$G),NA()),IFERROR(IF($K784&lt;&gt;"",_xlfn.XLOOKUP($K784,Equipment_Register!$E:$E,Equipment_Register!$G:$G),NA()),IFERROR(IF($K784&lt;&gt;"",_xlfn.XLOOKUP("*"&amp;$K784&amp;"*",Equipment_Register!$E:$E,Equipment_Register!$G:$G,,2),NA()),IFERROR(IF(AND($L784&lt;&gt;"",$L784&lt;&gt;"N/A"),_xlfn.XLOOKUP($L784,Equipment_Register!$F:$F,Equipment_Register!$G:$G),NA()),""))))),IF(OR(_xlpm.v="",_xlpm.v=0),"",_xlpm.v))</f>
        <v/>
      </c>
      <c r="Z784" s="231" t="str" cm="1">
        <f t="array" ref="Z784">_xlfn.LET(_xlpm.v,IFERROR(IF($I784&lt;&gt;"",_xlfn.XLOOKUP($I784,Equipment_Register!$C:$C,Equipment_Register!$C:$C),NA()),IFERROR(IF($J784&lt;&gt;"",_xlfn.XLOOKUP($J784,Equipment_Register!$D:$D,Equipment_Register!$C:$C),NA()),IFERROR(IF($K784&lt;&gt;"",_xlfn.XLOOKUP($K784,Equipment_Register!$E:$E,Equipment_Register!$C:$C),NA()),IFERROR(IF($K784&lt;&gt;"",_xlfn.XLOOKUP("*"&amp;$K784&amp;"*",Equipment_Register!$E:$E,Equipment_Register!$C:$C,,2),NA()),IFERROR(IF(AND($L784&lt;&gt;"",$L784&lt;&gt;"N/A"),_xlfn.XLOOKUP($L784,Equipment_Register!$F:$F,Equipment_Register!$C:$C),NA()),""))))),IF(OR(_xlpm.v="",_xlpm.v=0),"",_xlpm.v))</f>
        <v>2112000497-0</v>
      </c>
      <c r="AA784" s="231" t="str" cm="1">
        <f t="array" ref="AA784">_xlfn.LET(_xlpm.v,IFERROR(IF($I784&lt;&gt;"",_xlfn.XLOOKUP($I784,Equipment_Register!$C:$C,Equipment_Register!$D:$D),NA()),IFERROR(IF($J784&lt;&gt;"",_xlfn.XLOOKUP($J784,Equipment_Register!$D:$D,Equipment_Register!$D:$D),NA()),IFERROR(IF($K784&lt;&gt;"",_xlfn.XLOOKUP($K784,Equipment_Register!$E:$E,Equipment_Register!$D:$D),NA()),IFERROR(IF($K784&lt;&gt;"",_xlfn.XLOOKUP("*"&amp;$K784&amp;"*",Equipment_Register!$E:$E,Equipment_Register!$D:$D,,2),NA()),IFERROR(IF(AND($L784&lt;&gt;"",$L784&lt;&gt;"N/A"),_xlfn.XLOOKUP($L784,Equipment_Register!$F:$F,Equipment_Register!$D:$D),NA()),""))))),IF(OR(_xlpm.v="",_xlpm.v=0),"",_xlpm.v))</f>
        <v>Máy gắn linh kiện điện tử, hiệu Panasonic, Model: NM-EJM7D, hàng mới 100%</v>
      </c>
      <c r="AB784" s="231" t="str" cm="1">
        <f t="array" ref="AB784">_xlfn.LET(_xlpm.v,IFERROR(IF($I784&lt;&gt;"",_xlfn.XLOOKUP($I784,Equipment_Register!$C:$C,Equipment_Register!$E:$E),NA()),IFERROR(IF($J784&lt;&gt;"",_xlfn.XLOOKUP($J784,Equipment_Register!$D:$D,Equipment_Register!$E:$E),NA()),IFERROR(IF($K784&lt;&gt;"",_xlfn.XLOOKUP($K784,Equipment_Register!$E:$E,Equipment_Register!$E:$E),NA()),IFERROR(IF($K784&lt;&gt;"",_xlfn.XLOOKUP("*"&amp;$K784&amp;"*",Equipment_Register!$E:$E,Equipment_Register!$E:$E,,2),NA()),IFERROR(IF(AND($L784&lt;&gt;"",$L784&lt;&gt;"N/A"),_xlfn.XLOOKUP($L784,Equipment_Register!$F:$F,Equipment_Register!$E:$E),NA()),""))))),IF(OR(_xlpm.v="",_xlpm.v=0),"",_xlpm.v))</f>
        <v>Mounter 2</v>
      </c>
      <c r="AC784" s="231" t="str" cm="1">
        <f t="array" ref="AC784">_xlfn.LET(_xlpm.v,IFERROR(IF($I784&lt;&gt;"",_xlfn.XLOOKUP($I784,Equipment_Register!$C:$C,Equipment_Register!$F:$F),NA()),IFERROR(IF($J784&lt;&gt;"",_xlfn.XLOOKUP($J784,Equipment_Register!$D:$D,Equipment_Register!$F:$F),NA()),IFERROR(IF($K784&lt;&gt;"",_xlfn.XLOOKUP($K784,Equipment_Register!$E:$E,Equipment_Register!$F:$F),NA()),IFERROR(IF($K784&lt;&gt;"",_xlfn.XLOOKUP("*"&amp;$K784&amp;"*",Equipment_Register!$E:$E,Equipment_Register!$F:$F,,2),NA()),IFERROR(IF(AND($L784&lt;&gt;"",$L784&lt;&gt;"N/A"),_xlfn.XLOOKUP($L784,Equipment_Register!$F:$F,Equipment_Register!$F:$F),NA()),""))))),IF(OR(_xlpm.v="",_xlpm.v=0),"",_xlpm.v))</f>
        <v>NPM-W2</v>
      </c>
    </row>
    <row r="785" spans="1:29" ht="48">
      <c r="A785" s="125"/>
      <c r="B785" s="130"/>
      <c r="C785" s="118"/>
      <c r="D785" s="117"/>
      <c r="E785" s="117"/>
      <c r="F785" s="213">
        <v>46094</v>
      </c>
      <c r="G785" s="125"/>
      <c r="H785" s="125" t="s">
        <v>728</v>
      </c>
      <c r="I785" s="226"/>
      <c r="J785" s="125"/>
      <c r="K785" s="125" t="s">
        <v>434</v>
      </c>
      <c r="L785" s="125"/>
      <c r="M785" s="125"/>
      <c r="N785" s="125" t="s">
        <v>978</v>
      </c>
      <c r="O785" s="125" t="s">
        <v>1112</v>
      </c>
      <c r="P785" s="127"/>
      <c r="Q785" s="125" t="s">
        <v>941</v>
      </c>
      <c r="R785" s="117" t="s">
        <v>957</v>
      </c>
      <c r="S785" s="194"/>
      <c r="T785" s="125"/>
      <c r="U785" s="125" t="s">
        <v>980</v>
      </c>
      <c r="V785" s="125"/>
      <c r="W785" s="117" t="s">
        <v>944</v>
      </c>
      <c r="X785" s="117" t="str">
        <f>IF($W785="Duyệt",Setting!$H$2,"")</f>
        <v>Nguyễn Lĩnh</v>
      </c>
      <c r="Y785" s="231" t="str" cm="1">
        <f t="array" ref="Y785">_xlfn.LET(_xlpm.v,IFERROR(IF($I785&lt;&gt;"",_xlfn.XLOOKUP($I785,Equipment_Register!$C:$C,Equipment_Register!$G:$G),NA()),IFERROR(IF($J785&lt;&gt;"",_xlfn.XLOOKUP($J785,Equipment_Register!$D:$D,Equipment_Register!$G:$G),NA()),IFERROR(IF($K785&lt;&gt;"",_xlfn.XLOOKUP($K785,Equipment_Register!$E:$E,Equipment_Register!$G:$G),NA()),IFERROR(IF($K785&lt;&gt;"",_xlfn.XLOOKUP("*"&amp;$K785&amp;"*",Equipment_Register!$E:$E,Equipment_Register!$G:$G,,2),NA()),IFERROR(IF(AND($L785&lt;&gt;"",$L785&lt;&gt;"N/A"),_xlfn.XLOOKUP($L785,Equipment_Register!$F:$F,Equipment_Register!$G:$G),NA()),""))))),IF(OR(_xlpm.v="",_xlpm.v=0),"",_xlpm.v))</f>
        <v/>
      </c>
      <c r="Z785" s="231" t="str" cm="1">
        <f t="array" ref="Z785">_xlfn.LET(_xlpm.v,IFERROR(IF($I785&lt;&gt;"",_xlfn.XLOOKUP($I785,Equipment_Register!$C:$C,Equipment_Register!$C:$C),NA()),IFERROR(IF($J785&lt;&gt;"",_xlfn.XLOOKUP($J785,Equipment_Register!$D:$D,Equipment_Register!$C:$C),NA()),IFERROR(IF($K785&lt;&gt;"",_xlfn.XLOOKUP($K785,Equipment_Register!$E:$E,Equipment_Register!$C:$C),NA()),IFERROR(IF($K785&lt;&gt;"",_xlfn.XLOOKUP("*"&amp;$K785&amp;"*",Equipment_Register!$E:$E,Equipment_Register!$C:$C,,2),NA()),IFERROR(IF(AND($L785&lt;&gt;"",$L785&lt;&gt;"N/A"),_xlfn.XLOOKUP($L785,Equipment_Register!$F:$F,Equipment_Register!$C:$C),NA()),""))))),IF(OR(_xlpm.v="",_xlpm.v=0),"",_xlpm.v))</f>
        <v>2112000497-0</v>
      </c>
      <c r="AA785" s="231" t="str" cm="1">
        <f t="array" ref="AA785">_xlfn.LET(_xlpm.v,IFERROR(IF($I785&lt;&gt;"",_xlfn.XLOOKUP($I785,Equipment_Register!$C:$C,Equipment_Register!$D:$D),NA()),IFERROR(IF($J785&lt;&gt;"",_xlfn.XLOOKUP($J785,Equipment_Register!$D:$D,Equipment_Register!$D:$D),NA()),IFERROR(IF($K785&lt;&gt;"",_xlfn.XLOOKUP($K785,Equipment_Register!$E:$E,Equipment_Register!$D:$D),NA()),IFERROR(IF($K785&lt;&gt;"",_xlfn.XLOOKUP("*"&amp;$K785&amp;"*",Equipment_Register!$E:$E,Equipment_Register!$D:$D,,2),NA()),IFERROR(IF(AND($L785&lt;&gt;"",$L785&lt;&gt;"N/A"),_xlfn.XLOOKUP($L785,Equipment_Register!$F:$F,Equipment_Register!$D:$D),NA()),""))))),IF(OR(_xlpm.v="",_xlpm.v=0),"",_xlpm.v))</f>
        <v>Máy gắn linh kiện điện tử, hiệu Panasonic, Model: NM-EJM7D, hàng mới 100%</v>
      </c>
      <c r="AB785" s="231" t="str" cm="1">
        <f t="array" ref="AB785">_xlfn.LET(_xlpm.v,IFERROR(IF($I785&lt;&gt;"",_xlfn.XLOOKUP($I785,Equipment_Register!$C:$C,Equipment_Register!$E:$E),NA()),IFERROR(IF($J785&lt;&gt;"",_xlfn.XLOOKUP($J785,Equipment_Register!$D:$D,Equipment_Register!$E:$E),NA()),IFERROR(IF($K785&lt;&gt;"",_xlfn.XLOOKUP($K785,Equipment_Register!$E:$E,Equipment_Register!$E:$E),NA()),IFERROR(IF($K785&lt;&gt;"",_xlfn.XLOOKUP("*"&amp;$K785&amp;"*",Equipment_Register!$E:$E,Equipment_Register!$E:$E,,2),NA()),IFERROR(IF(AND($L785&lt;&gt;"",$L785&lt;&gt;"N/A"),_xlfn.XLOOKUP($L785,Equipment_Register!$F:$F,Equipment_Register!$E:$E),NA()),""))))),IF(OR(_xlpm.v="",_xlpm.v=0),"",_xlpm.v))</f>
        <v>Mounter 2</v>
      </c>
      <c r="AC785" s="231" t="str" cm="1">
        <f t="array" ref="AC785">_xlfn.LET(_xlpm.v,IFERROR(IF($I785&lt;&gt;"",_xlfn.XLOOKUP($I785,Equipment_Register!$C:$C,Equipment_Register!$F:$F),NA()),IFERROR(IF($J785&lt;&gt;"",_xlfn.XLOOKUP($J785,Equipment_Register!$D:$D,Equipment_Register!$F:$F),NA()),IFERROR(IF($K785&lt;&gt;"",_xlfn.XLOOKUP($K785,Equipment_Register!$E:$E,Equipment_Register!$F:$F),NA()),IFERROR(IF($K785&lt;&gt;"",_xlfn.XLOOKUP("*"&amp;$K785&amp;"*",Equipment_Register!$E:$E,Equipment_Register!$F:$F,,2),NA()),IFERROR(IF(AND($L785&lt;&gt;"",$L785&lt;&gt;"N/A"),_xlfn.XLOOKUP($L785,Equipment_Register!$F:$F,Equipment_Register!$F:$F),NA()),""))))),IF(OR(_xlpm.v="",_xlpm.v=0),"",_xlpm.v))</f>
        <v>NPM-W2</v>
      </c>
    </row>
    <row r="786" spans="1:29" ht="48">
      <c r="A786" s="125"/>
      <c r="B786" s="130"/>
      <c r="C786" s="118"/>
      <c r="D786" s="117"/>
      <c r="E786" s="117"/>
      <c r="F786" s="213">
        <v>46127</v>
      </c>
      <c r="G786" s="125"/>
      <c r="H786" s="125" t="s">
        <v>728</v>
      </c>
      <c r="I786" s="226"/>
      <c r="J786" s="125"/>
      <c r="K786" s="125" t="s">
        <v>434</v>
      </c>
      <c r="L786" s="125"/>
      <c r="M786" s="125"/>
      <c r="N786" s="125" t="s">
        <v>978</v>
      </c>
      <c r="O786" s="125" t="s">
        <v>1112</v>
      </c>
      <c r="P786" s="127"/>
      <c r="Q786" s="125" t="s">
        <v>1020</v>
      </c>
      <c r="R786" s="117" t="s">
        <v>957</v>
      </c>
      <c r="S786" s="194"/>
      <c r="T786" s="125"/>
      <c r="U786" s="125" t="s">
        <v>980</v>
      </c>
      <c r="V786" s="125"/>
      <c r="W786" s="117" t="s">
        <v>944</v>
      </c>
      <c r="X786" s="117" t="str">
        <f>IF($W786="Duyệt",Setting!$H$2,"")</f>
        <v>Nguyễn Lĩnh</v>
      </c>
      <c r="Y786" s="231" t="str" cm="1">
        <f t="array" ref="Y786">_xlfn.LET(_xlpm.v,IFERROR(IF($I786&lt;&gt;"",_xlfn.XLOOKUP($I786,Equipment_Register!$C:$C,Equipment_Register!$G:$G),NA()),IFERROR(IF($J786&lt;&gt;"",_xlfn.XLOOKUP($J786,Equipment_Register!$D:$D,Equipment_Register!$G:$G),NA()),IFERROR(IF($K786&lt;&gt;"",_xlfn.XLOOKUP($K786,Equipment_Register!$E:$E,Equipment_Register!$G:$G),NA()),IFERROR(IF($K786&lt;&gt;"",_xlfn.XLOOKUP("*"&amp;$K786&amp;"*",Equipment_Register!$E:$E,Equipment_Register!$G:$G,,2),NA()),IFERROR(IF(AND($L786&lt;&gt;"",$L786&lt;&gt;"N/A"),_xlfn.XLOOKUP($L786,Equipment_Register!$F:$F,Equipment_Register!$G:$G),NA()),""))))),IF(OR(_xlpm.v="",_xlpm.v=0),"",_xlpm.v))</f>
        <v/>
      </c>
      <c r="Z786" s="231" t="str" cm="1">
        <f t="array" ref="Z786">_xlfn.LET(_xlpm.v,IFERROR(IF($I786&lt;&gt;"",_xlfn.XLOOKUP($I786,Equipment_Register!$C:$C,Equipment_Register!$C:$C),NA()),IFERROR(IF($J786&lt;&gt;"",_xlfn.XLOOKUP($J786,Equipment_Register!$D:$D,Equipment_Register!$C:$C),NA()),IFERROR(IF($K786&lt;&gt;"",_xlfn.XLOOKUP($K786,Equipment_Register!$E:$E,Equipment_Register!$C:$C),NA()),IFERROR(IF($K786&lt;&gt;"",_xlfn.XLOOKUP("*"&amp;$K786&amp;"*",Equipment_Register!$E:$E,Equipment_Register!$C:$C,,2),NA()),IFERROR(IF(AND($L786&lt;&gt;"",$L786&lt;&gt;"N/A"),_xlfn.XLOOKUP($L786,Equipment_Register!$F:$F,Equipment_Register!$C:$C),NA()),""))))),IF(OR(_xlpm.v="",_xlpm.v=0),"",_xlpm.v))</f>
        <v>2112000497-0</v>
      </c>
      <c r="AA786" s="231" t="str" cm="1">
        <f t="array" ref="AA786">_xlfn.LET(_xlpm.v,IFERROR(IF($I786&lt;&gt;"",_xlfn.XLOOKUP($I786,Equipment_Register!$C:$C,Equipment_Register!$D:$D),NA()),IFERROR(IF($J786&lt;&gt;"",_xlfn.XLOOKUP($J786,Equipment_Register!$D:$D,Equipment_Register!$D:$D),NA()),IFERROR(IF($K786&lt;&gt;"",_xlfn.XLOOKUP($K786,Equipment_Register!$E:$E,Equipment_Register!$D:$D),NA()),IFERROR(IF($K786&lt;&gt;"",_xlfn.XLOOKUP("*"&amp;$K786&amp;"*",Equipment_Register!$E:$E,Equipment_Register!$D:$D,,2),NA()),IFERROR(IF(AND($L786&lt;&gt;"",$L786&lt;&gt;"N/A"),_xlfn.XLOOKUP($L786,Equipment_Register!$F:$F,Equipment_Register!$D:$D),NA()),""))))),IF(OR(_xlpm.v="",_xlpm.v=0),"",_xlpm.v))</f>
        <v>Máy gắn linh kiện điện tử, hiệu Panasonic, Model: NM-EJM7D, hàng mới 100%</v>
      </c>
      <c r="AB786" s="231" t="str" cm="1">
        <f t="array" ref="AB786">_xlfn.LET(_xlpm.v,IFERROR(IF($I786&lt;&gt;"",_xlfn.XLOOKUP($I786,Equipment_Register!$C:$C,Equipment_Register!$E:$E),NA()),IFERROR(IF($J786&lt;&gt;"",_xlfn.XLOOKUP($J786,Equipment_Register!$D:$D,Equipment_Register!$E:$E),NA()),IFERROR(IF($K786&lt;&gt;"",_xlfn.XLOOKUP($K786,Equipment_Register!$E:$E,Equipment_Register!$E:$E),NA()),IFERROR(IF($K786&lt;&gt;"",_xlfn.XLOOKUP("*"&amp;$K786&amp;"*",Equipment_Register!$E:$E,Equipment_Register!$E:$E,,2),NA()),IFERROR(IF(AND($L786&lt;&gt;"",$L786&lt;&gt;"N/A"),_xlfn.XLOOKUP($L786,Equipment_Register!$F:$F,Equipment_Register!$E:$E),NA()),""))))),IF(OR(_xlpm.v="",_xlpm.v=0),"",_xlpm.v))</f>
        <v>Mounter 2</v>
      </c>
      <c r="AC786" s="231" t="str" cm="1">
        <f t="array" ref="AC786">_xlfn.LET(_xlpm.v,IFERROR(IF($I786&lt;&gt;"",_xlfn.XLOOKUP($I786,Equipment_Register!$C:$C,Equipment_Register!$F:$F),NA()),IFERROR(IF($J786&lt;&gt;"",_xlfn.XLOOKUP($J786,Equipment_Register!$D:$D,Equipment_Register!$F:$F),NA()),IFERROR(IF($K786&lt;&gt;"",_xlfn.XLOOKUP($K786,Equipment_Register!$E:$E,Equipment_Register!$F:$F),NA()),IFERROR(IF($K786&lt;&gt;"",_xlfn.XLOOKUP("*"&amp;$K786&amp;"*",Equipment_Register!$E:$E,Equipment_Register!$F:$F,,2),NA()),IFERROR(IF(AND($L786&lt;&gt;"",$L786&lt;&gt;"N/A"),_xlfn.XLOOKUP($L786,Equipment_Register!$F:$F,Equipment_Register!$F:$F),NA()),""))))),IF(OR(_xlpm.v="",_xlpm.v=0),"",_xlpm.v))</f>
        <v>NPM-W2</v>
      </c>
    </row>
    <row r="787" spans="1:29" ht="48">
      <c r="A787" s="125"/>
      <c r="B787" s="130"/>
      <c r="C787" s="118"/>
      <c r="D787" s="117"/>
      <c r="E787" s="117"/>
      <c r="F787" s="213">
        <v>46154</v>
      </c>
      <c r="G787" s="125"/>
      <c r="H787" s="125" t="s">
        <v>728</v>
      </c>
      <c r="I787" s="226"/>
      <c r="J787" s="125"/>
      <c r="K787" s="125" t="s">
        <v>434</v>
      </c>
      <c r="L787" s="125"/>
      <c r="M787" s="125"/>
      <c r="N787" s="125" t="s">
        <v>978</v>
      </c>
      <c r="O787" s="125" t="s">
        <v>1112</v>
      </c>
      <c r="P787" s="127"/>
      <c r="Q787" s="125" t="s">
        <v>1020</v>
      </c>
      <c r="R787" s="117" t="s">
        <v>957</v>
      </c>
      <c r="S787" s="194"/>
      <c r="T787" s="125"/>
      <c r="U787" s="125" t="s">
        <v>980</v>
      </c>
      <c r="V787" s="125"/>
      <c r="W787" s="117" t="s">
        <v>944</v>
      </c>
      <c r="X787" s="117" t="str">
        <f>IF($W787="Duyệt",Setting!$H$2,"")</f>
        <v>Nguyễn Lĩnh</v>
      </c>
      <c r="Y787" s="231" t="str" cm="1">
        <f t="array" ref="Y787">_xlfn.LET(_xlpm.v,IFERROR(IF($I787&lt;&gt;"",_xlfn.XLOOKUP($I787,Equipment_Register!$C:$C,Equipment_Register!$G:$G),NA()),IFERROR(IF($J787&lt;&gt;"",_xlfn.XLOOKUP($J787,Equipment_Register!$D:$D,Equipment_Register!$G:$G),NA()),IFERROR(IF($K787&lt;&gt;"",_xlfn.XLOOKUP($K787,Equipment_Register!$E:$E,Equipment_Register!$G:$G),NA()),IFERROR(IF($K787&lt;&gt;"",_xlfn.XLOOKUP("*"&amp;$K787&amp;"*",Equipment_Register!$E:$E,Equipment_Register!$G:$G,,2),NA()),IFERROR(IF(AND($L787&lt;&gt;"",$L787&lt;&gt;"N/A"),_xlfn.XLOOKUP($L787,Equipment_Register!$F:$F,Equipment_Register!$G:$G),NA()),""))))),IF(OR(_xlpm.v="",_xlpm.v=0),"",_xlpm.v))</f>
        <v/>
      </c>
      <c r="Z787" s="231" t="str" cm="1">
        <f t="array" ref="Z787">_xlfn.LET(_xlpm.v,IFERROR(IF($I787&lt;&gt;"",_xlfn.XLOOKUP($I787,Equipment_Register!$C:$C,Equipment_Register!$C:$C),NA()),IFERROR(IF($J787&lt;&gt;"",_xlfn.XLOOKUP($J787,Equipment_Register!$D:$D,Equipment_Register!$C:$C),NA()),IFERROR(IF($K787&lt;&gt;"",_xlfn.XLOOKUP($K787,Equipment_Register!$E:$E,Equipment_Register!$C:$C),NA()),IFERROR(IF($K787&lt;&gt;"",_xlfn.XLOOKUP("*"&amp;$K787&amp;"*",Equipment_Register!$E:$E,Equipment_Register!$C:$C,,2),NA()),IFERROR(IF(AND($L787&lt;&gt;"",$L787&lt;&gt;"N/A"),_xlfn.XLOOKUP($L787,Equipment_Register!$F:$F,Equipment_Register!$C:$C),NA()),""))))),IF(OR(_xlpm.v="",_xlpm.v=0),"",_xlpm.v))</f>
        <v>2112000497-0</v>
      </c>
      <c r="AA787" s="231" t="str" cm="1">
        <f t="array" ref="AA787">_xlfn.LET(_xlpm.v,IFERROR(IF($I787&lt;&gt;"",_xlfn.XLOOKUP($I787,Equipment_Register!$C:$C,Equipment_Register!$D:$D),NA()),IFERROR(IF($J787&lt;&gt;"",_xlfn.XLOOKUP($J787,Equipment_Register!$D:$D,Equipment_Register!$D:$D),NA()),IFERROR(IF($K787&lt;&gt;"",_xlfn.XLOOKUP($K787,Equipment_Register!$E:$E,Equipment_Register!$D:$D),NA()),IFERROR(IF($K787&lt;&gt;"",_xlfn.XLOOKUP("*"&amp;$K787&amp;"*",Equipment_Register!$E:$E,Equipment_Register!$D:$D,,2),NA()),IFERROR(IF(AND($L787&lt;&gt;"",$L787&lt;&gt;"N/A"),_xlfn.XLOOKUP($L787,Equipment_Register!$F:$F,Equipment_Register!$D:$D),NA()),""))))),IF(OR(_xlpm.v="",_xlpm.v=0),"",_xlpm.v))</f>
        <v>Máy gắn linh kiện điện tử, hiệu Panasonic, Model: NM-EJM7D, hàng mới 100%</v>
      </c>
      <c r="AB787" s="231" t="str" cm="1">
        <f t="array" ref="AB787">_xlfn.LET(_xlpm.v,IFERROR(IF($I787&lt;&gt;"",_xlfn.XLOOKUP($I787,Equipment_Register!$C:$C,Equipment_Register!$E:$E),NA()),IFERROR(IF($J787&lt;&gt;"",_xlfn.XLOOKUP($J787,Equipment_Register!$D:$D,Equipment_Register!$E:$E),NA()),IFERROR(IF($K787&lt;&gt;"",_xlfn.XLOOKUP($K787,Equipment_Register!$E:$E,Equipment_Register!$E:$E),NA()),IFERROR(IF($K787&lt;&gt;"",_xlfn.XLOOKUP("*"&amp;$K787&amp;"*",Equipment_Register!$E:$E,Equipment_Register!$E:$E,,2),NA()),IFERROR(IF(AND($L787&lt;&gt;"",$L787&lt;&gt;"N/A"),_xlfn.XLOOKUP($L787,Equipment_Register!$F:$F,Equipment_Register!$E:$E),NA()),""))))),IF(OR(_xlpm.v="",_xlpm.v=0),"",_xlpm.v))</f>
        <v>Mounter 2</v>
      </c>
      <c r="AC787" s="231" t="str" cm="1">
        <f t="array" ref="AC787">_xlfn.LET(_xlpm.v,IFERROR(IF($I787&lt;&gt;"",_xlfn.XLOOKUP($I787,Equipment_Register!$C:$C,Equipment_Register!$F:$F),NA()),IFERROR(IF($J787&lt;&gt;"",_xlfn.XLOOKUP($J787,Equipment_Register!$D:$D,Equipment_Register!$F:$F),NA()),IFERROR(IF($K787&lt;&gt;"",_xlfn.XLOOKUP($K787,Equipment_Register!$E:$E,Equipment_Register!$F:$F),NA()),IFERROR(IF($K787&lt;&gt;"",_xlfn.XLOOKUP("*"&amp;$K787&amp;"*",Equipment_Register!$E:$E,Equipment_Register!$F:$F,,2),NA()),IFERROR(IF(AND($L787&lt;&gt;"",$L787&lt;&gt;"N/A"),_xlfn.XLOOKUP($L787,Equipment_Register!$F:$F,Equipment_Register!$F:$F),NA()),""))))),IF(OR(_xlpm.v="",_xlpm.v=0),"",_xlpm.v))</f>
        <v>NPM-W2</v>
      </c>
    </row>
    <row r="788" spans="1:29" ht="48">
      <c r="A788" s="125"/>
      <c r="B788" s="130"/>
      <c r="C788" s="118"/>
      <c r="D788" s="117"/>
      <c r="E788" s="117"/>
      <c r="F788" s="213">
        <v>46186</v>
      </c>
      <c r="G788" s="125"/>
      <c r="H788" s="125" t="s">
        <v>728</v>
      </c>
      <c r="I788" s="226"/>
      <c r="J788" s="125"/>
      <c r="K788" s="125" t="s">
        <v>434</v>
      </c>
      <c r="L788" s="125"/>
      <c r="M788" s="125"/>
      <c r="N788" s="125" t="s">
        <v>978</v>
      </c>
      <c r="O788" s="125" t="s">
        <v>1112</v>
      </c>
      <c r="P788" s="127"/>
      <c r="Q788" s="125" t="s">
        <v>1020</v>
      </c>
      <c r="R788" s="117" t="s">
        <v>957</v>
      </c>
      <c r="S788" s="194"/>
      <c r="T788" s="125"/>
      <c r="U788" s="125" t="s">
        <v>980</v>
      </c>
      <c r="V788" s="125"/>
      <c r="W788" s="117" t="s">
        <v>944</v>
      </c>
      <c r="X788" s="117" t="str">
        <f>IF($W788="Duyệt",Setting!$H$2,"")</f>
        <v>Nguyễn Lĩnh</v>
      </c>
      <c r="Y788" s="231" t="str" cm="1">
        <f t="array" ref="Y788">_xlfn.LET(_xlpm.v,IFERROR(IF($I788&lt;&gt;"",_xlfn.XLOOKUP($I788,Equipment_Register!$C:$C,Equipment_Register!$G:$G),NA()),IFERROR(IF($J788&lt;&gt;"",_xlfn.XLOOKUP($J788,Equipment_Register!$D:$D,Equipment_Register!$G:$G),NA()),IFERROR(IF($K788&lt;&gt;"",_xlfn.XLOOKUP($K788,Equipment_Register!$E:$E,Equipment_Register!$G:$G),NA()),IFERROR(IF($K788&lt;&gt;"",_xlfn.XLOOKUP("*"&amp;$K788&amp;"*",Equipment_Register!$E:$E,Equipment_Register!$G:$G,,2),NA()),IFERROR(IF(AND($L788&lt;&gt;"",$L788&lt;&gt;"N/A"),_xlfn.XLOOKUP($L788,Equipment_Register!$F:$F,Equipment_Register!$G:$G),NA()),""))))),IF(OR(_xlpm.v="",_xlpm.v=0),"",_xlpm.v))</f>
        <v/>
      </c>
      <c r="Z788" s="231" t="str" cm="1">
        <f t="array" ref="Z788">_xlfn.LET(_xlpm.v,IFERROR(IF($I788&lt;&gt;"",_xlfn.XLOOKUP($I788,Equipment_Register!$C:$C,Equipment_Register!$C:$C),NA()),IFERROR(IF($J788&lt;&gt;"",_xlfn.XLOOKUP($J788,Equipment_Register!$D:$D,Equipment_Register!$C:$C),NA()),IFERROR(IF($K788&lt;&gt;"",_xlfn.XLOOKUP($K788,Equipment_Register!$E:$E,Equipment_Register!$C:$C),NA()),IFERROR(IF($K788&lt;&gt;"",_xlfn.XLOOKUP("*"&amp;$K788&amp;"*",Equipment_Register!$E:$E,Equipment_Register!$C:$C,,2),NA()),IFERROR(IF(AND($L788&lt;&gt;"",$L788&lt;&gt;"N/A"),_xlfn.XLOOKUP($L788,Equipment_Register!$F:$F,Equipment_Register!$C:$C),NA()),""))))),IF(OR(_xlpm.v="",_xlpm.v=0),"",_xlpm.v))</f>
        <v>2112000497-0</v>
      </c>
      <c r="AA788" s="231" t="str" cm="1">
        <f t="array" ref="AA788">_xlfn.LET(_xlpm.v,IFERROR(IF($I788&lt;&gt;"",_xlfn.XLOOKUP($I788,Equipment_Register!$C:$C,Equipment_Register!$D:$D),NA()),IFERROR(IF($J788&lt;&gt;"",_xlfn.XLOOKUP($J788,Equipment_Register!$D:$D,Equipment_Register!$D:$D),NA()),IFERROR(IF($K788&lt;&gt;"",_xlfn.XLOOKUP($K788,Equipment_Register!$E:$E,Equipment_Register!$D:$D),NA()),IFERROR(IF($K788&lt;&gt;"",_xlfn.XLOOKUP("*"&amp;$K788&amp;"*",Equipment_Register!$E:$E,Equipment_Register!$D:$D,,2),NA()),IFERROR(IF(AND($L788&lt;&gt;"",$L788&lt;&gt;"N/A"),_xlfn.XLOOKUP($L788,Equipment_Register!$F:$F,Equipment_Register!$D:$D),NA()),""))))),IF(OR(_xlpm.v="",_xlpm.v=0),"",_xlpm.v))</f>
        <v>Máy gắn linh kiện điện tử, hiệu Panasonic, Model: NM-EJM7D, hàng mới 100%</v>
      </c>
      <c r="AB788" s="231" t="str" cm="1">
        <f t="array" ref="AB788">_xlfn.LET(_xlpm.v,IFERROR(IF($I788&lt;&gt;"",_xlfn.XLOOKUP($I788,Equipment_Register!$C:$C,Equipment_Register!$E:$E),NA()),IFERROR(IF($J788&lt;&gt;"",_xlfn.XLOOKUP($J788,Equipment_Register!$D:$D,Equipment_Register!$E:$E),NA()),IFERROR(IF($K788&lt;&gt;"",_xlfn.XLOOKUP($K788,Equipment_Register!$E:$E,Equipment_Register!$E:$E),NA()),IFERROR(IF($K788&lt;&gt;"",_xlfn.XLOOKUP("*"&amp;$K788&amp;"*",Equipment_Register!$E:$E,Equipment_Register!$E:$E,,2),NA()),IFERROR(IF(AND($L788&lt;&gt;"",$L788&lt;&gt;"N/A"),_xlfn.XLOOKUP($L788,Equipment_Register!$F:$F,Equipment_Register!$E:$E),NA()),""))))),IF(OR(_xlpm.v="",_xlpm.v=0),"",_xlpm.v))</f>
        <v>Mounter 2</v>
      </c>
      <c r="AC788" s="231" t="str" cm="1">
        <f t="array" ref="AC788">_xlfn.LET(_xlpm.v,IFERROR(IF($I788&lt;&gt;"",_xlfn.XLOOKUP($I788,Equipment_Register!$C:$C,Equipment_Register!$F:$F),NA()),IFERROR(IF($J788&lt;&gt;"",_xlfn.XLOOKUP($J788,Equipment_Register!$D:$D,Equipment_Register!$F:$F),NA()),IFERROR(IF($K788&lt;&gt;"",_xlfn.XLOOKUP($K788,Equipment_Register!$E:$E,Equipment_Register!$F:$F),NA()),IFERROR(IF($K788&lt;&gt;"",_xlfn.XLOOKUP("*"&amp;$K788&amp;"*",Equipment_Register!$E:$E,Equipment_Register!$F:$F,,2),NA()),IFERROR(IF(AND($L788&lt;&gt;"",$L788&lt;&gt;"N/A"),_xlfn.XLOOKUP($L788,Equipment_Register!$F:$F,Equipment_Register!$F:$F),NA()),""))))),IF(OR(_xlpm.v="",_xlpm.v=0),"",_xlpm.v))</f>
        <v>NPM-W2</v>
      </c>
    </row>
    <row r="789" spans="1:29" ht="48">
      <c r="A789" s="125"/>
      <c r="B789" s="130"/>
      <c r="C789" s="118"/>
      <c r="D789" s="117"/>
      <c r="E789" s="117"/>
      <c r="F789" s="213">
        <v>46216</v>
      </c>
      <c r="G789" s="125"/>
      <c r="H789" s="125" t="s">
        <v>728</v>
      </c>
      <c r="I789" s="226"/>
      <c r="J789" s="125"/>
      <c r="K789" s="125" t="s">
        <v>434</v>
      </c>
      <c r="L789" s="125"/>
      <c r="M789" s="125"/>
      <c r="N789" s="125" t="s">
        <v>978</v>
      </c>
      <c r="O789" s="125" t="s">
        <v>1112</v>
      </c>
      <c r="P789" s="127"/>
      <c r="Q789" s="125" t="s">
        <v>1020</v>
      </c>
      <c r="R789" s="117" t="s">
        <v>957</v>
      </c>
      <c r="S789" s="194"/>
      <c r="T789" s="125"/>
      <c r="U789" s="125" t="s">
        <v>980</v>
      </c>
      <c r="V789" s="125"/>
      <c r="W789" s="117" t="s">
        <v>944</v>
      </c>
      <c r="X789" s="117" t="str">
        <f>IF($W789="Duyệt",Setting!$H$2,"")</f>
        <v>Nguyễn Lĩnh</v>
      </c>
      <c r="Y789" s="231" t="str" cm="1">
        <f t="array" ref="Y789">_xlfn.LET(_xlpm.v,IFERROR(IF($I789&lt;&gt;"",_xlfn.XLOOKUP($I789,Equipment_Register!$C:$C,Equipment_Register!$G:$G),NA()),IFERROR(IF($J789&lt;&gt;"",_xlfn.XLOOKUP($J789,Equipment_Register!$D:$D,Equipment_Register!$G:$G),NA()),IFERROR(IF($K789&lt;&gt;"",_xlfn.XLOOKUP($K789,Equipment_Register!$E:$E,Equipment_Register!$G:$G),NA()),IFERROR(IF($K789&lt;&gt;"",_xlfn.XLOOKUP("*"&amp;$K789&amp;"*",Equipment_Register!$E:$E,Equipment_Register!$G:$G,,2),NA()),IFERROR(IF(AND($L789&lt;&gt;"",$L789&lt;&gt;"N/A"),_xlfn.XLOOKUP($L789,Equipment_Register!$F:$F,Equipment_Register!$G:$G),NA()),""))))),IF(OR(_xlpm.v="",_xlpm.v=0),"",_xlpm.v))</f>
        <v/>
      </c>
      <c r="Z789" s="231" t="str" cm="1">
        <f t="array" ref="Z789">_xlfn.LET(_xlpm.v,IFERROR(IF($I789&lt;&gt;"",_xlfn.XLOOKUP($I789,Equipment_Register!$C:$C,Equipment_Register!$C:$C),NA()),IFERROR(IF($J789&lt;&gt;"",_xlfn.XLOOKUP($J789,Equipment_Register!$D:$D,Equipment_Register!$C:$C),NA()),IFERROR(IF($K789&lt;&gt;"",_xlfn.XLOOKUP($K789,Equipment_Register!$E:$E,Equipment_Register!$C:$C),NA()),IFERROR(IF($K789&lt;&gt;"",_xlfn.XLOOKUP("*"&amp;$K789&amp;"*",Equipment_Register!$E:$E,Equipment_Register!$C:$C,,2),NA()),IFERROR(IF(AND($L789&lt;&gt;"",$L789&lt;&gt;"N/A"),_xlfn.XLOOKUP($L789,Equipment_Register!$F:$F,Equipment_Register!$C:$C),NA()),""))))),IF(OR(_xlpm.v="",_xlpm.v=0),"",_xlpm.v))</f>
        <v>2112000497-0</v>
      </c>
      <c r="AA789" s="231" t="str" cm="1">
        <f t="array" ref="AA789">_xlfn.LET(_xlpm.v,IFERROR(IF($I789&lt;&gt;"",_xlfn.XLOOKUP($I789,Equipment_Register!$C:$C,Equipment_Register!$D:$D),NA()),IFERROR(IF($J789&lt;&gt;"",_xlfn.XLOOKUP($J789,Equipment_Register!$D:$D,Equipment_Register!$D:$D),NA()),IFERROR(IF($K789&lt;&gt;"",_xlfn.XLOOKUP($K789,Equipment_Register!$E:$E,Equipment_Register!$D:$D),NA()),IFERROR(IF($K789&lt;&gt;"",_xlfn.XLOOKUP("*"&amp;$K789&amp;"*",Equipment_Register!$E:$E,Equipment_Register!$D:$D,,2),NA()),IFERROR(IF(AND($L789&lt;&gt;"",$L789&lt;&gt;"N/A"),_xlfn.XLOOKUP($L789,Equipment_Register!$F:$F,Equipment_Register!$D:$D),NA()),""))))),IF(OR(_xlpm.v="",_xlpm.v=0),"",_xlpm.v))</f>
        <v>Máy gắn linh kiện điện tử, hiệu Panasonic, Model: NM-EJM7D, hàng mới 100%</v>
      </c>
      <c r="AB789" s="231" t="str" cm="1">
        <f t="array" ref="AB789">_xlfn.LET(_xlpm.v,IFERROR(IF($I789&lt;&gt;"",_xlfn.XLOOKUP($I789,Equipment_Register!$C:$C,Equipment_Register!$E:$E),NA()),IFERROR(IF($J789&lt;&gt;"",_xlfn.XLOOKUP($J789,Equipment_Register!$D:$D,Equipment_Register!$E:$E),NA()),IFERROR(IF($K789&lt;&gt;"",_xlfn.XLOOKUP($K789,Equipment_Register!$E:$E,Equipment_Register!$E:$E),NA()),IFERROR(IF($K789&lt;&gt;"",_xlfn.XLOOKUP("*"&amp;$K789&amp;"*",Equipment_Register!$E:$E,Equipment_Register!$E:$E,,2),NA()),IFERROR(IF(AND($L789&lt;&gt;"",$L789&lt;&gt;"N/A"),_xlfn.XLOOKUP($L789,Equipment_Register!$F:$F,Equipment_Register!$E:$E),NA()),""))))),IF(OR(_xlpm.v="",_xlpm.v=0),"",_xlpm.v))</f>
        <v>Mounter 2</v>
      </c>
      <c r="AC789" s="231" t="str" cm="1">
        <f t="array" ref="AC789">_xlfn.LET(_xlpm.v,IFERROR(IF($I789&lt;&gt;"",_xlfn.XLOOKUP($I789,Equipment_Register!$C:$C,Equipment_Register!$F:$F),NA()),IFERROR(IF($J789&lt;&gt;"",_xlfn.XLOOKUP($J789,Equipment_Register!$D:$D,Equipment_Register!$F:$F),NA()),IFERROR(IF($K789&lt;&gt;"",_xlfn.XLOOKUP($K789,Equipment_Register!$E:$E,Equipment_Register!$F:$F),NA()),IFERROR(IF($K789&lt;&gt;"",_xlfn.XLOOKUP("*"&amp;$K789&amp;"*",Equipment_Register!$E:$E,Equipment_Register!$F:$F,,2),NA()),IFERROR(IF(AND($L789&lt;&gt;"",$L789&lt;&gt;"N/A"),_xlfn.XLOOKUP($L789,Equipment_Register!$F:$F,Equipment_Register!$F:$F),NA()),""))))),IF(OR(_xlpm.v="",_xlpm.v=0),"",_xlpm.v))</f>
        <v>NPM-W2</v>
      </c>
    </row>
    <row r="790" spans="1:29" ht="48">
      <c r="A790" s="125"/>
      <c r="B790" s="130"/>
      <c r="C790" s="118"/>
      <c r="D790" s="117"/>
      <c r="E790" s="117"/>
      <c r="F790" s="213">
        <v>45766</v>
      </c>
      <c r="G790" s="125"/>
      <c r="H790" s="125" t="s">
        <v>728</v>
      </c>
      <c r="I790" s="226"/>
      <c r="J790" s="125"/>
      <c r="K790" s="125" t="s">
        <v>437</v>
      </c>
      <c r="L790" s="125"/>
      <c r="M790" s="125"/>
      <c r="N790" s="125" t="s">
        <v>978</v>
      </c>
      <c r="O790" s="125" t="s">
        <v>1112</v>
      </c>
      <c r="P790" s="127"/>
      <c r="Q790" s="125" t="s">
        <v>1003</v>
      </c>
      <c r="R790" s="117" t="s">
        <v>957</v>
      </c>
      <c r="S790" s="194"/>
      <c r="T790" s="125"/>
      <c r="U790" s="125" t="s">
        <v>980</v>
      </c>
      <c r="V790" s="125"/>
      <c r="W790" s="117" t="s">
        <v>944</v>
      </c>
      <c r="X790" s="117" t="str">
        <f>IF($W790="Duyệt",Setting!$H$2,"")</f>
        <v>Nguyễn Lĩnh</v>
      </c>
      <c r="Y790" s="231" t="str" cm="1">
        <f t="array" ref="Y790">_xlfn.LET(_xlpm.v,IFERROR(IF($I790&lt;&gt;"",_xlfn.XLOOKUP($I790,Equipment_Register!$C:$C,Equipment_Register!$G:$G),NA()),IFERROR(IF($J790&lt;&gt;"",_xlfn.XLOOKUP($J790,Equipment_Register!$D:$D,Equipment_Register!$G:$G),NA()),IFERROR(IF($K790&lt;&gt;"",_xlfn.XLOOKUP($K790,Equipment_Register!$E:$E,Equipment_Register!$G:$G),NA()),IFERROR(IF($K790&lt;&gt;"",_xlfn.XLOOKUP("*"&amp;$K790&amp;"*",Equipment_Register!$E:$E,Equipment_Register!$G:$G,,2),NA()),IFERROR(IF(AND($L790&lt;&gt;"",$L790&lt;&gt;"N/A"),_xlfn.XLOOKUP($L790,Equipment_Register!$F:$F,Equipment_Register!$G:$G),NA()),""))))),IF(OR(_xlpm.v="",_xlpm.v=0),"",_xlpm.v))</f>
        <v/>
      </c>
      <c r="Z790" s="231" t="str" cm="1">
        <f t="array" ref="Z790">_xlfn.LET(_xlpm.v,IFERROR(IF($I790&lt;&gt;"",_xlfn.XLOOKUP($I790,Equipment_Register!$C:$C,Equipment_Register!$C:$C),NA()),IFERROR(IF($J790&lt;&gt;"",_xlfn.XLOOKUP($J790,Equipment_Register!$D:$D,Equipment_Register!$C:$C),NA()),IFERROR(IF($K790&lt;&gt;"",_xlfn.XLOOKUP($K790,Equipment_Register!$E:$E,Equipment_Register!$C:$C),NA()),IFERROR(IF($K790&lt;&gt;"",_xlfn.XLOOKUP("*"&amp;$K790&amp;"*",Equipment_Register!$E:$E,Equipment_Register!$C:$C,,2),NA()),IFERROR(IF(AND($L790&lt;&gt;"",$L790&lt;&gt;"N/A"),_xlfn.XLOOKUP($L790,Equipment_Register!$F:$F,Equipment_Register!$C:$C),NA()),""))))),IF(OR(_xlpm.v="",_xlpm.v=0),"",_xlpm.v))</f>
        <v>2112000500-0</v>
      </c>
      <c r="AA790" s="231" t="str" cm="1">
        <f t="array" ref="AA790">_xlfn.LET(_xlpm.v,IFERROR(IF($I790&lt;&gt;"",_xlfn.XLOOKUP($I790,Equipment_Register!$C:$C,Equipment_Register!$D:$D),NA()),IFERROR(IF($J790&lt;&gt;"",_xlfn.XLOOKUP($J790,Equipment_Register!$D:$D,Equipment_Register!$D:$D),NA()),IFERROR(IF($K790&lt;&gt;"",_xlfn.XLOOKUP($K790,Equipment_Register!$E:$E,Equipment_Register!$D:$D),NA()),IFERROR(IF($K790&lt;&gt;"",_xlfn.XLOOKUP("*"&amp;$K790&amp;"*",Equipment_Register!$E:$E,Equipment_Register!$D:$D,,2),NA()),IFERROR(IF(AND($L790&lt;&gt;"",$L790&lt;&gt;"N/A"),_xlfn.XLOOKUP($L790,Equipment_Register!$F:$F,Equipment_Register!$D:$D),NA()),""))))),IF(OR(_xlpm.v="",_xlpm.v=0),"",_xlpm.v))</f>
        <v>Lò hàn khí đối lưu 10 vùng và linh kiện đi kèm, dùng để hàn linh kiện dán trên bề mặt PCB</v>
      </c>
      <c r="AB790" s="231" t="str" cm="1">
        <f t="array" ref="AB790">_xlfn.LET(_xlpm.v,IFERROR(IF($I790&lt;&gt;"",_xlfn.XLOOKUP($I790,Equipment_Register!$C:$C,Equipment_Register!$E:$E),NA()),IFERROR(IF($J790&lt;&gt;"",_xlfn.XLOOKUP($J790,Equipment_Register!$D:$D,Equipment_Register!$E:$E),NA()),IFERROR(IF($K790&lt;&gt;"",_xlfn.XLOOKUP($K790,Equipment_Register!$E:$E,Equipment_Register!$E:$E),NA()),IFERROR(IF($K790&lt;&gt;"",_xlfn.XLOOKUP("*"&amp;$K790&amp;"*",Equipment_Register!$E:$E,Equipment_Register!$E:$E,,2),NA()),IFERROR(IF(AND($L790&lt;&gt;"",$L790&lt;&gt;"N/A"),_xlfn.XLOOKUP($L790,Equipment_Register!$F:$F,Equipment_Register!$E:$E),NA()),""))))),IF(OR(_xlpm.v="",_xlpm.v=0),"",_xlpm.v))</f>
        <v>Reflow oven 2</v>
      </c>
      <c r="AC790" s="231" t="str" cm="1">
        <f t="array" ref="AC790">_xlfn.LET(_xlpm.v,IFERROR(IF($I790&lt;&gt;"",_xlfn.XLOOKUP($I790,Equipment_Register!$C:$C,Equipment_Register!$F:$F),NA()),IFERROR(IF($J790&lt;&gt;"",_xlfn.XLOOKUP($J790,Equipment_Register!$D:$D,Equipment_Register!$F:$F),NA()),IFERROR(IF($K790&lt;&gt;"",_xlfn.XLOOKUP($K790,Equipment_Register!$E:$E,Equipment_Register!$F:$F),NA()),IFERROR(IF($K790&lt;&gt;"",_xlfn.XLOOKUP("*"&amp;$K790&amp;"*",Equipment_Register!$E:$E,Equipment_Register!$F:$F,,2),NA()),IFERROR(IF(AND($L790&lt;&gt;"",$L790&lt;&gt;"N/A"),_xlfn.XLOOKUP($L790,Equipment_Register!$F:$F,Equipment_Register!$F:$F),NA()),""))))),IF(OR(_xlpm.v="",_xlpm.v=0),"",_xlpm.v))</f>
        <v>xB-XL3C</v>
      </c>
    </row>
    <row r="791" spans="1:29" ht="48">
      <c r="A791" s="125"/>
      <c r="B791" s="130"/>
      <c r="C791" s="118"/>
      <c r="D791" s="117"/>
      <c r="E791" s="117"/>
      <c r="F791" s="213">
        <v>45803</v>
      </c>
      <c r="G791" s="125"/>
      <c r="H791" s="125" t="s">
        <v>728</v>
      </c>
      <c r="I791" s="226"/>
      <c r="J791" s="125"/>
      <c r="K791" s="125" t="s">
        <v>437</v>
      </c>
      <c r="L791" s="125"/>
      <c r="M791" s="125"/>
      <c r="N791" s="125" t="s">
        <v>978</v>
      </c>
      <c r="O791" s="125" t="s">
        <v>1112</v>
      </c>
      <c r="P791" s="127"/>
      <c r="Q791" s="125" t="s">
        <v>1003</v>
      </c>
      <c r="R791" s="117" t="s">
        <v>957</v>
      </c>
      <c r="S791" s="194"/>
      <c r="T791" s="125"/>
      <c r="U791" s="125" t="s">
        <v>980</v>
      </c>
      <c r="V791" s="125"/>
      <c r="W791" s="117" t="s">
        <v>944</v>
      </c>
      <c r="X791" s="117" t="str">
        <f>IF($W791="Duyệt",Setting!$H$2,"")</f>
        <v>Nguyễn Lĩnh</v>
      </c>
      <c r="Y791" s="231" t="str" cm="1">
        <f t="array" ref="Y791">_xlfn.LET(_xlpm.v,IFERROR(IF($I791&lt;&gt;"",_xlfn.XLOOKUP($I791,Equipment_Register!$C:$C,Equipment_Register!$G:$G),NA()),IFERROR(IF($J791&lt;&gt;"",_xlfn.XLOOKUP($J791,Equipment_Register!$D:$D,Equipment_Register!$G:$G),NA()),IFERROR(IF($K791&lt;&gt;"",_xlfn.XLOOKUP($K791,Equipment_Register!$E:$E,Equipment_Register!$G:$G),NA()),IFERROR(IF($K791&lt;&gt;"",_xlfn.XLOOKUP("*"&amp;$K791&amp;"*",Equipment_Register!$E:$E,Equipment_Register!$G:$G,,2),NA()),IFERROR(IF(AND($L791&lt;&gt;"",$L791&lt;&gt;"N/A"),_xlfn.XLOOKUP($L791,Equipment_Register!$F:$F,Equipment_Register!$G:$G),NA()),""))))),IF(OR(_xlpm.v="",_xlpm.v=0),"",_xlpm.v))</f>
        <v/>
      </c>
      <c r="Z791" s="231" t="str" cm="1">
        <f t="array" ref="Z791">_xlfn.LET(_xlpm.v,IFERROR(IF($I791&lt;&gt;"",_xlfn.XLOOKUP($I791,Equipment_Register!$C:$C,Equipment_Register!$C:$C),NA()),IFERROR(IF($J791&lt;&gt;"",_xlfn.XLOOKUP($J791,Equipment_Register!$D:$D,Equipment_Register!$C:$C),NA()),IFERROR(IF($K791&lt;&gt;"",_xlfn.XLOOKUP($K791,Equipment_Register!$E:$E,Equipment_Register!$C:$C),NA()),IFERROR(IF($K791&lt;&gt;"",_xlfn.XLOOKUP("*"&amp;$K791&amp;"*",Equipment_Register!$E:$E,Equipment_Register!$C:$C,,2),NA()),IFERROR(IF(AND($L791&lt;&gt;"",$L791&lt;&gt;"N/A"),_xlfn.XLOOKUP($L791,Equipment_Register!$F:$F,Equipment_Register!$C:$C),NA()),""))))),IF(OR(_xlpm.v="",_xlpm.v=0),"",_xlpm.v))</f>
        <v>2112000500-0</v>
      </c>
      <c r="AA791" s="231" t="str" cm="1">
        <f t="array" ref="AA791">_xlfn.LET(_xlpm.v,IFERROR(IF($I791&lt;&gt;"",_xlfn.XLOOKUP($I791,Equipment_Register!$C:$C,Equipment_Register!$D:$D),NA()),IFERROR(IF($J791&lt;&gt;"",_xlfn.XLOOKUP($J791,Equipment_Register!$D:$D,Equipment_Register!$D:$D),NA()),IFERROR(IF($K791&lt;&gt;"",_xlfn.XLOOKUP($K791,Equipment_Register!$E:$E,Equipment_Register!$D:$D),NA()),IFERROR(IF($K791&lt;&gt;"",_xlfn.XLOOKUP("*"&amp;$K791&amp;"*",Equipment_Register!$E:$E,Equipment_Register!$D:$D,,2),NA()),IFERROR(IF(AND($L791&lt;&gt;"",$L791&lt;&gt;"N/A"),_xlfn.XLOOKUP($L791,Equipment_Register!$F:$F,Equipment_Register!$D:$D),NA()),""))))),IF(OR(_xlpm.v="",_xlpm.v=0),"",_xlpm.v))</f>
        <v>Lò hàn khí đối lưu 10 vùng và linh kiện đi kèm, dùng để hàn linh kiện dán trên bề mặt PCB</v>
      </c>
      <c r="AB791" s="231" t="str" cm="1">
        <f t="array" ref="AB791">_xlfn.LET(_xlpm.v,IFERROR(IF($I791&lt;&gt;"",_xlfn.XLOOKUP($I791,Equipment_Register!$C:$C,Equipment_Register!$E:$E),NA()),IFERROR(IF($J791&lt;&gt;"",_xlfn.XLOOKUP($J791,Equipment_Register!$D:$D,Equipment_Register!$E:$E),NA()),IFERROR(IF($K791&lt;&gt;"",_xlfn.XLOOKUP($K791,Equipment_Register!$E:$E,Equipment_Register!$E:$E),NA()),IFERROR(IF($K791&lt;&gt;"",_xlfn.XLOOKUP("*"&amp;$K791&amp;"*",Equipment_Register!$E:$E,Equipment_Register!$E:$E,,2),NA()),IFERROR(IF(AND($L791&lt;&gt;"",$L791&lt;&gt;"N/A"),_xlfn.XLOOKUP($L791,Equipment_Register!$F:$F,Equipment_Register!$E:$E),NA()),""))))),IF(OR(_xlpm.v="",_xlpm.v=0),"",_xlpm.v))</f>
        <v>Reflow oven 2</v>
      </c>
      <c r="AC791" s="231" t="str" cm="1">
        <f t="array" ref="AC791">_xlfn.LET(_xlpm.v,IFERROR(IF($I791&lt;&gt;"",_xlfn.XLOOKUP($I791,Equipment_Register!$C:$C,Equipment_Register!$F:$F),NA()),IFERROR(IF($J791&lt;&gt;"",_xlfn.XLOOKUP($J791,Equipment_Register!$D:$D,Equipment_Register!$F:$F),NA()),IFERROR(IF($K791&lt;&gt;"",_xlfn.XLOOKUP($K791,Equipment_Register!$E:$E,Equipment_Register!$F:$F),NA()),IFERROR(IF($K791&lt;&gt;"",_xlfn.XLOOKUP("*"&amp;$K791&amp;"*",Equipment_Register!$E:$E,Equipment_Register!$F:$F,,2),NA()),IFERROR(IF(AND($L791&lt;&gt;"",$L791&lt;&gt;"N/A"),_xlfn.XLOOKUP($L791,Equipment_Register!$F:$F,Equipment_Register!$F:$F),NA()),""))))),IF(OR(_xlpm.v="",_xlpm.v=0),"",_xlpm.v))</f>
        <v>xB-XL3C</v>
      </c>
    </row>
    <row r="792" spans="1:29" ht="48">
      <c r="A792" s="125"/>
      <c r="B792" s="130"/>
      <c r="C792" s="118"/>
      <c r="D792" s="117"/>
      <c r="E792" s="117"/>
      <c r="F792" s="213">
        <v>45834</v>
      </c>
      <c r="G792" s="125"/>
      <c r="H792" s="125" t="s">
        <v>728</v>
      </c>
      <c r="I792" s="226"/>
      <c r="J792" s="125"/>
      <c r="K792" s="125" t="s">
        <v>437</v>
      </c>
      <c r="L792" s="125"/>
      <c r="M792" s="125"/>
      <c r="N792" s="125" t="s">
        <v>978</v>
      </c>
      <c r="O792" s="125" t="s">
        <v>1112</v>
      </c>
      <c r="P792" s="127"/>
      <c r="Q792" s="125" t="s">
        <v>1003</v>
      </c>
      <c r="R792" s="117" t="s">
        <v>957</v>
      </c>
      <c r="S792" s="194"/>
      <c r="T792" s="125"/>
      <c r="U792" s="125" t="s">
        <v>980</v>
      </c>
      <c r="V792" s="125"/>
      <c r="W792" s="117" t="s">
        <v>944</v>
      </c>
      <c r="X792" s="117" t="str">
        <f>IF($W792="Duyệt",Setting!$H$2,"")</f>
        <v>Nguyễn Lĩnh</v>
      </c>
      <c r="Y792" s="231" t="str" cm="1">
        <f t="array" ref="Y792">_xlfn.LET(_xlpm.v,IFERROR(IF($I792&lt;&gt;"",_xlfn.XLOOKUP($I792,Equipment_Register!$C:$C,Equipment_Register!$G:$G),NA()),IFERROR(IF($J792&lt;&gt;"",_xlfn.XLOOKUP($J792,Equipment_Register!$D:$D,Equipment_Register!$G:$G),NA()),IFERROR(IF($K792&lt;&gt;"",_xlfn.XLOOKUP($K792,Equipment_Register!$E:$E,Equipment_Register!$G:$G),NA()),IFERROR(IF($K792&lt;&gt;"",_xlfn.XLOOKUP("*"&amp;$K792&amp;"*",Equipment_Register!$E:$E,Equipment_Register!$G:$G,,2),NA()),IFERROR(IF(AND($L792&lt;&gt;"",$L792&lt;&gt;"N/A"),_xlfn.XLOOKUP($L792,Equipment_Register!$F:$F,Equipment_Register!$G:$G),NA()),""))))),IF(OR(_xlpm.v="",_xlpm.v=0),"",_xlpm.v))</f>
        <v/>
      </c>
      <c r="Z792" s="231" t="str" cm="1">
        <f t="array" ref="Z792">_xlfn.LET(_xlpm.v,IFERROR(IF($I792&lt;&gt;"",_xlfn.XLOOKUP($I792,Equipment_Register!$C:$C,Equipment_Register!$C:$C),NA()),IFERROR(IF($J792&lt;&gt;"",_xlfn.XLOOKUP($J792,Equipment_Register!$D:$D,Equipment_Register!$C:$C),NA()),IFERROR(IF($K792&lt;&gt;"",_xlfn.XLOOKUP($K792,Equipment_Register!$E:$E,Equipment_Register!$C:$C),NA()),IFERROR(IF($K792&lt;&gt;"",_xlfn.XLOOKUP("*"&amp;$K792&amp;"*",Equipment_Register!$E:$E,Equipment_Register!$C:$C,,2),NA()),IFERROR(IF(AND($L792&lt;&gt;"",$L792&lt;&gt;"N/A"),_xlfn.XLOOKUP($L792,Equipment_Register!$F:$F,Equipment_Register!$C:$C),NA()),""))))),IF(OR(_xlpm.v="",_xlpm.v=0),"",_xlpm.v))</f>
        <v>2112000500-0</v>
      </c>
      <c r="AA792" s="231" t="str" cm="1">
        <f t="array" ref="AA792">_xlfn.LET(_xlpm.v,IFERROR(IF($I792&lt;&gt;"",_xlfn.XLOOKUP($I792,Equipment_Register!$C:$C,Equipment_Register!$D:$D),NA()),IFERROR(IF($J792&lt;&gt;"",_xlfn.XLOOKUP($J792,Equipment_Register!$D:$D,Equipment_Register!$D:$D),NA()),IFERROR(IF($K792&lt;&gt;"",_xlfn.XLOOKUP($K792,Equipment_Register!$E:$E,Equipment_Register!$D:$D),NA()),IFERROR(IF($K792&lt;&gt;"",_xlfn.XLOOKUP("*"&amp;$K792&amp;"*",Equipment_Register!$E:$E,Equipment_Register!$D:$D,,2),NA()),IFERROR(IF(AND($L792&lt;&gt;"",$L792&lt;&gt;"N/A"),_xlfn.XLOOKUP($L792,Equipment_Register!$F:$F,Equipment_Register!$D:$D),NA()),""))))),IF(OR(_xlpm.v="",_xlpm.v=0),"",_xlpm.v))</f>
        <v>Lò hàn khí đối lưu 10 vùng và linh kiện đi kèm, dùng để hàn linh kiện dán trên bề mặt PCB</v>
      </c>
      <c r="AB792" s="231" t="str" cm="1">
        <f t="array" ref="AB792">_xlfn.LET(_xlpm.v,IFERROR(IF($I792&lt;&gt;"",_xlfn.XLOOKUP($I792,Equipment_Register!$C:$C,Equipment_Register!$E:$E),NA()),IFERROR(IF($J792&lt;&gt;"",_xlfn.XLOOKUP($J792,Equipment_Register!$D:$D,Equipment_Register!$E:$E),NA()),IFERROR(IF($K792&lt;&gt;"",_xlfn.XLOOKUP($K792,Equipment_Register!$E:$E,Equipment_Register!$E:$E),NA()),IFERROR(IF($K792&lt;&gt;"",_xlfn.XLOOKUP("*"&amp;$K792&amp;"*",Equipment_Register!$E:$E,Equipment_Register!$E:$E,,2),NA()),IFERROR(IF(AND($L792&lt;&gt;"",$L792&lt;&gt;"N/A"),_xlfn.XLOOKUP($L792,Equipment_Register!$F:$F,Equipment_Register!$E:$E),NA()),""))))),IF(OR(_xlpm.v="",_xlpm.v=0),"",_xlpm.v))</f>
        <v>Reflow oven 2</v>
      </c>
      <c r="AC792" s="231" t="str" cm="1">
        <f t="array" ref="AC792">_xlfn.LET(_xlpm.v,IFERROR(IF($I792&lt;&gt;"",_xlfn.XLOOKUP($I792,Equipment_Register!$C:$C,Equipment_Register!$F:$F),NA()),IFERROR(IF($J792&lt;&gt;"",_xlfn.XLOOKUP($J792,Equipment_Register!$D:$D,Equipment_Register!$F:$F),NA()),IFERROR(IF($K792&lt;&gt;"",_xlfn.XLOOKUP($K792,Equipment_Register!$E:$E,Equipment_Register!$F:$F),NA()),IFERROR(IF($K792&lt;&gt;"",_xlfn.XLOOKUP("*"&amp;$K792&amp;"*",Equipment_Register!$E:$E,Equipment_Register!$F:$F,,2),NA()),IFERROR(IF(AND($L792&lt;&gt;"",$L792&lt;&gt;"N/A"),_xlfn.XLOOKUP($L792,Equipment_Register!$F:$F,Equipment_Register!$F:$F),NA()),""))))),IF(OR(_xlpm.v="",_xlpm.v=0),"",_xlpm.v))</f>
        <v>xB-XL3C</v>
      </c>
    </row>
    <row r="793" spans="1:29" ht="48">
      <c r="A793" s="125"/>
      <c r="B793" s="130"/>
      <c r="C793" s="118"/>
      <c r="D793" s="117"/>
      <c r="E793" s="117"/>
      <c r="F793" s="213">
        <v>45854</v>
      </c>
      <c r="G793" s="125"/>
      <c r="H793" s="125" t="s">
        <v>728</v>
      </c>
      <c r="I793" s="226"/>
      <c r="J793" s="125"/>
      <c r="K793" s="125" t="s">
        <v>437</v>
      </c>
      <c r="L793" s="125"/>
      <c r="M793" s="125"/>
      <c r="N793" s="125" t="s">
        <v>978</v>
      </c>
      <c r="O793" s="125" t="s">
        <v>1112</v>
      </c>
      <c r="P793" s="127"/>
      <c r="Q793" s="125" t="s">
        <v>1003</v>
      </c>
      <c r="R793" s="117" t="s">
        <v>957</v>
      </c>
      <c r="S793" s="194"/>
      <c r="T793" s="125"/>
      <c r="U793" s="125" t="s">
        <v>980</v>
      </c>
      <c r="V793" s="125"/>
      <c r="W793" s="117" t="s">
        <v>944</v>
      </c>
      <c r="X793" s="117" t="str">
        <f>IF($W793="Duyệt",Setting!$H$2,"")</f>
        <v>Nguyễn Lĩnh</v>
      </c>
      <c r="Y793" s="231" t="str" cm="1">
        <f t="array" ref="Y793">_xlfn.LET(_xlpm.v,IFERROR(IF($I793&lt;&gt;"",_xlfn.XLOOKUP($I793,Equipment_Register!$C:$C,Equipment_Register!$G:$G),NA()),IFERROR(IF($J793&lt;&gt;"",_xlfn.XLOOKUP($J793,Equipment_Register!$D:$D,Equipment_Register!$G:$G),NA()),IFERROR(IF($K793&lt;&gt;"",_xlfn.XLOOKUP($K793,Equipment_Register!$E:$E,Equipment_Register!$G:$G),NA()),IFERROR(IF($K793&lt;&gt;"",_xlfn.XLOOKUP("*"&amp;$K793&amp;"*",Equipment_Register!$E:$E,Equipment_Register!$G:$G,,2),NA()),IFERROR(IF(AND($L793&lt;&gt;"",$L793&lt;&gt;"N/A"),_xlfn.XLOOKUP($L793,Equipment_Register!$F:$F,Equipment_Register!$G:$G),NA()),""))))),IF(OR(_xlpm.v="",_xlpm.v=0),"",_xlpm.v))</f>
        <v/>
      </c>
      <c r="Z793" s="231" t="str" cm="1">
        <f t="array" ref="Z793">_xlfn.LET(_xlpm.v,IFERROR(IF($I793&lt;&gt;"",_xlfn.XLOOKUP($I793,Equipment_Register!$C:$C,Equipment_Register!$C:$C),NA()),IFERROR(IF($J793&lt;&gt;"",_xlfn.XLOOKUP($J793,Equipment_Register!$D:$D,Equipment_Register!$C:$C),NA()),IFERROR(IF($K793&lt;&gt;"",_xlfn.XLOOKUP($K793,Equipment_Register!$E:$E,Equipment_Register!$C:$C),NA()),IFERROR(IF($K793&lt;&gt;"",_xlfn.XLOOKUP("*"&amp;$K793&amp;"*",Equipment_Register!$E:$E,Equipment_Register!$C:$C,,2),NA()),IFERROR(IF(AND($L793&lt;&gt;"",$L793&lt;&gt;"N/A"),_xlfn.XLOOKUP($L793,Equipment_Register!$F:$F,Equipment_Register!$C:$C),NA()),""))))),IF(OR(_xlpm.v="",_xlpm.v=0),"",_xlpm.v))</f>
        <v>2112000500-0</v>
      </c>
      <c r="AA793" s="231" t="str" cm="1">
        <f t="array" ref="AA793">_xlfn.LET(_xlpm.v,IFERROR(IF($I793&lt;&gt;"",_xlfn.XLOOKUP($I793,Equipment_Register!$C:$C,Equipment_Register!$D:$D),NA()),IFERROR(IF($J793&lt;&gt;"",_xlfn.XLOOKUP($J793,Equipment_Register!$D:$D,Equipment_Register!$D:$D),NA()),IFERROR(IF($K793&lt;&gt;"",_xlfn.XLOOKUP($K793,Equipment_Register!$E:$E,Equipment_Register!$D:$D),NA()),IFERROR(IF($K793&lt;&gt;"",_xlfn.XLOOKUP("*"&amp;$K793&amp;"*",Equipment_Register!$E:$E,Equipment_Register!$D:$D,,2),NA()),IFERROR(IF(AND($L793&lt;&gt;"",$L793&lt;&gt;"N/A"),_xlfn.XLOOKUP($L793,Equipment_Register!$F:$F,Equipment_Register!$D:$D),NA()),""))))),IF(OR(_xlpm.v="",_xlpm.v=0),"",_xlpm.v))</f>
        <v>Lò hàn khí đối lưu 10 vùng và linh kiện đi kèm, dùng để hàn linh kiện dán trên bề mặt PCB</v>
      </c>
      <c r="AB793" s="231" t="str" cm="1">
        <f t="array" ref="AB793">_xlfn.LET(_xlpm.v,IFERROR(IF($I793&lt;&gt;"",_xlfn.XLOOKUP($I793,Equipment_Register!$C:$C,Equipment_Register!$E:$E),NA()),IFERROR(IF($J793&lt;&gt;"",_xlfn.XLOOKUP($J793,Equipment_Register!$D:$D,Equipment_Register!$E:$E),NA()),IFERROR(IF($K793&lt;&gt;"",_xlfn.XLOOKUP($K793,Equipment_Register!$E:$E,Equipment_Register!$E:$E),NA()),IFERROR(IF($K793&lt;&gt;"",_xlfn.XLOOKUP("*"&amp;$K793&amp;"*",Equipment_Register!$E:$E,Equipment_Register!$E:$E,,2),NA()),IFERROR(IF(AND($L793&lt;&gt;"",$L793&lt;&gt;"N/A"),_xlfn.XLOOKUP($L793,Equipment_Register!$F:$F,Equipment_Register!$E:$E),NA()),""))))),IF(OR(_xlpm.v="",_xlpm.v=0),"",_xlpm.v))</f>
        <v>Reflow oven 2</v>
      </c>
      <c r="AC793" s="231" t="str" cm="1">
        <f t="array" ref="AC793">_xlfn.LET(_xlpm.v,IFERROR(IF($I793&lt;&gt;"",_xlfn.XLOOKUP($I793,Equipment_Register!$C:$C,Equipment_Register!$F:$F),NA()),IFERROR(IF($J793&lt;&gt;"",_xlfn.XLOOKUP($J793,Equipment_Register!$D:$D,Equipment_Register!$F:$F),NA()),IFERROR(IF($K793&lt;&gt;"",_xlfn.XLOOKUP($K793,Equipment_Register!$E:$E,Equipment_Register!$F:$F),NA()),IFERROR(IF($K793&lt;&gt;"",_xlfn.XLOOKUP("*"&amp;$K793&amp;"*",Equipment_Register!$E:$E,Equipment_Register!$F:$F,,2),NA()),IFERROR(IF(AND($L793&lt;&gt;"",$L793&lt;&gt;"N/A"),_xlfn.XLOOKUP($L793,Equipment_Register!$F:$F,Equipment_Register!$F:$F),NA()),""))))),IF(OR(_xlpm.v="",_xlpm.v=0),"",_xlpm.v))</f>
        <v>xB-XL3C</v>
      </c>
    </row>
    <row r="794" spans="1:29" ht="48">
      <c r="A794" s="125"/>
      <c r="B794" s="130"/>
      <c r="C794" s="118"/>
      <c r="D794" s="117"/>
      <c r="E794" s="117"/>
      <c r="F794" s="213">
        <v>45890</v>
      </c>
      <c r="G794" s="125"/>
      <c r="H794" s="125" t="s">
        <v>728</v>
      </c>
      <c r="I794" s="226"/>
      <c r="J794" s="125"/>
      <c r="K794" s="125" t="s">
        <v>437</v>
      </c>
      <c r="L794" s="125"/>
      <c r="M794" s="125"/>
      <c r="N794" s="125" t="s">
        <v>978</v>
      </c>
      <c r="O794" s="125" t="s">
        <v>1112</v>
      </c>
      <c r="P794" s="127"/>
      <c r="Q794" s="125" t="s">
        <v>1003</v>
      </c>
      <c r="R794" s="117" t="s">
        <v>957</v>
      </c>
      <c r="S794" s="194"/>
      <c r="T794" s="125"/>
      <c r="U794" s="125" t="s">
        <v>980</v>
      </c>
      <c r="V794" s="125"/>
      <c r="W794" s="117" t="s">
        <v>944</v>
      </c>
      <c r="X794" s="117" t="str">
        <f>IF($W794="Duyệt",Setting!$H$2,"")</f>
        <v>Nguyễn Lĩnh</v>
      </c>
      <c r="Y794" s="231" t="str" cm="1">
        <f t="array" ref="Y794">_xlfn.LET(_xlpm.v,IFERROR(IF($I794&lt;&gt;"",_xlfn.XLOOKUP($I794,Equipment_Register!$C:$C,Equipment_Register!$G:$G),NA()),IFERROR(IF($J794&lt;&gt;"",_xlfn.XLOOKUP($J794,Equipment_Register!$D:$D,Equipment_Register!$G:$G),NA()),IFERROR(IF($K794&lt;&gt;"",_xlfn.XLOOKUP($K794,Equipment_Register!$E:$E,Equipment_Register!$G:$G),NA()),IFERROR(IF($K794&lt;&gt;"",_xlfn.XLOOKUP("*"&amp;$K794&amp;"*",Equipment_Register!$E:$E,Equipment_Register!$G:$G,,2),NA()),IFERROR(IF(AND($L794&lt;&gt;"",$L794&lt;&gt;"N/A"),_xlfn.XLOOKUP($L794,Equipment_Register!$F:$F,Equipment_Register!$G:$G),NA()),""))))),IF(OR(_xlpm.v="",_xlpm.v=0),"",_xlpm.v))</f>
        <v/>
      </c>
      <c r="Z794" s="231" t="str" cm="1">
        <f t="array" ref="Z794">_xlfn.LET(_xlpm.v,IFERROR(IF($I794&lt;&gt;"",_xlfn.XLOOKUP($I794,Equipment_Register!$C:$C,Equipment_Register!$C:$C),NA()),IFERROR(IF($J794&lt;&gt;"",_xlfn.XLOOKUP($J794,Equipment_Register!$D:$D,Equipment_Register!$C:$C),NA()),IFERROR(IF($K794&lt;&gt;"",_xlfn.XLOOKUP($K794,Equipment_Register!$E:$E,Equipment_Register!$C:$C),NA()),IFERROR(IF($K794&lt;&gt;"",_xlfn.XLOOKUP("*"&amp;$K794&amp;"*",Equipment_Register!$E:$E,Equipment_Register!$C:$C,,2),NA()),IFERROR(IF(AND($L794&lt;&gt;"",$L794&lt;&gt;"N/A"),_xlfn.XLOOKUP($L794,Equipment_Register!$F:$F,Equipment_Register!$C:$C),NA()),""))))),IF(OR(_xlpm.v="",_xlpm.v=0),"",_xlpm.v))</f>
        <v>2112000500-0</v>
      </c>
      <c r="AA794" s="231" t="str" cm="1">
        <f t="array" ref="AA794">_xlfn.LET(_xlpm.v,IFERROR(IF($I794&lt;&gt;"",_xlfn.XLOOKUP($I794,Equipment_Register!$C:$C,Equipment_Register!$D:$D),NA()),IFERROR(IF($J794&lt;&gt;"",_xlfn.XLOOKUP($J794,Equipment_Register!$D:$D,Equipment_Register!$D:$D),NA()),IFERROR(IF($K794&lt;&gt;"",_xlfn.XLOOKUP($K794,Equipment_Register!$E:$E,Equipment_Register!$D:$D),NA()),IFERROR(IF($K794&lt;&gt;"",_xlfn.XLOOKUP("*"&amp;$K794&amp;"*",Equipment_Register!$E:$E,Equipment_Register!$D:$D,,2),NA()),IFERROR(IF(AND($L794&lt;&gt;"",$L794&lt;&gt;"N/A"),_xlfn.XLOOKUP($L794,Equipment_Register!$F:$F,Equipment_Register!$D:$D),NA()),""))))),IF(OR(_xlpm.v="",_xlpm.v=0),"",_xlpm.v))</f>
        <v>Lò hàn khí đối lưu 10 vùng và linh kiện đi kèm, dùng để hàn linh kiện dán trên bề mặt PCB</v>
      </c>
      <c r="AB794" s="231" t="str" cm="1">
        <f t="array" ref="AB794">_xlfn.LET(_xlpm.v,IFERROR(IF($I794&lt;&gt;"",_xlfn.XLOOKUP($I794,Equipment_Register!$C:$C,Equipment_Register!$E:$E),NA()),IFERROR(IF($J794&lt;&gt;"",_xlfn.XLOOKUP($J794,Equipment_Register!$D:$D,Equipment_Register!$E:$E),NA()),IFERROR(IF($K794&lt;&gt;"",_xlfn.XLOOKUP($K794,Equipment_Register!$E:$E,Equipment_Register!$E:$E),NA()),IFERROR(IF($K794&lt;&gt;"",_xlfn.XLOOKUP("*"&amp;$K794&amp;"*",Equipment_Register!$E:$E,Equipment_Register!$E:$E,,2),NA()),IFERROR(IF(AND($L794&lt;&gt;"",$L794&lt;&gt;"N/A"),_xlfn.XLOOKUP($L794,Equipment_Register!$F:$F,Equipment_Register!$E:$E),NA()),""))))),IF(OR(_xlpm.v="",_xlpm.v=0),"",_xlpm.v))</f>
        <v>Reflow oven 2</v>
      </c>
      <c r="AC794" s="231" t="str" cm="1">
        <f t="array" ref="AC794">_xlfn.LET(_xlpm.v,IFERROR(IF($I794&lt;&gt;"",_xlfn.XLOOKUP($I794,Equipment_Register!$C:$C,Equipment_Register!$F:$F),NA()),IFERROR(IF($J794&lt;&gt;"",_xlfn.XLOOKUP($J794,Equipment_Register!$D:$D,Equipment_Register!$F:$F),NA()),IFERROR(IF($K794&lt;&gt;"",_xlfn.XLOOKUP($K794,Equipment_Register!$E:$E,Equipment_Register!$F:$F),NA()),IFERROR(IF($K794&lt;&gt;"",_xlfn.XLOOKUP("*"&amp;$K794&amp;"*",Equipment_Register!$E:$E,Equipment_Register!$F:$F,,2),NA()),IFERROR(IF(AND($L794&lt;&gt;"",$L794&lt;&gt;"N/A"),_xlfn.XLOOKUP($L794,Equipment_Register!$F:$F,Equipment_Register!$F:$F),NA()),""))))),IF(OR(_xlpm.v="",_xlpm.v=0),"",_xlpm.v))</f>
        <v>xB-XL3C</v>
      </c>
    </row>
    <row r="795" spans="1:29" ht="48">
      <c r="A795" s="125"/>
      <c r="B795" s="130"/>
      <c r="C795" s="118"/>
      <c r="D795" s="117"/>
      <c r="E795" s="117"/>
      <c r="F795" s="213">
        <v>45927</v>
      </c>
      <c r="G795" s="125"/>
      <c r="H795" s="125" t="s">
        <v>728</v>
      </c>
      <c r="I795" s="226"/>
      <c r="J795" s="125"/>
      <c r="K795" s="125" t="s">
        <v>437</v>
      </c>
      <c r="L795" s="125"/>
      <c r="M795" s="125"/>
      <c r="N795" s="125" t="s">
        <v>978</v>
      </c>
      <c r="O795" s="125" t="s">
        <v>1112</v>
      </c>
      <c r="P795" s="127"/>
      <c r="Q795" s="125" t="s">
        <v>1003</v>
      </c>
      <c r="R795" s="117" t="s">
        <v>957</v>
      </c>
      <c r="S795" s="194"/>
      <c r="T795" s="125"/>
      <c r="U795" s="125" t="s">
        <v>980</v>
      </c>
      <c r="V795" s="125"/>
      <c r="W795" s="117" t="s">
        <v>944</v>
      </c>
      <c r="X795" s="117" t="str">
        <f>IF($W795="Duyệt",Setting!$H$2,"")</f>
        <v>Nguyễn Lĩnh</v>
      </c>
      <c r="Y795" s="231" t="str" cm="1">
        <f t="array" ref="Y795">_xlfn.LET(_xlpm.v,IFERROR(IF($I795&lt;&gt;"",_xlfn.XLOOKUP($I795,Equipment_Register!$C:$C,Equipment_Register!$G:$G),NA()),IFERROR(IF($J795&lt;&gt;"",_xlfn.XLOOKUP($J795,Equipment_Register!$D:$D,Equipment_Register!$G:$G),NA()),IFERROR(IF($K795&lt;&gt;"",_xlfn.XLOOKUP($K795,Equipment_Register!$E:$E,Equipment_Register!$G:$G),NA()),IFERROR(IF($K795&lt;&gt;"",_xlfn.XLOOKUP("*"&amp;$K795&amp;"*",Equipment_Register!$E:$E,Equipment_Register!$G:$G,,2),NA()),IFERROR(IF(AND($L795&lt;&gt;"",$L795&lt;&gt;"N/A"),_xlfn.XLOOKUP($L795,Equipment_Register!$F:$F,Equipment_Register!$G:$G),NA()),""))))),IF(OR(_xlpm.v="",_xlpm.v=0),"",_xlpm.v))</f>
        <v/>
      </c>
      <c r="Z795" s="231" t="str" cm="1">
        <f t="array" ref="Z795">_xlfn.LET(_xlpm.v,IFERROR(IF($I795&lt;&gt;"",_xlfn.XLOOKUP($I795,Equipment_Register!$C:$C,Equipment_Register!$C:$C),NA()),IFERROR(IF($J795&lt;&gt;"",_xlfn.XLOOKUP($J795,Equipment_Register!$D:$D,Equipment_Register!$C:$C),NA()),IFERROR(IF($K795&lt;&gt;"",_xlfn.XLOOKUP($K795,Equipment_Register!$E:$E,Equipment_Register!$C:$C),NA()),IFERROR(IF($K795&lt;&gt;"",_xlfn.XLOOKUP("*"&amp;$K795&amp;"*",Equipment_Register!$E:$E,Equipment_Register!$C:$C,,2),NA()),IFERROR(IF(AND($L795&lt;&gt;"",$L795&lt;&gt;"N/A"),_xlfn.XLOOKUP($L795,Equipment_Register!$F:$F,Equipment_Register!$C:$C),NA()),""))))),IF(OR(_xlpm.v="",_xlpm.v=0),"",_xlpm.v))</f>
        <v>2112000500-0</v>
      </c>
      <c r="AA795" s="231" t="str" cm="1">
        <f t="array" ref="AA795">_xlfn.LET(_xlpm.v,IFERROR(IF($I795&lt;&gt;"",_xlfn.XLOOKUP($I795,Equipment_Register!$C:$C,Equipment_Register!$D:$D),NA()),IFERROR(IF($J795&lt;&gt;"",_xlfn.XLOOKUP($J795,Equipment_Register!$D:$D,Equipment_Register!$D:$D),NA()),IFERROR(IF($K795&lt;&gt;"",_xlfn.XLOOKUP($K795,Equipment_Register!$E:$E,Equipment_Register!$D:$D),NA()),IFERROR(IF($K795&lt;&gt;"",_xlfn.XLOOKUP("*"&amp;$K795&amp;"*",Equipment_Register!$E:$E,Equipment_Register!$D:$D,,2),NA()),IFERROR(IF(AND($L795&lt;&gt;"",$L795&lt;&gt;"N/A"),_xlfn.XLOOKUP($L795,Equipment_Register!$F:$F,Equipment_Register!$D:$D),NA()),""))))),IF(OR(_xlpm.v="",_xlpm.v=0),"",_xlpm.v))</f>
        <v>Lò hàn khí đối lưu 10 vùng và linh kiện đi kèm, dùng để hàn linh kiện dán trên bề mặt PCB</v>
      </c>
      <c r="AB795" s="231" t="str" cm="1">
        <f t="array" ref="AB795">_xlfn.LET(_xlpm.v,IFERROR(IF($I795&lt;&gt;"",_xlfn.XLOOKUP($I795,Equipment_Register!$C:$C,Equipment_Register!$E:$E),NA()),IFERROR(IF($J795&lt;&gt;"",_xlfn.XLOOKUP($J795,Equipment_Register!$D:$D,Equipment_Register!$E:$E),NA()),IFERROR(IF($K795&lt;&gt;"",_xlfn.XLOOKUP($K795,Equipment_Register!$E:$E,Equipment_Register!$E:$E),NA()),IFERROR(IF($K795&lt;&gt;"",_xlfn.XLOOKUP("*"&amp;$K795&amp;"*",Equipment_Register!$E:$E,Equipment_Register!$E:$E,,2),NA()),IFERROR(IF(AND($L795&lt;&gt;"",$L795&lt;&gt;"N/A"),_xlfn.XLOOKUP($L795,Equipment_Register!$F:$F,Equipment_Register!$E:$E),NA()),""))))),IF(OR(_xlpm.v="",_xlpm.v=0),"",_xlpm.v))</f>
        <v>Reflow oven 2</v>
      </c>
      <c r="AC795" s="231" t="str" cm="1">
        <f t="array" ref="AC795">_xlfn.LET(_xlpm.v,IFERROR(IF($I795&lt;&gt;"",_xlfn.XLOOKUP($I795,Equipment_Register!$C:$C,Equipment_Register!$F:$F),NA()),IFERROR(IF($J795&lt;&gt;"",_xlfn.XLOOKUP($J795,Equipment_Register!$D:$D,Equipment_Register!$F:$F),NA()),IFERROR(IF($K795&lt;&gt;"",_xlfn.XLOOKUP($K795,Equipment_Register!$E:$E,Equipment_Register!$F:$F),NA()),IFERROR(IF($K795&lt;&gt;"",_xlfn.XLOOKUP("*"&amp;$K795&amp;"*",Equipment_Register!$E:$E,Equipment_Register!$F:$F,,2),NA()),IFERROR(IF(AND($L795&lt;&gt;"",$L795&lt;&gt;"N/A"),_xlfn.XLOOKUP($L795,Equipment_Register!$F:$F,Equipment_Register!$F:$F),NA()),""))))),IF(OR(_xlpm.v="",_xlpm.v=0),"",_xlpm.v))</f>
        <v>xB-XL3C</v>
      </c>
    </row>
    <row r="796" spans="1:29" ht="48">
      <c r="A796" s="125"/>
      <c r="B796" s="130"/>
      <c r="C796" s="118"/>
      <c r="D796" s="117"/>
      <c r="E796" s="117"/>
      <c r="F796" s="213">
        <v>45954</v>
      </c>
      <c r="G796" s="125"/>
      <c r="H796" s="125" t="s">
        <v>728</v>
      </c>
      <c r="I796" s="226"/>
      <c r="J796" s="125"/>
      <c r="K796" s="125" t="s">
        <v>437</v>
      </c>
      <c r="L796" s="125"/>
      <c r="M796" s="125"/>
      <c r="N796" s="125" t="s">
        <v>978</v>
      </c>
      <c r="O796" s="125" t="s">
        <v>1112</v>
      </c>
      <c r="P796" s="127"/>
      <c r="Q796" s="125" t="s">
        <v>1003</v>
      </c>
      <c r="R796" s="117" t="s">
        <v>957</v>
      </c>
      <c r="S796" s="194"/>
      <c r="T796" s="125"/>
      <c r="U796" s="125" t="s">
        <v>980</v>
      </c>
      <c r="V796" s="125"/>
      <c r="W796" s="117" t="s">
        <v>944</v>
      </c>
      <c r="X796" s="117" t="str">
        <f>IF($W796="Duyệt",Setting!$H$2,"")</f>
        <v>Nguyễn Lĩnh</v>
      </c>
      <c r="Y796" s="231" t="str" cm="1">
        <f t="array" ref="Y796">_xlfn.LET(_xlpm.v,IFERROR(IF($I796&lt;&gt;"",_xlfn.XLOOKUP($I796,Equipment_Register!$C:$C,Equipment_Register!$G:$G),NA()),IFERROR(IF($J796&lt;&gt;"",_xlfn.XLOOKUP($J796,Equipment_Register!$D:$D,Equipment_Register!$G:$G),NA()),IFERROR(IF($K796&lt;&gt;"",_xlfn.XLOOKUP($K796,Equipment_Register!$E:$E,Equipment_Register!$G:$G),NA()),IFERROR(IF($K796&lt;&gt;"",_xlfn.XLOOKUP("*"&amp;$K796&amp;"*",Equipment_Register!$E:$E,Equipment_Register!$G:$G,,2),NA()),IFERROR(IF(AND($L796&lt;&gt;"",$L796&lt;&gt;"N/A"),_xlfn.XLOOKUP($L796,Equipment_Register!$F:$F,Equipment_Register!$G:$G),NA()),""))))),IF(OR(_xlpm.v="",_xlpm.v=0),"",_xlpm.v))</f>
        <v/>
      </c>
      <c r="Z796" s="231" t="str" cm="1">
        <f t="array" ref="Z796">_xlfn.LET(_xlpm.v,IFERROR(IF($I796&lt;&gt;"",_xlfn.XLOOKUP($I796,Equipment_Register!$C:$C,Equipment_Register!$C:$C),NA()),IFERROR(IF($J796&lt;&gt;"",_xlfn.XLOOKUP($J796,Equipment_Register!$D:$D,Equipment_Register!$C:$C),NA()),IFERROR(IF($K796&lt;&gt;"",_xlfn.XLOOKUP($K796,Equipment_Register!$E:$E,Equipment_Register!$C:$C),NA()),IFERROR(IF($K796&lt;&gt;"",_xlfn.XLOOKUP("*"&amp;$K796&amp;"*",Equipment_Register!$E:$E,Equipment_Register!$C:$C,,2),NA()),IFERROR(IF(AND($L796&lt;&gt;"",$L796&lt;&gt;"N/A"),_xlfn.XLOOKUP($L796,Equipment_Register!$F:$F,Equipment_Register!$C:$C),NA()),""))))),IF(OR(_xlpm.v="",_xlpm.v=0),"",_xlpm.v))</f>
        <v>2112000500-0</v>
      </c>
      <c r="AA796" s="231" t="str" cm="1">
        <f t="array" ref="AA796">_xlfn.LET(_xlpm.v,IFERROR(IF($I796&lt;&gt;"",_xlfn.XLOOKUP($I796,Equipment_Register!$C:$C,Equipment_Register!$D:$D),NA()),IFERROR(IF($J796&lt;&gt;"",_xlfn.XLOOKUP($J796,Equipment_Register!$D:$D,Equipment_Register!$D:$D),NA()),IFERROR(IF($K796&lt;&gt;"",_xlfn.XLOOKUP($K796,Equipment_Register!$E:$E,Equipment_Register!$D:$D),NA()),IFERROR(IF($K796&lt;&gt;"",_xlfn.XLOOKUP("*"&amp;$K796&amp;"*",Equipment_Register!$E:$E,Equipment_Register!$D:$D,,2),NA()),IFERROR(IF(AND($L796&lt;&gt;"",$L796&lt;&gt;"N/A"),_xlfn.XLOOKUP($L796,Equipment_Register!$F:$F,Equipment_Register!$D:$D),NA()),""))))),IF(OR(_xlpm.v="",_xlpm.v=0),"",_xlpm.v))</f>
        <v>Lò hàn khí đối lưu 10 vùng và linh kiện đi kèm, dùng để hàn linh kiện dán trên bề mặt PCB</v>
      </c>
      <c r="AB796" s="231" t="str" cm="1">
        <f t="array" ref="AB796">_xlfn.LET(_xlpm.v,IFERROR(IF($I796&lt;&gt;"",_xlfn.XLOOKUP($I796,Equipment_Register!$C:$C,Equipment_Register!$E:$E),NA()),IFERROR(IF($J796&lt;&gt;"",_xlfn.XLOOKUP($J796,Equipment_Register!$D:$D,Equipment_Register!$E:$E),NA()),IFERROR(IF($K796&lt;&gt;"",_xlfn.XLOOKUP($K796,Equipment_Register!$E:$E,Equipment_Register!$E:$E),NA()),IFERROR(IF($K796&lt;&gt;"",_xlfn.XLOOKUP("*"&amp;$K796&amp;"*",Equipment_Register!$E:$E,Equipment_Register!$E:$E,,2),NA()),IFERROR(IF(AND($L796&lt;&gt;"",$L796&lt;&gt;"N/A"),_xlfn.XLOOKUP($L796,Equipment_Register!$F:$F,Equipment_Register!$E:$E),NA()),""))))),IF(OR(_xlpm.v="",_xlpm.v=0),"",_xlpm.v))</f>
        <v>Reflow oven 2</v>
      </c>
      <c r="AC796" s="231" t="str" cm="1">
        <f t="array" ref="AC796">_xlfn.LET(_xlpm.v,IFERROR(IF($I796&lt;&gt;"",_xlfn.XLOOKUP($I796,Equipment_Register!$C:$C,Equipment_Register!$F:$F),NA()),IFERROR(IF($J796&lt;&gt;"",_xlfn.XLOOKUP($J796,Equipment_Register!$D:$D,Equipment_Register!$F:$F),NA()),IFERROR(IF($K796&lt;&gt;"",_xlfn.XLOOKUP($K796,Equipment_Register!$E:$E,Equipment_Register!$F:$F),NA()),IFERROR(IF($K796&lt;&gt;"",_xlfn.XLOOKUP("*"&amp;$K796&amp;"*",Equipment_Register!$E:$E,Equipment_Register!$F:$F,,2),NA()),IFERROR(IF(AND($L796&lt;&gt;"",$L796&lt;&gt;"N/A"),_xlfn.XLOOKUP($L796,Equipment_Register!$F:$F,Equipment_Register!$F:$F),NA()),""))))),IF(OR(_xlpm.v="",_xlpm.v=0),"",_xlpm.v))</f>
        <v>xB-XL3C</v>
      </c>
    </row>
    <row r="797" spans="1:29" ht="48">
      <c r="A797" s="125"/>
      <c r="B797" s="130"/>
      <c r="C797" s="118"/>
      <c r="D797" s="117"/>
      <c r="E797" s="117"/>
      <c r="F797" s="213">
        <v>45985</v>
      </c>
      <c r="G797" s="125"/>
      <c r="H797" s="125" t="s">
        <v>728</v>
      </c>
      <c r="I797" s="226"/>
      <c r="J797" s="125"/>
      <c r="K797" s="125" t="s">
        <v>437</v>
      </c>
      <c r="L797" s="125"/>
      <c r="M797" s="125"/>
      <c r="N797" s="125" t="s">
        <v>978</v>
      </c>
      <c r="O797" s="125" t="s">
        <v>1112</v>
      </c>
      <c r="P797" s="127"/>
      <c r="Q797" s="125" t="s">
        <v>1003</v>
      </c>
      <c r="R797" s="117" t="s">
        <v>957</v>
      </c>
      <c r="S797" s="194"/>
      <c r="T797" s="125"/>
      <c r="U797" s="125" t="s">
        <v>980</v>
      </c>
      <c r="V797" s="125"/>
      <c r="W797" s="117" t="s">
        <v>944</v>
      </c>
      <c r="X797" s="117" t="str">
        <f>IF($W797="Duyệt",Setting!$H$2,"")</f>
        <v>Nguyễn Lĩnh</v>
      </c>
      <c r="Y797" s="231" t="str" cm="1">
        <f t="array" ref="Y797">_xlfn.LET(_xlpm.v,IFERROR(IF($I797&lt;&gt;"",_xlfn.XLOOKUP($I797,Equipment_Register!$C:$C,Equipment_Register!$G:$G),NA()),IFERROR(IF($J797&lt;&gt;"",_xlfn.XLOOKUP($J797,Equipment_Register!$D:$D,Equipment_Register!$G:$G),NA()),IFERROR(IF($K797&lt;&gt;"",_xlfn.XLOOKUP($K797,Equipment_Register!$E:$E,Equipment_Register!$G:$G),NA()),IFERROR(IF($K797&lt;&gt;"",_xlfn.XLOOKUP("*"&amp;$K797&amp;"*",Equipment_Register!$E:$E,Equipment_Register!$G:$G,,2),NA()),IFERROR(IF(AND($L797&lt;&gt;"",$L797&lt;&gt;"N/A"),_xlfn.XLOOKUP($L797,Equipment_Register!$F:$F,Equipment_Register!$G:$G),NA()),""))))),IF(OR(_xlpm.v="",_xlpm.v=0),"",_xlpm.v))</f>
        <v/>
      </c>
      <c r="Z797" s="231" t="str" cm="1">
        <f t="array" ref="Z797">_xlfn.LET(_xlpm.v,IFERROR(IF($I797&lt;&gt;"",_xlfn.XLOOKUP($I797,Equipment_Register!$C:$C,Equipment_Register!$C:$C),NA()),IFERROR(IF($J797&lt;&gt;"",_xlfn.XLOOKUP($J797,Equipment_Register!$D:$D,Equipment_Register!$C:$C),NA()),IFERROR(IF($K797&lt;&gt;"",_xlfn.XLOOKUP($K797,Equipment_Register!$E:$E,Equipment_Register!$C:$C),NA()),IFERROR(IF($K797&lt;&gt;"",_xlfn.XLOOKUP("*"&amp;$K797&amp;"*",Equipment_Register!$E:$E,Equipment_Register!$C:$C,,2),NA()),IFERROR(IF(AND($L797&lt;&gt;"",$L797&lt;&gt;"N/A"),_xlfn.XLOOKUP($L797,Equipment_Register!$F:$F,Equipment_Register!$C:$C),NA()),""))))),IF(OR(_xlpm.v="",_xlpm.v=0),"",_xlpm.v))</f>
        <v>2112000500-0</v>
      </c>
      <c r="AA797" s="231" t="str" cm="1">
        <f t="array" ref="AA797">_xlfn.LET(_xlpm.v,IFERROR(IF($I797&lt;&gt;"",_xlfn.XLOOKUP($I797,Equipment_Register!$C:$C,Equipment_Register!$D:$D),NA()),IFERROR(IF($J797&lt;&gt;"",_xlfn.XLOOKUP($J797,Equipment_Register!$D:$D,Equipment_Register!$D:$D),NA()),IFERROR(IF($K797&lt;&gt;"",_xlfn.XLOOKUP($K797,Equipment_Register!$E:$E,Equipment_Register!$D:$D),NA()),IFERROR(IF($K797&lt;&gt;"",_xlfn.XLOOKUP("*"&amp;$K797&amp;"*",Equipment_Register!$E:$E,Equipment_Register!$D:$D,,2),NA()),IFERROR(IF(AND($L797&lt;&gt;"",$L797&lt;&gt;"N/A"),_xlfn.XLOOKUP($L797,Equipment_Register!$F:$F,Equipment_Register!$D:$D),NA()),""))))),IF(OR(_xlpm.v="",_xlpm.v=0),"",_xlpm.v))</f>
        <v>Lò hàn khí đối lưu 10 vùng và linh kiện đi kèm, dùng để hàn linh kiện dán trên bề mặt PCB</v>
      </c>
      <c r="AB797" s="231" t="str" cm="1">
        <f t="array" ref="AB797">_xlfn.LET(_xlpm.v,IFERROR(IF($I797&lt;&gt;"",_xlfn.XLOOKUP($I797,Equipment_Register!$C:$C,Equipment_Register!$E:$E),NA()),IFERROR(IF($J797&lt;&gt;"",_xlfn.XLOOKUP($J797,Equipment_Register!$D:$D,Equipment_Register!$E:$E),NA()),IFERROR(IF($K797&lt;&gt;"",_xlfn.XLOOKUP($K797,Equipment_Register!$E:$E,Equipment_Register!$E:$E),NA()),IFERROR(IF($K797&lt;&gt;"",_xlfn.XLOOKUP("*"&amp;$K797&amp;"*",Equipment_Register!$E:$E,Equipment_Register!$E:$E,,2),NA()),IFERROR(IF(AND($L797&lt;&gt;"",$L797&lt;&gt;"N/A"),_xlfn.XLOOKUP($L797,Equipment_Register!$F:$F,Equipment_Register!$E:$E),NA()),""))))),IF(OR(_xlpm.v="",_xlpm.v=0),"",_xlpm.v))</f>
        <v>Reflow oven 2</v>
      </c>
      <c r="AC797" s="231" t="str" cm="1">
        <f t="array" ref="AC797">_xlfn.LET(_xlpm.v,IFERROR(IF($I797&lt;&gt;"",_xlfn.XLOOKUP($I797,Equipment_Register!$C:$C,Equipment_Register!$F:$F),NA()),IFERROR(IF($J797&lt;&gt;"",_xlfn.XLOOKUP($J797,Equipment_Register!$D:$D,Equipment_Register!$F:$F),NA()),IFERROR(IF($K797&lt;&gt;"",_xlfn.XLOOKUP($K797,Equipment_Register!$E:$E,Equipment_Register!$F:$F),NA()),IFERROR(IF($K797&lt;&gt;"",_xlfn.XLOOKUP("*"&amp;$K797&amp;"*",Equipment_Register!$E:$E,Equipment_Register!$F:$F,,2),NA()),IFERROR(IF(AND($L797&lt;&gt;"",$L797&lt;&gt;"N/A"),_xlfn.XLOOKUP($L797,Equipment_Register!$F:$F,Equipment_Register!$F:$F),NA()),""))))),IF(OR(_xlpm.v="",_xlpm.v=0),"",_xlpm.v))</f>
        <v>xB-XL3C</v>
      </c>
    </row>
    <row r="798" spans="1:29" ht="48">
      <c r="A798" s="125"/>
      <c r="B798" s="130"/>
      <c r="C798" s="118"/>
      <c r="D798" s="117"/>
      <c r="E798" s="117"/>
      <c r="F798" s="213">
        <v>46016</v>
      </c>
      <c r="G798" s="125"/>
      <c r="H798" s="125" t="s">
        <v>728</v>
      </c>
      <c r="I798" s="226"/>
      <c r="J798" s="125"/>
      <c r="K798" s="125" t="s">
        <v>437</v>
      </c>
      <c r="L798" s="125"/>
      <c r="M798" s="125"/>
      <c r="N798" s="125" t="s">
        <v>978</v>
      </c>
      <c r="O798" s="125" t="s">
        <v>1112</v>
      </c>
      <c r="P798" s="127"/>
      <c r="Q798" s="125" t="s">
        <v>1003</v>
      </c>
      <c r="R798" s="117" t="s">
        <v>957</v>
      </c>
      <c r="S798" s="194"/>
      <c r="T798" s="125"/>
      <c r="U798" s="125" t="s">
        <v>980</v>
      </c>
      <c r="V798" s="125"/>
      <c r="W798" s="117" t="s">
        <v>944</v>
      </c>
      <c r="X798" s="117" t="str">
        <f>IF($W798="Duyệt",Setting!$H$2,"")</f>
        <v>Nguyễn Lĩnh</v>
      </c>
      <c r="Y798" s="231" t="str" cm="1">
        <f t="array" ref="Y798">_xlfn.LET(_xlpm.v,IFERROR(IF($I798&lt;&gt;"",_xlfn.XLOOKUP($I798,Equipment_Register!$C:$C,Equipment_Register!$G:$G),NA()),IFERROR(IF($J798&lt;&gt;"",_xlfn.XLOOKUP($J798,Equipment_Register!$D:$D,Equipment_Register!$G:$G),NA()),IFERROR(IF($K798&lt;&gt;"",_xlfn.XLOOKUP($K798,Equipment_Register!$E:$E,Equipment_Register!$G:$G),NA()),IFERROR(IF($K798&lt;&gt;"",_xlfn.XLOOKUP("*"&amp;$K798&amp;"*",Equipment_Register!$E:$E,Equipment_Register!$G:$G,,2),NA()),IFERROR(IF(AND($L798&lt;&gt;"",$L798&lt;&gt;"N/A"),_xlfn.XLOOKUP($L798,Equipment_Register!$F:$F,Equipment_Register!$G:$G),NA()),""))))),IF(OR(_xlpm.v="",_xlpm.v=0),"",_xlpm.v))</f>
        <v/>
      </c>
      <c r="Z798" s="231" t="str" cm="1">
        <f t="array" ref="Z798">_xlfn.LET(_xlpm.v,IFERROR(IF($I798&lt;&gt;"",_xlfn.XLOOKUP($I798,Equipment_Register!$C:$C,Equipment_Register!$C:$C),NA()),IFERROR(IF($J798&lt;&gt;"",_xlfn.XLOOKUP($J798,Equipment_Register!$D:$D,Equipment_Register!$C:$C),NA()),IFERROR(IF($K798&lt;&gt;"",_xlfn.XLOOKUP($K798,Equipment_Register!$E:$E,Equipment_Register!$C:$C),NA()),IFERROR(IF($K798&lt;&gt;"",_xlfn.XLOOKUP("*"&amp;$K798&amp;"*",Equipment_Register!$E:$E,Equipment_Register!$C:$C,,2),NA()),IFERROR(IF(AND($L798&lt;&gt;"",$L798&lt;&gt;"N/A"),_xlfn.XLOOKUP($L798,Equipment_Register!$F:$F,Equipment_Register!$C:$C),NA()),""))))),IF(OR(_xlpm.v="",_xlpm.v=0),"",_xlpm.v))</f>
        <v>2112000500-0</v>
      </c>
      <c r="AA798" s="231" t="str" cm="1">
        <f t="array" ref="AA798">_xlfn.LET(_xlpm.v,IFERROR(IF($I798&lt;&gt;"",_xlfn.XLOOKUP($I798,Equipment_Register!$C:$C,Equipment_Register!$D:$D),NA()),IFERROR(IF($J798&lt;&gt;"",_xlfn.XLOOKUP($J798,Equipment_Register!$D:$D,Equipment_Register!$D:$D),NA()),IFERROR(IF($K798&lt;&gt;"",_xlfn.XLOOKUP($K798,Equipment_Register!$E:$E,Equipment_Register!$D:$D),NA()),IFERROR(IF($K798&lt;&gt;"",_xlfn.XLOOKUP("*"&amp;$K798&amp;"*",Equipment_Register!$E:$E,Equipment_Register!$D:$D,,2),NA()),IFERROR(IF(AND($L798&lt;&gt;"",$L798&lt;&gt;"N/A"),_xlfn.XLOOKUP($L798,Equipment_Register!$F:$F,Equipment_Register!$D:$D),NA()),""))))),IF(OR(_xlpm.v="",_xlpm.v=0),"",_xlpm.v))</f>
        <v>Lò hàn khí đối lưu 10 vùng và linh kiện đi kèm, dùng để hàn linh kiện dán trên bề mặt PCB</v>
      </c>
      <c r="AB798" s="231" t="str" cm="1">
        <f t="array" ref="AB798">_xlfn.LET(_xlpm.v,IFERROR(IF($I798&lt;&gt;"",_xlfn.XLOOKUP($I798,Equipment_Register!$C:$C,Equipment_Register!$E:$E),NA()),IFERROR(IF($J798&lt;&gt;"",_xlfn.XLOOKUP($J798,Equipment_Register!$D:$D,Equipment_Register!$E:$E),NA()),IFERROR(IF($K798&lt;&gt;"",_xlfn.XLOOKUP($K798,Equipment_Register!$E:$E,Equipment_Register!$E:$E),NA()),IFERROR(IF($K798&lt;&gt;"",_xlfn.XLOOKUP("*"&amp;$K798&amp;"*",Equipment_Register!$E:$E,Equipment_Register!$E:$E,,2),NA()),IFERROR(IF(AND($L798&lt;&gt;"",$L798&lt;&gt;"N/A"),_xlfn.XLOOKUP($L798,Equipment_Register!$F:$F,Equipment_Register!$E:$E),NA()),""))))),IF(OR(_xlpm.v="",_xlpm.v=0),"",_xlpm.v))</f>
        <v>Reflow oven 2</v>
      </c>
      <c r="AC798" s="231" t="str" cm="1">
        <f t="array" ref="AC798">_xlfn.LET(_xlpm.v,IFERROR(IF($I798&lt;&gt;"",_xlfn.XLOOKUP($I798,Equipment_Register!$C:$C,Equipment_Register!$F:$F),NA()),IFERROR(IF($J798&lt;&gt;"",_xlfn.XLOOKUP($J798,Equipment_Register!$D:$D,Equipment_Register!$F:$F),NA()),IFERROR(IF($K798&lt;&gt;"",_xlfn.XLOOKUP($K798,Equipment_Register!$E:$E,Equipment_Register!$F:$F),NA()),IFERROR(IF($K798&lt;&gt;"",_xlfn.XLOOKUP("*"&amp;$K798&amp;"*",Equipment_Register!$E:$E,Equipment_Register!$F:$F,,2),NA()),IFERROR(IF(AND($L798&lt;&gt;"",$L798&lt;&gt;"N/A"),_xlfn.XLOOKUP($L798,Equipment_Register!$F:$F,Equipment_Register!$F:$F),NA()),""))))),IF(OR(_xlpm.v="",_xlpm.v=0),"",_xlpm.v))</f>
        <v>xB-XL3C</v>
      </c>
    </row>
    <row r="799" spans="1:29" ht="48">
      <c r="A799" s="125"/>
      <c r="B799" s="130"/>
      <c r="C799" s="118"/>
      <c r="D799" s="117"/>
      <c r="E799" s="117"/>
      <c r="F799" s="213">
        <v>46028</v>
      </c>
      <c r="G799" s="125"/>
      <c r="H799" s="125" t="s">
        <v>728</v>
      </c>
      <c r="I799" s="226"/>
      <c r="J799" s="125"/>
      <c r="K799" s="125" t="s">
        <v>437</v>
      </c>
      <c r="L799" s="125"/>
      <c r="M799" s="125"/>
      <c r="N799" s="125" t="s">
        <v>978</v>
      </c>
      <c r="O799" s="125" t="s">
        <v>1112</v>
      </c>
      <c r="P799" s="127"/>
      <c r="Q799" s="125" t="s">
        <v>1003</v>
      </c>
      <c r="R799" s="117" t="s">
        <v>957</v>
      </c>
      <c r="S799" s="194"/>
      <c r="T799" s="125"/>
      <c r="U799" s="125" t="s">
        <v>980</v>
      </c>
      <c r="V799" s="125"/>
      <c r="W799" s="117" t="s">
        <v>944</v>
      </c>
      <c r="X799" s="117" t="str">
        <f>IF($W799="Duyệt",Setting!$H$2,"")</f>
        <v>Nguyễn Lĩnh</v>
      </c>
      <c r="Y799" s="231" t="str" cm="1">
        <f t="array" ref="Y799">_xlfn.LET(_xlpm.v,IFERROR(IF($I799&lt;&gt;"",_xlfn.XLOOKUP($I799,Equipment_Register!$C:$C,Equipment_Register!$G:$G),NA()),IFERROR(IF($J799&lt;&gt;"",_xlfn.XLOOKUP($J799,Equipment_Register!$D:$D,Equipment_Register!$G:$G),NA()),IFERROR(IF($K799&lt;&gt;"",_xlfn.XLOOKUP($K799,Equipment_Register!$E:$E,Equipment_Register!$G:$G),NA()),IFERROR(IF($K799&lt;&gt;"",_xlfn.XLOOKUP("*"&amp;$K799&amp;"*",Equipment_Register!$E:$E,Equipment_Register!$G:$G,,2),NA()),IFERROR(IF(AND($L799&lt;&gt;"",$L799&lt;&gt;"N/A"),_xlfn.XLOOKUP($L799,Equipment_Register!$F:$F,Equipment_Register!$G:$G),NA()),""))))),IF(OR(_xlpm.v="",_xlpm.v=0),"",_xlpm.v))</f>
        <v/>
      </c>
      <c r="Z799" s="231" t="str" cm="1">
        <f t="array" ref="Z799">_xlfn.LET(_xlpm.v,IFERROR(IF($I799&lt;&gt;"",_xlfn.XLOOKUP($I799,Equipment_Register!$C:$C,Equipment_Register!$C:$C),NA()),IFERROR(IF($J799&lt;&gt;"",_xlfn.XLOOKUP($J799,Equipment_Register!$D:$D,Equipment_Register!$C:$C),NA()),IFERROR(IF($K799&lt;&gt;"",_xlfn.XLOOKUP($K799,Equipment_Register!$E:$E,Equipment_Register!$C:$C),NA()),IFERROR(IF($K799&lt;&gt;"",_xlfn.XLOOKUP("*"&amp;$K799&amp;"*",Equipment_Register!$E:$E,Equipment_Register!$C:$C,,2),NA()),IFERROR(IF(AND($L799&lt;&gt;"",$L799&lt;&gt;"N/A"),_xlfn.XLOOKUP($L799,Equipment_Register!$F:$F,Equipment_Register!$C:$C),NA()),""))))),IF(OR(_xlpm.v="",_xlpm.v=0),"",_xlpm.v))</f>
        <v>2112000500-0</v>
      </c>
      <c r="AA799" s="231" t="str" cm="1">
        <f t="array" ref="AA799">_xlfn.LET(_xlpm.v,IFERROR(IF($I799&lt;&gt;"",_xlfn.XLOOKUP($I799,Equipment_Register!$C:$C,Equipment_Register!$D:$D),NA()),IFERROR(IF($J799&lt;&gt;"",_xlfn.XLOOKUP($J799,Equipment_Register!$D:$D,Equipment_Register!$D:$D),NA()),IFERROR(IF($K799&lt;&gt;"",_xlfn.XLOOKUP($K799,Equipment_Register!$E:$E,Equipment_Register!$D:$D),NA()),IFERROR(IF($K799&lt;&gt;"",_xlfn.XLOOKUP("*"&amp;$K799&amp;"*",Equipment_Register!$E:$E,Equipment_Register!$D:$D,,2),NA()),IFERROR(IF(AND($L799&lt;&gt;"",$L799&lt;&gt;"N/A"),_xlfn.XLOOKUP($L799,Equipment_Register!$F:$F,Equipment_Register!$D:$D),NA()),""))))),IF(OR(_xlpm.v="",_xlpm.v=0),"",_xlpm.v))</f>
        <v>Lò hàn khí đối lưu 10 vùng và linh kiện đi kèm, dùng để hàn linh kiện dán trên bề mặt PCB</v>
      </c>
      <c r="AB799" s="231" t="str" cm="1">
        <f t="array" ref="AB799">_xlfn.LET(_xlpm.v,IFERROR(IF($I799&lt;&gt;"",_xlfn.XLOOKUP($I799,Equipment_Register!$C:$C,Equipment_Register!$E:$E),NA()),IFERROR(IF($J799&lt;&gt;"",_xlfn.XLOOKUP($J799,Equipment_Register!$D:$D,Equipment_Register!$E:$E),NA()),IFERROR(IF($K799&lt;&gt;"",_xlfn.XLOOKUP($K799,Equipment_Register!$E:$E,Equipment_Register!$E:$E),NA()),IFERROR(IF($K799&lt;&gt;"",_xlfn.XLOOKUP("*"&amp;$K799&amp;"*",Equipment_Register!$E:$E,Equipment_Register!$E:$E,,2),NA()),IFERROR(IF(AND($L799&lt;&gt;"",$L799&lt;&gt;"N/A"),_xlfn.XLOOKUP($L799,Equipment_Register!$F:$F,Equipment_Register!$E:$E),NA()),""))))),IF(OR(_xlpm.v="",_xlpm.v=0),"",_xlpm.v))</f>
        <v>Reflow oven 2</v>
      </c>
      <c r="AC799" s="231" t="str" cm="1">
        <f t="array" ref="AC799">_xlfn.LET(_xlpm.v,IFERROR(IF($I799&lt;&gt;"",_xlfn.XLOOKUP($I799,Equipment_Register!$C:$C,Equipment_Register!$F:$F),NA()),IFERROR(IF($J799&lt;&gt;"",_xlfn.XLOOKUP($J799,Equipment_Register!$D:$D,Equipment_Register!$F:$F),NA()),IFERROR(IF($K799&lt;&gt;"",_xlfn.XLOOKUP($K799,Equipment_Register!$E:$E,Equipment_Register!$F:$F),NA()),IFERROR(IF($K799&lt;&gt;"",_xlfn.XLOOKUP("*"&amp;$K799&amp;"*",Equipment_Register!$E:$E,Equipment_Register!$F:$F,,2),NA()),IFERROR(IF(AND($L799&lt;&gt;"",$L799&lt;&gt;"N/A"),_xlfn.XLOOKUP($L799,Equipment_Register!$F:$F,Equipment_Register!$F:$F),NA()),""))))),IF(OR(_xlpm.v="",_xlpm.v=0),"",_xlpm.v))</f>
        <v>xB-XL3C</v>
      </c>
    </row>
    <row r="800" spans="1:29" ht="48">
      <c r="A800" s="125"/>
      <c r="B800" s="130"/>
      <c r="C800" s="118"/>
      <c r="D800" s="117"/>
      <c r="E800" s="117"/>
      <c r="F800" s="213">
        <v>46124</v>
      </c>
      <c r="G800" s="125"/>
      <c r="H800" s="125" t="s">
        <v>728</v>
      </c>
      <c r="I800" s="226"/>
      <c r="J800" s="125"/>
      <c r="K800" s="125" t="s">
        <v>437</v>
      </c>
      <c r="L800" s="125"/>
      <c r="M800" s="125"/>
      <c r="N800" s="125" t="s">
        <v>978</v>
      </c>
      <c r="O800" s="125" t="s">
        <v>1112</v>
      </c>
      <c r="P800" s="127"/>
      <c r="Q800" s="125" t="s">
        <v>1020</v>
      </c>
      <c r="R800" s="117" t="s">
        <v>957</v>
      </c>
      <c r="S800" s="194"/>
      <c r="T800" s="125"/>
      <c r="U800" s="125" t="s">
        <v>980</v>
      </c>
      <c r="V800" s="125"/>
      <c r="W800" s="117" t="s">
        <v>944</v>
      </c>
      <c r="X800" s="117" t="str">
        <f>IF($W800="Duyệt",Setting!$H$2,"")</f>
        <v>Nguyễn Lĩnh</v>
      </c>
      <c r="Y800" s="231" t="str" cm="1">
        <f t="array" ref="Y800">_xlfn.LET(_xlpm.v,IFERROR(IF($I800&lt;&gt;"",_xlfn.XLOOKUP($I800,Equipment_Register!$C:$C,Equipment_Register!$G:$G),NA()),IFERROR(IF($J800&lt;&gt;"",_xlfn.XLOOKUP($J800,Equipment_Register!$D:$D,Equipment_Register!$G:$G),NA()),IFERROR(IF($K800&lt;&gt;"",_xlfn.XLOOKUP($K800,Equipment_Register!$E:$E,Equipment_Register!$G:$G),NA()),IFERROR(IF($K800&lt;&gt;"",_xlfn.XLOOKUP("*"&amp;$K800&amp;"*",Equipment_Register!$E:$E,Equipment_Register!$G:$G,,2),NA()),IFERROR(IF(AND($L800&lt;&gt;"",$L800&lt;&gt;"N/A"),_xlfn.XLOOKUP($L800,Equipment_Register!$F:$F,Equipment_Register!$G:$G),NA()),""))))),IF(OR(_xlpm.v="",_xlpm.v=0),"",_xlpm.v))</f>
        <v/>
      </c>
      <c r="Z800" s="231" t="str" cm="1">
        <f t="array" ref="Z800">_xlfn.LET(_xlpm.v,IFERROR(IF($I800&lt;&gt;"",_xlfn.XLOOKUP($I800,Equipment_Register!$C:$C,Equipment_Register!$C:$C),NA()),IFERROR(IF($J800&lt;&gt;"",_xlfn.XLOOKUP($J800,Equipment_Register!$D:$D,Equipment_Register!$C:$C),NA()),IFERROR(IF($K800&lt;&gt;"",_xlfn.XLOOKUP($K800,Equipment_Register!$E:$E,Equipment_Register!$C:$C),NA()),IFERROR(IF($K800&lt;&gt;"",_xlfn.XLOOKUP("*"&amp;$K800&amp;"*",Equipment_Register!$E:$E,Equipment_Register!$C:$C,,2),NA()),IFERROR(IF(AND($L800&lt;&gt;"",$L800&lt;&gt;"N/A"),_xlfn.XLOOKUP($L800,Equipment_Register!$F:$F,Equipment_Register!$C:$C),NA()),""))))),IF(OR(_xlpm.v="",_xlpm.v=0),"",_xlpm.v))</f>
        <v>2112000500-0</v>
      </c>
      <c r="AA800" s="231" t="str" cm="1">
        <f t="array" ref="AA800">_xlfn.LET(_xlpm.v,IFERROR(IF($I800&lt;&gt;"",_xlfn.XLOOKUP($I800,Equipment_Register!$C:$C,Equipment_Register!$D:$D),NA()),IFERROR(IF($J800&lt;&gt;"",_xlfn.XLOOKUP($J800,Equipment_Register!$D:$D,Equipment_Register!$D:$D),NA()),IFERROR(IF($K800&lt;&gt;"",_xlfn.XLOOKUP($K800,Equipment_Register!$E:$E,Equipment_Register!$D:$D),NA()),IFERROR(IF($K800&lt;&gt;"",_xlfn.XLOOKUP("*"&amp;$K800&amp;"*",Equipment_Register!$E:$E,Equipment_Register!$D:$D,,2),NA()),IFERROR(IF(AND($L800&lt;&gt;"",$L800&lt;&gt;"N/A"),_xlfn.XLOOKUP($L800,Equipment_Register!$F:$F,Equipment_Register!$D:$D),NA()),""))))),IF(OR(_xlpm.v="",_xlpm.v=0),"",_xlpm.v))</f>
        <v>Lò hàn khí đối lưu 10 vùng và linh kiện đi kèm, dùng để hàn linh kiện dán trên bề mặt PCB</v>
      </c>
      <c r="AB800" s="231" t="str" cm="1">
        <f t="array" ref="AB800">_xlfn.LET(_xlpm.v,IFERROR(IF($I800&lt;&gt;"",_xlfn.XLOOKUP($I800,Equipment_Register!$C:$C,Equipment_Register!$E:$E),NA()),IFERROR(IF($J800&lt;&gt;"",_xlfn.XLOOKUP($J800,Equipment_Register!$D:$D,Equipment_Register!$E:$E),NA()),IFERROR(IF($K800&lt;&gt;"",_xlfn.XLOOKUP($K800,Equipment_Register!$E:$E,Equipment_Register!$E:$E),NA()),IFERROR(IF($K800&lt;&gt;"",_xlfn.XLOOKUP("*"&amp;$K800&amp;"*",Equipment_Register!$E:$E,Equipment_Register!$E:$E,,2),NA()),IFERROR(IF(AND($L800&lt;&gt;"",$L800&lt;&gt;"N/A"),_xlfn.XLOOKUP($L800,Equipment_Register!$F:$F,Equipment_Register!$E:$E),NA()),""))))),IF(OR(_xlpm.v="",_xlpm.v=0),"",_xlpm.v))</f>
        <v>Reflow oven 2</v>
      </c>
      <c r="AC800" s="231" t="str" cm="1">
        <f t="array" ref="AC800">_xlfn.LET(_xlpm.v,IFERROR(IF($I800&lt;&gt;"",_xlfn.XLOOKUP($I800,Equipment_Register!$C:$C,Equipment_Register!$F:$F),NA()),IFERROR(IF($J800&lt;&gt;"",_xlfn.XLOOKUP($J800,Equipment_Register!$D:$D,Equipment_Register!$F:$F),NA()),IFERROR(IF($K800&lt;&gt;"",_xlfn.XLOOKUP($K800,Equipment_Register!$E:$E,Equipment_Register!$F:$F),NA()),IFERROR(IF($K800&lt;&gt;"",_xlfn.XLOOKUP("*"&amp;$K800&amp;"*",Equipment_Register!$E:$E,Equipment_Register!$F:$F,,2),NA()),IFERROR(IF(AND($L800&lt;&gt;"",$L800&lt;&gt;"N/A"),_xlfn.XLOOKUP($L800,Equipment_Register!$F:$F,Equipment_Register!$F:$F),NA()),""))))),IF(OR(_xlpm.v="",_xlpm.v=0),"",_xlpm.v))</f>
        <v>xB-XL3C</v>
      </c>
    </row>
    <row r="801" spans="1:29" ht="48">
      <c r="A801" s="125"/>
      <c r="B801" s="130"/>
      <c r="C801" s="118"/>
      <c r="D801" s="117"/>
      <c r="E801" s="117"/>
      <c r="F801" s="213">
        <v>46216</v>
      </c>
      <c r="G801" s="125"/>
      <c r="H801" s="125" t="s">
        <v>728</v>
      </c>
      <c r="I801" s="226"/>
      <c r="J801" s="125"/>
      <c r="K801" s="125" t="s">
        <v>437</v>
      </c>
      <c r="L801" s="125"/>
      <c r="M801" s="125"/>
      <c r="N801" s="125" t="s">
        <v>978</v>
      </c>
      <c r="O801" s="125" t="s">
        <v>1112</v>
      </c>
      <c r="P801" s="127"/>
      <c r="Q801" s="125" t="s">
        <v>1020</v>
      </c>
      <c r="R801" s="117" t="s">
        <v>957</v>
      </c>
      <c r="S801" s="194"/>
      <c r="T801" s="125"/>
      <c r="U801" s="125" t="s">
        <v>980</v>
      </c>
      <c r="V801" s="125"/>
      <c r="W801" s="117" t="s">
        <v>944</v>
      </c>
      <c r="X801" s="117" t="str">
        <f>IF($W801="Duyệt",Setting!$H$2,"")</f>
        <v>Nguyễn Lĩnh</v>
      </c>
      <c r="Y801" s="231" t="str" cm="1">
        <f t="array" ref="Y801">_xlfn.LET(_xlpm.v,IFERROR(IF($I801&lt;&gt;"",_xlfn.XLOOKUP($I801,Equipment_Register!$C:$C,Equipment_Register!$G:$G),NA()),IFERROR(IF($J801&lt;&gt;"",_xlfn.XLOOKUP($J801,Equipment_Register!$D:$D,Equipment_Register!$G:$G),NA()),IFERROR(IF($K801&lt;&gt;"",_xlfn.XLOOKUP($K801,Equipment_Register!$E:$E,Equipment_Register!$G:$G),NA()),IFERROR(IF($K801&lt;&gt;"",_xlfn.XLOOKUP("*"&amp;$K801&amp;"*",Equipment_Register!$E:$E,Equipment_Register!$G:$G,,2),NA()),IFERROR(IF(AND($L801&lt;&gt;"",$L801&lt;&gt;"N/A"),_xlfn.XLOOKUP($L801,Equipment_Register!$F:$F,Equipment_Register!$G:$G),NA()),""))))),IF(OR(_xlpm.v="",_xlpm.v=0),"",_xlpm.v))</f>
        <v/>
      </c>
      <c r="Z801" s="231" t="str" cm="1">
        <f t="array" ref="Z801">_xlfn.LET(_xlpm.v,IFERROR(IF($I801&lt;&gt;"",_xlfn.XLOOKUP($I801,Equipment_Register!$C:$C,Equipment_Register!$C:$C),NA()),IFERROR(IF($J801&lt;&gt;"",_xlfn.XLOOKUP($J801,Equipment_Register!$D:$D,Equipment_Register!$C:$C),NA()),IFERROR(IF($K801&lt;&gt;"",_xlfn.XLOOKUP($K801,Equipment_Register!$E:$E,Equipment_Register!$C:$C),NA()),IFERROR(IF($K801&lt;&gt;"",_xlfn.XLOOKUP("*"&amp;$K801&amp;"*",Equipment_Register!$E:$E,Equipment_Register!$C:$C,,2),NA()),IFERROR(IF(AND($L801&lt;&gt;"",$L801&lt;&gt;"N/A"),_xlfn.XLOOKUP($L801,Equipment_Register!$F:$F,Equipment_Register!$C:$C),NA()),""))))),IF(OR(_xlpm.v="",_xlpm.v=0),"",_xlpm.v))</f>
        <v>2112000500-0</v>
      </c>
      <c r="AA801" s="231" t="str" cm="1">
        <f t="array" ref="AA801">_xlfn.LET(_xlpm.v,IFERROR(IF($I801&lt;&gt;"",_xlfn.XLOOKUP($I801,Equipment_Register!$C:$C,Equipment_Register!$D:$D),NA()),IFERROR(IF($J801&lt;&gt;"",_xlfn.XLOOKUP($J801,Equipment_Register!$D:$D,Equipment_Register!$D:$D),NA()),IFERROR(IF($K801&lt;&gt;"",_xlfn.XLOOKUP($K801,Equipment_Register!$E:$E,Equipment_Register!$D:$D),NA()),IFERROR(IF($K801&lt;&gt;"",_xlfn.XLOOKUP("*"&amp;$K801&amp;"*",Equipment_Register!$E:$E,Equipment_Register!$D:$D,,2),NA()),IFERROR(IF(AND($L801&lt;&gt;"",$L801&lt;&gt;"N/A"),_xlfn.XLOOKUP($L801,Equipment_Register!$F:$F,Equipment_Register!$D:$D),NA()),""))))),IF(OR(_xlpm.v="",_xlpm.v=0),"",_xlpm.v))</f>
        <v>Lò hàn khí đối lưu 10 vùng và linh kiện đi kèm, dùng để hàn linh kiện dán trên bề mặt PCB</v>
      </c>
      <c r="AB801" s="231" t="str" cm="1">
        <f t="array" ref="AB801">_xlfn.LET(_xlpm.v,IFERROR(IF($I801&lt;&gt;"",_xlfn.XLOOKUP($I801,Equipment_Register!$C:$C,Equipment_Register!$E:$E),NA()),IFERROR(IF($J801&lt;&gt;"",_xlfn.XLOOKUP($J801,Equipment_Register!$D:$D,Equipment_Register!$E:$E),NA()),IFERROR(IF($K801&lt;&gt;"",_xlfn.XLOOKUP($K801,Equipment_Register!$E:$E,Equipment_Register!$E:$E),NA()),IFERROR(IF($K801&lt;&gt;"",_xlfn.XLOOKUP("*"&amp;$K801&amp;"*",Equipment_Register!$E:$E,Equipment_Register!$E:$E,,2),NA()),IFERROR(IF(AND($L801&lt;&gt;"",$L801&lt;&gt;"N/A"),_xlfn.XLOOKUP($L801,Equipment_Register!$F:$F,Equipment_Register!$E:$E),NA()),""))))),IF(OR(_xlpm.v="",_xlpm.v=0),"",_xlpm.v))</f>
        <v>Reflow oven 2</v>
      </c>
      <c r="AC801" s="231" t="str" cm="1">
        <f t="array" ref="AC801">_xlfn.LET(_xlpm.v,IFERROR(IF($I801&lt;&gt;"",_xlfn.XLOOKUP($I801,Equipment_Register!$C:$C,Equipment_Register!$F:$F),NA()),IFERROR(IF($J801&lt;&gt;"",_xlfn.XLOOKUP($J801,Equipment_Register!$D:$D,Equipment_Register!$F:$F),NA()),IFERROR(IF($K801&lt;&gt;"",_xlfn.XLOOKUP($K801,Equipment_Register!$E:$E,Equipment_Register!$F:$F),NA()),IFERROR(IF($K801&lt;&gt;"",_xlfn.XLOOKUP("*"&amp;$K801&amp;"*",Equipment_Register!$E:$E,Equipment_Register!$F:$F,,2),NA()),IFERROR(IF(AND($L801&lt;&gt;"",$L801&lt;&gt;"N/A"),_xlfn.XLOOKUP($L801,Equipment_Register!$F:$F,Equipment_Register!$F:$F),NA()),""))))),IF(OR(_xlpm.v="",_xlpm.v=0),"",_xlpm.v))</f>
        <v>xB-XL3C</v>
      </c>
    </row>
    <row r="802" spans="1:29" ht="48">
      <c r="A802" s="125"/>
      <c r="B802" s="130"/>
      <c r="C802" s="118"/>
      <c r="D802" s="117"/>
      <c r="E802" s="117"/>
      <c r="F802" s="213">
        <v>45766</v>
      </c>
      <c r="G802" s="125"/>
      <c r="H802" s="125" t="s">
        <v>728</v>
      </c>
      <c r="I802" s="226"/>
      <c r="J802" s="125"/>
      <c r="K802" s="125" t="s">
        <v>445</v>
      </c>
      <c r="L802" s="125"/>
      <c r="M802" s="125"/>
      <c r="N802" s="125" t="s">
        <v>978</v>
      </c>
      <c r="O802" s="125" t="s">
        <v>1112</v>
      </c>
      <c r="P802" s="127"/>
      <c r="Q802" s="125" t="s">
        <v>1003</v>
      </c>
      <c r="R802" s="117" t="s">
        <v>957</v>
      </c>
      <c r="S802" s="194"/>
      <c r="T802" s="125"/>
      <c r="U802" s="125" t="s">
        <v>980</v>
      </c>
      <c r="V802" s="125"/>
      <c r="W802" s="117" t="s">
        <v>944</v>
      </c>
      <c r="X802" s="117" t="str">
        <f>IF($W802="Duyệt",Setting!$H$2,"")</f>
        <v>Nguyễn Lĩnh</v>
      </c>
      <c r="Y802" s="231" t="str" cm="1">
        <f t="array" ref="Y802">_xlfn.LET(_xlpm.v,IFERROR(IF($I802&lt;&gt;"",_xlfn.XLOOKUP($I802,Equipment_Register!$C:$C,Equipment_Register!$G:$G),NA()),IFERROR(IF($J802&lt;&gt;"",_xlfn.XLOOKUP($J802,Equipment_Register!$D:$D,Equipment_Register!$G:$G),NA()),IFERROR(IF($K802&lt;&gt;"",_xlfn.XLOOKUP($K802,Equipment_Register!$E:$E,Equipment_Register!$G:$G),NA()),IFERROR(IF($K802&lt;&gt;"",_xlfn.XLOOKUP("*"&amp;$K802&amp;"*",Equipment_Register!$E:$E,Equipment_Register!$G:$G,,2),NA()),IFERROR(IF(AND($L802&lt;&gt;"",$L802&lt;&gt;"N/A"),_xlfn.XLOOKUP($L802,Equipment_Register!$F:$F,Equipment_Register!$G:$G),NA()),""))))),IF(OR(_xlpm.v="",_xlpm.v=0),"",_xlpm.v))</f>
        <v/>
      </c>
      <c r="Z802" s="231" t="str" cm="1">
        <f t="array" ref="Z802">_xlfn.LET(_xlpm.v,IFERROR(IF($I802&lt;&gt;"",_xlfn.XLOOKUP($I802,Equipment_Register!$C:$C,Equipment_Register!$C:$C),NA()),IFERROR(IF($J802&lt;&gt;"",_xlfn.XLOOKUP($J802,Equipment_Register!$D:$D,Equipment_Register!$C:$C),NA()),IFERROR(IF($K802&lt;&gt;"",_xlfn.XLOOKUP($K802,Equipment_Register!$E:$E,Equipment_Register!$C:$C),NA()),IFERROR(IF($K802&lt;&gt;"",_xlfn.XLOOKUP("*"&amp;$K802&amp;"*",Equipment_Register!$E:$E,Equipment_Register!$C:$C,,2),NA()),IFERROR(IF(AND($L802&lt;&gt;"",$L802&lt;&gt;"N/A"),_xlfn.XLOOKUP($L802,Equipment_Register!$F:$F,Equipment_Register!$C:$C),NA()),""))))),IF(OR(_xlpm.v="",_xlpm.v=0),"",_xlpm.v))</f>
        <v>2112000501-0</v>
      </c>
      <c r="AA802" s="231" t="str" cm="1">
        <f t="array" ref="AA802">_xlfn.LET(_xlpm.v,IFERROR(IF($I802&lt;&gt;"",_xlfn.XLOOKUP($I802,Equipment_Register!$C:$C,Equipment_Register!$D:$D),NA()),IFERROR(IF($J802&lt;&gt;"",_xlfn.XLOOKUP($J802,Equipment_Register!$D:$D,Equipment_Register!$D:$D),NA()),IFERROR(IF($K802&lt;&gt;"",_xlfn.XLOOKUP($K802,Equipment_Register!$E:$E,Equipment_Register!$D:$D),NA()),IFERROR(IF($K802&lt;&gt;"",_xlfn.XLOOKUP("*"&amp;$K802&amp;"*",Equipment_Register!$E:$E,Equipment_Register!$D:$D,,2),NA()),IFERROR(IF(AND($L802&lt;&gt;"",$L802&lt;&gt;"N/A"),_xlfn.XLOOKUP($L802,Equipment_Register!$F:$F,Equipment_Register!$D:$D),NA()),""))))),IF(OR(_xlpm.v="",_xlpm.v=0),"",_xlpm.v))</f>
        <v>Máy tải bản mạch điện tử đầu ra, dùng trong dây truyền SMT để tự động dỡ PCB sau khi sản xuất AC220</v>
      </c>
      <c r="AB802" s="231" t="str" cm="1">
        <f t="array" ref="AB802">_xlfn.LET(_xlpm.v,IFERROR(IF($I802&lt;&gt;"",_xlfn.XLOOKUP($I802,Equipment_Register!$C:$C,Equipment_Register!$E:$E),NA()),IFERROR(IF($J802&lt;&gt;"",_xlfn.XLOOKUP($J802,Equipment_Register!$D:$D,Equipment_Register!$E:$E),NA()),IFERROR(IF($K802&lt;&gt;"",_xlfn.XLOOKUP($K802,Equipment_Register!$E:$E,Equipment_Register!$E:$E),NA()),IFERROR(IF($K802&lt;&gt;"",_xlfn.XLOOKUP("*"&amp;$K802&amp;"*",Equipment_Register!$E:$E,Equipment_Register!$E:$E,,2),NA()),IFERROR(IF(AND($L802&lt;&gt;"",$L802&lt;&gt;"N/A"),_xlfn.XLOOKUP($L802,Equipment_Register!$F:$F,Equipment_Register!$E:$E),NA()),""))))),IF(OR(_xlpm.v="",_xlpm.v=0),"",_xlpm.v))</f>
        <v>Unloader 2</v>
      </c>
      <c r="AC802" s="231" t="str" cm="1">
        <f t="array" ref="AC802">_xlfn.LET(_xlpm.v,IFERROR(IF($I802&lt;&gt;"",_xlfn.XLOOKUP($I802,Equipment_Register!$C:$C,Equipment_Register!$F:$F),NA()),IFERROR(IF($J802&lt;&gt;"",_xlfn.XLOOKUP($J802,Equipment_Register!$D:$D,Equipment_Register!$F:$F),NA()),IFERROR(IF($K802&lt;&gt;"",_xlfn.XLOOKUP($K802,Equipment_Register!$E:$E,Equipment_Register!$F:$F),NA()),IFERROR(IF($K802&lt;&gt;"",_xlfn.XLOOKUP("*"&amp;$K802&amp;"*",Equipment_Register!$E:$E,Equipment_Register!$F:$F,,2),NA()),IFERROR(IF(AND($L802&lt;&gt;"",$L802&lt;&gt;"N/A"),_xlfn.XLOOKUP($L802,Equipment_Register!$F:$F,Equipment_Register!$F:$F),NA()),""))))),IF(OR(_xlpm.v="",_xlpm.v=0),"",_xlpm.v))</f>
        <v>XB-XL3C</v>
      </c>
    </row>
    <row r="803" spans="1:29" ht="48">
      <c r="A803" s="125"/>
      <c r="B803" s="130"/>
      <c r="C803" s="118"/>
      <c r="D803" s="117"/>
      <c r="E803" s="117"/>
      <c r="F803" s="213">
        <v>45803</v>
      </c>
      <c r="G803" s="125"/>
      <c r="H803" s="125" t="s">
        <v>728</v>
      </c>
      <c r="I803" s="226"/>
      <c r="J803" s="125"/>
      <c r="K803" s="125" t="s">
        <v>445</v>
      </c>
      <c r="L803" s="125"/>
      <c r="M803" s="125"/>
      <c r="N803" s="125" t="s">
        <v>978</v>
      </c>
      <c r="O803" s="125" t="s">
        <v>1112</v>
      </c>
      <c r="P803" s="127"/>
      <c r="Q803" s="125" t="s">
        <v>1003</v>
      </c>
      <c r="R803" s="117" t="s">
        <v>957</v>
      </c>
      <c r="S803" s="194"/>
      <c r="T803" s="125"/>
      <c r="U803" s="125" t="s">
        <v>980</v>
      </c>
      <c r="V803" s="125"/>
      <c r="W803" s="117" t="s">
        <v>944</v>
      </c>
      <c r="X803" s="117" t="str">
        <f>IF($W803="Duyệt",Setting!$H$2,"")</f>
        <v>Nguyễn Lĩnh</v>
      </c>
      <c r="Y803" s="231" t="str" cm="1">
        <f t="array" ref="Y803">_xlfn.LET(_xlpm.v,IFERROR(IF($I803&lt;&gt;"",_xlfn.XLOOKUP($I803,Equipment_Register!$C:$C,Equipment_Register!$G:$G),NA()),IFERROR(IF($J803&lt;&gt;"",_xlfn.XLOOKUP($J803,Equipment_Register!$D:$D,Equipment_Register!$G:$G),NA()),IFERROR(IF($K803&lt;&gt;"",_xlfn.XLOOKUP($K803,Equipment_Register!$E:$E,Equipment_Register!$G:$G),NA()),IFERROR(IF($K803&lt;&gt;"",_xlfn.XLOOKUP("*"&amp;$K803&amp;"*",Equipment_Register!$E:$E,Equipment_Register!$G:$G,,2),NA()),IFERROR(IF(AND($L803&lt;&gt;"",$L803&lt;&gt;"N/A"),_xlfn.XLOOKUP($L803,Equipment_Register!$F:$F,Equipment_Register!$G:$G),NA()),""))))),IF(OR(_xlpm.v="",_xlpm.v=0),"",_xlpm.v))</f>
        <v/>
      </c>
      <c r="Z803" s="231" t="str" cm="1">
        <f t="array" ref="Z803">_xlfn.LET(_xlpm.v,IFERROR(IF($I803&lt;&gt;"",_xlfn.XLOOKUP($I803,Equipment_Register!$C:$C,Equipment_Register!$C:$C),NA()),IFERROR(IF($J803&lt;&gt;"",_xlfn.XLOOKUP($J803,Equipment_Register!$D:$D,Equipment_Register!$C:$C),NA()),IFERROR(IF($K803&lt;&gt;"",_xlfn.XLOOKUP($K803,Equipment_Register!$E:$E,Equipment_Register!$C:$C),NA()),IFERROR(IF($K803&lt;&gt;"",_xlfn.XLOOKUP("*"&amp;$K803&amp;"*",Equipment_Register!$E:$E,Equipment_Register!$C:$C,,2),NA()),IFERROR(IF(AND($L803&lt;&gt;"",$L803&lt;&gt;"N/A"),_xlfn.XLOOKUP($L803,Equipment_Register!$F:$F,Equipment_Register!$C:$C),NA()),""))))),IF(OR(_xlpm.v="",_xlpm.v=0),"",_xlpm.v))</f>
        <v>2112000501-0</v>
      </c>
      <c r="AA803" s="231" t="str" cm="1">
        <f t="array" ref="AA803">_xlfn.LET(_xlpm.v,IFERROR(IF($I803&lt;&gt;"",_xlfn.XLOOKUP($I803,Equipment_Register!$C:$C,Equipment_Register!$D:$D),NA()),IFERROR(IF($J803&lt;&gt;"",_xlfn.XLOOKUP($J803,Equipment_Register!$D:$D,Equipment_Register!$D:$D),NA()),IFERROR(IF($K803&lt;&gt;"",_xlfn.XLOOKUP($K803,Equipment_Register!$E:$E,Equipment_Register!$D:$D),NA()),IFERROR(IF($K803&lt;&gt;"",_xlfn.XLOOKUP("*"&amp;$K803&amp;"*",Equipment_Register!$E:$E,Equipment_Register!$D:$D,,2),NA()),IFERROR(IF(AND($L803&lt;&gt;"",$L803&lt;&gt;"N/A"),_xlfn.XLOOKUP($L803,Equipment_Register!$F:$F,Equipment_Register!$D:$D),NA()),""))))),IF(OR(_xlpm.v="",_xlpm.v=0),"",_xlpm.v))</f>
        <v>Máy tải bản mạch điện tử đầu ra, dùng trong dây truyền SMT để tự động dỡ PCB sau khi sản xuất AC220</v>
      </c>
      <c r="AB803" s="231" t="str" cm="1">
        <f t="array" ref="AB803">_xlfn.LET(_xlpm.v,IFERROR(IF($I803&lt;&gt;"",_xlfn.XLOOKUP($I803,Equipment_Register!$C:$C,Equipment_Register!$E:$E),NA()),IFERROR(IF($J803&lt;&gt;"",_xlfn.XLOOKUP($J803,Equipment_Register!$D:$D,Equipment_Register!$E:$E),NA()),IFERROR(IF($K803&lt;&gt;"",_xlfn.XLOOKUP($K803,Equipment_Register!$E:$E,Equipment_Register!$E:$E),NA()),IFERROR(IF($K803&lt;&gt;"",_xlfn.XLOOKUP("*"&amp;$K803&amp;"*",Equipment_Register!$E:$E,Equipment_Register!$E:$E,,2),NA()),IFERROR(IF(AND($L803&lt;&gt;"",$L803&lt;&gt;"N/A"),_xlfn.XLOOKUP($L803,Equipment_Register!$F:$F,Equipment_Register!$E:$E),NA()),""))))),IF(OR(_xlpm.v="",_xlpm.v=0),"",_xlpm.v))</f>
        <v>Unloader 2</v>
      </c>
      <c r="AC803" s="231" t="str" cm="1">
        <f t="array" ref="AC803">_xlfn.LET(_xlpm.v,IFERROR(IF($I803&lt;&gt;"",_xlfn.XLOOKUP($I803,Equipment_Register!$C:$C,Equipment_Register!$F:$F),NA()),IFERROR(IF($J803&lt;&gt;"",_xlfn.XLOOKUP($J803,Equipment_Register!$D:$D,Equipment_Register!$F:$F),NA()),IFERROR(IF($K803&lt;&gt;"",_xlfn.XLOOKUP($K803,Equipment_Register!$E:$E,Equipment_Register!$F:$F),NA()),IFERROR(IF($K803&lt;&gt;"",_xlfn.XLOOKUP("*"&amp;$K803&amp;"*",Equipment_Register!$E:$E,Equipment_Register!$F:$F,,2),NA()),IFERROR(IF(AND($L803&lt;&gt;"",$L803&lt;&gt;"N/A"),_xlfn.XLOOKUP($L803,Equipment_Register!$F:$F,Equipment_Register!$F:$F),NA()),""))))),IF(OR(_xlpm.v="",_xlpm.v=0),"",_xlpm.v))</f>
        <v>XB-XL3C</v>
      </c>
    </row>
    <row r="804" spans="1:29" ht="48">
      <c r="A804" s="125"/>
      <c r="B804" s="130"/>
      <c r="C804" s="118"/>
      <c r="D804" s="117"/>
      <c r="E804" s="117"/>
      <c r="F804" s="213">
        <v>45834</v>
      </c>
      <c r="G804" s="125"/>
      <c r="H804" s="125" t="s">
        <v>728</v>
      </c>
      <c r="I804" s="226"/>
      <c r="J804" s="125"/>
      <c r="K804" s="125" t="s">
        <v>445</v>
      </c>
      <c r="L804" s="125"/>
      <c r="M804" s="125"/>
      <c r="N804" s="125" t="s">
        <v>978</v>
      </c>
      <c r="O804" s="125" t="s">
        <v>1112</v>
      </c>
      <c r="P804" s="127"/>
      <c r="Q804" s="125" t="s">
        <v>1003</v>
      </c>
      <c r="R804" s="117" t="s">
        <v>957</v>
      </c>
      <c r="S804" s="194"/>
      <c r="T804" s="125"/>
      <c r="U804" s="125" t="s">
        <v>980</v>
      </c>
      <c r="V804" s="125"/>
      <c r="W804" s="117" t="s">
        <v>944</v>
      </c>
      <c r="X804" s="117" t="str">
        <f>IF($W804="Duyệt",Setting!$H$2,"")</f>
        <v>Nguyễn Lĩnh</v>
      </c>
      <c r="Y804" s="231" t="str" cm="1">
        <f t="array" ref="Y804">_xlfn.LET(_xlpm.v,IFERROR(IF($I804&lt;&gt;"",_xlfn.XLOOKUP($I804,Equipment_Register!$C:$C,Equipment_Register!$G:$G),NA()),IFERROR(IF($J804&lt;&gt;"",_xlfn.XLOOKUP($J804,Equipment_Register!$D:$D,Equipment_Register!$G:$G),NA()),IFERROR(IF($K804&lt;&gt;"",_xlfn.XLOOKUP($K804,Equipment_Register!$E:$E,Equipment_Register!$G:$G),NA()),IFERROR(IF($K804&lt;&gt;"",_xlfn.XLOOKUP("*"&amp;$K804&amp;"*",Equipment_Register!$E:$E,Equipment_Register!$G:$G,,2),NA()),IFERROR(IF(AND($L804&lt;&gt;"",$L804&lt;&gt;"N/A"),_xlfn.XLOOKUP($L804,Equipment_Register!$F:$F,Equipment_Register!$G:$G),NA()),""))))),IF(OR(_xlpm.v="",_xlpm.v=0),"",_xlpm.v))</f>
        <v/>
      </c>
      <c r="Z804" s="231" t="str" cm="1">
        <f t="array" ref="Z804">_xlfn.LET(_xlpm.v,IFERROR(IF($I804&lt;&gt;"",_xlfn.XLOOKUP($I804,Equipment_Register!$C:$C,Equipment_Register!$C:$C),NA()),IFERROR(IF($J804&lt;&gt;"",_xlfn.XLOOKUP($J804,Equipment_Register!$D:$D,Equipment_Register!$C:$C),NA()),IFERROR(IF($K804&lt;&gt;"",_xlfn.XLOOKUP($K804,Equipment_Register!$E:$E,Equipment_Register!$C:$C),NA()),IFERROR(IF($K804&lt;&gt;"",_xlfn.XLOOKUP("*"&amp;$K804&amp;"*",Equipment_Register!$E:$E,Equipment_Register!$C:$C,,2),NA()),IFERROR(IF(AND($L804&lt;&gt;"",$L804&lt;&gt;"N/A"),_xlfn.XLOOKUP($L804,Equipment_Register!$F:$F,Equipment_Register!$C:$C),NA()),""))))),IF(OR(_xlpm.v="",_xlpm.v=0),"",_xlpm.v))</f>
        <v>2112000501-0</v>
      </c>
      <c r="AA804" s="231" t="str" cm="1">
        <f t="array" ref="AA804">_xlfn.LET(_xlpm.v,IFERROR(IF($I804&lt;&gt;"",_xlfn.XLOOKUP($I804,Equipment_Register!$C:$C,Equipment_Register!$D:$D),NA()),IFERROR(IF($J804&lt;&gt;"",_xlfn.XLOOKUP($J804,Equipment_Register!$D:$D,Equipment_Register!$D:$D),NA()),IFERROR(IF($K804&lt;&gt;"",_xlfn.XLOOKUP($K804,Equipment_Register!$E:$E,Equipment_Register!$D:$D),NA()),IFERROR(IF($K804&lt;&gt;"",_xlfn.XLOOKUP("*"&amp;$K804&amp;"*",Equipment_Register!$E:$E,Equipment_Register!$D:$D,,2),NA()),IFERROR(IF(AND($L804&lt;&gt;"",$L804&lt;&gt;"N/A"),_xlfn.XLOOKUP($L804,Equipment_Register!$F:$F,Equipment_Register!$D:$D),NA()),""))))),IF(OR(_xlpm.v="",_xlpm.v=0),"",_xlpm.v))</f>
        <v>Máy tải bản mạch điện tử đầu ra, dùng trong dây truyền SMT để tự động dỡ PCB sau khi sản xuất AC220</v>
      </c>
      <c r="AB804" s="231" t="str" cm="1">
        <f t="array" ref="AB804">_xlfn.LET(_xlpm.v,IFERROR(IF($I804&lt;&gt;"",_xlfn.XLOOKUP($I804,Equipment_Register!$C:$C,Equipment_Register!$E:$E),NA()),IFERROR(IF($J804&lt;&gt;"",_xlfn.XLOOKUP($J804,Equipment_Register!$D:$D,Equipment_Register!$E:$E),NA()),IFERROR(IF($K804&lt;&gt;"",_xlfn.XLOOKUP($K804,Equipment_Register!$E:$E,Equipment_Register!$E:$E),NA()),IFERROR(IF($K804&lt;&gt;"",_xlfn.XLOOKUP("*"&amp;$K804&amp;"*",Equipment_Register!$E:$E,Equipment_Register!$E:$E,,2),NA()),IFERROR(IF(AND($L804&lt;&gt;"",$L804&lt;&gt;"N/A"),_xlfn.XLOOKUP($L804,Equipment_Register!$F:$F,Equipment_Register!$E:$E),NA()),""))))),IF(OR(_xlpm.v="",_xlpm.v=0),"",_xlpm.v))</f>
        <v>Unloader 2</v>
      </c>
      <c r="AC804" s="231" t="str" cm="1">
        <f t="array" ref="AC804">_xlfn.LET(_xlpm.v,IFERROR(IF($I804&lt;&gt;"",_xlfn.XLOOKUP($I804,Equipment_Register!$C:$C,Equipment_Register!$F:$F),NA()),IFERROR(IF($J804&lt;&gt;"",_xlfn.XLOOKUP($J804,Equipment_Register!$D:$D,Equipment_Register!$F:$F),NA()),IFERROR(IF($K804&lt;&gt;"",_xlfn.XLOOKUP($K804,Equipment_Register!$E:$E,Equipment_Register!$F:$F),NA()),IFERROR(IF($K804&lt;&gt;"",_xlfn.XLOOKUP("*"&amp;$K804&amp;"*",Equipment_Register!$E:$E,Equipment_Register!$F:$F,,2),NA()),IFERROR(IF(AND($L804&lt;&gt;"",$L804&lt;&gt;"N/A"),_xlfn.XLOOKUP($L804,Equipment_Register!$F:$F,Equipment_Register!$F:$F),NA()),""))))),IF(OR(_xlpm.v="",_xlpm.v=0),"",_xlpm.v))</f>
        <v>XB-XL3C</v>
      </c>
    </row>
    <row r="805" spans="1:29" ht="48">
      <c r="A805" s="125"/>
      <c r="B805" s="130"/>
      <c r="C805" s="118"/>
      <c r="D805" s="117"/>
      <c r="E805" s="117"/>
      <c r="F805" s="213">
        <v>45854</v>
      </c>
      <c r="G805" s="125"/>
      <c r="H805" s="125" t="s">
        <v>728</v>
      </c>
      <c r="I805" s="226"/>
      <c r="J805" s="125"/>
      <c r="K805" s="125" t="s">
        <v>445</v>
      </c>
      <c r="L805" s="125"/>
      <c r="M805" s="125"/>
      <c r="N805" s="125" t="s">
        <v>978</v>
      </c>
      <c r="O805" s="125" t="s">
        <v>1112</v>
      </c>
      <c r="P805" s="127"/>
      <c r="Q805" s="125" t="s">
        <v>1003</v>
      </c>
      <c r="R805" s="117" t="s">
        <v>957</v>
      </c>
      <c r="S805" s="194"/>
      <c r="T805" s="125"/>
      <c r="U805" s="125" t="s">
        <v>980</v>
      </c>
      <c r="V805" s="125"/>
      <c r="W805" s="117" t="s">
        <v>944</v>
      </c>
      <c r="X805" s="117" t="str">
        <f>IF($W805="Duyệt",Setting!$H$2,"")</f>
        <v>Nguyễn Lĩnh</v>
      </c>
      <c r="Y805" s="231" t="str" cm="1">
        <f t="array" ref="Y805">_xlfn.LET(_xlpm.v,IFERROR(IF($I805&lt;&gt;"",_xlfn.XLOOKUP($I805,Equipment_Register!$C:$C,Equipment_Register!$G:$G),NA()),IFERROR(IF($J805&lt;&gt;"",_xlfn.XLOOKUP($J805,Equipment_Register!$D:$D,Equipment_Register!$G:$G),NA()),IFERROR(IF($K805&lt;&gt;"",_xlfn.XLOOKUP($K805,Equipment_Register!$E:$E,Equipment_Register!$G:$G),NA()),IFERROR(IF($K805&lt;&gt;"",_xlfn.XLOOKUP("*"&amp;$K805&amp;"*",Equipment_Register!$E:$E,Equipment_Register!$G:$G,,2),NA()),IFERROR(IF(AND($L805&lt;&gt;"",$L805&lt;&gt;"N/A"),_xlfn.XLOOKUP($L805,Equipment_Register!$F:$F,Equipment_Register!$G:$G),NA()),""))))),IF(OR(_xlpm.v="",_xlpm.v=0),"",_xlpm.v))</f>
        <v/>
      </c>
      <c r="Z805" s="231" t="str" cm="1">
        <f t="array" ref="Z805">_xlfn.LET(_xlpm.v,IFERROR(IF($I805&lt;&gt;"",_xlfn.XLOOKUP($I805,Equipment_Register!$C:$C,Equipment_Register!$C:$C),NA()),IFERROR(IF($J805&lt;&gt;"",_xlfn.XLOOKUP($J805,Equipment_Register!$D:$D,Equipment_Register!$C:$C),NA()),IFERROR(IF($K805&lt;&gt;"",_xlfn.XLOOKUP($K805,Equipment_Register!$E:$E,Equipment_Register!$C:$C),NA()),IFERROR(IF($K805&lt;&gt;"",_xlfn.XLOOKUP("*"&amp;$K805&amp;"*",Equipment_Register!$E:$E,Equipment_Register!$C:$C,,2),NA()),IFERROR(IF(AND($L805&lt;&gt;"",$L805&lt;&gt;"N/A"),_xlfn.XLOOKUP($L805,Equipment_Register!$F:$F,Equipment_Register!$C:$C),NA()),""))))),IF(OR(_xlpm.v="",_xlpm.v=0),"",_xlpm.v))</f>
        <v>2112000501-0</v>
      </c>
      <c r="AA805" s="231" t="str" cm="1">
        <f t="array" ref="AA805">_xlfn.LET(_xlpm.v,IFERROR(IF($I805&lt;&gt;"",_xlfn.XLOOKUP($I805,Equipment_Register!$C:$C,Equipment_Register!$D:$D),NA()),IFERROR(IF($J805&lt;&gt;"",_xlfn.XLOOKUP($J805,Equipment_Register!$D:$D,Equipment_Register!$D:$D),NA()),IFERROR(IF($K805&lt;&gt;"",_xlfn.XLOOKUP($K805,Equipment_Register!$E:$E,Equipment_Register!$D:$D),NA()),IFERROR(IF($K805&lt;&gt;"",_xlfn.XLOOKUP("*"&amp;$K805&amp;"*",Equipment_Register!$E:$E,Equipment_Register!$D:$D,,2),NA()),IFERROR(IF(AND($L805&lt;&gt;"",$L805&lt;&gt;"N/A"),_xlfn.XLOOKUP($L805,Equipment_Register!$F:$F,Equipment_Register!$D:$D),NA()),""))))),IF(OR(_xlpm.v="",_xlpm.v=0),"",_xlpm.v))</f>
        <v>Máy tải bản mạch điện tử đầu ra, dùng trong dây truyền SMT để tự động dỡ PCB sau khi sản xuất AC220</v>
      </c>
      <c r="AB805" s="231" t="str" cm="1">
        <f t="array" ref="AB805">_xlfn.LET(_xlpm.v,IFERROR(IF($I805&lt;&gt;"",_xlfn.XLOOKUP($I805,Equipment_Register!$C:$C,Equipment_Register!$E:$E),NA()),IFERROR(IF($J805&lt;&gt;"",_xlfn.XLOOKUP($J805,Equipment_Register!$D:$D,Equipment_Register!$E:$E),NA()),IFERROR(IF($K805&lt;&gt;"",_xlfn.XLOOKUP($K805,Equipment_Register!$E:$E,Equipment_Register!$E:$E),NA()),IFERROR(IF($K805&lt;&gt;"",_xlfn.XLOOKUP("*"&amp;$K805&amp;"*",Equipment_Register!$E:$E,Equipment_Register!$E:$E,,2),NA()),IFERROR(IF(AND($L805&lt;&gt;"",$L805&lt;&gt;"N/A"),_xlfn.XLOOKUP($L805,Equipment_Register!$F:$F,Equipment_Register!$E:$E),NA()),""))))),IF(OR(_xlpm.v="",_xlpm.v=0),"",_xlpm.v))</f>
        <v>Unloader 2</v>
      </c>
      <c r="AC805" s="231" t="str" cm="1">
        <f t="array" ref="AC805">_xlfn.LET(_xlpm.v,IFERROR(IF($I805&lt;&gt;"",_xlfn.XLOOKUP($I805,Equipment_Register!$C:$C,Equipment_Register!$F:$F),NA()),IFERROR(IF($J805&lt;&gt;"",_xlfn.XLOOKUP($J805,Equipment_Register!$D:$D,Equipment_Register!$F:$F),NA()),IFERROR(IF($K805&lt;&gt;"",_xlfn.XLOOKUP($K805,Equipment_Register!$E:$E,Equipment_Register!$F:$F),NA()),IFERROR(IF($K805&lt;&gt;"",_xlfn.XLOOKUP("*"&amp;$K805&amp;"*",Equipment_Register!$E:$E,Equipment_Register!$F:$F,,2),NA()),IFERROR(IF(AND($L805&lt;&gt;"",$L805&lt;&gt;"N/A"),_xlfn.XLOOKUP($L805,Equipment_Register!$F:$F,Equipment_Register!$F:$F),NA()),""))))),IF(OR(_xlpm.v="",_xlpm.v=0),"",_xlpm.v))</f>
        <v>XB-XL3C</v>
      </c>
    </row>
    <row r="806" spans="1:29" ht="48">
      <c r="A806" s="125"/>
      <c r="B806" s="130"/>
      <c r="C806" s="118"/>
      <c r="D806" s="117"/>
      <c r="E806" s="117"/>
      <c r="F806" s="213">
        <v>45890</v>
      </c>
      <c r="G806" s="125"/>
      <c r="H806" s="125" t="s">
        <v>728</v>
      </c>
      <c r="I806" s="226"/>
      <c r="J806" s="125"/>
      <c r="K806" s="125" t="s">
        <v>445</v>
      </c>
      <c r="L806" s="125"/>
      <c r="M806" s="125"/>
      <c r="N806" s="125" t="s">
        <v>978</v>
      </c>
      <c r="O806" s="125" t="s">
        <v>1112</v>
      </c>
      <c r="P806" s="127"/>
      <c r="Q806" s="125" t="s">
        <v>1003</v>
      </c>
      <c r="R806" s="117" t="s">
        <v>957</v>
      </c>
      <c r="S806" s="194"/>
      <c r="T806" s="125"/>
      <c r="U806" s="125" t="s">
        <v>980</v>
      </c>
      <c r="V806" s="125"/>
      <c r="W806" s="117" t="s">
        <v>944</v>
      </c>
      <c r="X806" s="117" t="str">
        <f>IF($W806="Duyệt",Setting!$H$2,"")</f>
        <v>Nguyễn Lĩnh</v>
      </c>
      <c r="Y806" s="231" t="str" cm="1">
        <f t="array" ref="Y806">_xlfn.LET(_xlpm.v,IFERROR(IF($I806&lt;&gt;"",_xlfn.XLOOKUP($I806,Equipment_Register!$C:$C,Equipment_Register!$G:$G),NA()),IFERROR(IF($J806&lt;&gt;"",_xlfn.XLOOKUP($J806,Equipment_Register!$D:$D,Equipment_Register!$G:$G),NA()),IFERROR(IF($K806&lt;&gt;"",_xlfn.XLOOKUP($K806,Equipment_Register!$E:$E,Equipment_Register!$G:$G),NA()),IFERROR(IF($K806&lt;&gt;"",_xlfn.XLOOKUP("*"&amp;$K806&amp;"*",Equipment_Register!$E:$E,Equipment_Register!$G:$G,,2),NA()),IFERROR(IF(AND($L806&lt;&gt;"",$L806&lt;&gt;"N/A"),_xlfn.XLOOKUP($L806,Equipment_Register!$F:$F,Equipment_Register!$G:$G),NA()),""))))),IF(OR(_xlpm.v="",_xlpm.v=0),"",_xlpm.v))</f>
        <v/>
      </c>
      <c r="Z806" s="231" t="str" cm="1">
        <f t="array" ref="Z806">_xlfn.LET(_xlpm.v,IFERROR(IF($I806&lt;&gt;"",_xlfn.XLOOKUP($I806,Equipment_Register!$C:$C,Equipment_Register!$C:$C),NA()),IFERROR(IF($J806&lt;&gt;"",_xlfn.XLOOKUP($J806,Equipment_Register!$D:$D,Equipment_Register!$C:$C),NA()),IFERROR(IF($K806&lt;&gt;"",_xlfn.XLOOKUP($K806,Equipment_Register!$E:$E,Equipment_Register!$C:$C),NA()),IFERROR(IF($K806&lt;&gt;"",_xlfn.XLOOKUP("*"&amp;$K806&amp;"*",Equipment_Register!$E:$E,Equipment_Register!$C:$C,,2),NA()),IFERROR(IF(AND($L806&lt;&gt;"",$L806&lt;&gt;"N/A"),_xlfn.XLOOKUP($L806,Equipment_Register!$F:$F,Equipment_Register!$C:$C),NA()),""))))),IF(OR(_xlpm.v="",_xlpm.v=0),"",_xlpm.v))</f>
        <v>2112000501-0</v>
      </c>
      <c r="AA806" s="231" t="str" cm="1">
        <f t="array" ref="AA806">_xlfn.LET(_xlpm.v,IFERROR(IF($I806&lt;&gt;"",_xlfn.XLOOKUP($I806,Equipment_Register!$C:$C,Equipment_Register!$D:$D),NA()),IFERROR(IF($J806&lt;&gt;"",_xlfn.XLOOKUP($J806,Equipment_Register!$D:$D,Equipment_Register!$D:$D),NA()),IFERROR(IF($K806&lt;&gt;"",_xlfn.XLOOKUP($K806,Equipment_Register!$E:$E,Equipment_Register!$D:$D),NA()),IFERROR(IF($K806&lt;&gt;"",_xlfn.XLOOKUP("*"&amp;$K806&amp;"*",Equipment_Register!$E:$E,Equipment_Register!$D:$D,,2),NA()),IFERROR(IF(AND($L806&lt;&gt;"",$L806&lt;&gt;"N/A"),_xlfn.XLOOKUP($L806,Equipment_Register!$F:$F,Equipment_Register!$D:$D),NA()),""))))),IF(OR(_xlpm.v="",_xlpm.v=0),"",_xlpm.v))</f>
        <v>Máy tải bản mạch điện tử đầu ra, dùng trong dây truyền SMT để tự động dỡ PCB sau khi sản xuất AC220</v>
      </c>
      <c r="AB806" s="231" t="str" cm="1">
        <f t="array" ref="AB806">_xlfn.LET(_xlpm.v,IFERROR(IF($I806&lt;&gt;"",_xlfn.XLOOKUP($I806,Equipment_Register!$C:$C,Equipment_Register!$E:$E),NA()),IFERROR(IF($J806&lt;&gt;"",_xlfn.XLOOKUP($J806,Equipment_Register!$D:$D,Equipment_Register!$E:$E),NA()),IFERROR(IF($K806&lt;&gt;"",_xlfn.XLOOKUP($K806,Equipment_Register!$E:$E,Equipment_Register!$E:$E),NA()),IFERROR(IF($K806&lt;&gt;"",_xlfn.XLOOKUP("*"&amp;$K806&amp;"*",Equipment_Register!$E:$E,Equipment_Register!$E:$E,,2),NA()),IFERROR(IF(AND($L806&lt;&gt;"",$L806&lt;&gt;"N/A"),_xlfn.XLOOKUP($L806,Equipment_Register!$F:$F,Equipment_Register!$E:$E),NA()),""))))),IF(OR(_xlpm.v="",_xlpm.v=0),"",_xlpm.v))</f>
        <v>Unloader 2</v>
      </c>
      <c r="AC806" s="231" t="str" cm="1">
        <f t="array" ref="AC806">_xlfn.LET(_xlpm.v,IFERROR(IF($I806&lt;&gt;"",_xlfn.XLOOKUP($I806,Equipment_Register!$C:$C,Equipment_Register!$F:$F),NA()),IFERROR(IF($J806&lt;&gt;"",_xlfn.XLOOKUP($J806,Equipment_Register!$D:$D,Equipment_Register!$F:$F),NA()),IFERROR(IF($K806&lt;&gt;"",_xlfn.XLOOKUP($K806,Equipment_Register!$E:$E,Equipment_Register!$F:$F),NA()),IFERROR(IF($K806&lt;&gt;"",_xlfn.XLOOKUP("*"&amp;$K806&amp;"*",Equipment_Register!$E:$E,Equipment_Register!$F:$F,,2),NA()),IFERROR(IF(AND($L806&lt;&gt;"",$L806&lt;&gt;"N/A"),_xlfn.XLOOKUP($L806,Equipment_Register!$F:$F,Equipment_Register!$F:$F),NA()),""))))),IF(OR(_xlpm.v="",_xlpm.v=0),"",_xlpm.v))</f>
        <v>XB-XL3C</v>
      </c>
    </row>
    <row r="807" spans="1:29" ht="48">
      <c r="A807" s="125"/>
      <c r="B807" s="130"/>
      <c r="C807" s="118"/>
      <c r="D807" s="117"/>
      <c r="E807" s="117"/>
      <c r="F807" s="213">
        <v>45927</v>
      </c>
      <c r="G807" s="125"/>
      <c r="H807" s="125" t="s">
        <v>728</v>
      </c>
      <c r="I807" s="226"/>
      <c r="J807" s="125"/>
      <c r="K807" s="125" t="s">
        <v>445</v>
      </c>
      <c r="L807" s="125"/>
      <c r="M807" s="125"/>
      <c r="N807" s="125" t="s">
        <v>978</v>
      </c>
      <c r="O807" s="125" t="s">
        <v>1112</v>
      </c>
      <c r="P807" s="127"/>
      <c r="Q807" s="125" t="s">
        <v>1003</v>
      </c>
      <c r="R807" s="117" t="s">
        <v>957</v>
      </c>
      <c r="S807" s="194"/>
      <c r="T807" s="125"/>
      <c r="U807" s="125" t="s">
        <v>980</v>
      </c>
      <c r="V807" s="125"/>
      <c r="W807" s="117" t="s">
        <v>944</v>
      </c>
      <c r="X807" s="117" t="str">
        <f>IF($W807="Duyệt",Setting!$H$2,"")</f>
        <v>Nguyễn Lĩnh</v>
      </c>
      <c r="Y807" s="231" t="str" cm="1">
        <f t="array" ref="Y807">_xlfn.LET(_xlpm.v,IFERROR(IF($I807&lt;&gt;"",_xlfn.XLOOKUP($I807,Equipment_Register!$C:$C,Equipment_Register!$G:$G),NA()),IFERROR(IF($J807&lt;&gt;"",_xlfn.XLOOKUP($J807,Equipment_Register!$D:$D,Equipment_Register!$G:$G),NA()),IFERROR(IF($K807&lt;&gt;"",_xlfn.XLOOKUP($K807,Equipment_Register!$E:$E,Equipment_Register!$G:$G),NA()),IFERROR(IF($K807&lt;&gt;"",_xlfn.XLOOKUP("*"&amp;$K807&amp;"*",Equipment_Register!$E:$E,Equipment_Register!$G:$G,,2),NA()),IFERROR(IF(AND($L807&lt;&gt;"",$L807&lt;&gt;"N/A"),_xlfn.XLOOKUP($L807,Equipment_Register!$F:$F,Equipment_Register!$G:$G),NA()),""))))),IF(OR(_xlpm.v="",_xlpm.v=0),"",_xlpm.v))</f>
        <v/>
      </c>
      <c r="Z807" s="231" t="str" cm="1">
        <f t="array" ref="Z807">_xlfn.LET(_xlpm.v,IFERROR(IF($I807&lt;&gt;"",_xlfn.XLOOKUP($I807,Equipment_Register!$C:$C,Equipment_Register!$C:$C),NA()),IFERROR(IF($J807&lt;&gt;"",_xlfn.XLOOKUP($J807,Equipment_Register!$D:$D,Equipment_Register!$C:$C),NA()),IFERROR(IF($K807&lt;&gt;"",_xlfn.XLOOKUP($K807,Equipment_Register!$E:$E,Equipment_Register!$C:$C),NA()),IFERROR(IF($K807&lt;&gt;"",_xlfn.XLOOKUP("*"&amp;$K807&amp;"*",Equipment_Register!$E:$E,Equipment_Register!$C:$C,,2),NA()),IFERROR(IF(AND($L807&lt;&gt;"",$L807&lt;&gt;"N/A"),_xlfn.XLOOKUP($L807,Equipment_Register!$F:$F,Equipment_Register!$C:$C),NA()),""))))),IF(OR(_xlpm.v="",_xlpm.v=0),"",_xlpm.v))</f>
        <v>2112000501-0</v>
      </c>
      <c r="AA807" s="231" t="str" cm="1">
        <f t="array" ref="AA807">_xlfn.LET(_xlpm.v,IFERROR(IF($I807&lt;&gt;"",_xlfn.XLOOKUP($I807,Equipment_Register!$C:$C,Equipment_Register!$D:$D),NA()),IFERROR(IF($J807&lt;&gt;"",_xlfn.XLOOKUP($J807,Equipment_Register!$D:$D,Equipment_Register!$D:$D),NA()),IFERROR(IF($K807&lt;&gt;"",_xlfn.XLOOKUP($K807,Equipment_Register!$E:$E,Equipment_Register!$D:$D),NA()),IFERROR(IF($K807&lt;&gt;"",_xlfn.XLOOKUP("*"&amp;$K807&amp;"*",Equipment_Register!$E:$E,Equipment_Register!$D:$D,,2),NA()),IFERROR(IF(AND($L807&lt;&gt;"",$L807&lt;&gt;"N/A"),_xlfn.XLOOKUP($L807,Equipment_Register!$F:$F,Equipment_Register!$D:$D),NA()),""))))),IF(OR(_xlpm.v="",_xlpm.v=0),"",_xlpm.v))</f>
        <v>Máy tải bản mạch điện tử đầu ra, dùng trong dây truyền SMT để tự động dỡ PCB sau khi sản xuất AC220</v>
      </c>
      <c r="AB807" s="231" t="str" cm="1">
        <f t="array" ref="AB807">_xlfn.LET(_xlpm.v,IFERROR(IF($I807&lt;&gt;"",_xlfn.XLOOKUP($I807,Equipment_Register!$C:$C,Equipment_Register!$E:$E),NA()),IFERROR(IF($J807&lt;&gt;"",_xlfn.XLOOKUP($J807,Equipment_Register!$D:$D,Equipment_Register!$E:$E),NA()),IFERROR(IF($K807&lt;&gt;"",_xlfn.XLOOKUP($K807,Equipment_Register!$E:$E,Equipment_Register!$E:$E),NA()),IFERROR(IF($K807&lt;&gt;"",_xlfn.XLOOKUP("*"&amp;$K807&amp;"*",Equipment_Register!$E:$E,Equipment_Register!$E:$E,,2),NA()),IFERROR(IF(AND($L807&lt;&gt;"",$L807&lt;&gt;"N/A"),_xlfn.XLOOKUP($L807,Equipment_Register!$F:$F,Equipment_Register!$E:$E),NA()),""))))),IF(OR(_xlpm.v="",_xlpm.v=0),"",_xlpm.v))</f>
        <v>Unloader 2</v>
      </c>
      <c r="AC807" s="231" t="str" cm="1">
        <f t="array" ref="AC807">_xlfn.LET(_xlpm.v,IFERROR(IF($I807&lt;&gt;"",_xlfn.XLOOKUP($I807,Equipment_Register!$C:$C,Equipment_Register!$F:$F),NA()),IFERROR(IF($J807&lt;&gt;"",_xlfn.XLOOKUP($J807,Equipment_Register!$D:$D,Equipment_Register!$F:$F),NA()),IFERROR(IF($K807&lt;&gt;"",_xlfn.XLOOKUP($K807,Equipment_Register!$E:$E,Equipment_Register!$F:$F),NA()),IFERROR(IF($K807&lt;&gt;"",_xlfn.XLOOKUP("*"&amp;$K807&amp;"*",Equipment_Register!$E:$E,Equipment_Register!$F:$F,,2),NA()),IFERROR(IF(AND($L807&lt;&gt;"",$L807&lt;&gt;"N/A"),_xlfn.XLOOKUP($L807,Equipment_Register!$F:$F,Equipment_Register!$F:$F),NA()),""))))),IF(OR(_xlpm.v="",_xlpm.v=0),"",_xlpm.v))</f>
        <v>XB-XL3C</v>
      </c>
    </row>
    <row r="808" spans="1:29" ht="48">
      <c r="A808" s="125"/>
      <c r="B808" s="130"/>
      <c r="C808" s="118"/>
      <c r="D808" s="117"/>
      <c r="E808" s="117"/>
      <c r="F808" s="213">
        <v>45954</v>
      </c>
      <c r="G808" s="125"/>
      <c r="H808" s="125" t="s">
        <v>728</v>
      </c>
      <c r="I808" s="226"/>
      <c r="J808" s="125"/>
      <c r="K808" s="125" t="s">
        <v>445</v>
      </c>
      <c r="L808" s="125"/>
      <c r="M808" s="125"/>
      <c r="N808" s="125" t="s">
        <v>978</v>
      </c>
      <c r="O808" s="125" t="s">
        <v>1112</v>
      </c>
      <c r="P808" s="127"/>
      <c r="Q808" s="125" t="s">
        <v>1003</v>
      </c>
      <c r="R808" s="117" t="s">
        <v>957</v>
      </c>
      <c r="S808" s="194"/>
      <c r="T808" s="125"/>
      <c r="U808" s="125" t="s">
        <v>980</v>
      </c>
      <c r="V808" s="125"/>
      <c r="W808" s="117" t="s">
        <v>944</v>
      </c>
      <c r="X808" s="117" t="str">
        <f>IF($W808="Duyệt",Setting!$H$2,"")</f>
        <v>Nguyễn Lĩnh</v>
      </c>
      <c r="Y808" s="231" t="str" cm="1">
        <f t="array" ref="Y808">_xlfn.LET(_xlpm.v,IFERROR(IF($I808&lt;&gt;"",_xlfn.XLOOKUP($I808,Equipment_Register!$C:$C,Equipment_Register!$G:$G),NA()),IFERROR(IF($J808&lt;&gt;"",_xlfn.XLOOKUP($J808,Equipment_Register!$D:$D,Equipment_Register!$G:$G),NA()),IFERROR(IF($K808&lt;&gt;"",_xlfn.XLOOKUP($K808,Equipment_Register!$E:$E,Equipment_Register!$G:$G),NA()),IFERROR(IF($K808&lt;&gt;"",_xlfn.XLOOKUP("*"&amp;$K808&amp;"*",Equipment_Register!$E:$E,Equipment_Register!$G:$G,,2),NA()),IFERROR(IF(AND($L808&lt;&gt;"",$L808&lt;&gt;"N/A"),_xlfn.XLOOKUP($L808,Equipment_Register!$F:$F,Equipment_Register!$G:$G),NA()),""))))),IF(OR(_xlpm.v="",_xlpm.v=0),"",_xlpm.v))</f>
        <v/>
      </c>
      <c r="Z808" s="231" t="str" cm="1">
        <f t="array" ref="Z808">_xlfn.LET(_xlpm.v,IFERROR(IF($I808&lt;&gt;"",_xlfn.XLOOKUP($I808,Equipment_Register!$C:$C,Equipment_Register!$C:$C),NA()),IFERROR(IF($J808&lt;&gt;"",_xlfn.XLOOKUP($J808,Equipment_Register!$D:$D,Equipment_Register!$C:$C),NA()),IFERROR(IF($K808&lt;&gt;"",_xlfn.XLOOKUP($K808,Equipment_Register!$E:$E,Equipment_Register!$C:$C),NA()),IFERROR(IF($K808&lt;&gt;"",_xlfn.XLOOKUP("*"&amp;$K808&amp;"*",Equipment_Register!$E:$E,Equipment_Register!$C:$C,,2),NA()),IFERROR(IF(AND($L808&lt;&gt;"",$L808&lt;&gt;"N/A"),_xlfn.XLOOKUP($L808,Equipment_Register!$F:$F,Equipment_Register!$C:$C),NA()),""))))),IF(OR(_xlpm.v="",_xlpm.v=0),"",_xlpm.v))</f>
        <v>2112000501-0</v>
      </c>
      <c r="AA808" s="231" t="str" cm="1">
        <f t="array" ref="AA808">_xlfn.LET(_xlpm.v,IFERROR(IF($I808&lt;&gt;"",_xlfn.XLOOKUP($I808,Equipment_Register!$C:$C,Equipment_Register!$D:$D),NA()),IFERROR(IF($J808&lt;&gt;"",_xlfn.XLOOKUP($J808,Equipment_Register!$D:$D,Equipment_Register!$D:$D),NA()),IFERROR(IF($K808&lt;&gt;"",_xlfn.XLOOKUP($K808,Equipment_Register!$E:$E,Equipment_Register!$D:$D),NA()),IFERROR(IF($K808&lt;&gt;"",_xlfn.XLOOKUP("*"&amp;$K808&amp;"*",Equipment_Register!$E:$E,Equipment_Register!$D:$D,,2),NA()),IFERROR(IF(AND($L808&lt;&gt;"",$L808&lt;&gt;"N/A"),_xlfn.XLOOKUP($L808,Equipment_Register!$F:$F,Equipment_Register!$D:$D),NA()),""))))),IF(OR(_xlpm.v="",_xlpm.v=0),"",_xlpm.v))</f>
        <v>Máy tải bản mạch điện tử đầu ra, dùng trong dây truyền SMT để tự động dỡ PCB sau khi sản xuất AC220</v>
      </c>
      <c r="AB808" s="231" t="str" cm="1">
        <f t="array" ref="AB808">_xlfn.LET(_xlpm.v,IFERROR(IF($I808&lt;&gt;"",_xlfn.XLOOKUP($I808,Equipment_Register!$C:$C,Equipment_Register!$E:$E),NA()),IFERROR(IF($J808&lt;&gt;"",_xlfn.XLOOKUP($J808,Equipment_Register!$D:$D,Equipment_Register!$E:$E),NA()),IFERROR(IF($K808&lt;&gt;"",_xlfn.XLOOKUP($K808,Equipment_Register!$E:$E,Equipment_Register!$E:$E),NA()),IFERROR(IF($K808&lt;&gt;"",_xlfn.XLOOKUP("*"&amp;$K808&amp;"*",Equipment_Register!$E:$E,Equipment_Register!$E:$E,,2),NA()),IFERROR(IF(AND($L808&lt;&gt;"",$L808&lt;&gt;"N/A"),_xlfn.XLOOKUP($L808,Equipment_Register!$F:$F,Equipment_Register!$E:$E),NA()),""))))),IF(OR(_xlpm.v="",_xlpm.v=0),"",_xlpm.v))</f>
        <v>Unloader 2</v>
      </c>
      <c r="AC808" s="231" t="str" cm="1">
        <f t="array" ref="AC808">_xlfn.LET(_xlpm.v,IFERROR(IF($I808&lt;&gt;"",_xlfn.XLOOKUP($I808,Equipment_Register!$C:$C,Equipment_Register!$F:$F),NA()),IFERROR(IF($J808&lt;&gt;"",_xlfn.XLOOKUP($J808,Equipment_Register!$D:$D,Equipment_Register!$F:$F),NA()),IFERROR(IF($K808&lt;&gt;"",_xlfn.XLOOKUP($K808,Equipment_Register!$E:$E,Equipment_Register!$F:$F),NA()),IFERROR(IF($K808&lt;&gt;"",_xlfn.XLOOKUP("*"&amp;$K808&amp;"*",Equipment_Register!$E:$E,Equipment_Register!$F:$F,,2),NA()),IFERROR(IF(AND($L808&lt;&gt;"",$L808&lt;&gt;"N/A"),_xlfn.XLOOKUP($L808,Equipment_Register!$F:$F,Equipment_Register!$F:$F),NA()),""))))),IF(OR(_xlpm.v="",_xlpm.v=0),"",_xlpm.v))</f>
        <v>XB-XL3C</v>
      </c>
    </row>
    <row r="809" spans="1:29" ht="48">
      <c r="A809" s="125"/>
      <c r="B809" s="130"/>
      <c r="C809" s="118"/>
      <c r="D809" s="117"/>
      <c r="E809" s="117"/>
      <c r="F809" s="213">
        <v>45985</v>
      </c>
      <c r="G809" s="125"/>
      <c r="H809" s="125" t="s">
        <v>728</v>
      </c>
      <c r="I809" s="226"/>
      <c r="J809" s="125"/>
      <c r="K809" s="125" t="s">
        <v>445</v>
      </c>
      <c r="L809" s="125"/>
      <c r="M809" s="125"/>
      <c r="N809" s="125" t="s">
        <v>978</v>
      </c>
      <c r="O809" s="125" t="s">
        <v>1112</v>
      </c>
      <c r="P809" s="127"/>
      <c r="Q809" s="125" t="s">
        <v>1003</v>
      </c>
      <c r="R809" s="117" t="s">
        <v>957</v>
      </c>
      <c r="S809" s="194"/>
      <c r="T809" s="125"/>
      <c r="U809" s="125" t="s">
        <v>980</v>
      </c>
      <c r="V809" s="125"/>
      <c r="W809" s="117" t="s">
        <v>944</v>
      </c>
      <c r="X809" s="117" t="str">
        <f>IF($W809="Duyệt",Setting!$H$2,"")</f>
        <v>Nguyễn Lĩnh</v>
      </c>
      <c r="Y809" s="231" t="str" cm="1">
        <f t="array" ref="Y809">_xlfn.LET(_xlpm.v,IFERROR(IF($I809&lt;&gt;"",_xlfn.XLOOKUP($I809,Equipment_Register!$C:$C,Equipment_Register!$G:$G),NA()),IFERROR(IF($J809&lt;&gt;"",_xlfn.XLOOKUP($J809,Equipment_Register!$D:$D,Equipment_Register!$G:$G),NA()),IFERROR(IF($K809&lt;&gt;"",_xlfn.XLOOKUP($K809,Equipment_Register!$E:$E,Equipment_Register!$G:$G),NA()),IFERROR(IF($K809&lt;&gt;"",_xlfn.XLOOKUP("*"&amp;$K809&amp;"*",Equipment_Register!$E:$E,Equipment_Register!$G:$G,,2),NA()),IFERROR(IF(AND($L809&lt;&gt;"",$L809&lt;&gt;"N/A"),_xlfn.XLOOKUP($L809,Equipment_Register!$F:$F,Equipment_Register!$G:$G),NA()),""))))),IF(OR(_xlpm.v="",_xlpm.v=0),"",_xlpm.v))</f>
        <v/>
      </c>
      <c r="Z809" s="231" t="str" cm="1">
        <f t="array" ref="Z809">_xlfn.LET(_xlpm.v,IFERROR(IF($I809&lt;&gt;"",_xlfn.XLOOKUP($I809,Equipment_Register!$C:$C,Equipment_Register!$C:$C),NA()),IFERROR(IF($J809&lt;&gt;"",_xlfn.XLOOKUP($J809,Equipment_Register!$D:$D,Equipment_Register!$C:$C),NA()),IFERROR(IF($K809&lt;&gt;"",_xlfn.XLOOKUP($K809,Equipment_Register!$E:$E,Equipment_Register!$C:$C),NA()),IFERROR(IF($K809&lt;&gt;"",_xlfn.XLOOKUP("*"&amp;$K809&amp;"*",Equipment_Register!$E:$E,Equipment_Register!$C:$C,,2),NA()),IFERROR(IF(AND($L809&lt;&gt;"",$L809&lt;&gt;"N/A"),_xlfn.XLOOKUP($L809,Equipment_Register!$F:$F,Equipment_Register!$C:$C),NA()),""))))),IF(OR(_xlpm.v="",_xlpm.v=0),"",_xlpm.v))</f>
        <v>2112000501-0</v>
      </c>
      <c r="AA809" s="231" t="str" cm="1">
        <f t="array" ref="AA809">_xlfn.LET(_xlpm.v,IFERROR(IF($I809&lt;&gt;"",_xlfn.XLOOKUP($I809,Equipment_Register!$C:$C,Equipment_Register!$D:$D),NA()),IFERROR(IF($J809&lt;&gt;"",_xlfn.XLOOKUP($J809,Equipment_Register!$D:$D,Equipment_Register!$D:$D),NA()),IFERROR(IF($K809&lt;&gt;"",_xlfn.XLOOKUP($K809,Equipment_Register!$E:$E,Equipment_Register!$D:$D),NA()),IFERROR(IF($K809&lt;&gt;"",_xlfn.XLOOKUP("*"&amp;$K809&amp;"*",Equipment_Register!$E:$E,Equipment_Register!$D:$D,,2),NA()),IFERROR(IF(AND($L809&lt;&gt;"",$L809&lt;&gt;"N/A"),_xlfn.XLOOKUP($L809,Equipment_Register!$F:$F,Equipment_Register!$D:$D),NA()),""))))),IF(OR(_xlpm.v="",_xlpm.v=0),"",_xlpm.v))</f>
        <v>Máy tải bản mạch điện tử đầu ra, dùng trong dây truyền SMT để tự động dỡ PCB sau khi sản xuất AC220</v>
      </c>
      <c r="AB809" s="231" t="str" cm="1">
        <f t="array" ref="AB809">_xlfn.LET(_xlpm.v,IFERROR(IF($I809&lt;&gt;"",_xlfn.XLOOKUP($I809,Equipment_Register!$C:$C,Equipment_Register!$E:$E),NA()),IFERROR(IF($J809&lt;&gt;"",_xlfn.XLOOKUP($J809,Equipment_Register!$D:$D,Equipment_Register!$E:$E),NA()),IFERROR(IF($K809&lt;&gt;"",_xlfn.XLOOKUP($K809,Equipment_Register!$E:$E,Equipment_Register!$E:$E),NA()),IFERROR(IF($K809&lt;&gt;"",_xlfn.XLOOKUP("*"&amp;$K809&amp;"*",Equipment_Register!$E:$E,Equipment_Register!$E:$E,,2),NA()),IFERROR(IF(AND($L809&lt;&gt;"",$L809&lt;&gt;"N/A"),_xlfn.XLOOKUP($L809,Equipment_Register!$F:$F,Equipment_Register!$E:$E),NA()),""))))),IF(OR(_xlpm.v="",_xlpm.v=0),"",_xlpm.v))</f>
        <v>Unloader 2</v>
      </c>
      <c r="AC809" s="231" t="str" cm="1">
        <f t="array" ref="AC809">_xlfn.LET(_xlpm.v,IFERROR(IF($I809&lt;&gt;"",_xlfn.XLOOKUP($I809,Equipment_Register!$C:$C,Equipment_Register!$F:$F),NA()),IFERROR(IF($J809&lt;&gt;"",_xlfn.XLOOKUP($J809,Equipment_Register!$D:$D,Equipment_Register!$F:$F),NA()),IFERROR(IF($K809&lt;&gt;"",_xlfn.XLOOKUP($K809,Equipment_Register!$E:$E,Equipment_Register!$F:$F),NA()),IFERROR(IF($K809&lt;&gt;"",_xlfn.XLOOKUP("*"&amp;$K809&amp;"*",Equipment_Register!$E:$E,Equipment_Register!$F:$F,,2),NA()),IFERROR(IF(AND($L809&lt;&gt;"",$L809&lt;&gt;"N/A"),_xlfn.XLOOKUP($L809,Equipment_Register!$F:$F,Equipment_Register!$F:$F),NA()),""))))),IF(OR(_xlpm.v="",_xlpm.v=0),"",_xlpm.v))</f>
        <v>XB-XL3C</v>
      </c>
    </row>
    <row r="810" spans="1:29" ht="48">
      <c r="A810" s="125"/>
      <c r="B810" s="130"/>
      <c r="C810" s="118"/>
      <c r="D810" s="117"/>
      <c r="E810" s="117"/>
      <c r="F810" s="213">
        <v>46016</v>
      </c>
      <c r="G810" s="125"/>
      <c r="H810" s="125" t="s">
        <v>728</v>
      </c>
      <c r="I810" s="226"/>
      <c r="J810" s="125"/>
      <c r="K810" s="125" t="s">
        <v>445</v>
      </c>
      <c r="L810" s="125"/>
      <c r="M810" s="125"/>
      <c r="N810" s="125" t="s">
        <v>978</v>
      </c>
      <c r="O810" s="125" t="s">
        <v>1112</v>
      </c>
      <c r="P810" s="127"/>
      <c r="Q810" s="125" t="s">
        <v>1003</v>
      </c>
      <c r="R810" s="117" t="s">
        <v>957</v>
      </c>
      <c r="S810" s="194"/>
      <c r="T810" s="125"/>
      <c r="U810" s="125" t="s">
        <v>980</v>
      </c>
      <c r="V810" s="125"/>
      <c r="W810" s="117" t="s">
        <v>944</v>
      </c>
      <c r="X810" s="117" t="str">
        <f>IF($W810="Duyệt",Setting!$H$2,"")</f>
        <v>Nguyễn Lĩnh</v>
      </c>
      <c r="Y810" s="231" t="str" cm="1">
        <f t="array" ref="Y810">_xlfn.LET(_xlpm.v,IFERROR(IF($I810&lt;&gt;"",_xlfn.XLOOKUP($I810,Equipment_Register!$C:$C,Equipment_Register!$G:$G),NA()),IFERROR(IF($J810&lt;&gt;"",_xlfn.XLOOKUP($J810,Equipment_Register!$D:$D,Equipment_Register!$G:$G),NA()),IFERROR(IF($K810&lt;&gt;"",_xlfn.XLOOKUP($K810,Equipment_Register!$E:$E,Equipment_Register!$G:$G),NA()),IFERROR(IF($K810&lt;&gt;"",_xlfn.XLOOKUP("*"&amp;$K810&amp;"*",Equipment_Register!$E:$E,Equipment_Register!$G:$G,,2),NA()),IFERROR(IF(AND($L810&lt;&gt;"",$L810&lt;&gt;"N/A"),_xlfn.XLOOKUP($L810,Equipment_Register!$F:$F,Equipment_Register!$G:$G),NA()),""))))),IF(OR(_xlpm.v="",_xlpm.v=0),"",_xlpm.v))</f>
        <v/>
      </c>
      <c r="Z810" s="231" t="str" cm="1">
        <f t="array" ref="Z810">_xlfn.LET(_xlpm.v,IFERROR(IF($I810&lt;&gt;"",_xlfn.XLOOKUP($I810,Equipment_Register!$C:$C,Equipment_Register!$C:$C),NA()),IFERROR(IF($J810&lt;&gt;"",_xlfn.XLOOKUP($J810,Equipment_Register!$D:$D,Equipment_Register!$C:$C),NA()),IFERROR(IF($K810&lt;&gt;"",_xlfn.XLOOKUP($K810,Equipment_Register!$E:$E,Equipment_Register!$C:$C),NA()),IFERROR(IF($K810&lt;&gt;"",_xlfn.XLOOKUP("*"&amp;$K810&amp;"*",Equipment_Register!$E:$E,Equipment_Register!$C:$C,,2),NA()),IFERROR(IF(AND($L810&lt;&gt;"",$L810&lt;&gt;"N/A"),_xlfn.XLOOKUP($L810,Equipment_Register!$F:$F,Equipment_Register!$C:$C),NA()),""))))),IF(OR(_xlpm.v="",_xlpm.v=0),"",_xlpm.v))</f>
        <v>2112000501-0</v>
      </c>
      <c r="AA810" s="231" t="str" cm="1">
        <f t="array" ref="AA810">_xlfn.LET(_xlpm.v,IFERROR(IF($I810&lt;&gt;"",_xlfn.XLOOKUP($I810,Equipment_Register!$C:$C,Equipment_Register!$D:$D),NA()),IFERROR(IF($J810&lt;&gt;"",_xlfn.XLOOKUP($J810,Equipment_Register!$D:$D,Equipment_Register!$D:$D),NA()),IFERROR(IF($K810&lt;&gt;"",_xlfn.XLOOKUP($K810,Equipment_Register!$E:$E,Equipment_Register!$D:$D),NA()),IFERROR(IF($K810&lt;&gt;"",_xlfn.XLOOKUP("*"&amp;$K810&amp;"*",Equipment_Register!$E:$E,Equipment_Register!$D:$D,,2),NA()),IFERROR(IF(AND($L810&lt;&gt;"",$L810&lt;&gt;"N/A"),_xlfn.XLOOKUP($L810,Equipment_Register!$F:$F,Equipment_Register!$D:$D),NA()),""))))),IF(OR(_xlpm.v="",_xlpm.v=0),"",_xlpm.v))</f>
        <v>Máy tải bản mạch điện tử đầu ra, dùng trong dây truyền SMT để tự động dỡ PCB sau khi sản xuất AC220</v>
      </c>
      <c r="AB810" s="231" t="str" cm="1">
        <f t="array" ref="AB810">_xlfn.LET(_xlpm.v,IFERROR(IF($I810&lt;&gt;"",_xlfn.XLOOKUP($I810,Equipment_Register!$C:$C,Equipment_Register!$E:$E),NA()),IFERROR(IF($J810&lt;&gt;"",_xlfn.XLOOKUP($J810,Equipment_Register!$D:$D,Equipment_Register!$E:$E),NA()),IFERROR(IF($K810&lt;&gt;"",_xlfn.XLOOKUP($K810,Equipment_Register!$E:$E,Equipment_Register!$E:$E),NA()),IFERROR(IF($K810&lt;&gt;"",_xlfn.XLOOKUP("*"&amp;$K810&amp;"*",Equipment_Register!$E:$E,Equipment_Register!$E:$E,,2),NA()),IFERROR(IF(AND($L810&lt;&gt;"",$L810&lt;&gt;"N/A"),_xlfn.XLOOKUP($L810,Equipment_Register!$F:$F,Equipment_Register!$E:$E),NA()),""))))),IF(OR(_xlpm.v="",_xlpm.v=0),"",_xlpm.v))</f>
        <v>Unloader 2</v>
      </c>
      <c r="AC810" s="231" t="str" cm="1">
        <f t="array" ref="AC810">_xlfn.LET(_xlpm.v,IFERROR(IF($I810&lt;&gt;"",_xlfn.XLOOKUP($I810,Equipment_Register!$C:$C,Equipment_Register!$F:$F),NA()),IFERROR(IF($J810&lt;&gt;"",_xlfn.XLOOKUP($J810,Equipment_Register!$D:$D,Equipment_Register!$F:$F),NA()),IFERROR(IF($K810&lt;&gt;"",_xlfn.XLOOKUP($K810,Equipment_Register!$E:$E,Equipment_Register!$F:$F),NA()),IFERROR(IF($K810&lt;&gt;"",_xlfn.XLOOKUP("*"&amp;$K810&amp;"*",Equipment_Register!$E:$E,Equipment_Register!$F:$F,,2),NA()),IFERROR(IF(AND($L810&lt;&gt;"",$L810&lt;&gt;"N/A"),_xlfn.XLOOKUP($L810,Equipment_Register!$F:$F,Equipment_Register!$F:$F),NA()),""))))),IF(OR(_xlpm.v="",_xlpm.v=0),"",_xlpm.v))</f>
        <v>XB-XL3C</v>
      </c>
    </row>
    <row r="811" spans="1:29" ht="48">
      <c r="A811" s="125"/>
      <c r="B811" s="130"/>
      <c r="C811" s="118"/>
      <c r="D811" s="117"/>
      <c r="E811" s="117"/>
      <c r="F811" s="213">
        <v>46028</v>
      </c>
      <c r="G811" s="125"/>
      <c r="H811" s="125" t="s">
        <v>728</v>
      </c>
      <c r="I811" s="226"/>
      <c r="J811" s="125"/>
      <c r="K811" s="125" t="s">
        <v>445</v>
      </c>
      <c r="L811" s="125"/>
      <c r="M811" s="125"/>
      <c r="N811" s="125" t="s">
        <v>978</v>
      </c>
      <c r="O811" s="125" t="s">
        <v>1112</v>
      </c>
      <c r="P811" s="127"/>
      <c r="Q811" s="125" t="s">
        <v>1003</v>
      </c>
      <c r="R811" s="117" t="s">
        <v>957</v>
      </c>
      <c r="S811" s="194"/>
      <c r="T811" s="125"/>
      <c r="U811" s="125" t="s">
        <v>980</v>
      </c>
      <c r="V811" s="125"/>
      <c r="W811" s="117" t="s">
        <v>944</v>
      </c>
      <c r="X811" s="117" t="str">
        <f>IF($W811="Duyệt",Setting!$H$2,"")</f>
        <v>Nguyễn Lĩnh</v>
      </c>
      <c r="Y811" s="231" t="str" cm="1">
        <f t="array" ref="Y811">_xlfn.LET(_xlpm.v,IFERROR(IF($I811&lt;&gt;"",_xlfn.XLOOKUP($I811,Equipment_Register!$C:$C,Equipment_Register!$G:$G),NA()),IFERROR(IF($J811&lt;&gt;"",_xlfn.XLOOKUP($J811,Equipment_Register!$D:$D,Equipment_Register!$G:$G),NA()),IFERROR(IF($K811&lt;&gt;"",_xlfn.XLOOKUP($K811,Equipment_Register!$E:$E,Equipment_Register!$G:$G),NA()),IFERROR(IF($K811&lt;&gt;"",_xlfn.XLOOKUP("*"&amp;$K811&amp;"*",Equipment_Register!$E:$E,Equipment_Register!$G:$G,,2),NA()),IFERROR(IF(AND($L811&lt;&gt;"",$L811&lt;&gt;"N/A"),_xlfn.XLOOKUP($L811,Equipment_Register!$F:$F,Equipment_Register!$G:$G),NA()),""))))),IF(OR(_xlpm.v="",_xlpm.v=0),"",_xlpm.v))</f>
        <v/>
      </c>
      <c r="Z811" s="231" t="str" cm="1">
        <f t="array" ref="Z811">_xlfn.LET(_xlpm.v,IFERROR(IF($I811&lt;&gt;"",_xlfn.XLOOKUP($I811,Equipment_Register!$C:$C,Equipment_Register!$C:$C),NA()),IFERROR(IF($J811&lt;&gt;"",_xlfn.XLOOKUP($J811,Equipment_Register!$D:$D,Equipment_Register!$C:$C),NA()),IFERROR(IF($K811&lt;&gt;"",_xlfn.XLOOKUP($K811,Equipment_Register!$E:$E,Equipment_Register!$C:$C),NA()),IFERROR(IF($K811&lt;&gt;"",_xlfn.XLOOKUP("*"&amp;$K811&amp;"*",Equipment_Register!$E:$E,Equipment_Register!$C:$C,,2),NA()),IFERROR(IF(AND($L811&lt;&gt;"",$L811&lt;&gt;"N/A"),_xlfn.XLOOKUP($L811,Equipment_Register!$F:$F,Equipment_Register!$C:$C),NA()),""))))),IF(OR(_xlpm.v="",_xlpm.v=0),"",_xlpm.v))</f>
        <v>2112000501-0</v>
      </c>
      <c r="AA811" s="231" t="str" cm="1">
        <f t="array" ref="AA811">_xlfn.LET(_xlpm.v,IFERROR(IF($I811&lt;&gt;"",_xlfn.XLOOKUP($I811,Equipment_Register!$C:$C,Equipment_Register!$D:$D),NA()),IFERROR(IF($J811&lt;&gt;"",_xlfn.XLOOKUP($J811,Equipment_Register!$D:$D,Equipment_Register!$D:$D),NA()),IFERROR(IF($K811&lt;&gt;"",_xlfn.XLOOKUP($K811,Equipment_Register!$E:$E,Equipment_Register!$D:$D),NA()),IFERROR(IF($K811&lt;&gt;"",_xlfn.XLOOKUP("*"&amp;$K811&amp;"*",Equipment_Register!$E:$E,Equipment_Register!$D:$D,,2),NA()),IFERROR(IF(AND($L811&lt;&gt;"",$L811&lt;&gt;"N/A"),_xlfn.XLOOKUP($L811,Equipment_Register!$F:$F,Equipment_Register!$D:$D),NA()),""))))),IF(OR(_xlpm.v="",_xlpm.v=0),"",_xlpm.v))</f>
        <v>Máy tải bản mạch điện tử đầu ra, dùng trong dây truyền SMT để tự động dỡ PCB sau khi sản xuất AC220</v>
      </c>
      <c r="AB811" s="231" t="str" cm="1">
        <f t="array" ref="AB811">_xlfn.LET(_xlpm.v,IFERROR(IF($I811&lt;&gt;"",_xlfn.XLOOKUP($I811,Equipment_Register!$C:$C,Equipment_Register!$E:$E),NA()),IFERROR(IF($J811&lt;&gt;"",_xlfn.XLOOKUP($J811,Equipment_Register!$D:$D,Equipment_Register!$E:$E),NA()),IFERROR(IF($K811&lt;&gt;"",_xlfn.XLOOKUP($K811,Equipment_Register!$E:$E,Equipment_Register!$E:$E),NA()),IFERROR(IF($K811&lt;&gt;"",_xlfn.XLOOKUP("*"&amp;$K811&amp;"*",Equipment_Register!$E:$E,Equipment_Register!$E:$E,,2),NA()),IFERROR(IF(AND($L811&lt;&gt;"",$L811&lt;&gt;"N/A"),_xlfn.XLOOKUP($L811,Equipment_Register!$F:$F,Equipment_Register!$E:$E),NA()),""))))),IF(OR(_xlpm.v="",_xlpm.v=0),"",_xlpm.v))</f>
        <v>Unloader 2</v>
      </c>
      <c r="AC811" s="231" t="str" cm="1">
        <f t="array" ref="AC811">_xlfn.LET(_xlpm.v,IFERROR(IF($I811&lt;&gt;"",_xlfn.XLOOKUP($I811,Equipment_Register!$C:$C,Equipment_Register!$F:$F),NA()),IFERROR(IF($J811&lt;&gt;"",_xlfn.XLOOKUP($J811,Equipment_Register!$D:$D,Equipment_Register!$F:$F),NA()),IFERROR(IF($K811&lt;&gt;"",_xlfn.XLOOKUP($K811,Equipment_Register!$E:$E,Equipment_Register!$F:$F),NA()),IFERROR(IF($K811&lt;&gt;"",_xlfn.XLOOKUP("*"&amp;$K811&amp;"*",Equipment_Register!$E:$E,Equipment_Register!$F:$F,,2),NA()),IFERROR(IF(AND($L811&lt;&gt;"",$L811&lt;&gt;"N/A"),_xlfn.XLOOKUP($L811,Equipment_Register!$F:$F,Equipment_Register!$F:$F),NA()),""))))),IF(OR(_xlpm.v="",_xlpm.v=0),"",_xlpm.v))</f>
        <v>XB-XL3C</v>
      </c>
    </row>
    <row r="812" spans="1:29" ht="48">
      <c r="A812" s="125"/>
      <c r="B812" s="130"/>
      <c r="C812" s="118"/>
      <c r="D812" s="117"/>
      <c r="E812" s="117"/>
      <c r="F812" s="213">
        <v>46124</v>
      </c>
      <c r="G812" s="125"/>
      <c r="H812" s="125" t="s">
        <v>728</v>
      </c>
      <c r="I812" s="226"/>
      <c r="J812" s="125"/>
      <c r="K812" s="125" t="s">
        <v>445</v>
      </c>
      <c r="L812" s="125"/>
      <c r="M812" s="125"/>
      <c r="N812" s="125" t="s">
        <v>978</v>
      </c>
      <c r="O812" s="125" t="s">
        <v>1112</v>
      </c>
      <c r="P812" s="127"/>
      <c r="Q812" s="125" t="s">
        <v>1020</v>
      </c>
      <c r="R812" s="117" t="s">
        <v>957</v>
      </c>
      <c r="S812" s="194"/>
      <c r="T812" s="125"/>
      <c r="U812" s="125" t="s">
        <v>980</v>
      </c>
      <c r="V812" s="125"/>
      <c r="W812" s="117" t="s">
        <v>944</v>
      </c>
      <c r="X812" s="117" t="str">
        <f>IF($W812="Duyệt",Setting!$H$2,"")</f>
        <v>Nguyễn Lĩnh</v>
      </c>
      <c r="Y812" s="231" t="str" cm="1">
        <f t="array" ref="Y812">_xlfn.LET(_xlpm.v,IFERROR(IF($I812&lt;&gt;"",_xlfn.XLOOKUP($I812,Equipment_Register!$C:$C,Equipment_Register!$G:$G),NA()),IFERROR(IF($J812&lt;&gt;"",_xlfn.XLOOKUP($J812,Equipment_Register!$D:$D,Equipment_Register!$G:$G),NA()),IFERROR(IF($K812&lt;&gt;"",_xlfn.XLOOKUP($K812,Equipment_Register!$E:$E,Equipment_Register!$G:$G),NA()),IFERROR(IF($K812&lt;&gt;"",_xlfn.XLOOKUP("*"&amp;$K812&amp;"*",Equipment_Register!$E:$E,Equipment_Register!$G:$G,,2),NA()),IFERROR(IF(AND($L812&lt;&gt;"",$L812&lt;&gt;"N/A"),_xlfn.XLOOKUP($L812,Equipment_Register!$F:$F,Equipment_Register!$G:$G),NA()),""))))),IF(OR(_xlpm.v="",_xlpm.v=0),"",_xlpm.v))</f>
        <v/>
      </c>
      <c r="Z812" s="231" t="str" cm="1">
        <f t="array" ref="Z812">_xlfn.LET(_xlpm.v,IFERROR(IF($I812&lt;&gt;"",_xlfn.XLOOKUP($I812,Equipment_Register!$C:$C,Equipment_Register!$C:$C),NA()),IFERROR(IF($J812&lt;&gt;"",_xlfn.XLOOKUP($J812,Equipment_Register!$D:$D,Equipment_Register!$C:$C),NA()),IFERROR(IF($K812&lt;&gt;"",_xlfn.XLOOKUP($K812,Equipment_Register!$E:$E,Equipment_Register!$C:$C),NA()),IFERROR(IF($K812&lt;&gt;"",_xlfn.XLOOKUP("*"&amp;$K812&amp;"*",Equipment_Register!$E:$E,Equipment_Register!$C:$C,,2),NA()),IFERROR(IF(AND($L812&lt;&gt;"",$L812&lt;&gt;"N/A"),_xlfn.XLOOKUP($L812,Equipment_Register!$F:$F,Equipment_Register!$C:$C),NA()),""))))),IF(OR(_xlpm.v="",_xlpm.v=0),"",_xlpm.v))</f>
        <v>2112000501-0</v>
      </c>
      <c r="AA812" s="231" t="str" cm="1">
        <f t="array" ref="AA812">_xlfn.LET(_xlpm.v,IFERROR(IF($I812&lt;&gt;"",_xlfn.XLOOKUP($I812,Equipment_Register!$C:$C,Equipment_Register!$D:$D),NA()),IFERROR(IF($J812&lt;&gt;"",_xlfn.XLOOKUP($J812,Equipment_Register!$D:$D,Equipment_Register!$D:$D),NA()),IFERROR(IF($K812&lt;&gt;"",_xlfn.XLOOKUP($K812,Equipment_Register!$E:$E,Equipment_Register!$D:$D),NA()),IFERROR(IF($K812&lt;&gt;"",_xlfn.XLOOKUP("*"&amp;$K812&amp;"*",Equipment_Register!$E:$E,Equipment_Register!$D:$D,,2),NA()),IFERROR(IF(AND($L812&lt;&gt;"",$L812&lt;&gt;"N/A"),_xlfn.XLOOKUP($L812,Equipment_Register!$F:$F,Equipment_Register!$D:$D),NA()),""))))),IF(OR(_xlpm.v="",_xlpm.v=0),"",_xlpm.v))</f>
        <v>Máy tải bản mạch điện tử đầu ra, dùng trong dây truyền SMT để tự động dỡ PCB sau khi sản xuất AC220</v>
      </c>
      <c r="AB812" s="231" t="str" cm="1">
        <f t="array" ref="AB812">_xlfn.LET(_xlpm.v,IFERROR(IF($I812&lt;&gt;"",_xlfn.XLOOKUP($I812,Equipment_Register!$C:$C,Equipment_Register!$E:$E),NA()),IFERROR(IF($J812&lt;&gt;"",_xlfn.XLOOKUP($J812,Equipment_Register!$D:$D,Equipment_Register!$E:$E),NA()),IFERROR(IF($K812&lt;&gt;"",_xlfn.XLOOKUP($K812,Equipment_Register!$E:$E,Equipment_Register!$E:$E),NA()),IFERROR(IF($K812&lt;&gt;"",_xlfn.XLOOKUP("*"&amp;$K812&amp;"*",Equipment_Register!$E:$E,Equipment_Register!$E:$E,,2),NA()),IFERROR(IF(AND($L812&lt;&gt;"",$L812&lt;&gt;"N/A"),_xlfn.XLOOKUP($L812,Equipment_Register!$F:$F,Equipment_Register!$E:$E),NA()),""))))),IF(OR(_xlpm.v="",_xlpm.v=0),"",_xlpm.v))</f>
        <v>Unloader 2</v>
      </c>
      <c r="AC812" s="231" t="str" cm="1">
        <f t="array" ref="AC812">_xlfn.LET(_xlpm.v,IFERROR(IF($I812&lt;&gt;"",_xlfn.XLOOKUP($I812,Equipment_Register!$C:$C,Equipment_Register!$F:$F),NA()),IFERROR(IF($J812&lt;&gt;"",_xlfn.XLOOKUP($J812,Equipment_Register!$D:$D,Equipment_Register!$F:$F),NA()),IFERROR(IF($K812&lt;&gt;"",_xlfn.XLOOKUP($K812,Equipment_Register!$E:$E,Equipment_Register!$F:$F),NA()),IFERROR(IF($K812&lt;&gt;"",_xlfn.XLOOKUP("*"&amp;$K812&amp;"*",Equipment_Register!$E:$E,Equipment_Register!$F:$F,,2),NA()),IFERROR(IF(AND($L812&lt;&gt;"",$L812&lt;&gt;"N/A"),_xlfn.XLOOKUP($L812,Equipment_Register!$F:$F,Equipment_Register!$F:$F),NA()),""))))),IF(OR(_xlpm.v="",_xlpm.v=0),"",_xlpm.v))</f>
        <v>XB-XL3C</v>
      </c>
    </row>
    <row r="813" spans="1:29" ht="48">
      <c r="A813" s="125"/>
      <c r="B813" s="130"/>
      <c r="C813" s="118"/>
      <c r="D813" s="117"/>
      <c r="E813" s="117"/>
      <c r="F813" s="213">
        <v>46214</v>
      </c>
      <c r="G813" s="125"/>
      <c r="H813" s="125" t="s">
        <v>728</v>
      </c>
      <c r="I813" s="226"/>
      <c r="J813" s="125"/>
      <c r="K813" s="125" t="s">
        <v>445</v>
      </c>
      <c r="L813" s="125"/>
      <c r="M813" s="125"/>
      <c r="N813" s="125" t="s">
        <v>978</v>
      </c>
      <c r="O813" s="125" t="s">
        <v>1112</v>
      </c>
      <c r="P813" s="127"/>
      <c r="Q813" s="125" t="s">
        <v>1020</v>
      </c>
      <c r="R813" s="117" t="s">
        <v>957</v>
      </c>
      <c r="S813" s="194"/>
      <c r="T813" s="125"/>
      <c r="U813" s="125" t="s">
        <v>980</v>
      </c>
      <c r="V813" s="125"/>
      <c r="W813" s="117" t="s">
        <v>944</v>
      </c>
      <c r="X813" s="117" t="str">
        <f>IF($W813="Duyệt",Setting!$H$2,"")</f>
        <v>Nguyễn Lĩnh</v>
      </c>
      <c r="Y813" s="231" t="str" cm="1">
        <f t="array" ref="Y813">_xlfn.LET(_xlpm.v,IFERROR(IF($I813&lt;&gt;"",_xlfn.XLOOKUP($I813,Equipment_Register!$C:$C,Equipment_Register!$G:$G),NA()),IFERROR(IF($J813&lt;&gt;"",_xlfn.XLOOKUP($J813,Equipment_Register!$D:$D,Equipment_Register!$G:$G),NA()),IFERROR(IF($K813&lt;&gt;"",_xlfn.XLOOKUP($K813,Equipment_Register!$E:$E,Equipment_Register!$G:$G),NA()),IFERROR(IF($K813&lt;&gt;"",_xlfn.XLOOKUP("*"&amp;$K813&amp;"*",Equipment_Register!$E:$E,Equipment_Register!$G:$G,,2),NA()),IFERROR(IF(AND($L813&lt;&gt;"",$L813&lt;&gt;"N/A"),_xlfn.XLOOKUP($L813,Equipment_Register!$F:$F,Equipment_Register!$G:$G),NA()),""))))),IF(OR(_xlpm.v="",_xlpm.v=0),"",_xlpm.v))</f>
        <v/>
      </c>
      <c r="Z813" s="231" t="str" cm="1">
        <f t="array" ref="Z813">_xlfn.LET(_xlpm.v,IFERROR(IF($I813&lt;&gt;"",_xlfn.XLOOKUP($I813,Equipment_Register!$C:$C,Equipment_Register!$C:$C),NA()),IFERROR(IF($J813&lt;&gt;"",_xlfn.XLOOKUP($J813,Equipment_Register!$D:$D,Equipment_Register!$C:$C),NA()),IFERROR(IF($K813&lt;&gt;"",_xlfn.XLOOKUP($K813,Equipment_Register!$E:$E,Equipment_Register!$C:$C),NA()),IFERROR(IF($K813&lt;&gt;"",_xlfn.XLOOKUP("*"&amp;$K813&amp;"*",Equipment_Register!$E:$E,Equipment_Register!$C:$C,,2),NA()),IFERROR(IF(AND($L813&lt;&gt;"",$L813&lt;&gt;"N/A"),_xlfn.XLOOKUP($L813,Equipment_Register!$F:$F,Equipment_Register!$C:$C),NA()),""))))),IF(OR(_xlpm.v="",_xlpm.v=0),"",_xlpm.v))</f>
        <v>2112000501-0</v>
      </c>
      <c r="AA813" s="231" t="str" cm="1">
        <f t="array" ref="AA813">_xlfn.LET(_xlpm.v,IFERROR(IF($I813&lt;&gt;"",_xlfn.XLOOKUP($I813,Equipment_Register!$C:$C,Equipment_Register!$D:$D),NA()),IFERROR(IF($J813&lt;&gt;"",_xlfn.XLOOKUP($J813,Equipment_Register!$D:$D,Equipment_Register!$D:$D),NA()),IFERROR(IF($K813&lt;&gt;"",_xlfn.XLOOKUP($K813,Equipment_Register!$E:$E,Equipment_Register!$D:$D),NA()),IFERROR(IF($K813&lt;&gt;"",_xlfn.XLOOKUP("*"&amp;$K813&amp;"*",Equipment_Register!$E:$E,Equipment_Register!$D:$D,,2),NA()),IFERROR(IF(AND($L813&lt;&gt;"",$L813&lt;&gt;"N/A"),_xlfn.XLOOKUP($L813,Equipment_Register!$F:$F,Equipment_Register!$D:$D),NA()),""))))),IF(OR(_xlpm.v="",_xlpm.v=0),"",_xlpm.v))</f>
        <v>Máy tải bản mạch điện tử đầu ra, dùng trong dây truyền SMT để tự động dỡ PCB sau khi sản xuất AC220</v>
      </c>
      <c r="AB813" s="231" t="str" cm="1">
        <f t="array" ref="AB813">_xlfn.LET(_xlpm.v,IFERROR(IF($I813&lt;&gt;"",_xlfn.XLOOKUP($I813,Equipment_Register!$C:$C,Equipment_Register!$E:$E),NA()),IFERROR(IF($J813&lt;&gt;"",_xlfn.XLOOKUP($J813,Equipment_Register!$D:$D,Equipment_Register!$E:$E),NA()),IFERROR(IF($K813&lt;&gt;"",_xlfn.XLOOKUP($K813,Equipment_Register!$E:$E,Equipment_Register!$E:$E),NA()),IFERROR(IF($K813&lt;&gt;"",_xlfn.XLOOKUP("*"&amp;$K813&amp;"*",Equipment_Register!$E:$E,Equipment_Register!$E:$E,,2),NA()),IFERROR(IF(AND($L813&lt;&gt;"",$L813&lt;&gt;"N/A"),_xlfn.XLOOKUP($L813,Equipment_Register!$F:$F,Equipment_Register!$E:$E),NA()),""))))),IF(OR(_xlpm.v="",_xlpm.v=0),"",_xlpm.v))</f>
        <v>Unloader 2</v>
      </c>
      <c r="AC813" s="231" t="str" cm="1">
        <f t="array" ref="AC813">_xlfn.LET(_xlpm.v,IFERROR(IF($I813&lt;&gt;"",_xlfn.XLOOKUP($I813,Equipment_Register!$C:$C,Equipment_Register!$F:$F),NA()),IFERROR(IF($J813&lt;&gt;"",_xlfn.XLOOKUP($J813,Equipment_Register!$D:$D,Equipment_Register!$F:$F),NA()),IFERROR(IF($K813&lt;&gt;"",_xlfn.XLOOKUP($K813,Equipment_Register!$E:$E,Equipment_Register!$F:$F),NA()),IFERROR(IF($K813&lt;&gt;"",_xlfn.XLOOKUP("*"&amp;$K813&amp;"*",Equipment_Register!$E:$E,Equipment_Register!$F:$F,,2),NA()),IFERROR(IF(AND($L813&lt;&gt;"",$L813&lt;&gt;"N/A"),_xlfn.XLOOKUP($L813,Equipment_Register!$F:$F,Equipment_Register!$F:$F),NA()),""))))),IF(OR(_xlpm.v="",_xlpm.v=0),"",_xlpm.v))</f>
        <v>XB-XL3C</v>
      </c>
    </row>
    <row r="814" spans="1:29" ht="48">
      <c r="A814" s="125"/>
      <c r="B814" s="130">
        <v>46227</v>
      </c>
      <c r="C814" s="118"/>
      <c r="D814" s="117"/>
      <c r="E814" s="117"/>
      <c r="F814" s="213">
        <v>45360</v>
      </c>
      <c r="G814" s="125"/>
      <c r="H814" s="125" t="s">
        <v>1158</v>
      </c>
      <c r="I814" s="226"/>
      <c r="J814" s="125"/>
      <c r="K814" s="125" t="s">
        <v>1159</v>
      </c>
      <c r="L814" s="125"/>
      <c r="M814" s="125"/>
      <c r="N814" s="125" t="s">
        <v>978</v>
      </c>
      <c r="O814" s="125" t="s">
        <v>1160</v>
      </c>
      <c r="P814" s="127"/>
      <c r="Q814" s="125" t="s">
        <v>1161</v>
      </c>
      <c r="R814" s="117" t="s">
        <v>957</v>
      </c>
      <c r="S814" s="194"/>
      <c r="T814" s="125"/>
      <c r="U814" s="125" t="s">
        <v>980</v>
      </c>
      <c r="V814" s="125"/>
      <c r="W814" s="117" t="s">
        <v>1151</v>
      </c>
      <c r="X814" s="117" t="str">
        <f>IF($W814="Duyệt",Setting!$H$2,"")</f>
        <v/>
      </c>
      <c r="Y814" s="231" t="str" cm="1">
        <f t="array" ref="Y814">_xlfn.LET(_xlpm.v,IFERROR(IF($I814&lt;&gt;"",_xlfn.XLOOKUP($I814,Equipment_Register!$C:$C,Equipment_Register!$G:$G),NA()),IFERROR(IF($J814&lt;&gt;"",_xlfn.XLOOKUP($J814,Equipment_Register!$D:$D,Equipment_Register!$G:$G),NA()),IFERROR(IF($K814&lt;&gt;"",_xlfn.XLOOKUP($K814,Equipment_Register!$E:$E,Equipment_Register!$G:$G),NA()),IFERROR(IF($K814&lt;&gt;"",_xlfn.XLOOKUP("*"&amp;$K814&amp;"*",Equipment_Register!$E:$E,Equipment_Register!$G:$G,,2),NA()),IFERROR(IF(AND($L814&lt;&gt;"",$L814&lt;&gt;"N/A"),_xlfn.XLOOKUP($L814,Equipment_Register!$F:$F,Equipment_Register!$G:$G),NA()),""))))),IF(OR(_xlpm.v="",_xlpm.v=0),"",_xlpm.v))</f>
        <v/>
      </c>
      <c r="Z814" s="231" t="str" cm="1">
        <f t="array" ref="Z814">_xlfn.LET(_xlpm.v,IFERROR(IF($I814&lt;&gt;"",_xlfn.XLOOKUP($I814,Equipment_Register!$C:$C,Equipment_Register!$C:$C),NA()),IFERROR(IF($J814&lt;&gt;"",_xlfn.XLOOKUP($J814,Equipment_Register!$D:$D,Equipment_Register!$C:$C),NA()),IFERROR(IF($K814&lt;&gt;"",_xlfn.XLOOKUP($K814,Equipment_Register!$E:$E,Equipment_Register!$C:$C),NA()),IFERROR(IF($K814&lt;&gt;"",_xlfn.XLOOKUP("*"&amp;$K814&amp;"*",Equipment_Register!$E:$E,Equipment_Register!$C:$C,,2),NA()),IFERROR(IF(AND($L814&lt;&gt;"",$L814&lt;&gt;"N/A"),_xlfn.XLOOKUP($L814,Equipment_Register!$F:$F,Equipment_Register!$C:$C),NA()),""))))),IF(OR(_xlpm.v="",_xlpm.v=0),"",_xlpm.v))</f>
        <v/>
      </c>
      <c r="AA814" s="231" t="str" cm="1">
        <f t="array" ref="AA814">_xlfn.LET(_xlpm.v,IFERROR(IF($I814&lt;&gt;"",_xlfn.XLOOKUP($I814,Equipment_Register!$C:$C,Equipment_Register!$D:$D),NA()),IFERROR(IF($J814&lt;&gt;"",_xlfn.XLOOKUP($J814,Equipment_Register!$D:$D,Equipment_Register!$D:$D),NA()),IFERROR(IF($K814&lt;&gt;"",_xlfn.XLOOKUP($K814,Equipment_Register!$E:$E,Equipment_Register!$D:$D),NA()),IFERROR(IF($K814&lt;&gt;"",_xlfn.XLOOKUP("*"&amp;$K814&amp;"*",Equipment_Register!$E:$E,Equipment_Register!$D:$D,,2),NA()),IFERROR(IF(AND($L814&lt;&gt;"",$L814&lt;&gt;"N/A"),_xlfn.XLOOKUP($L814,Equipment_Register!$F:$F,Equipment_Register!$D:$D),NA()),""))))),IF(OR(_xlpm.v="",_xlpm.v=0),"",_xlpm.v))</f>
        <v/>
      </c>
      <c r="AB814" s="231" t="str" cm="1">
        <f t="array" ref="AB814">_xlfn.LET(_xlpm.v,IFERROR(IF($I814&lt;&gt;"",_xlfn.XLOOKUP($I814,Equipment_Register!$C:$C,Equipment_Register!$E:$E),NA()),IFERROR(IF($J814&lt;&gt;"",_xlfn.XLOOKUP($J814,Equipment_Register!$D:$D,Equipment_Register!$E:$E),NA()),IFERROR(IF($K814&lt;&gt;"",_xlfn.XLOOKUP($K814,Equipment_Register!$E:$E,Equipment_Register!$E:$E),NA()),IFERROR(IF($K814&lt;&gt;"",_xlfn.XLOOKUP("*"&amp;$K814&amp;"*",Equipment_Register!$E:$E,Equipment_Register!$E:$E,,2),NA()),IFERROR(IF(AND($L814&lt;&gt;"",$L814&lt;&gt;"N/A"),_xlfn.XLOOKUP($L814,Equipment_Register!$F:$F,Equipment_Register!$E:$E),NA()),""))))),IF(OR(_xlpm.v="",_xlpm.v=0),"",_xlpm.v))</f>
        <v/>
      </c>
      <c r="AC814" s="231" t="str" cm="1">
        <f t="array" ref="AC814">_xlfn.LET(_xlpm.v,IFERROR(IF($I814&lt;&gt;"",_xlfn.XLOOKUP($I814,Equipment_Register!$C:$C,Equipment_Register!$F:$F),NA()),IFERROR(IF($J814&lt;&gt;"",_xlfn.XLOOKUP($J814,Equipment_Register!$D:$D,Equipment_Register!$F:$F),NA()),IFERROR(IF($K814&lt;&gt;"",_xlfn.XLOOKUP($K814,Equipment_Register!$E:$E,Equipment_Register!$F:$F),NA()),IFERROR(IF($K814&lt;&gt;"",_xlfn.XLOOKUP("*"&amp;$K814&amp;"*",Equipment_Register!$E:$E,Equipment_Register!$F:$F,,2),NA()),IFERROR(IF(AND($L814&lt;&gt;"",$L814&lt;&gt;"N/A"),_xlfn.XLOOKUP($L814,Equipment_Register!$F:$F,Equipment_Register!$F:$F),NA()),""))))),IF(OR(_xlpm.v="",_xlpm.v=0),"",_xlpm.v))</f>
        <v/>
      </c>
    </row>
    <row r="815" spans="1:29" ht="48">
      <c r="A815" s="125"/>
      <c r="B815" s="130">
        <v>46227</v>
      </c>
      <c r="C815" s="118"/>
      <c r="D815" s="117"/>
      <c r="E815" s="117"/>
      <c r="F815" s="213">
        <v>45390</v>
      </c>
      <c r="G815" s="125"/>
      <c r="H815" s="125" t="s">
        <v>1158</v>
      </c>
      <c r="I815" s="226"/>
      <c r="J815" s="125"/>
      <c r="K815" s="125" t="s">
        <v>1159</v>
      </c>
      <c r="L815" s="125"/>
      <c r="M815" s="125"/>
      <c r="N815" s="125" t="s">
        <v>978</v>
      </c>
      <c r="O815" s="125" t="s">
        <v>1160</v>
      </c>
      <c r="P815" s="127"/>
      <c r="Q815" s="125" t="s">
        <v>941</v>
      </c>
      <c r="R815" s="117" t="s">
        <v>957</v>
      </c>
      <c r="S815" s="194"/>
      <c r="T815" s="125"/>
      <c r="U815" s="125" t="s">
        <v>980</v>
      </c>
      <c r="V815" s="125"/>
      <c r="W815" s="117" t="s">
        <v>1151</v>
      </c>
      <c r="X815" s="117" t="str">
        <f>IF($W815="Duyệt",Setting!$H$2,"")</f>
        <v/>
      </c>
      <c r="Y815" s="231" t="str" cm="1">
        <f t="array" ref="Y815">_xlfn.LET(_xlpm.v,IFERROR(IF($I815&lt;&gt;"",_xlfn.XLOOKUP($I815,Equipment_Register!$C:$C,Equipment_Register!$G:$G),NA()),IFERROR(IF($J815&lt;&gt;"",_xlfn.XLOOKUP($J815,Equipment_Register!$D:$D,Equipment_Register!$G:$G),NA()),IFERROR(IF($K815&lt;&gt;"",_xlfn.XLOOKUP($K815,Equipment_Register!$E:$E,Equipment_Register!$G:$G),NA()),IFERROR(IF($K815&lt;&gt;"",_xlfn.XLOOKUP("*"&amp;$K815&amp;"*",Equipment_Register!$E:$E,Equipment_Register!$G:$G,,2),NA()),IFERROR(IF(AND($L815&lt;&gt;"",$L815&lt;&gt;"N/A"),_xlfn.XLOOKUP($L815,Equipment_Register!$F:$F,Equipment_Register!$G:$G),NA()),""))))),IF(OR(_xlpm.v="",_xlpm.v=0),"",_xlpm.v))</f>
        <v/>
      </c>
      <c r="Z815" s="231" t="str" cm="1">
        <f t="array" ref="Z815">_xlfn.LET(_xlpm.v,IFERROR(IF($I815&lt;&gt;"",_xlfn.XLOOKUP($I815,Equipment_Register!$C:$C,Equipment_Register!$C:$C),NA()),IFERROR(IF($J815&lt;&gt;"",_xlfn.XLOOKUP($J815,Equipment_Register!$D:$D,Equipment_Register!$C:$C),NA()),IFERROR(IF($K815&lt;&gt;"",_xlfn.XLOOKUP($K815,Equipment_Register!$E:$E,Equipment_Register!$C:$C),NA()),IFERROR(IF($K815&lt;&gt;"",_xlfn.XLOOKUP("*"&amp;$K815&amp;"*",Equipment_Register!$E:$E,Equipment_Register!$C:$C,,2),NA()),IFERROR(IF(AND($L815&lt;&gt;"",$L815&lt;&gt;"N/A"),_xlfn.XLOOKUP($L815,Equipment_Register!$F:$F,Equipment_Register!$C:$C),NA()),""))))),IF(OR(_xlpm.v="",_xlpm.v=0),"",_xlpm.v))</f>
        <v/>
      </c>
      <c r="AA815" s="231" t="str" cm="1">
        <f t="array" ref="AA815">_xlfn.LET(_xlpm.v,IFERROR(IF($I815&lt;&gt;"",_xlfn.XLOOKUP($I815,Equipment_Register!$C:$C,Equipment_Register!$D:$D),NA()),IFERROR(IF($J815&lt;&gt;"",_xlfn.XLOOKUP($J815,Equipment_Register!$D:$D,Equipment_Register!$D:$D),NA()),IFERROR(IF($K815&lt;&gt;"",_xlfn.XLOOKUP($K815,Equipment_Register!$E:$E,Equipment_Register!$D:$D),NA()),IFERROR(IF($K815&lt;&gt;"",_xlfn.XLOOKUP("*"&amp;$K815&amp;"*",Equipment_Register!$E:$E,Equipment_Register!$D:$D,,2),NA()),IFERROR(IF(AND($L815&lt;&gt;"",$L815&lt;&gt;"N/A"),_xlfn.XLOOKUP($L815,Equipment_Register!$F:$F,Equipment_Register!$D:$D),NA()),""))))),IF(OR(_xlpm.v="",_xlpm.v=0),"",_xlpm.v))</f>
        <v/>
      </c>
      <c r="AB815" s="231" t="str" cm="1">
        <f t="array" ref="AB815">_xlfn.LET(_xlpm.v,IFERROR(IF($I815&lt;&gt;"",_xlfn.XLOOKUP($I815,Equipment_Register!$C:$C,Equipment_Register!$E:$E),NA()),IFERROR(IF($J815&lt;&gt;"",_xlfn.XLOOKUP($J815,Equipment_Register!$D:$D,Equipment_Register!$E:$E),NA()),IFERROR(IF($K815&lt;&gt;"",_xlfn.XLOOKUP($K815,Equipment_Register!$E:$E,Equipment_Register!$E:$E),NA()),IFERROR(IF($K815&lt;&gt;"",_xlfn.XLOOKUP("*"&amp;$K815&amp;"*",Equipment_Register!$E:$E,Equipment_Register!$E:$E,,2),NA()),IFERROR(IF(AND($L815&lt;&gt;"",$L815&lt;&gt;"N/A"),_xlfn.XLOOKUP($L815,Equipment_Register!$F:$F,Equipment_Register!$E:$E),NA()),""))))),IF(OR(_xlpm.v="",_xlpm.v=0),"",_xlpm.v))</f>
        <v/>
      </c>
      <c r="AC815" s="231" t="str" cm="1">
        <f t="array" ref="AC815">_xlfn.LET(_xlpm.v,IFERROR(IF($I815&lt;&gt;"",_xlfn.XLOOKUP($I815,Equipment_Register!$C:$C,Equipment_Register!$F:$F),NA()),IFERROR(IF($J815&lt;&gt;"",_xlfn.XLOOKUP($J815,Equipment_Register!$D:$D,Equipment_Register!$F:$F),NA()),IFERROR(IF($K815&lt;&gt;"",_xlfn.XLOOKUP($K815,Equipment_Register!$E:$E,Equipment_Register!$F:$F),NA()),IFERROR(IF($K815&lt;&gt;"",_xlfn.XLOOKUP("*"&amp;$K815&amp;"*",Equipment_Register!$E:$E,Equipment_Register!$F:$F,,2),NA()),IFERROR(IF(AND($L815&lt;&gt;"",$L815&lt;&gt;"N/A"),_xlfn.XLOOKUP($L815,Equipment_Register!$F:$F,Equipment_Register!$F:$F),NA()),""))))),IF(OR(_xlpm.v="",_xlpm.v=0),"",_xlpm.v))</f>
        <v/>
      </c>
    </row>
    <row r="816" spans="1:29" ht="48">
      <c r="A816" s="125"/>
      <c r="B816" s="130">
        <v>46227</v>
      </c>
      <c r="C816" s="118"/>
      <c r="D816" s="117"/>
      <c r="E816" s="117"/>
      <c r="F816" s="213">
        <v>45421</v>
      </c>
      <c r="G816" s="125"/>
      <c r="H816" s="125" t="s">
        <v>1158</v>
      </c>
      <c r="I816" s="226"/>
      <c r="J816" s="125"/>
      <c r="K816" s="125" t="s">
        <v>1159</v>
      </c>
      <c r="L816" s="125"/>
      <c r="M816" s="125"/>
      <c r="N816" s="125" t="s">
        <v>978</v>
      </c>
      <c r="O816" s="125" t="s">
        <v>1160</v>
      </c>
      <c r="P816" s="127"/>
      <c r="Q816" s="125" t="s">
        <v>941</v>
      </c>
      <c r="R816" s="117" t="s">
        <v>957</v>
      </c>
      <c r="S816" s="194"/>
      <c r="T816" s="125"/>
      <c r="U816" s="125" t="s">
        <v>980</v>
      </c>
      <c r="V816" s="125"/>
      <c r="W816" s="117" t="s">
        <v>1151</v>
      </c>
      <c r="X816" s="117" t="str">
        <f>IF($W816="Duyệt",Setting!$H$2,"")</f>
        <v/>
      </c>
      <c r="Y816" s="231" t="str" cm="1">
        <f t="array" ref="Y816">_xlfn.LET(_xlpm.v,IFERROR(IF($I816&lt;&gt;"",_xlfn.XLOOKUP($I816,Equipment_Register!$C:$C,Equipment_Register!$G:$G),NA()),IFERROR(IF($J816&lt;&gt;"",_xlfn.XLOOKUP($J816,Equipment_Register!$D:$D,Equipment_Register!$G:$G),NA()),IFERROR(IF($K816&lt;&gt;"",_xlfn.XLOOKUP($K816,Equipment_Register!$E:$E,Equipment_Register!$G:$G),NA()),IFERROR(IF($K816&lt;&gt;"",_xlfn.XLOOKUP("*"&amp;$K816&amp;"*",Equipment_Register!$E:$E,Equipment_Register!$G:$G,,2),NA()),IFERROR(IF(AND($L816&lt;&gt;"",$L816&lt;&gt;"N/A"),_xlfn.XLOOKUP($L816,Equipment_Register!$F:$F,Equipment_Register!$G:$G),NA()),""))))),IF(OR(_xlpm.v="",_xlpm.v=0),"",_xlpm.v))</f>
        <v/>
      </c>
      <c r="Z816" s="231" t="str" cm="1">
        <f t="array" ref="Z816">_xlfn.LET(_xlpm.v,IFERROR(IF($I816&lt;&gt;"",_xlfn.XLOOKUP($I816,Equipment_Register!$C:$C,Equipment_Register!$C:$C),NA()),IFERROR(IF($J816&lt;&gt;"",_xlfn.XLOOKUP($J816,Equipment_Register!$D:$D,Equipment_Register!$C:$C),NA()),IFERROR(IF($K816&lt;&gt;"",_xlfn.XLOOKUP($K816,Equipment_Register!$E:$E,Equipment_Register!$C:$C),NA()),IFERROR(IF($K816&lt;&gt;"",_xlfn.XLOOKUP("*"&amp;$K816&amp;"*",Equipment_Register!$E:$E,Equipment_Register!$C:$C,,2),NA()),IFERROR(IF(AND($L816&lt;&gt;"",$L816&lt;&gt;"N/A"),_xlfn.XLOOKUP($L816,Equipment_Register!$F:$F,Equipment_Register!$C:$C),NA()),""))))),IF(OR(_xlpm.v="",_xlpm.v=0),"",_xlpm.v))</f>
        <v/>
      </c>
      <c r="AA816" s="231" t="str" cm="1">
        <f t="array" ref="AA816">_xlfn.LET(_xlpm.v,IFERROR(IF($I816&lt;&gt;"",_xlfn.XLOOKUP($I816,Equipment_Register!$C:$C,Equipment_Register!$D:$D),NA()),IFERROR(IF($J816&lt;&gt;"",_xlfn.XLOOKUP($J816,Equipment_Register!$D:$D,Equipment_Register!$D:$D),NA()),IFERROR(IF($K816&lt;&gt;"",_xlfn.XLOOKUP($K816,Equipment_Register!$E:$E,Equipment_Register!$D:$D),NA()),IFERROR(IF($K816&lt;&gt;"",_xlfn.XLOOKUP("*"&amp;$K816&amp;"*",Equipment_Register!$E:$E,Equipment_Register!$D:$D,,2),NA()),IFERROR(IF(AND($L816&lt;&gt;"",$L816&lt;&gt;"N/A"),_xlfn.XLOOKUP($L816,Equipment_Register!$F:$F,Equipment_Register!$D:$D),NA()),""))))),IF(OR(_xlpm.v="",_xlpm.v=0),"",_xlpm.v))</f>
        <v/>
      </c>
      <c r="AB816" s="231" t="str" cm="1">
        <f t="array" ref="AB816">_xlfn.LET(_xlpm.v,IFERROR(IF($I816&lt;&gt;"",_xlfn.XLOOKUP($I816,Equipment_Register!$C:$C,Equipment_Register!$E:$E),NA()),IFERROR(IF($J816&lt;&gt;"",_xlfn.XLOOKUP($J816,Equipment_Register!$D:$D,Equipment_Register!$E:$E),NA()),IFERROR(IF($K816&lt;&gt;"",_xlfn.XLOOKUP($K816,Equipment_Register!$E:$E,Equipment_Register!$E:$E),NA()),IFERROR(IF($K816&lt;&gt;"",_xlfn.XLOOKUP("*"&amp;$K816&amp;"*",Equipment_Register!$E:$E,Equipment_Register!$E:$E,,2),NA()),IFERROR(IF(AND($L816&lt;&gt;"",$L816&lt;&gt;"N/A"),_xlfn.XLOOKUP($L816,Equipment_Register!$F:$F,Equipment_Register!$E:$E),NA()),""))))),IF(OR(_xlpm.v="",_xlpm.v=0),"",_xlpm.v))</f>
        <v/>
      </c>
      <c r="AC816" s="231" t="str" cm="1">
        <f t="array" ref="AC816">_xlfn.LET(_xlpm.v,IFERROR(IF($I816&lt;&gt;"",_xlfn.XLOOKUP($I816,Equipment_Register!$C:$C,Equipment_Register!$F:$F),NA()),IFERROR(IF($J816&lt;&gt;"",_xlfn.XLOOKUP($J816,Equipment_Register!$D:$D,Equipment_Register!$F:$F),NA()),IFERROR(IF($K816&lt;&gt;"",_xlfn.XLOOKUP($K816,Equipment_Register!$E:$E,Equipment_Register!$F:$F),NA()),IFERROR(IF($K816&lt;&gt;"",_xlfn.XLOOKUP("*"&amp;$K816&amp;"*",Equipment_Register!$E:$E,Equipment_Register!$F:$F,,2),NA()),IFERROR(IF(AND($L816&lt;&gt;"",$L816&lt;&gt;"N/A"),_xlfn.XLOOKUP($L816,Equipment_Register!$F:$F,Equipment_Register!$F:$F),NA()),""))))),IF(OR(_xlpm.v="",_xlpm.v=0),"",_xlpm.v))</f>
        <v/>
      </c>
    </row>
    <row r="817" spans="1:29" ht="48">
      <c r="A817" s="125"/>
      <c r="B817" s="130">
        <v>46227</v>
      </c>
      <c r="C817" s="118"/>
      <c r="D817" s="117"/>
      <c r="E817" s="117"/>
      <c r="F817" s="213">
        <v>45451</v>
      </c>
      <c r="G817" s="125"/>
      <c r="H817" s="125" t="s">
        <v>1158</v>
      </c>
      <c r="I817" s="226"/>
      <c r="J817" s="125"/>
      <c r="K817" s="125" t="s">
        <v>1159</v>
      </c>
      <c r="L817" s="125"/>
      <c r="M817" s="125"/>
      <c r="N817" s="125" t="s">
        <v>978</v>
      </c>
      <c r="O817" s="125" t="s">
        <v>1160</v>
      </c>
      <c r="P817" s="127"/>
      <c r="Q817" s="125" t="s">
        <v>941</v>
      </c>
      <c r="R817" s="117" t="s">
        <v>957</v>
      </c>
      <c r="S817" s="194"/>
      <c r="T817" s="125"/>
      <c r="U817" s="125" t="s">
        <v>980</v>
      </c>
      <c r="V817" s="125"/>
      <c r="W817" s="117" t="s">
        <v>1151</v>
      </c>
      <c r="X817" s="117" t="str">
        <f>IF($W817="Duyệt",Setting!$H$2,"")</f>
        <v/>
      </c>
      <c r="Y817" s="231" t="str" cm="1">
        <f t="array" ref="Y817">_xlfn.LET(_xlpm.v,IFERROR(IF($I817&lt;&gt;"",_xlfn.XLOOKUP($I817,Equipment_Register!$C:$C,Equipment_Register!$G:$G),NA()),IFERROR(IF($J817&lt;&gt;"",_xlfn.XLOOKUP($J817,Equipment_Register!$D:$D,Equipment_Register!$G:$G),NA()),IFERROR(IF($K817&lt;&gt;"",_xlfn.XLOOKUP($K817,Equipment_Register!$E:$E,Equipment_Register!$G:$G),NA()),IFERROR(IF($K817&lt;&gt;"",_xlfn.XLOOKUP("*"&amp;$K817&amp;"*",Equipment_Register!$E:$E,Equipment_Register!$G:$G,,2),NA()),IFERROR(IF(AND($L817&lt;&gt;"",$L817&lt;&gt;"N/A"),_xlfn.XLOOKUP($L817,Equipment_Register!$F:$F,Equipment_Register!$G:$G),NA()),""))))),IF(OR(_xlpm.v="",_xlpm.v=0),"",_xlpm.v))</f>
        <v/>
      </c>
      <c r="Z817" s="231" t="str" cm="1">
        <f t="array" ref="Z817">_xlfn.LET(_xlpm.v,IFERROR(IF($I817&lt;&gt;"",_xlfn.XLOOKUP($I817,Equipment_Register!$C:$C,Equipment_Register!$C:$C),NA()),IFERROR(IF($J817&lt;&gt;"",_xlfn.XLOOKUP($J817,Equipment_Register!$D:$D,Equipment_Register!$C:$C),NA()),IFERROR(IF($K817&lt;&gt;"",_xlfn.XLOOKUP($K817,Equipment_Register!$E:$E,Equipment_Register!$C:$C),NA()),IFERROR(IF($K817&lt;&gt;"",_xlfn.XLOOKUP("*"&amp;$K817&amp;"*",Equipment_Register!$E:$E,Equipment_Register!$C:$C,,2),NA()),IFERROR(IF(AND($L817&lt;&gt;"",$L817&lt;&gt;"N/A"),_xlfn.XLOOKUP($L817,Equipment_Register!$F:$F,Equipment_Register!$C:$C),NA()),""))))),IF(OR(_xlpm.v="",_xlpm.v=0),"",_xlpm.v))</f>
        <v/>
      </c>
      <c r="AA817" s="231" t="str" cm="1">
        <f t="array" ref="AA817">_xlfn.LET(_xlpm.v,IFERROR(IF($I817&lt;&gt;"",_xlfn.XLOOKUP($I817,Equipment_Register!$C:$C,Equipment_Register!$D:$D),NA()),IFERROR(IF($J817&lt;&gt;"",_xlfn.XLOOKUP($J817,Equipment_Register!$D:$D,Equipment_Register!$D:$D),NA()),IFERROR(IF($K817&lt;&gt;"",_xlfn.XLOOKUP($K817,Equipment_Register!$E:$E,Equipment_Register!$D:$D),NA()),IFERROR(IF($K817&lt;&gt;"",_xlfn.XLOOKUP("*"&amp;$K817&amp;"*",Equipment_Register!$E:$E,Equipment_Register!$D:$D,,2),NA()),IFERROR(IF(AND($L817&lt;&gt;"",$L817&lt;&gt;"N/A"),_xlfn.XLOOKUP($L817,Equipment_Register!$F:$F,Equipment_Register!$D:$D),NA()),""))))),IF(OR(_xlpm.v="",_xlpm.v=0),"",_xlpm.v))</f>
        <v/>
      </c>
      <c r="AB817" s="231" t="str" cm="1">
        <f t="array" ref="AB817">_xlfn.LET(_xlpm.v,IFERROR(IF($I817&lt;&gt;"",_xlfn.XLOOKUP($I817,Equipment_Register!$C:$C,Equipment_Register!$E:$E),NA()),IFERROR(IF($J817&lt;&gt;"",_xlfn.XLOOKUP($J817,Equipment_Register!$D:$D,Equipment_Register!$E:$E),NA()),IFERROR(IF($K817&lt;&gt;"",_xlfn.XLOOKUP($K817,Equipment_Register!$E:$E,Equipment_Register!$E:$E),NA()),IFERROR(IF($K817&lt;&gt;"",_xlfn.XLOOKUP("*"&amp;$K817&amp;"*",Equipment_Register!$E:$E,Equipment_Register!$E:$E,,2),NA()),IFERROR(IF(AND($L817&lt;&gt;"",$L817&lt;&gt;"N/A"),_xlfn.XLOOKUP($L817,Equipment_Register!$F:$F,Equipment_Register!$E:$E),NA()),""))))),IF(OR(_xlpm.v="",_xlpm.v=0),"",_xlpm.v))</f>
        <v/>
      </c>
      <c r="AC817" s="231" t="str" cm="1">
        <f t="array" ref="AC817">_xlfn.LET(_xlpm.v,IFERROR(IF($I817&lt;&gt;"",_xlfn.XLOOKUP($I817,Equipment_Register!$C:$C,Equipment_Register!$F:$F),NA()),IFERROR(IF($J817&lt;&gt;"",_xlfn.XLOOKUP($J817,Equipment_Register!$D:$D,Equipment_Register!$F:$F),NA()),IFERROR(IF($K817&lt;&gt;"",_xlfn.XLOOKUP($K817,Equipment_Register!$E:$E,Equipment_Register!$F:$F),NA()),IFERROR(IF($K817&lt;&gt;"",_xlfn.XLOOKUP("*"&amp;$K817&amp;"*",Equipment_Register!$E:$E,Equipment_Register!$F:$F,,2),NA()),IFERROR(IF(AND($L817&lt;&gt;"",$L817&lt;&gt;"N/A"),_xlfn.XLOOKUP($L817,Equipment_Register!$F:$F,Equipment_Register!$F:$F),NA()),""))))),IF(OR(_xlpm.v="",_xlpm.v=0),"",_xlpm.v))</f>
        <v/>
      </c>
    </row>
    <row r="818" spans="1:29" ht="48">
      <c r="A818" s="125"/>
      <c r="B818" s="130">
        <v>46227</v>
      </c>
      <c r="C818" s="118"/>
      <c r="D818" s="117"/>
      <c r="E818" s="117"/>
      <c r="F818" s="213">
        <v>45482</v>
      </c>
      <c r="G818" s="125"/>
      <c r="H818" s="125" t="s">
        <v>1158</v>
      </c>
      <c r="I818" s="226"/>
      <c r="J818" s="125"/>
      <c r="K818" s="125" t="s">
        <v>1159</v>
      </c>
      <c r="L818" s="125"/>
      <c r="M818" s="125"/>
      <c r="N818" s="125" t="s">
        <v>978</v>
      </c>
      <c r="O818" s="125" t="s">
        <v>1160</v>
      </c>
      <c r="P818" s="127"/>
      <c r="Q818" s="125" t="s">
        <v>941</v>
      </c>
      <c r="R818" s="117" t="s">
        <v>957</v>
      </c>
      <c r="S818" s="194"/>
      <c r="T818" s="125"/>
      <c r="U818" s="125" t="s">
        <v>980</v>
      </c>
      <c r="V818" s="125"/>
      <c r="W818" s="117" t="s">
        <v>1151</v>
      </c>
      <c r="X818" s="117" t="str">
        <f>IF($W818="Duyệt",Setting!$H$2,"")</f>
        <v/>
      </c>
      <c r="Y818" s="231" t="str" cm="1">
        <f t="array" ref="Y818">_xlfn.LET(_xlpm.v,IFERROR(IF($I818&lt;&gt;"",_xlfn.XLOOKUP($I818,Equipment_Register!$C:$C,Equipment_Register!$G:$G),NA()),IFERROR(IF($J818&lt;&gt;"",_xlfn.XLOOKUP($J818,Equipment_Register!$D:$D,Equipment_Register!$G:$G),NA()),IFERROR(IF($K818&lt;&gt;"",_xlfn.XLOOKUP($K818,Equipment_Register!$E:$E,Equipment_Register!$G:$G),NA()),IFERROR(IF($K818&lt;&gt;"",_xlfn.XLOOKUP("*"&amp;$K818&amp;"*",Equipment_Register!$E:$E,Equipment_Register!$G:$G,,2),NA()),IFERROR(IF(AND($L818&lt;&gt;"",$L818&lt;&gt;"N/A"),_xlfn.XLOOKUP($L818,Equipment_Register!$F:$F,Equipment_Register!$G:$G),NA()),""))))),IF(OR(_xlpm.v="",_xlpm.v=0),"",_xlpm.v))</f>
        <v/>
      </c>
      <c r="Z818" s="231" t="str" cm="1">
        <f t="array" ref="Z818">_xlfn.LET(_xlpm.v,IFERROR(IF($I818&lt;&gt;"",_xlfn.XLOOKUP($I818,Equipment_Register!$C:$C,Equipment_Register!$C:$C),NA()),IFERROR(IF($J818&lt;&gt;"",_xlfn.XLOOKUP($J818,Equipment_Register!$D:$D,Equipment_Register!$C:$C),NA()),IFERROR(IF($K818&lt;&gt;"",_xlfn.XLOOKUP($K818,Equipment_Register!$E:$E,Equipment_Register!$C:$C),NA()),IFERROR(IF($K818&lt;&gt;"",_xlfn.XLOOKUP("*"&amp;$K818&amp;"*",Equipment_Register!$E:$E,Equipment_Register!$C:$C,,2),NA()),IFERROR(IF(AND($L818&lt;&gt;"",$L818&lt;&gt;"N/A"),_xlfn.XLOOKUP($L818,Equipment_Register!$F:$F,Equipment_Register!$C:$C),NA()),""))))),IF(OR(_xlpm.v="",_xlpm.v=0),"",_xlpm.v))</f>
        <v/>
      </c>
      <c r="AA818" s="231" t="str" cm="1">
        <f t="array" ref="AA818">_xlfn.LET(_xlpm.v,IFERROR(IF($I818&lt;&gt;"",_xlfn.XLOOKUP($I818,Equipment_Register!$C:$C,Equipment_Register!$D:$D),NA()),IFERROR(IF($J818&lt;&gt;"",_xlfn.XLOOKUP($J818,Equipment_Register!$D:$D,Equipment_Register!$D:$D),NA()),IFERROR(IF($K818&lt;&gt;"",_xlfn.XLOOKUP($K818,Equipment_Register!$E:$E,Equipment_Register!$D:$D),NA()),IFERROR(IF($K818&lt;&gt;"",_xlfn.XLOOKUP("*"&amp;$K818&amp;"*",Equipment_Register!$E:$E,Equipment_Register!$D:$D,,2),NA()),IFERROR(IF(AND($L818&lt;&gt;"",$L818&lt;&gt;"N/A"),_xlfn.XLOOKUP($L818,Equipment_Register!$F:$F,Equipment_Register!$D:$D),NA()),""))))),IF(OR(_xlpm.v="",_xlpm.v=0),"",_xlpm.v))</f>
        <v/>
      </c>
      <c r="AB818" s="231" t="str" cm="1">
        <f t="array" ref="AB818">_xlfn.LET(_xlpm.v,IFERROR(IF($I818&lt;&gt;"",_xlfn.XLOOKUP($I818,Equipment_Register!$C:$C,Equipment_Register!$E:$E),NA()),IFERROR(IF($J818&lt;&gt;"",_xlfn.XLOOKUP($J818,Equipment_Register!$D:$D,Equipment_Register!$E:$E),NA()),IFERROR(IF($K818&lt;&gt;"",_xlfn.XLOOKUP($K818,Equipment_Register!$E:$E,Equipment_Register!$E:$E),NA()),IFERROR(IF($K818&lt;&gt;"",_xlfn.XLOOKUP("*"&amp;$K818&amp;"*",Equipment_Register!$E:$E,Equipment_Register!$E:$E,,2),NA()),IFERROR(IF(AND($L818&lt;&gt;"",$L818&lt;&gt;"N/A"),_xlfn.XLOOKUP($L818,Equipment_Register!$F:$F,Equipment_Register!$E:$E),NA()),""))))),IF(OR(_xlpm.v="",_xlpm.v=0),"",_xlpm.v))</f>
        <v/>
      </c>
      <c r="AC818" s="231" t="str" cm="1">
        <f t="array" ref="AC818">_xlfn.LET(_xlpm.v,IFERROR(IF($I818&lt;&gt;"",_xlfn.XLOOKUP($I818,Equipment_Register!$C:$C,Equipment_Register!$F:$F),NA()),IFERROR(IF($J818&lt;&gt;"",_xlfn.XLOOKUP($J818,Equipment_Register!$D:$D,Equipment_Register!$F:$F),NA()),IFERROR(IF($K818&lt;&gt;"",_xlfn.XLOOKUP($K818,Equipment_Register!$E:$E,Equipment_Register!$F:$F),NA()),IFERROR(IF($K818&lt;&gt;"",_xlfn.XLOOKUP("*"&amp;$K818&amp;"*",Equipment_Register!$E:$E,Equipment_Register!$F:$F,,2),NA()),IFERROR(IF(AND($L818&lt;&gt;"",$L818&lt;&gt;"N/A"),_xlfn.XLOOKUP($L818,Equipment_Register!$F:$F,Equipment_Register!$F:$F),NA()),""))))),IF(OR(_xlpm.v="",_xlpm.v=0),"",_xlpm.v))</f>
        <v/>
      </c>
    </row>
    <row r="819" spans="1:29" ht="48">
      <c r="A819" s="125"/>
      <c r="B819" s="130">
        <v>46227</v>
      </c>
      <c r="C819" s="118"/>
      <c r="D819" s="117"/>
      <c r="E819" s="117"/>
      <c r="F819" s="213">
        <v>45514</v>
      </c>
      <c r="G819" s="125"/>
      <c r="H819" s="125" t="s">
        <v>1158</v>
      </c>
      <c r="I819" s="226"/>
      <c r="J819" s="125"/>
      <c r="K819" s="125" t="s">
        <v>1159</v>
      </c>
      <c r="L819" s="125"/>
      <c r="M819" s="125"/>
      <c r="N819" s="125" t="s">
        <v>978</v>
      </c>
      <c r="O819" s="125" t="s">
        <v>1160</v>
      </c>
      <c r="P819" s="127"/>
      <c r="Q819" s="125" t="s">
        <v>941</v>
      </c>
      <c r="R819" s="117" t="s">
        <v>957</v>
      </c>
      <c r="S819" s="194"/>
      <c r="T819" s="125"/>
      <c r="U819" s="125" t="s">
        <v>980</v>
      </c>
      <c r="V819" s="125"/>
      <c r="W819" s="117" t="s">
        <v>1151</v>
      </c>
      <c r="X819" s="117" t="str">
        <f>IF($W819="Duyệt",Setting!$H$2,"")</f>
        <v/>
      </c>
      <c r="Y819" s="231" t="str" cm="1">
        <f t="array" ref="Y819">_xlfn.LET(_xlpm.v,IFERROR(IF($I819&lt;&gt;"",_xlfn.XLOOKUP($I819,Equipment_Register!$C:$C,Equipment_Register!$G:$G),NA()),IFERROR(IF($J819&lt;&gt;"",_xlfn.XLOOKUP($J819,Equipment_Register!$D:$D,Equipment_Register!$G:$G),NA()),IFERROR(IF($K819&lt;&gt;"",_xlfn.XLOOKUP($K819,Equipment_Register!$E:$E,Equipment_Register!$G:$G),NA()),IFERROR(IF($K819&lt;&gt;"",_xlfn.XLOOKUP("*"&amp;$K819&amp;"*",Equipment_Register!$E:$E,Equipment_Register!$G:$G,,2),NA()),IFERROR(IF(AND($L819&lt;&gt;"",$L819&lt;&gt;"N/A"),_xlfn.XLOOKUP($L819,Equipment_Register!$F:$F,Equipment_Register!$G:$G),NA()),""))))),IF(OR(_xlpm.v="",_xlpm.v=0),"",_xlpm.v))</f>
        <v/>
      </c>
      <c r="Z819" s="231" t="str" cm="1">
        <f t="array" ref="Z819">_xlfn.LET(_xlpm.v,IFERROR(IF($I819&lt;&gt;"",_xlfn.XLOOKUP($I819,Equipment_Register!$C:$C,Equipment_Register!$C:$C),NA()),IFERROR(IF($J819&lt;&gt;"",_xlfn.XLOOKUP($J819,Equipment_Register!$D:$D,Equipment_Register!$C:$C),NA()),IFERROR(IF($K819&lt;&gt;"",_xlfn.XLOOKUP($K819,Equipment_Register!$E:$E,Equipment_Register!$C:$C),NA()),IFERROR(IF($K819&lt;&gt;"",_xlfn.XLOOKUP("*"&amp;$K819&amp;"*",Equipment_Register!$E:$E,Equipment_Register!$C:$C,,2),NA()),IFERROR(IF(AND($L819&lt;&gt;"",$L819&lt;&gt;"N/A"),_xlfn.XLOOKUP($L819,Equipment_Register!$F:$F,Equipment_Register!$C:$C),NA()),""))))),IF(OR(_xlpm.v="",_xlpm.v=0),"",_xlpm.v))</f>
        <v/>
      </c>
      <c r="AA819" s="231" t="str" cm="1">
        <f t="array" ref="AA819">_xlfn.LET(_xlpm.v,IFERROR(IF($I819&lt;&gt;"",_xlfn.XLOOKUP($I819,Equipment_Register!$C:$C,Equipment_Register!$D:$D),NA()),IFERROR(IF($J819&lt;&gt;"",_xlfn.XLOOKUP($J819,Equipment_Register!$D:$D,Equipment_Register!$D:$D),NA()),IFERROR(IF($K819&lt;&gt;"",_xlfn.XLOOKUP($K819,Equipment_Register!$E:$E,Equipment_Register!$D:$D),NA()),IFERROR(IF($K819&lt;&gt;"",_xlfn.XLOOKUP("*"&amp;$K819&amp;"*",Equipment_Register!$E:$E,Equipment_Register!$D:$D,,2),NA()),IFERROR(IF(AND($L819&lt;&gt;"",$L819&lt;&gt;"N/A"),_xlfn.XLOOKUP($L819,Equipment_Register!$F:$F,Equipment_Register!$D:$D),NA()),""))))),IF(OR(_xlpm.v="",_xlpm.v=0),"",_xlpm.v))</f>
        <v/>
      </c>
      <c r="AB819" s="231" t="str" cm="1">
        <f t="array" ref="AB819">_xlfn.LET(_xlpm.v,IFERROR(IF($I819&lt;&gt;"",_xlfn.XLOOKUP($I819,Equipment_Register!$C:$C,Equipment_Register!$E:$E),NA()),IFERROR(IF($J819&lt;&gt;"",_xlfn.XLOOKUP($J819,Equipment_Register!$D:$D,Equipment_Register!$E:$E),NA()),IFERROR(IF($K819&lt;&gt;"",_xlfn.XLOOKUP($K819,Equipment_Register!$E:$E,Equipment_Register!$E:$E),NA()),IFERROR(IF($K819&lt;&gt;"",_xlfn.XLOOKUP("*"&amp;$K819&amp;"*",Equipment_Register!$E:$E,Equipment_Register!$E:$E,,2),NA()),IFERROR(IF(AND($L819&lt;&gt;"",$L819&lt;&gt;"N/A"),_xlfn.XLOOKUP($L819,Equipment_Register!$F:$F,Equipment_Register!$E:$E),NA()),""))))),IF(OR(_xlpm.v="",_xlpm.v=0),"",_xlpm.v))</f>
        <v/>
      </c>
      <c r="AC819" s="231" t="str" cm="1">
        <f t="array" ref="AC819">_xlfn.LET(_xlpm.v,IFERROR(IF($I819&lt;&gt;"",_xlfn.XLOOKUP($I819,Equipment_Register!$C:$C,Equipment_Register!$F:$F),NA()),IFERROR(IF($J819&lt;&gt;"",_xlfn.XLOOKUP($J819,Equipment_Register!$D:$D,Equipment_Register!$F:$F),NA()),IFERROR(IF($K819&lt;&gt;"",_xlfn.XLOOKUP($K819,Equipment_Register!$E:$E,Equipment_Register!$F:$F),NA()),IFERROR(IF($K819&lt;&gt;"",_xlfn.XLOOKUP("*"&amp;$K819&amp;"*",Equipment_Register!$E:$E,Equipment_Register!$F:$F,,2),NA()),IFERROR(IF(AND($L819&lt;&gt;"",$L819&lt;&gt;"N/A"),_xlfn.XLOOKUP($L819,Equipment_Register!$F:$F,Equipment_Register!$F:$F),NA()),""))))),IF(OR(_xlpm.v="",_xlpm.v=0),"",_xlpm.v))</f>
        <v/>
      </c>
    </row>
    <row r="820" spans="1:29" ht="48">
      <c r="A820" s="125"/>
      <c r="B820" s="130">
        <v>46227</v>
      </c>
      <c r="C820" s="118"/>
      <c r="D820" s="117"/>
      <c r="E820" s="117"/>
      <c r="F820" s="213">
        <v>45546</v>
      </c>
      <c r="G820" s="125"/>
      <c r="H820" s="125" t="s">
        <v>1158</v>
      </c>
      <c r="I820" s="226"/>
      <c r="J820" s="125"/>
      <c r="K820" s="125" t="s">
        <v>1159</v>
      </c>
      <c r="L820" s="125"/>
      <c r="M820" s="125"/>
      <c r="N820" s="125" t="s">
        <v>978</v>
      </c>
      <c r="O820" s="125" t="s">
        <v>1160</v>
      </c>
      <c r="P820" s="127"/>
      <c r="Q820" s="125" t="s">
        <v>1003</v>
      </c>
      <c r="R820" s="117" t="s">
        <v>957</v>
      </c>
      <c r="S820" s="194"/>
      <c r="T820" s="125"/>
      <c r="U820" s="125" t="s">
        <v>980</v>
      </c>
      <c r="V820" s="125"/>
      <c r="W820" s="117" t="s">
        <v>1151</v>
      </c>
      <c r="X820" s="117" t="str">
        <f>IF($W820="Duyệt",Setting!$H$2,"")</f>
        <v/>
      </c>
      <c r="Y820" s="231" t="str" cm="1">
        <f t="array" ref="Y820">_xlfn.LET(_xlpm.v,IFERROR(IF($I820&lt;&gt;"",_xlfn.XLOOKUP($I820,Equipment_Register!$C:$C,Equipment_Register!$G:$G),NA()),IFERROR(IF($J820&lt;&gt;"",_xlfn.XLOOKUP($J820,Equipment_Register!$D:$D,Equipment_Register!$G:$G),NA()),IFERROR(IF($K820&lt;&gt;"",_xlfn.XLOOKUP($K820,Equipment_Register!$E:$E,Equipment_Register!$G:$G),NA()),IFERROR(IF($K820&lt;&gt;"",_xlfn.XLOOKUP("*"&amp;$K820&amp;"*",Equipment_Register!$E:$E,Equipment_Register!$G:$G,,2),NA()),IFERROR(IF(AND($L820&lt;&gt;"",$L820&lt;&gt;"N/A"),_xlfn.XLOOKUP($L820,Equipment_Register!$F:$F,Equipment_Register!$G:$G),NA()),""))))),IF(OR(_xlpm.v="",_xlpm.v=0),"",_xlpm.v))</f>
        <v/>
      </c>
      <c r="Z820" s="231" t="str" cm="1">
        <f t="array" ref="Z820">_xlfn.LET(_xlpm.v,IFERROR(IF($I820&lt;&gt;"",_xlfn.XLOOKUP($I820,Equipment_Register!$C:$C,Equipment_Register!$C:$C),NA()),IFERROR(IF($J820&lt;&gt;"",_xlfn.XLOOKUP($J820,Equipment_Register!$D:$D,Equipment_Register!$C:$C),NA()),IFERROR(IF($K820&lt;&gt;"",_xlfn.XLOOKUP($K820,Equipment_Register!$E:$E,Equipment_Register!$C:$C),NA()),IFERROR(IF($K820&lt;&gt;"",_xlfn.XLOOKUP("*"&amp;$K820&amp;"*",Equipment_Register!$E:$E,Equipment_Register!$C:$C,,2),NA()),IFERROR(IF(AND($L820&lt;&gt;"",$L820&lt;&gt;"N/A"),_xlfn.XLOOKUP($L820,Equipment_Register!$F:$F,Equipment_Register!$C:$C),NA()),""))))),IF(OR(_xlpm.v="",_xlpm.v=0),"",_xlpm.v))</f>
        <v/>
      </c>
      <c r="AA820" s="231" t="str" cm="1">
        <f t="array" ref="AA820">_xlfn.LET(_xlpm.v,IFERROR(IF($I820&lt;&gt;"",_xlfn.XLOOKUP($I820,Equipment_Register!$C:$C,Equipment_Register!$D:$D),NA()),IFERROR(IF($J820&lt;&gt;"",_xlfn.XLOOKUP($J820,Equipment_Register!$D:$D,Equipment_Register!$D:$D),NA()),IFERROR(IF($K820&lt;&gt;"",_xlfn.XLOOKUP($K820,Equipment_Register!$E:$E,Equipment_Register!$D:$D),NA()),IFERROR(IF($K820&lt;&gt;"",_xlfn.XLOOKUP("*"&amp;$K820&amp;"*",Equipment_Register!$E:$E,Equipment_Register!$D:$D,,2),NA()),IFERROR(IF(AND($L820&lt;&gt;"",$L820&lt;&gt;"N/A"),_xlfn.XLOOKUP($L820,Equipment_Register!$F:$F,Equipment_Register!$D:$D),NA()),""))))),IF(OR(_xlpm.v="",_xlpm.v=0),"",_xlpm.v))</f>
        <v/>
      </c>
      <c r="AB820" s="231" t="str" cm="1">
        <f t="array" ref="AB820">_xlfn.LET(_xlpm.v,IFERROR(IF($I820&lt;&gt;"",_xlfn.XLOOKUP($I820,Equipment_Register!$C:$C,Equipment_Register!$E:$E),NA()),IFERROR(IF($J820&lt;&gt;"",_xlfn.XLOOKUP($J820,Equipment_Register!$D:$D,Equipment_Register!$E:$E),NA()),IFERROR(IF($K820&lt;&gt;"",_xlfn.XLOOKUP($K820,Equipment_Register!$E:$E,Equipment_Register!$E:$E),NA()),IFERROR(IF($K820&lt;&gt;"",_xlfn.XLOOKUP("*"&amp;$K820&amp;"*",Equipment_Register!$E:$E,Equipment_Register!$E:$E,,2),NA()),IFERROR(IF(AND($L820&lt;&gt;"",$L820&lt;&gt;"N/A"),_xlfn.XLOOKUP($L820,Equipment_Register!$F:$F,Equipment_Register!$E:$E),NA()),""))))),IF(OR(_xlpm.v="",_xlpm.v=0),"",_xlpm.v))</f>
        <v/>
      </c>
      <c r="AC820" s="231" t="str" cm="1">
        <f t="array" ref="AC820">_xlfn.LET(_xlpm.v,IFERROR(IF($I820&lt;&gt;"",_xlfn.XLOOKUP($I820,Equipment_Register!$C:$C,Equipment_Register!$F:$F),NA()),IFERROR(IF($J820&lt;&gt;"",_xlfn.XLOOKUP($J820,Equipment_Register!$D:$D,Equipment_Register!$F:$F),NA()),IFERROR(IF($K820&lt;&gt;"",_xlfn.XLOOKUP($K820,Equipment_Register!$E:$E,Equipment_Register!$F:$F),NA()),IFERROR(IF($K820&lt;&gt;"",_xlfn.XLOOKUP("*"&amp;$K820&amp;"*",Equipment_Register!$E:$E,Equipment_Register!$F:$F,,2),NA()),IFERROR(IF(AND($L820&lt;&gt;"",$L820&lt;&gt;"N/A"),_xlfn.XLOOKUP($L820,Equipment_Register!$F:$F,Equipment_Register!$F:$F),NA()),""))))),IF(OR(_xlpm.v="",_xlpm.v=0),"",_xlpm.v))</f>
        <v/>
      </c>
    </row>
    <row r="821" spans="1:29" ht="48">
      <c r="A821" s="125"/>
      <c r="B821" s="130">
        <v>46227</v>
      </c>
      <c r="C821" s="118"/>
      <c r="D821" s="117"/>
      <c r="E821" s="117"/>
      <c r="F821" s="213">
        <v>45575</v>
      </c>
      <c r="G821" s="125"/>
      <c r="H821" s="125" t="s">
        <v>1158</v>
      </c>
      <c r="I821" s="226"/>
      <c r="J821" s="125"/>
      <c r="K821" s="125" t="s">
        <v>1159</v>
      </c>
      <c r="L821" s="125"/>
      <c r="M821" s="125"/>
      <c r="N821" s="125" t="s">
        <v>978</v>
      </c>
      <c r="O821" s="125" t="s">
        <v>1160</v>
      </c>
      <c r="P821" s="127"/>
      <c r="Q821" s="125" t="s">
        <v>1003</v>
      </c>
      <c r="R821" s="117" t="s">
        <v>957</v>
      </c>
      <c r="S821" s="194"/>
      <c r="T821" s="125"/>
      <c r="U821" s="125" t="s">
        <v>980</v>
      </c>
      <c r="V821" s="125"/>
      <c r="W821" s="117" t="s">
        <v>1151</v>
      </c>
      <c r="X821" s="117" t="str">
        <f>IF($W821="Duyệt",Setting!$H$2,"")</f>
        <v/>
      </c>
      <c r="Y821" s="231" t="str" cm="1">
        <f t="array" ref="Y821">_xlfn.LET(_xlpm.v,IFERROR(IF($I821&lt;&gt;"",_xlfn.XLOOKUP($I821,Equipment_Register!$C:$C,Equipment_Register!$G:$G),NA()),IFERROR(IF($J821&lt;&gt;"",_xlfn.XLOOKUP($J821,Equipment_Register!$D:$D,Equipment_Register!$G:$G),NA()),IFERROR(IF($K821&lt;&gt;"",_xlfn.XLOOKUP($K821,Equipment_Register!$E:$E,Equipment_Register!$G:$G),NA()),IFERROR(IF($K821&lt;&gt;"",_xlfn.XLOOKUP("*"&amp;$K821&amp;"*",Equipment_Register!$E:$E,Equipment_Register!$G:$G,,2),NA()),IFERROR(IF(AND($L821&lt;&gt;"",$L821&lt;&gt;"N/A"),_xlfn.XLOOKUP($L821,Equipment_Register!$F:$F,Equipment_Register!$G:$G),NA()),""))))),IF(OR(_xlpm.v="",_xlpm.v=0),"",_xlpm.v))</f>
        <v/>
      </c>
      <c r="Z821" s="231" t="str" cm="1">
        <f t="array" ref="Z821">_xlfn.LET(_xlpm.v,IFERROR(IF($I821&lt;&gt;"",_xlfn.XLOOKUP($I821,Equipment_Register!$C:$C,Equipment_Register!$C:$C),NA()),IFERROR(IF($J821&lt;&gt;"",_xlfn.XLOOKUP($J821,Equipment_Register!$D:$D,Equipment_Register!$C:$C),NA()),IFERROR(IF($K821&lt;&gt;"",_xlfn.XLOOKUP($K821,Equipment_Register!$E:$E,Equipment_Register!$C:$C),NA()),IFERROR(IF($K821&lt;&gt;"",_xlfn.XLOOKUP("*"&amp;$K821&amp;"*",Equipment_Register!$E:$E,Equipment_Register!$C:$C,,2),NA()),IFERROR(IF(AND($L821&lt;&gt;"",$L821&lt;&gt;"N/A"),_xlfn.XLOOKUP($L821,Equipment_Register!$F:$F,Equipment_Register!$C:$C),NA()),""))))),IF(OR(_xlpm.v="",_xlpm.v=0),"",_xlpm.v))</f>
        <v/>
      </c>
      <c r="AA821" s="231" t="str" cm="1">
        <f t="array" ref="AA821">_xlfn.LET(_xlpm.v,IFERROR(IF($I821&lt;&gt;"",_xlfn.XLOOKUP($I821,Equipment_Register!$C:$C,Equipment_Register!$D:$D),NA()),IFERROR(IF($J821&lt;&gt;"",_xlfn.XLOOKUP($J821,Equipment_Register!$D:$D,Equipment_Register!$D:$D),NA()),IFERROR(IF($K821&lt;&gt;"",_xlfn.XLOOKUP($K821,Equipment_Register!$E:$E,Equipment_Register!$D:$D),NA()),IFERROR(IF($K821&lt;&gt;"",_xlfn.XLOOKUP("*"&amp;$K821&amp;"*",Equipment_Register!$E:$E,Equipment_Register!$D:$D,,2),NA()),IFERROR(IF(AND($L821&lt;&gt;"",$L821&lt;&gt;"N/A"),_xlfn.XLOOKUP($L821,Equipment_Register!$F:$F,Equipment_Register!$D:$D),NA()),""))))),IF(OR(_xlpm.v="",_xlpm.v=0),"",_xlpm.v))</f>
        <v/>
      </c>
      <c r="AB821" s="231" t="str" cm="1">
        <f t="array" ref="AB821">_xlfn.LET(_xlpm.v,IFERROR(IF($I821&lt;&gt;"",_xlfn.XLOOKUP($I821,Equipment_Register!$C:$C,Equipment_Register!$E:$E),NA()),IFERROR(IF($J821&lt;&gt;"",_xlfn.XLOOKUP($J821,Equipment_Register!$D:$D,Equipment_Register!$E:$E),NA()),IFERROR(IF($K821&lt;&gt;"",_xlfn.XLOOKUP($K821,Equipment_Register!$E:$E,Equipment_Register!$E:$E),NA()),IFERROR(IF($K821&lt;&gt;"",_xlfn.XLOOKUP("*"&amp;$K821&amp;"*",Equipment_Register!$E:$E,Equipment_Register!$E:$E,,2),NA()),IFERROR(IF(AND($L821&lt;&gt;"",$L821&lt;&gt;"N/A"),_xlfn.XLOOKUP($L821,Equipment_Register!$F:$F,Equipment_Register!$E:$E),NA()),""))))),IF(OR(_xlpm.v="",_xlpm.v=0),"",_xlpm.v))</f>
        <v/>
      </c>
      <c r="AC821" s="231" t="str" cm="1">
        <f t="array" ref="AC821">_xlfn.LET(_xlpm.v,IFERROR(IF($I821&lt;&gt;"",_xlfn.XLOOKUP($I821,Equipment_Register!$C:$C,Equipment_Register!$F:$F),NA()),IFERROR(IF($J821&lt;&gt;"",_xlfn.XLOOKUP($J821,Equipment_Register!$D:$D,Equipment_Register!$F:$F),NA()),IFERROR(IF($K821&lt;&gt;"",_xlfn.XLOOKUP($K821,Equipment_Register!$E:$E,Equipment_Register!$F:$F),NA()),IFERROR(IF($K821&lt;&gt;"",_xlfn.XLOOKUP("*"&amp;$K821&amp;"*",Equipment_Register!$E:$E,Equipment_Register!$F:$F,,2),NA()),IFERROR(IF(AND($L821&lt;&gt;"",$L821&lt;&gt;"N/A"),_xlfn.XLOOKUP($L821,Equipment_Register!$F:$F,Equipment_Register!$F:$F),NA()),""))))),IF(OR(_xlpm.v="",_xlpm.v=0),"",_xlpm.v))</f>
        <v/>
      </c>
    </row>
    <row r="822" spans="1:29" ht="48">
      <c r="A822" s="125"/>
      <c r="B822" s="130">
        <v>46227</v>
      </c>
      <c r="C822" s="118"/>
      <c r="D822" s="117"/>
      <c r="E822" s="117"/>
      <c r="F822" s="213">
        <v>45605</v>
      </c>
      <c r="G822" s="125"/>
      <c r="H822" s="125" t="s">
        <v>1158</v>
      </c>
      <c r="I822" s="226"/>
      <c r="J822" s="125"/>
      <c r="K822" s="125" t="s">
        <v>1159</v>
      </c>
      <c r="L822" s="125"/>
      <c r="M822" s="125"/>
      <c r="N822" s="125" t="s">
        <v>978</v>
      </c>
      <c r="O822" s="125" t="s">
        <v>1112</v>
      </c>
      <c r="P822" s="127"/>
      <c r="Q822" s="125" t="s">
        <v>1003</v>
      </c>
      <c r="R822" s="117" t="s">
        <v>957</v>
      </c>
      <c r="S822" s="194"/>
      <c r="T822" s="125"/>
      <c r="U822" s="125" t="s">
        <v>980</v>
      </c>
      <c r="V822" s="125"/>
      <c r="W822" s="117" t="s">
        <v>1151</v>
      </c>
      <c r="X822" s="117" t="str">
        <f>IF($W822="Duyệt",Setting!$H$2,"")</f>
        <v/>
      </c>
      <c r="Y822" s="231" t="str" cm="1">
        <f t="array" ref="Y822">_xlfn.LET(_xlpm.v,IFERROR(IF($I822&lt;&gt;"",_xlfn.XLOOKUP($I822,Equipment_Register!$C:$C,Equipment_Register!$G:$G),NA()),IFERROR(IF($J822&lt;&gt;"",_xlfn.XLOOKUP($J822,Equipment_Register!$D:$D,Equipment_Register!$G:$G),NA()),IFERROR(IF($K822&lt;&gt;"",_xlfn.XLOOKUP($K822,Equipment_Register!$E:$E,Equipment_Register!$G:$G),NA()),IFERROR(IF($K822&lt;&gt;"",_xlfn.XLOOKUP("*"&amp;$K822&amp;"*",Equipment_Register!$E:$E,Equipment_Register!$G:$G,,2),NA()),IFERROR(IF(AND($L822&lt;&gt;"",$L822&lt;&gt;"N/A"),_xlfn.XLOOKUP($L822,Equipment_Register!$F:$F,Equipment_Register!$G:$G),NA()),""))))),IF(OR(_xlpm.v="",_xlpm.v=0),"",_xlpm.v))</f>
        <v/>
      </c>
      <c r="Z822" s="231" t="str" cm="1">
        <f t="array" ref="Z822">_xlfn.LET(_xlpm.v,IFERROR(IF($I822&lt;&gt;"",_xlfn.XLOOKUP($I822,Equipment_Register!$C:$C,Equipment_Register!$C:$C),NA()),IFERROR(IF($J822&lt;&gt;"",_xlfn.XLOOKUP($J822,Equipment_Register!$D:$D,Equipment_Register!$C:$C),NA()),IFERROR(IF($K822&lt;&gt;"",_xlfn.XLOOKUP($K822,Equipment_Register!$E:$E,Equipment_Register!$C:$C),NA()),IFERROR(IF($K822&lt;&gt;"",_xlfn.XLOOKUP("*"&amp;$K822&amp;"*",Equipment_Register!$E:$E,Equipment_Register!$C:$C,,2),NA()),IFERROR(IF(AND($L822&lt;&gt;"",$L822&lt;&gt;"N/A"),_xlfn.XLOOKUP($L822,Equipment_Register!$F:$F,Equipment_Register!$C:$C),NA()),""))))),IF(OR(_xlpm.v="",_xlpm.v=0),"",_xlpm.v))</f>
        <v/>
      </c>
      <c r="AA822" s="231" t="str" cm="1">
        <f t="array" ref="AA822">_xlfn.LET(_xlpm.v,IFERROR(IF($I822&lt;&gt;"",_xlfn.XLOOKUP($I822,Equipment_Register!$C:$C,Equipment_Register!$D:$D),NA()),IFERROR(IF($J822&lt;&gt;"",_xlfn.XLOOKUP($J822,Equipment_Register!$D:$D,Equipment_Register!$D:$D),NA()),IFERROR(IF($K822&lt;&gt;"",_xlfn.XLOOKUP($K822,Equipment_Register!$E:$E,Equipment_Register!$D:$D),NA()),IFERROR(IF($K822&lt;&gt;"",_xlfn.XLOOKUP("*"&amp;$K822&amp;"*",Equipment_Register!$E:$E,Equipment_Register!$D:$D,,2),NA()),IFERROR(IF(AND($L822&lt;&gt;"",$L822&lt;&gt;"N/A"),_xlfn.XLOOKUP($L822,Equipment_Register!$F:$F,Equipment_Register!$D:$D),NA()),""))))),IF(OR(_xlpm.v="",_xlpm.v=0),"",_xlpm.v))</f>
        <v/>
      </c>
      <c r="AB822" s="231" t="str" cm="1">
        <f t="array" ref="AB822">_xlfn.LET(_xlpm.v,IFERROR(IF($I822&lt;&gt;"",_xlfn.XLOOKUP($I822,Equipment_Register!$C:$C,Equipment_Register!$E:$E),NA()),IFERROR(IF($J822&lt;&gt;"",_xlfn.XLOOKUP($J822,Equipment_Register!$D:$D,Equipment_Register!$E:$E),NA()),IFERROR(IF($K822&lt;&gt;"",_xlfn.XLOOKUP($K822,Equipment_Register!$E:$E,Equipment_Register!$E:$E),NA()),IFERROR(IF($K822&lt;&gt;"",_xlfn.XLOOKUP("*"&amp;$K822&amp;"*",Equipment_Register!$E:$E,Equipment_Register!$E:$E,,2),NA()),IFERROR(IF(AND($L822&lt;&gt;"",$L822&lt;&gt;"N/A"),_xlfn.XLOOKUP($L822,Equipment_Register!$F:$F,Equipment_Register!$E:$E),NA()),""))))),IF(OR(_xlpm.v="",_xlpm.v=0),"",_xlpm.v))</f>
        <v/>
      </c>
      <c r="AC822" s="231" t="str" cm="1">
        <f t="array" ref="AC822">_xlfn.LET(_xlpm.v,IFERROR(IF($I822&lt;&gt;"",_xlfn.XLOOKUP($I822,Equipment_Register!$C:$C,Equipment_Register!$F:$F),NA()),IFERROR(IF($J822&lt;&gt;"",_xlfn.XLOOKUP($J822,Equipment_Register!$D:$D,Equipment_Register!$F:$F),NA()),IFERROR(IF($K822&lt;&gt;"",_xlfn.XLOOKUP($K822,Equipment_Register!$E:$E,Equipment_Register!$F:$F),NA()),IFERROR(IF($K822&lt;&gt;"",_xlfn.XLOOKUP("*"&amp;$K822&amp;"*",Equipment_Register!$E:$E,Equipment_Register!$F:$F,,2),NA()),IFERROR(IF(AND($L822&lt;&gt;"",$L822&lt;&gt;"N/A"),_xlfn.XLOOKUP($L822,Equipment_Register!$F:$F,Equipment_Register!$F:$F),NA()),""))))),IF(OR(_xlpm.v="",_xlpm.v=0),"",_xlpm.v))</f>
        <v/>
      </c>
    </row>
    <row r="823" spans="1:29" ht="48">
      <c r="A823" s="125"/>
      <c r="B823" s="130">
        <v>46227</v>
      </c>
      <c r="C823" s="118"/>
      <c r="D823" s="117"/>
      <c r="E823" s="117"/>
      <c r="F823" s="213">
        <v>45636</v>
      </c>
      <c r="G823" s="125"/>
      <c r="H823" s="125" t="s">
        <v>1158</v>
      </c>
      <c r="I823" s="226"/>
      <c r="J823" s="125"/>
      <c r="K823" s="125" t="s">
        <v>1159</v>
      </c>
      <c r="L823" s="125"/>
      <c r="M823" s="125"/>
      <c r="N823" s="125" t="s">
        <v>978</v>
      </c>
      <c r="O823" s="125" t="s">
        <v>1112</v>
      </c>
      <c r="P823" s="127"/>
      <c r="Q823" s="125" t="s">
        <v>1003</v>
      </c>
      <c r="R823" s="117" t="s">
        <v>957</v>
      </c>
      <c r="S823" s="194"/>
      <c r="T823" s="125"/>
      <c r="U823" s="125" t="s">
        <v>980</v>
      </c>
      <c r="V823" s="125"/>
      <c r="W823" s="117" t="s">
        <v>1151</v>
      </c>
      <c r="X823" s="117" t="str">
        <f>IF($W823="Duyệt",Setting!$H$2,"")</f>
        <v/>
      </c>
      <c r="Y823" s="231" t="str" cm="1">
        <f t="array" ref="Y823">_xlfn.LET(_xlpm.v,IFERROR(IF($I823&lt;&gt;"",_xlfn.XLOOKUP($I823,Equipment_Register!$C:$C,Equipment_Register!$G:$G),NA()),IFERROR(IF($J823&lt;&gt;"",_xlfn.XLOOKUP($J823,Equipment_Register!$D:$D,Equipment_Register!$G:$G),NA()),IFERROR(IF($K823&lt;&gt;"",_xlfn.XLOOKUP($K823,Equipment_Register!$E:$E,Equipment_Register!$G:$G),NA()),IFERROR(IF($K823&lt;&gt;"",_xlfn.XLOOKUP("*"&amp;$K823&amp;"*",Equipment_Register!$E:$E,Equipment_Register!$G:$G,,2),NA()),IFERROR(IF(AND($L823&lt;&gt;"",$L823&lt;&gt;"N/A"),_xlfn.XLOOKUP($L823,Equipment_Register!$F:$F,Equipment_Register!$G:$G),NA()),""))))),IF(OR(_xlpm.v="",_xlpm.v=0),"",_xlpm.v))</f>
        <v/>
      </c>
      <c r="Z823" s="231" t="str" cm="1">
        <f t="array" ref="Z823">_xlfn.LET(_xlpm.v,IFERROR(IF($I823&lt;&gt;"",_xlfn.XLOOKUP($I823,Equipment_Register!$C:$C,Equipment_Register!$C:$C),NA()),IFERROR(IF($J823&lt;&gt;"",_xlfn.XLOOKUP($J823,Equipment_Register!$D:$D,Equipment_Register!$C:$C),NA()),IFERROR(IF($K823&lt;&gt;"",_xlfn.XLOOKUP($K823,Equipment_Register!$E:$E,Equipment_Register!$C:$C),NA()),IFERROR(IF($K823&lt;&gt;"",_xlfn.XLOOKUP("*"&amp;$K823&amp;"*",Equipment_Register!$E:$E,Equipment_Register!$C:$C,,2),NA()),IFERROR(IF(AND($L823&lt;&gt;"",$L823&lt;&gt;"N/A"),_xlfn.XLOOKUP($L823,Equipment_Register!$F:$F,Equipment_Register!$C:$C),NA()),""))))),IF(OR(_xlpm.v="",_xlpm.v=0),"",_xlpm.v))</f>
        <v/>
      </c>
      <c r="AA823" s="231" t="str" cm="1">
        <f t="array" ref="AA823">_xlfn.LET(_xlpm.v,IFERROR(IF($I823&lt;&gt;"",_xlfn.XLOOKUP($I823,Equipment_Register!$C:$C,Equipment_Register!$D:$D),NA()),IFERROR(IF($J823&lt;&gt;"",_xlfn.XLOOKUP($J823,Equipment_Register!$D:$D,Equipment_Register!$D:$D),NA()),IFERROR(IF($K823&lt;&gt;"",_xlfn.XLOOKUP($K823,Equipment_Register!$E:$E,Equipment_Register!$D:$D),NA()),IFERROR(IF($K823&lt;&gt;"",_xlfn.XLOOKUP("*"&amp;$K823&amp;"*",Equipment_Register!$E:$E,Equipment_Register!$D:$D,,2),NA()),IFERROR(IF(AND($L823&lt;&gt;"",$L823&lt;&gt;"N/A"),_xlfn.XLOOKUP($L823,Equipment_Register!$F:$F,Equipment_Register!$D:$D),NA()),""))))),IF(OR(_xlpm.v="",_xlpm.v=0),"",_xlpm.v))</f>
        <v/>
      </c>
      <c r="AB823" s="231" t="str" cm="1">
        <f t="array" ref="AB823">_xlfn.LET(_xlpm.v,IFERROR(IF($I823&lt;&gt;"",_xlfn.XLOOKUP($I823,Equipment_Register!$C:$C,Equipment_Register!$E:$E),NA()),IFERROR(IF($J823&lt;&gt;"",_xlfn.XLOOKUP($J823,Equipment_Register!$D:$D,Equipment_Register!$E:$E),NA()),IFERROR(IF($K823&lt;&gt;"",_xlfn.XLOOKUP($K823,Equipment_Register!$E:$E,Equipment_Register!$E:$E),NA()),IFERROR(IF($K823&lt;&gt;"",_xlfn.XLOOKUP("*"&amp;$K823&amp;"*",Equipment_Register!$E:$E,Equipment_Register!$E:$E,,2),NA()),IFERROR(IF(AND($L823&lt;&gt;"",$L823&lt;&gt;"N/A"),_xlfn.XLOOKUP($L823,Equipment_Register!$F:$F,Equipment_Register!$E:$E),NA()),""))))),IF(OR(_xlpm.v="",_xlpm.v=0),"",_xlpm.v))</f>
        <v/>
      </c>
      <c r="AC823" s="231" t="str" cm="1">
        <f t="array" ref="AC823">_xlfn.LET(_xlpm.v,IFERROR(IF($I823&lt;&gt;"",_xlfn.XLOOKUP($I823,Equipment_Register!$C:$C,Equipment_Register!$F:$F),NA()),IFERROR(IF($J823&lt;&gt;"",_xlfn.XLOOKUP($J823,Equipment_Register!$D:$D,Equipment_Register!$F:$F),NA()),IFERROR(IF($K823&lt;&gt;"",_xlfn.XLOOKUP($K823,Equipment_Register!$E:$E,Equipment_Register!$F:$F),NA()),IFERROR(IF($K823&lt;&gt;"",_xlfn.XLOOKUP("*"&amp;$K823&amp;"*",Equipment_Register!$E:$E,Equipment_Register!$F:$F,,2),NA()),IFERROR(IF(AND($L823&lt;&gt;"",$L823&lt;&gt;"N/A"),_xlfn.XLOOKUP($L823,Equipment_Register!$F:$F,Equipment_Register!$F:$F),NA()),""))))),IF(OR(_xlpm.v="",_xlpm.v=0),"",_xlpm.v))</f>
        <v/>
      </c>
    </row>
    <row r="824" spans="1:29" ht="48">
      <c r="A824" s="125"/>
      <c r="B824" s="130">
        <v>46227</v>
      </c>
      <c r="C824" s="118"/>
      <c r="D824" s="117"/>
      <c r="E824" s="117"/>
      <c r="F824" s="213">
        <v>45668</v>
      </c>
      <c r="G824" s="125"/>
      <c r="H824" s="125" t="s">
        <v>1158</v>
      </c>
      <c r="I824" s="226"/>
      <c r="J824" s="125"/>
      <c r="K824" s="125" t="s">
        <v>1159</v>
      </c>
      <c r="L824" s="125"/>
      <c r="M824" s="125"/>
      <c r="N824" s="125" t="s">
        <v>978</v>
      </c>
      <c r="O824" s="125" t="s">
        <v>1112</v>
      </c>
      <c r="P824" s="127"/>
      <c r="Q824" s="125" t="s">
        <v>1003</v>
      </c>
      <c r="R824" s="117" t="s">
        <v>957</v>
      </c>
      <c r="S824" s="194"/>
      <c r="T824" s="125"/>
      <c r="U824" s="125" t="s">
        <v>980</v>
      </c>
      <c r="V824" s="125"/>
      <c r="W824" s="117" t="s">
        <v>1151</v>
      </c>
      <c r="X824" s="117" t="str">
        <f>IF($W824="Duyệt",Setting!$H$2,"")</f>
        <v/>
      </c>
      <c r="Y824" s="231" t="str" cm="1">
        <f t="array" ref="Y824">_xlfn.LET(_xlpm.v,IFERROR(IF($I824&lt;&gt;"",_xlfn.XLOOKUP($I824,Equipment_Register!$C:$C,Equipment_Register!$G:$G),NA()),IFERROR(IF($J824&lt;&gt;"",_xlfn.XLOOKUP($J824,Equipment_Register!$D:$D,Equipment_Register!$G:$G),NA()),IFERROR(IF($K824&lt;&gt;"",_xlfn.XLOOKUP($K824,Equipment_Register!$E:$E,Equipment_Register!$G:$G),NA()),IFERROR(IF($K824&lt;&gt;"",_xlfn.XLOOKUP("*"&amp;$K824&amp;"*",Equipment_Register!$E:$E,Equipment_Register!$G:$G,,2),NA()),IFERROR(IF(AND($L824&lt;&gt;"",$L824&lt;&gt;"N/A"),_xlfn.XLOOKUP($L824,Equipment_Register!$F:$F,Equipment_Register!$G:$G),NA()),""))))),IF(OR(_xlpm.v="",_xlpm.v=0),"",_xlpm.v))</f>
        <v/>
      </c>
      <c r="Z824" s="231" t="str" cm="1">
        <f t="array" ref="Z824">_xlfn.LET(_xlpm.v,IFERROR(IF($I824&lt;&gt;"",_xlfn.XLOOKUP($I824,Equipment_Register!$C:$C,Equipment_Register!$C:$C),NA()),IFERROR(IF($J824&lt;&gt;"",_xlfn.XLOOKUP($J824,Equipment_Register!$D:$D,Equipment_Register!$C:$C),NA()),IFERROR(IF($K824&lt;&gt;"",_xlfn.XLOOKUP($K824,Equipment_Register!$E:$E,Equipment_Register!$C:$C),NA()),IFERROR(IF($K824&lt;&gt;"",_xlfn.XLOOKUP("*"&amp;$K824&amp;"*",Equipment_Register!$E:$E,Equipment_Register!$C:$C,,2),NA()),IFERROR(IF(AND($L824&lt;&gt;"",$L824&lt;&gt;"N/A"),_xlfn.XLOOKUP($L824,Equipment_Register!$F:$F,Equipment_Register!$C:$C),NA()),""))))),IF(OR(_xlpm.v="",_xlpm.v=0),"",_xlpm.v))</f>
        <v/>
      </c>
      <c r="AA824" s="231" t="str" cm="1">
        <f t="array" ref="AA824">_xlfn.LET(_xlpm.v,IFERROR(IF($I824&lt;&gt;"",_xlfn.XLOOKUP($I824,Equipment_Register!$C:$C,Equipment_Register!$D:$D),NA()),IFERROR(IF($J824&lt;&gt;"",_xlfn.XLOOKUP($J824,Equipment_Register!$D:$D,Equipment_Register!$D:$D),NA()),IFERROR(IF($K824&lt;&gt;"",_xlfn.XLOOKUP($K824,Equipment_Register!$E:$E,Equipment_Register!$D:$D),NA()),IFERROR(IF($K824&lt;&gt;"",_xlfn.XLOOKUP("*"&amp;$K824&amp;"*",Equipment_Register!$E:$E,Equipment_Register!$D:$D,,2),NA()),IFERROR(IF(AND($L824&lt;&gt;"",$L824&lt;&gt;"N/A"),_xlfn.XLOOKUP($L824,Equipment_Register!$F:$F,Equipment_Register!$D:$D),NA()),""))))),IF(OR(_xlpm.v="",_xlpm.v=0),"",_xlpm.v))</f>
        <v/>
      </c>
      <c r="AB824" s="231" t="str" cm="1">
        <f t="array" ref="AB824">_xlfn.LET(_xlpm.v,IFERROR(IF($I824&lt;&gt;"",_xlfn.XLOOKUP($I824,Equipment_Register!$C:$C,Equipment_Register!$E:$E),NA()),IFERROR(IF($J824&lt;&gt;"",_xlfn.XLOOKUP($J824,Equipment_Register!$D:$D,Equipment_Register!$E:$E),NA()),IFERROR(IF($K824&lt;&gt;"",_xlfn.XLOOKUP($K824,Equipment_Register!$E:$E,Equipment_Register!$E:$E),NA()),IFERROR(IF($K824&lt;&gt;"",_xlfn.XLOOKUP("*"&amp;$K824&amp;"*",Equipment_Register!$E:$E,Equipment_Register!$E:$E,,2),NA()),IFERROR(IF(AND($L824&lt;&gt;"",$L824&lt;&gt;"N/A"),_xlfn.XLOOKUP($L824,Equipment_Register!$F:$F,Equipment_Register!$E:$E),NA()),""))))),IF(OR(_xlpm.v="",_xlpm.v=0),"",_xlpm.v))</f>
        <v/>
      </c>
      <c r="AC824" s="231" t="str" cm="1">
        <f t="array" ref="AC824">_xlfn.LET(_xlpm.v,IFERROR(IF($I824&lt;&gt;"",_xlfn.XLOOKUP($I824,Equipment_Register!$C:$C,Equipment_Register!$F:$F),NA()),IFERROR(IF($J824&lt;&gt;"",_xlfn.XLOOKUP($J824,Equipment_Register!$D:$D,Equipment_Register!$F:$F),NA()),IFERROR(IF($K824&lt;&gt;"",_xlfn.XLOOKUP($K824,Equipment_Register!$E:$E,Equipment_Register!$F:$F),NA()),IFERROR(IF($K824&lt;&gt;"",_xlfn.XLOOKUP("*"&amp;$K824&amp;"*",Equipment_Register!$E:$E,Equipment_Register!$F:$F,,2),NA()),IFERROR(IF(AND($L824&lt;&gt;"",$L824&lt;&gt;"N/A"),_xlfn.XLOOKUP($L824,Equipment_Register!$F:$F,Equipment_Register!$F:$F),NA()),""))))),IF(OR(_xlpm.v="",_xlpm.v=0),"",_xlpm.v))</f>
        <v/>
      </c>
    </row>
    <row r="825" spans="1:29" ht="48">
      <c r="A825" s="125"/>
      <c r="B825" s="130">
        <v>46227</v>
      </c>
      <c r="C825" s="118"/>
      <c r="D825" s="117"/>
      <c r="E825" s="117"/>
      <c r="F825" s="213">
        <v>45692</v>
      </c>
      <c r="G825" s="125"/>
      <c r="H825" s="125" t="s">
        <v>1158</v>
      </c>
      <c r="I825" s="226"/>
      <c r="J825" s="125"/>
      <c r="K825" s="125" t="s">
        <v>1159</v>
      </c>
      <c r="L825" s="125"/>
      <c r="M825" s="125"/>
      <c r="N825" s="125" t="s">
        <v>978</v>
      </c>
      <c r="O825" s="125" t="s">
        <v>1112</v>
      </c>
      <c r="P825" s="127"/>
      <c r="Q825" s="125" t="s">
        <v>1003</v>
      </c>
      <c r="R825" s="117" t="s">
        <v>957</v>
      </c>
      <c r="S825" s="194"/>
      <c r="T825" s="125"/>
      <c r="U825" s="125" t="s">
        <v>980</v>
      </c>
      <c r="V825" s="125"/>
      <c r="W825" s="117" t="s">
        <v>1151</v>
      </c>
      <c r="X825" s="117" t="str">
        <f>IF($W825="Duyệt",Setting!$H$2,"")</f>
        <v/>
      </c>
      <c r="Y825" s="231" t="str" cm="1">
        <f t="array" ref="Y825">_xlfn.LET(_xlpm.v,IFERROR(IF($I825&lt;&gt;"",_xlfn.XLOOKUP($I825,Equipment_Register!$C:$C,Equipment_Register!$G:$G),NA()),IFERROR(IF($J825&lt;&gt;"",_xlfn.XLOOKUP($J825,Equipment_Register!$D:$D,Equipment_Register!$G:$G),NA()),IFERROR(IF($K825&lt;&gt;"",_xlfn.XLOOKUP($K825,Equipment_Register!$E:$E,Equipment_Register!$G:$G),NA()),IFERROR(IF($K825&lt;&gt;"",_xlfn.XLOOKUP("*"&amp;$K825&amp;"*",Equipment_Register!$E:$E,Equipment_Register!$G:$G,,2),NA()),IFERROR(IF(AND($L825&lt;&gt;"",$L825&lt;&gt;"N/A"),_xlfn.XLOOKUP($L825,Equipment_Register!$F:$F,Equipment_Register!$G:$G),NA()),""))))),IF(OR(_xlpm.v="",_xlpm.v=0),"",_xlpm.v))</f>
        <v/>
      </c>
      <c r="Z825" s="231" t="str" cm="1">
        <f t="array" ref="Z825">_xlfn.LET(_xlpm.v,IFERROR(IF($I825&lt;&gt;"",_xlfn.XLOOKUP($I825,Equipment_Register!$C:$C,Equipment_Register!$C:$C),NA()),IFERROR(IF($J825&lt;&gt;"",_xlfn.XLOOKUP($J825,Equipment_Register!$D:$D,Equipment_Register!$C:$C),NA()),IFERROR(IF($K825&lt;&gt;"",_xlfn.XLOOKUP($K825,Equipment_Register!$E:$E,Equipment_Register!$C:$C),NA()),IFERROR(IF($K825&lt;&gt;"",_xlfn.XLOOKUP("*"&amp;$K825&amp;"*",Equipment_Register!$E:$E,Equipment_Register!$C:$C,,2),NA()),IFERROR(IF(AND($L825&lt;&gt;"",$L825&lt;&gt;"N/A"),_xlfn.XLOOKUP($L825,Equipment_Register!$F:$F,Equipment_Register!$C:$C),NA()),""))))),IF(OR(_xlpm.v="",_xlpm.v=0),"",_xlpm.v))</f>
        <v/>
      </c>
      <c r="AA825" s="231" t="str" cm="1">
        <f t="array" ref="AA825">_xlfn.LET(_xlpm.v,IFERROR(IF($I825&lt;&gt;"",_xlfn.XLOOKUP($I825,Equipment_Register!$C:$C,Equipment_Register!$D:$D),NA()),IFERROR(IF($J825&lt;&gt;"",_xlfn.XLOOKUP($J825,Equipment_Register!$D:$D,Equipment_Register!$D:$D),NA()),IFERROR(IF($K825&lt;&gt;"",_xlfn.XLOOKUP($K825,Equipment_Register!$E:$E,Equipment_Register!$D:$D),NA()),IFERROR(IF($K825&lt;&gt;"",_xlfn.XLOOKUP("*"&amp;$K825&amp;"*",Equipment_Register!$E:$E,Equipment_Register!$D:$D,,2),NA()),IFERROR(IF(AND($L825&lt;&gt;"",$L825&lt;&gt;"N/A"),_xlfn.XLOOKUP($L825,Equipment_Register!$F:$F,Equipment_Register!$D:$D),NA()),""))))),IF(OR(_xlpm.v="",_xlpm.v=0),"",_xlpm.v))</f>
        <v/>
      </c>
      <c r="AB825" s="231" t="str" cm="1">
        <f t="array" ref="AB825">_xlfn.LET(_xlpm.v,IFERROR(IF($I825&lt;&gt;"",_xlfn.XLOOKUP($I825,Equipment_Register!$C:$C,Equipment_Register!$E:$E),NA()),IFERROR(IF($J825&lt;&gt;"",_xlfn.XLOOKUP($J825,Equipment_Register!$D:$D,Equipment_Register!$E:$E),NA()),IFERROR(IF($K825&lt;&gt;"",_xlfn.XLOOKUP($K825,Equipment_Register!$E:$E,Equipment_Register!$E:$E),NA()),IFERROR(IF($K825&lt;&gt;"",_xlfn.XLOOKUP("*"&amp;$K825&amp;"*",Equipment_Register!$E:$E,Equipment_Register!$E:$E,,2),NA()),IFERROR(IF(AND($L825&lt;&gt;"",$L825&lt;&gt;"N/A"),_xlfn.XLOOKUP($L825,Equipment_Register!$F:$F,Equipment_Register!$E:$E),NA()),""))))),IF(OR(_xlpm.v="",_xlpm.v=0),"",_xlpm.v))</f>
        <v/>
      </c>
      <c r="AC825" s="231" t="str" cm="1">
        <f t="array" ref="AC825">_xlfn.LET(_xlpm.v,IFERROR(IF($I825&lt;&gt;"",_xlfn.XLOOKUP($I825,Equipment_Register!$C:$C,Equipment_Register!$F:$F),NA()),IFERROR(IF($J825&lt;&gt;"",_xlfn.XLOOKUP($J825,Equipment_Register!$D:$D,Equipment_Register!$F:$F),NA()),IFERROR(IF($K825&lt;&gt;"",_xlfn.XLOOKUP($K825,Equipment_Register!$E:$E,Equipment_Register!$F:$F),NA()),IFERROR(IF($K825&lt;&gt;"",_xlfn.XLOOKUP("*"&amp;$K825&amp;"*",Equipment_Register!$E:$E,Equipment_Register!$F:$F,,2),NA()),IFERROR(IF(AND($L825&lt;&gt;"",$L825&lt;&gt;"N/A"),_xlfn.XLOOKUP($L825,Equipment_Register!$F:$F,Equipment_Register!$F:$F),NA()),""))))),IF(OR(_xlpm.v="",_xlpm.v=0),"",_xlpm.v))</f>
        <v/>
      </c>
    </row>
    <row r="826" spans="1:29" ht="48">
      <c r="A826" s="125"/>
      <c r="B826" s="130">
        <v>46227</v>
      </c>
      <c r="C826" s="118"/>
      <c r="D826" s="117"/>
      <c r="E826" s="117"/>
      <c r="F826" s="213">
        <v>45718</v>
      </c>
      <c r="G826" s="125"/>
      <c r="H826" s="125" t="s">
        <v>1158</v>
      </c>
      <c r="I826" s="226"/>
      <c r="J826" s="125"/>
      <c r="K826" s="125" t="s">
        <v>1159</v>
      </c>
      <c r="L826" s="125"/>
      <c r="M826" s="125"/>
      <c r="N826" s="125" t="s">
        <v>978</v>
      </c>
      <c r="O826" s="125" t="s">
        <v>1112</v>
      </c>
      <c r="P826" s="127"/>
      <c r="Q826" s="125" t="s">
        <v>941</v>
      </c>
      <c r="R826" s="117" t="s">
        <v>957</v>
      </c>
      <c r="S826" s="194"/>
      <c r="T826" s="125"/>
      <c r="U826" s="125" t="s">
        <v>980</v>
      </c>
      <c r="V826" s="125"/>
      <c r="W826" s="117" t="s">
        <v>1151</v>
      </c>
      <c r="X826" s="117" t="str">
        <f>IF($W826="Duyệt",Setting!$H$2,"")</f>
        <v/>
      </c>
      <c r="Y826" s="231" t="str" cm="1">
        <f t="array" ref="Y826">_xlfn.LET(_xlpm.v,IFERROR(IF($I826&lt;&gt;"",_xlfn.XLOOKUP($I826,Equipment_Register!$C:$C,Equipment_Register!$G:$G),NA()),IFERROR(IF($J826&lt;&gt;"",_xlfn.XLOOKUP($J826,Equipment_Register!$D:$D,Equipment_Register!$G:$G),NA()),IFERROR(IF($K826&lt;&gt;"",_xlfn.XLOOKUP($K826,Equipment_Register!$E:$E,Equipment_Register!$G:$G),NA()),IFERROR(IF($K826&lt;&gt;"",_xlfn.XLOOKUP("*"&amp;$K826&amp;"*",Equipment_Register!$E:$E,Equipment_Register!$G:$G,,2),NA()),IFERROR(IF(AND($L826&lt;&gt;"",$L826&lt;&gt;"N/A"),_xlfn.XLOOKUP($L826,Equipment_Register!$F:$F,Equipment_Register!$G:$G),NA()),""))))),IF(OR(_xlpm.v="",_xlpm.v=0),"",_xlpm.v))</f>
        <v/>
      </c>
      <c r="Z826" s="231" t="str" cm="1">
        <f t="array" ref="Z826">_xlfn.LET(_xlpm.v,IFERROR(IF($I826&lt;&gt;"",_xlfn.XLOOKUP($I826,Equipment_Register!$C:$C,Equipment_Register!$C:$C),NA()),IFERROR(IF($J826&lt;&gt;"",_xlfn.XLOOKUP($J826,Equipment_Register!$D:$D,Equipment_Register!$C:$C),NA()),IFERROR(IF($K826&lt;&gt;"",_xlfn.XLOOKUP($K826,Equipment_Register!$E:$E,Equipment_Register!$C:$C),NA()),IFERROR(IF($K826&lt;&gt;"",_xlfn.XLOOKUP("*"&amp;$K826&amp;"*",Equipment_Register!$E:$E,Equipment_Register!$C:$C,,2),NA()),IFERROR(IF(AND($L826&lt;&gt;"",$L826&lt;&gt;"N/A"),_xlfn.XLOOKUP($L826,Equipment_Register!$F:$F,Equipment_Register!$C:$C),NA()),""))))),IF(OR(_xlpm.v="",_xlpm.v=0),"",_xlpm.v))</f>
        <v/>
      </c>
      <c r="AA826" s="231" t="str" cm="1">
        <f t="array" ref="AA826">_xlfn.LET(_xlpm.v,IFERROR(IF($I826&lt;&gt;"",_xlfn.XLOOKUP($I826,Equipment_Register!$C:$C,Equipment_Register!$D:$D),NA()),IFERROR(IF($J826&lt;&gt;"",_xlfn.XLOOKUP($J826,Equipment_Register!$D:$D,Equipment_Register!$D:$D),NA()),IFERROR(IF($K826&lt;&gt;"",_xlfn.XLOOKUP($K826,Equipment_Register!$E:$E,Equipment_Register!$D:$D),NA()),IFERROR(IF($K826&lt;&gt;"",_xlfn.XLOOKUP("*"&amp;$K826&amp;"*",Equipment_Register!$E:$E,Equipment_Register!$D:$D,,2),NA()),IFERROR(IF(AND($L826&lt;&gt;"",$L826&lt;&gt;"N/A"),_xlfn.XLOOKUP($L826,Equipment_Register!$F:$F,Equipment_Register!$D:$D),NA()),""))))),IF(OR(_xlpm.v="",_xlpm.v=0),"",_xlpm.v))</f>
        <v/>
      </c>
      <c r="AB826" s="231" t="str" cm="1">
        <f t="array" ref="AB826">_xlfn.LET(_xlpm.v,IFERROR(IF($I826&lt;&gt;"",_xlfn.XLOOKUP($I826,Equipment_Register!$C:$C,Equipment_Register!$E:$E),NA()),IFERROR(IF($J826&lt;&gt;"",_xlfn.XLOOKUP($J826,Equipment_Register!$D:$D,Equipment_Register!$E:$E),NA()),IFERROR(IF($K826&lt;&gt;"",_xlfn.XLOOKUP($K826,Equipment_Register!$E:$E,Equipment_Register!$E:$E),NA()),IFERROR(IF($K826&lt;&gt;"",_xlfn.XLOOKUP("*"&amp;$K826&amp;"*",Equipment_Register!$E:$E,Equipment_Register!$E:$E,,2),NA()),IFERROR(IF(AND($L826&lt;&gt;"",$L826&lt;&gt;"N/A"),_xlfn.XLOOKUP($L826,Equipment_Register!$F:$F,Equipment_Register!$E:$E),NA()),""))))),IF(OR(_xlpm.v="",_xlpm.v=0),"",_xlpm.v))</f>
        <v/>
      </c>
      <c r="AC826" s="231" t="str" cm="1">
        <f t="array" ref="AC826">_xlfn.LET(_xlpm.v,IFERROR(IF($I826&lt;&gt;"",_xlfn.XLOOKUP($I826,Equipment_Register!$C:$C,Equipment_Register!$F:$F),NA()),IFERROR(IF($J826&lt;&gt;"",_xlfn.XLOOKUP($J826,Equipment_Register!$D:$D,Equipment_Register!$F:$F),NA()),IFERROR(IF($K826&lt;&gt;"",_xlfn.XLOOKUP($K826,Equipment_Register!$E:$E,Equipment_Register!$F:$F),NA()),IFERROR(IF($K826&lt;&gt;"",_xlfn.XLOOKUP("*"&amp;$K826&amp;"*",Equipment_Register!$E:$E,Equipment_Register!$F:$F,,2),NA()),IFERROR(IF(AND($L826&lt;&gt;"",$L826&lt;&gt;"N/A"),_xlfn.XLOOKUP($L826,Equipment_Register!$F:$F,Equipment_Register!$F:$F),NA()),""))))),IF(OR(_xlpm.v="",_xlpm.v=0),"",_xlpm.v))</f>
        <v/>
      </c>
    </row>
    <row r="827" spans="1:29" ht="48">
      <c r="A827" s="125"/>
      <c r="B827" s="130">
        <v>46227</v>
      </c>
      <c r="C827" s="118"/>
      <c r="D827" s="117"/>
      <c r="E827" s="117"/>
      <c r="F827" s="213">
        <v>45752</v>
      </c>
      <c r="G827" s="125"/>
      <c r="H827" s="125" t="s">
        <v>1158</v>
      </c>
      <c r="I827" s="226"/>
      <c r="J827" s="125"/>
      <c r="K827" s="125" t="s">
        <v>1159</v>
      </c>
      <c r="L827" s="125"/>
      <c r="M827" s="125"/>
      <c r="N827" s="125" t="s">
        <v>978</v>
      </c>
      <c r="O827" s="125" t="s">
        <v>1112</v>
      </c>
      <c r="P827" s="127"/>
      <c r="Q827" s="125" t="s">
        <v>941</v>
      </c>
      <c r="R827" s="117" t="s">
        <v>957</v>
      </c>
      <c r="S827" s="194"/>
      <c r="T827" s="125"/>
      <c r="U827" s="125" t="s">
        <v>980</v>
      </c>
      <c r="V827" s="125"/>
      <c r="W827" s="117" t="s">
        <v>1151</v>
      </c>
      <c r="X827" s="117" t="str">
        <f>IF($W827="Duyệt",Setting!$H$2,"")</f>
        <v/>
      </c>
      <c r="Y827" s="231" t="str" cm="1">
        <f t="array" ref="Y827">_xlfn.LET(_xlpm.v,IFERROR(IF($I827&lt;&gt;"",_xlfn.XLOOKUP($I827,Equipment_Register!$C:$C,Equipment_Register!$G:$G),NA()),IFERROR(IF($J827&lt;&gt;"",_xlfn.XLOOKUP($J827,Equipment_Register!$D:$D,Equipment_Register!$G:$G),NA()),IFERROR(IF($K827&lt;&gt;"",_xlfn.XLOOKUP($K827,Equipment_Register!$E:$E,Equipment_Register!$G:$G),NA()),IFERROR(IF($K827&lt;&gt;"",_xlfn.XLOOKUP("*"&amp;$K827&amp;"*",Equipment_Register!$E:$E,Equipment_Register!$G:$G,,2),NA()),IFERROR(IF(AND($L827&lt;&gt;"",$L827&lt;&gt;"N/A"),_xlfn.XLOOKUP($L827,Equipment_Register!$F:$F,Equipment_Register!$G:$G),NA()),""))))),IF(OR(_xlpm.v="",_xlpm.v=0),"",_xlpm.v))</f>
        <v/>
      </c>
      <c r="Z827" s="231" t="str" cm="1">
        <f t="array" ref="Z827">_xlfn.LET(_xlpm.v,IFERROR(IF($I827&lt;&gt;"",_xlfn.XLOOKUP($I827,Equipment_Register!$C:$C,Equipment_Register!$C:$C),NA()),IFERROR(IF($J827&lt;&gt;"",_xlfn.XLOOKUP($J827,Equipment_Register!$D:$D,Equipment_Register!$C:$C),NA()),IFERROR(IF($K827&lt;&gt;"",_xlfn.XLOOKUP($K827,Equipment_Register!$E:$E,Equipment_Register!$C:$C),NA()),IFERROR(IF($K827&lt;&gt;"",_xlfn.XLOOKUP("*"&amp;$K827&amp;"*",Equipment_Register!$E:$E,Equipment_Register!$C:$C,,2),NA()),IFERROR(IF(AND($L827&lt;&gt;"",$L827&lt;&gt;"N/A"),_xlfn.XLOOKUP($L827,Equipment_Register!$F:$F,Equipment_Register!$C:$C),NA()),""))))),IF(OR(_xlpm.v="",_xlpm.v=0),"",_xlpm.v))</f>
        <v/>
      </c>
      <c r="AA827" s="231" t="str" cm="1">
        <f t="array" ref="AA827">_xlfn.LET(_xlpm.v,IFERROR(IF($I827&lt;&gt;"",_xlfn.XLOOKUP($I827,Equipment_Register!$C:$C,Equipment_Register!$D:$D),NA()),IFERROR(IF($J827&lt;&gt;"",_xlfn.XLOOKUP($J827,Equipment_Register!$D:$D,Equipment_Register!$D:$D),NA()),IFERROR(IF($K827&lt;&gt;"",_xlfn.XLOOKUP($K827,Equipment_Register!$E:$E,Equipment_Register!$D:$D),NA()),IFERROR(IF($K827&lt;&gt;"",_xlfn.XLOOKUP("*"&amp;$K827&amp;"*",Equipment_Register!$E:$E,Equipment_Register!$D:$D,,2),NA()),IFERROR(IF(AND($L827&lt;&gt;"",$L827&lt;&gt;"N/A"),_xlfn.XLOOKUP($L827,Equipment_Register!$F:$F,Equipment_Register!$D:$D),NA()),""))))),IF(OR(_xlpm.v="",_xlpm.v=0),"",_xlpm.v))</f>
        <v/>
      </c>
      <c r="AB827" s="231" t="str" cm="1">
        <f t="array" ref="AB827">_xlfn.LET(_xlpm.v,IFERROR(IF($I827&lt;&gt;"",_xlfn.XLOOKUP($I827,Equipment_Register!$C:$C,Equipment_Register!$E:$E),NA()),IFERROR(IF($J827&lt;&gt;"",_xlfn.XLOOKUP($J827,Equipment_Register!$D:$D,Equipment_Register!$E:$E),NA()),IFERROR(IF($K827&lt;&gt;"",_xlfn.XLOOKUP($K827,Equipment_Register!$E:$E,Equipment_Register!$E:$E),NA()),IFERROR(IF($K827&lt;&gt;"",_xlfn.XLOOKUP("*"&amp;$K827&amp;"*",Equipment_Register!$E:$E,Equipment_Register!$E:$E,,2),NA()),IFERROR(IF(AND($L827&lt;&gt;"",$L827&lt;&gt;"N/A"),_xlfn.XLOOKUP($L827,Equipment_Register!$F:$F,Equipment_Register!$E:$E),NA()),""))))),IF(OR(_xlpm.v="",_xlpm.v=0),"",_xlpm.v))</f>
        <v/>
      </c>
      <c r="AC827" s="231" t="str" cm="1">
        <f t="array" ref="AC827">_xlfn.LET(_xlpm.v,IFERROR(IF($I827&lt;&gt;"",_xlfn.XLOOKUP($I827,Equipment_Register!$C:$C,Equipment_Register!$F:$F),NA()),IFERROR(IF($J827&lt;&gt;"",_xlfn.XLOOKUP($J827,Equipment_Register!$D:$D,Equipment_Register!$F:$F),NA()),IFERROR(IF($K827&lt;&gt;"",_xlfn.XLOOKUP($K827,Equipment_Register!$E:$E,Equipment_Register!$F:$F),NA()),IFERROR(IF($K827&lt;&gt;"",_xlfn.XLOOKUP("*"&amp;$K827&amp;"*",Equipment_Register!$E:$E,Equipment_Register!$F:$F,,2),NA()),IFERROR(IF(AND($L827&lt;&gt;"",$L827&lt;&gt;"N/A"),_xlfn.XLOOKUP($L827,Equipment_Register!$F:$F,Equipment_Register!$F:$F),NA()),""))))),IF(OR(_xlpm.v="",_xlpm.v=0),"",_xlpm.v))</f>
        <v/>
      </c>
    </row>
    <row r="828" spans="1:29" ht="48">
      <c r="A828" s="125"/>
      <c r="B828" s="130">
        <v>46227</v>
      </c>
      <c r="C828" s="118"/>
      <c r="D828" s="117"/>
      <c r="E828" s="117"/>
      <c r="F828" s="213">
        <v>45789</v>
      </c>
      <c r="G828" s="125"/>
      <c r="H828" s="125" t="s">
        <v>1158</v>
      </c>
      <c r="I828" s="226"/>
      <c r="J828" s="125"/>
      <c r="K828" s="125" t="s">
        <v>1159</v>
      </c>
      <c r="L828" s="125"/>
      <c r="M828" s="125"/>
      <c r="N828" s="125" t="s">
        <v>978</v>
      </c>
      <c r="O828" s="125" t="s">
        <v>1112</v>
      </c>
      <c r="P828" s="127"/>
      <c r="Q828" s="125" t="s">
        <v>1003</v>
      </c>
      <c r="R828" s="117" t="s">
        <v>957</v>
      </c>
      <c r="S828" s="194"/>
      <c r="T828" s="125"/>
      <c r="U828" s="125" t="s">
        <v>980</v>
      </c>
      <c r="V828" s="125"/>
      <c r="W828" s="117" t="s">
        <v>1151</v>
      </c>
      <c r="X828" s="117" t="str">
        <f>IF($W828="Duyệt",Setting!$H$2,"")</f>
        <v/>
      </c>
      <c r="Y828" s="231" t="str" cm="1">
        <f t="array" ref="Y828">_xlfn.LET(_xlpm.v,IFERROR(IF($I828&lt;&gt;"",_xlfn.XLOOKUP($I828,Equipment_Register!$C:$C,Equipment_Register!$G:$G),NA()),IFERROR(IF($J828&lt;&gt;"",_xlfn.XLOOKUP($J828,Equipment_Register!$D:$D,Equipment_Register!$G:$G),NA()),IFERROR(IF($K828&lt;&gt;"",_xlfn.XLOOKUP($K828,Equipment_Register!$E:$E,Equipment_Register!$G:$G),NA()),IFERROR(IF($K828&lt;&gt;"",_xlfn.XLOOKUP("*"&amp;$K828&amp;"*",Equipment_Register!$E:$E,Equipment_Register!$G:$G,,2),NA()),IFERROR(IF(AND($L828&lt;&gt;"",$L828&lt;&gt;"N/A"),_xlfn.XLOOKUP($L828,Equipment_Register!$F:$F,Equipment_Register!$G:$G),NA()),""))))),IF(OR(_xlpm.v="",_xlpm.v=0),"",_xlpm.v))</f>
        <v/>
      </c>
      <c r="Z828" s="231" t="str" cm="1">
        <f t="array" ref="Z828">_xlfn.LET(_xlpm.v,IFERROR(IF($I828&lt;&gt;"",_xlfn.XLOOKUP($I828,Equipment_Register!$C:$C,Equipment_Register!$C:$C),NA()),IFERROR(IF($J828&lt;&gt;"",_xlfn.XLOOKUP($J828,Equipment_Register!$D:$D,Equipment_Register!$C:$C),NA()),IFERROR(IF($K828&lt;&gt;"",_xlfn.XLOOKUP($K828,Equipment_Register!$E:$E,Equipment_Register!$C:$C),NA()),IFERROR(IF($K828&lt;&gt;"",_xlfn.XLOOKUP("*"&amp;$K828&amp;"*",Equipment_Register!$E:$E,Equipment_Register!$C:$C,,2),NA()),IFERROR(IF(AND($L828&lt;&gt;"",$L828&lt;&gt;"N/A"),_xlfn.XLOOKUP($L828,Equipment_Register!$F:$F,Equipment_Register!$C:$C),NA()),""))))),IF(OR(_xlpm.v="",_xlpm.v=0),"",_xlpm.v))</f>
        <v/>
      </c>
      <c r="AA828" s="231" t="str" cm="1">
        <f t="array" ref="AA828">_xlfn.LET(_xlpm.v,IFERROR(IF($I828&lt;&gt;"",_xlfn.XLOOKUP($I828,Equipment_Register!$C:$C,Equipment_Register!$D:$D),NA()),IFERROR(IF($J828&lt;&gt;"",_xlfn.XLOOKUP($J828,Equipment_Register!$D:$D,Equipment_Register!$D:$D),NA()),IFERROR(IF($K828&lt;&gt;"",_xlfn.XLOOKUP($K828,Equipment_Register!$E:$E,Equipment_Register!$D:$D),NA()),IFERROR(IF($K828&lt;&gt;"",_xlfn.XLOOKUP("*"&amp;$K828&amp;"*",Equipment_Register!$E:$E,Equipment_Register!$D:$D,,2),NA()),IFERROR(IF(AND($L828&lt;&gt;"",$L828&lt;&gt;"N/A"),_xlfn.XLOOKUP($L828,Equipment_Register!$F:$F,Equipment_Register!$D:$D),NA()),""))))),IF(OR(_xlpm.v="",_xlpm.v=0),"",_xlpm.v))</f>
        <v/>
      </c>
      <c r="AB828" s="231" t="str" cm="1">
        <f t="array" ref="AB828">_xlfn.LET(_xlpm.v,IFERROR(IF($I828&lt;&gt;"",_xlfn.XLOOKUP($I828,Equipment_Register!$C:$C,Equipment_Register!$E:$E),NA()),IFERROR(IF($J828&lt;&gt;"",_xlfn.XLOOKUP($J828,Equipment_Register!$D:$D,Equipment_Register!$E:$E),NA()),IFERROR(IF($K828&lt;&gt;"",_xlfn.XLOOKUP($K828,Equipment_Register!$E:$E,Equipment_Register!$E:$E),NA()),IFERROR(IF($K828&lt;&gt;"",_xlfn.XLOOKUP("*"&amp;$K828&amp;"*",Equipment_Register!$E:$E,Equipment_Register!$E:$E,,2),NA()),IFERROR(IF(AND($L828&lt;&gt;"",$L828&lt;&gt;"N/A"),_xlfn.XLOOKUP($L828,Equipment_Register!$F:$F,Equipment_Register!$E:$E),NA()),""))))),IF(OR(_xlpm.v="",_xlpm.v=0),"",_xlpm.v))</f>
        <v/>
      </c>
      <c r="AC828" s="231" t="str" cm="1">
        <f t="array" ref="AC828">_xlfn.LET(_xlpm.v,IFERROR(IF($I828&lt;&gt;"",_xlfn.XLOOKUP($I828,Equipment_Register!$C:$C,Equipment_Register!$F:$F),NA()),IFERROR(IF($J828&lt;&gt;"",_xlfn.XLOOKUP($J828,Equipment_Register!$D:$D,Equipment_Register!$F:$F),NA()),IFERROR(IF($K828&lt;&gt;"",_xlfn.XLOOKUP($K828,Equipment_Register!$E:$E,Equipment_Register!$F:$F),NA()),IFERROR(IF($K828&lt;&gt;"",_xlfn.XLOOKUP("*"&amp;$K828&amp;"*",Equipment_Register!$E:$E,Equipment_Register!$F:$F,,2),NA()),IFERROR(IF(AND($L828&lt;&gt;"",$L828&lt;&gt;"N/A"),_xlfn.XLOOKUP($L828,Equipment_Register!$F:$F,Equipment_Register!$F:$F),NA()),""))))),IF(OR(_xlpm.v="",_xlpm.v=0),"",_xlpm.v))</f>
        <v/>
      </c>
    </row>
    <row r="829" spans="1:29" ht="48">
      <c r="A829" s="125"/>
      <c r="B829" s="130">
        <v>46227</v>
      </c>
      <c r="C829" s="118"/>
      <c r="D829" s="117"/>
      <c r="E829" s="117"/>
      <c r="F829" s="213">
        <v>45824</v>
      </c>
      <c r="G829" s="125"/>
      <c r="H829" s="125" t="s">
        <v>1158</v>
      </c>
      <c r="I829" s="226"/>
      <c r="J829" s="125"/>
      <c r="K829" s="125" t="s">
        <v>1159</v>
      </c>
      <c r="L829" s="125"/>
      <c r="M829" s="125"/>
      <c r="N829" s="125" t="s">
        <v>978</v>
      </c>
      <c r="O829" s="125" t="s">
        <v>1112</v>
      </c>
      <c r="P829" s="127"/>
      <c r="Q829" s="125" t="s">
        <v>1003</v>
      </c>
      <c r="R829" s="117" t="s">
        <v>957</v>
      </c>
      <c r="S829" s="194"/>
      <c r="T829" s="125"/>
      <c r="U829" s="125" t="s">
        <v>980</v>
      </c>
      <c r="V829" s="125"/>
      <c r="W829" s="117" t="s">
        <v>1151</v>
      </c>
      <c r="X829" s="117" t="str">
        <f>IF($W829="Duyệt",Setting!$H$2,"")</f>
        <v/>
      </c>
      <c r="Y829" s="231" t="str" cm="1">
        <f t="array" ref="Y829">_xlfn.LET(_xlpm.v,IFERROR(IF($I829&lt;&gt;"",_xlfn.XLOOKUP($I829,Equipment_Register!$C:$C,Equipment_Register!$G:$G),NA()),IFERROR(IF($J829&lt;&gt;"",_xlfn.XLOOKUP($J829,Equipment_Register!$D:$D,Equipment_Register!$G:$G),NA()),IFERROR(IF($K829&lt;&gt;"",_xlfn.XLOOKUP($K829,Equipment_Register!$E:$E,Equipment_Register!$G:$G),NA()),IFERROR(IF($K829&lt;&gt;"",_xlfn.XLOOKUP("*"&amp;$K829&amp;"*",Equipment_Register!$E:$E,Equipment_Register!$G:$G,,2),NA()),IFERROR(IF(AND($L829&lt;&gt;"",$L829&lt;&gt;"N/A"),_xlfn.XLOOKUP($L829,Equipment_Register!$F:$F,Equipment_Register!$G:$G),NA()),""))))),IF(OR(_xlpm.v="",_xlpm.v=0),"",_xlpm.v))</f>
        <v/>
      </c>
      <c r="Z829" s="231" t="str" cm="1">
        <f t="array" ref="Z829">_xlfn.LET(_xlpm.v,IFERROR(IF($I829&lt;&gt;"",_xlfn.XLOOKUP($I829,Equipment_Register!$C:$C,Equipment_Register!$C:$C),NA()),IFERROR(IF($J829&lt;&gt;"",_xlfn.XLOOKUP($J829,Equipment_Register!$D:$D,Equipment_Register!$C:$C),NA()),IFERROR(IF($K829&lt;&gt;"",_xlfn.XLOOKUP($K829,Equipment_Register!$E:$E,Equipment_Register!$C:$C),NA()),IFERROR(IF($K829&lt;&gt;"",_xlfn.XLOOKUP("*"&amp;$K829&amp;"*",Equipment_Register!$E:$E,Equipment_Register!$C:$C,,2),NA()),IFERROR(IF(AND($L829&lt;&gt;"",$L829&lt;&gt;"N/A"),_xlfn.XLOOKUP($L829,Equipment_Register!$F:$F,Equipment_Register!$C:$C),NA()),""))))),IF(OR(_xlpm.v="",_xlpm.v=0),"",_xlpm.v))</f>
        <v/>
      </c>
      <c r="AA829" s="231" t="str" cm="1">
        <f t="array" ref="AA829">_xlfn.LET(_xlpm.v,IFERROR(IF($I829&lt;&gt;"",_xlfn.XLOOKUP($I829,Equipment_Register!$C:$C,Equipment_Register!$D:$D),NA()),IFERROR(IF($J829&lt;&gt;"",_xlfn.XLOOKUP($J829,Equipment_Register!$D:$D,Equipment_Register!$D:$D),NA()),IFERROR(IF($K829&lt;&gt;"",_xlfn.XLOOKUP($K829,Equipment_Register!$E:$E,Equipment_Register!$D:$D),NA()),IFERROR(IF($K829&lt;&gt;"",_xlfn.XLOOKUP("*"&amp;$K829&amp;"*",Equipment_Register!$E:$E,Equipment_Register!$D:$D,,2),NA()),IFERROR(IF(AND($L829&lt;&gt;"",$L829&lt;&gt;"N/A"),_xlfn.XLOOKUP($L829,Equipment_Register!$F:$F,Equipment_Register!$D:$D),NA()),""))))),IF(OR(_xlpm.v="",_xlpm.v=0),"",_xlpm.v))</f>
        <v/>
      </c>
      <c r="AB829" s="231" t="str" cm="1">
        <f t="array" ref="AB829">_xlfn.LET(_xlpm.v,IFERROR(IF($I829&lt;&gt;"",_xlfn.XLOOKUP($I829,Equipment_Register!$C:$C,Equipment_Register!$E:$E),NA()),IFERROR(IF($J829&lt;&gt;"",_xlfn.XLOOKUP($J829,Equipment_Register!$D:$D,Equipment_Register!$E:$E),NA()),IFERROR(IF($K829&lt;&gt;"",_xlfn.XLOOKUP($K829,Equipment_Register!$E:$E,Equipment_Register!$E:$E),NA()),IFERROR(IF($K829&lt;&gt;"",_xlfn.XLOOKUP("*"&amp;$K829&amp;"*",Equipment_Register!$E:$E,Equipment_Register!$E:$E,,2),NA()),IFERROR(IF(AND($L829&lt;&gt;"",$L829&lt;&gt;"N/A"),_xlfn.XLOOKUP($L829,Equipment_Register!$F:$F,Equipment_Register!$E:$E),NA()),""))))),IF(OR(_xlpm.v="",_xlpm.v=0),"",_xlpm.v))</f>
        <v/>
      </c>
      <c r="AC829" s="231" t="str" cm="1">
        <f t="array" ref="AC829">_xlfn.LET(_xlpm.v,IFERROR(IF($I829&lt;&gt;"",_xlfn.XLOOKUP($I829,Equipment_Register!$C:$C,Equipment_Register!$F:$F),NA()),IFERROR(IF($J829&lt;&gt;"",_xlfn.XLOOKUP($J829,Equipment_Register!$D:$D,Equipment_Register!$F:$F),NA()),IFERROR(IF($K829&lt;&gt;"",_xlfn.XLOOKUP($K829,Equipment_Register!$E:$E,Equipment_Register!$F:$F),NA()),IFERROR(IF($K829&lt;&gt;"",_xlfn.XLOOKUP("*"&amp;$K829&amp;"*",Equipment_Register!$E:$E,Equipment_Register!$F:$F,,2),NA()),IFERROR(IF(AND($L829&lt;&gt;"",$L829&lt;&gt;"N/A"),_xlfn.XLOOKUP($L829,Equipment_Register!$F:$F,Equipment_Register!$F:$F),NA()),""))))),IF(OR(_xlpm.v="",_xlpm.v=0),"",_xlpm.v))</f>
        <v/>
      </c>
    </row>
    <row r="830" spans="1:29" ht="48">
      <c r="A830" s="125"/>
      <c r="B830" s="130">
        <v>46227</v>
      </c>
      <c r="C830" s="118"/>
      <c r="D830" s="117"/>
      <c r="E830" s="117"/>
      <c r="F830" s="213">
        <v>45848</v>
      </c>
      <c r="G830" s="125"/>
      <c r="H830" s="125" t="s">
        <v>1158</v>
      </c>
      <c r="I830" s="226"/>
      <c r="J830" s="125"/>
      <c r="K830" s="125" t="s">
        <v>1159</v>
      </c>
      <c r="L830" s="125"/>
      <c r="M830" s="125"/>
      <c r="N830" s="125" t="s">
        <v>978</v>
      </c>
      <c r="O830" s="125" t="s">
        <v>1112</v>
      </c>
      <c r="P830" s="127"/>
      <c r="Q830" s="125" t="s">
        <v>1003</v>
      </c>
      <c r="R830" s="117" t="s">
        <v>957</v>
      </c>
      <c r="S830" s="194"/>
      <c r="T830" s="125"/>
      <c r="U830" s="125" t="s">
        <v>980</v>
      </c>
      <c r="V830" s="125"/>
      <c r="W830" s="117" t="s">
        <v>1151</v>
      </c>
      <c r="X830" s="117" t="str">
        <f>IF($W830="Duyệt",Setting!$H$2,"")</f>
        <v/>
      </c>
      <c r="Y830" s="231" t="str" cm="1">
        <f t="array" ref="Y830">_xlfn.LET(_xlpm.v,IFERROR(IF($I830&lt;&gt;"",_xlfn.XLOOKUP($I830,Equipment_Register!$C:$C,Equipment_Register!$G:$G),NA()),IFERROR(IF($J830&lt;&gt;"",_xlfn.XLOOKUP($J830,Equipment_Register!$D:$D,Equipment_Register!$G:$G),NA()),IFERROR(IF($K830&lt;&gt;"",_xlfn.XLOOKUP($K830,Equipment_Register!$E:$E,Equipment_Register!$G:$G),NA()),IFERROR(IF($K830&lt;&gt;"",_xlfn.XLOOKUP("*"&amp;$K830&amp;"*",Equipment_Register!$E:$E,Equipment_Register!$G:$G,,2),NA()),IFERROR(IF(AND($L830&lt;&gt;"",$L830&lt;&gt;"N/A"),_xlfn.XLOOKUP($L830,Equipment_Register!$F:$F,Equipment_Register!$G:$G),NA()),""))))),IF(OR(_xlpm.v="",_xlpm.v=0),"",_xlpm.v))</f>
        <v/>
      </c>
      <c r="Z830" s="231" t="str" cm="1">
        <f t="array" ref="Z830">_xlfn.LET(_xlpm.v,IFERROR(IF($I830&lt;&gt;"",_xlfn.XLOOKUP($I830,Equipment_Register!$C:$C,Equipment_Register!$C:$C),NA()),IFERROR(IF($J830&lt;&gt;"",_xlfn.XLOOKUP($J830,Equipment_Register!$D:$D,Equipment_Register!$C:$C),NA()),IFERROR(IF($K830&lt;&gt;"",_xlfn.XLOOKUP($K830,Equipment_Register!$E:$E,Equipment_Register!$C:$C),NA()),IFERROR(IF($K830&lt;&gt;"",_xlfn.XLOOKUP("*"&amp;$K830&amp;"*",Equipment_Register!$E:$E,Equipment_Register!$C:$C,,2),NA()),IFERROR(IF(AND($L830&lt;&gt;"",$L830&lt;&gt;"N/A"),_xlfn.XLOOKUP($L830,Equipment_Register!$F:$F,Equipment_Register!$C:$C),NA()),""))))),IF(OR(_xlpm.v="",_xlpm.v=0),"",_xlpm.v))</f>
        <v/>
      </c>
      <c r="AA830" s="231" t="str" cm="1">
        <f t="array" ref="AA830">_xlfn.LET(_xlpm.v,IFERROR(IF($I830&lt;&gt;"",_xlfn.XLOOKUP($I830,Equipment_Register!$C:$C,Equipment_Register!$D:$D),NA()),IFERROR(IF($J830&lt;&gt;"",_xlfn.XLOOKUP($J830,Equipment_Register!$D:$D,Equipment_Register!$D:$D),NA()),IFERROR(IF($K830&lt;&gt;"",_xlfn.XLOOKUP($K830,Equipment_Register!$E:$E,Equipment_Register!$D:$D),NA()),IFERROR(IF($K830&lt;&gt;"",_xlfn.XLOOKUP("*"&amp;$K830&amp;"*",Equipment_Register!$E:$E,Equipment_Register!$D:$D,,2),NA()),IFERROR(IF(AND($L830&lt;&gt;"",$L830&lt;&gt;"N/A"),_xlfn.XLOOKUP($L830,Equipment_Register!$F:$F,Equipment_Register!$D:$D),NA()),""))))),IF(OR(_xlpm.v="",_xlpm.v=0),"",_xlpm.v))</f>
        <v/>
      </c>
      <c r="AB830" s="231" t="str" cm="1">
        <f t="array" ref="AB830">_xlfn.LET(_xlpm.v,IFERROR(IF($I830&lt;&gt;"",_xlfn.XLOOKUP($I830,Equipment_Register!$C:$C,Equipment_Register!$E:$E),NA()),IFERROR(IF($J830&lt;&gt;"",_xlfn.XLOOKUP($J830,Equipment_Register!$D:$D,Equipment_Register!$E:$E),NA()),IFERROR(IF($K830&lt;&gt;"",_xlfn.XLOOKUP($K830,Equipment_Register!$E:$E,Equipment_Register!$E:$E),NA()),IFERROR(IF($K830&lt;&gt;"",_xlfn.XLOOKUP("*"&amp;$K830&amp;"*",Equipment_Register!$E:$E,Equipment_Register!$E:$E,,2),NA()),IFERROR(IF(AND($L830&lt;&gt;"",$L830&lt;&gt;"N/A"),_xlfn.XLOOKUP($L830,Equipment_Register!$F:$F,Equipment_Register!$E:$E),NA()),""))))),IF(OR(_xlpm.v="",_xlpm.v=0),"",_xlpm.v))</f>
        <v/>
      </c>
      <c r="AC830" s="231" t="str" cm="1">
        <f t="array" ref="AC830">_xlfn.LET(_xlpm.v,IFERROR(IF($I830&lt;&gt;"",_xlfn.XLOOKUP($I830,Equipment_Register!$C:$C,Equipment_Register!$F:$F),NA()),IFERROR(IF($J830&lt;&gt;"",_xlfn.XLOOKUP($J830,Equipment_Register!$D:$D,Equipment_Register!$F:$F),NA()),IFERROR(IF($K830&lt;&gt;"",_xlfn.XLOOKUP($K830,Equipment_Register!$E:$E,Equipment_Register!$F:$F),NA()),IFERROR(IF($K830&lt;&gt;"",_xlfn.XLOOKUP("*"&amp;$K830&amp;"*",Equipment_Register!$E:$E,Equipment_Register!$F:$F,,2),NA()),IFERROR(IF(AND($L830&lt;&gt;"",$L830&lt;&gt;"N/A"),_xlfn.XLOOKUP($L830,Equipment_Register!$F:$F,Equipment_Register!$F:$F),NA()),""))))),IF(OR(_xlpm.v="",_xlpm.v=0),"",_xlpm.v))</f>
        <v/>
      </c>
    </row>
    <row r="831" spans="1:29" ht="48">
      <c r="A831" s="125"/>
      <c r="B831" s="130">
        <v>46227</v>
      </c>
      <c r="C831" s="118"/>
      <c r="D831" s="117"/>
      <c r="E831" s="117"/>
      <c r="F831" s="213">
        <v>45878</v>
      </c>
      <c r="G831" s="125"/>
      <c r="H831" s="125" t="s">
        <v>1158</v>
      </c>
      <c r="I831" s="226"/>
      <c r="J831" s="125"/>
      <c r="K831" s="125" t="s">
        <v>1159</v>
      </c>
      <c r="L831" s="125"/>
      <c r="M831" s="125"/>
      <c r="N831" s="125" t="s">
        <v>978</v>
      </c>
      <c r="O831" s="125" t="s">
        <v>1112</v>
      </c>
      <c r="P831" s="127"/>
      <c r="Q831" s="125" t="s">
        <v>1003</v>
      </c>
      <c r="R831" s="117" t="s">
        <v>957</v>
      </c>
      <c r="S831" s="194"/>
      <c r="T831" s="125"/>
      <c r="U831" s="125" t="s">
        <v>980</v>
      </c>
      <c r="V831" s="125"/>
      <c r="W831" s="117" t="s">
        <v>1151</v>
      </c>
      <c r="X831" s="117" t="str">
        <f>IF($W831="Duyệt",Setting!$H$2,"")</f>
        <v/>
      </c>
      <c r="Y831" s="231" t="str" cm="1">
        <f t="array" ref="Y831">_xlfn.LET(_xlpm.v,IFERROR(IF($I831&lt;&gt;"",_xlfn.XLOOKUP($I831,Equipment_Register!$C:$C,Equipment_Register!$G:$G),NA()),IFERROR(IF($J831&lt;&gt;"",_xlfn.XLOOKUP($J831,Equipment_Register!$D:$D,Equipment_Register!$G:$G),NA()),IFERROR(IF($K831&lt;&gt;"",_xlfn.XLOOKUP($K831,Equipment_Register!$E:$E,Equipment_Register!$G:$G),NA()),IFERROR(IF($K831&lt;&gt;"",_xlfn.XLOOKUP("*"&amp;$K831&amp;"*",Equipment_Register!$E:$E,Equipment_Register!$G:$G,,2),NA()),IFERROR(IF(AND($L831&lt;&gt;"",$L831&lt;&gt;"N/A"),_xlfn.XLOOKUP($L831,Equipment_Register!$F:$F,Equipment_Register!$G:$G),NA()),""))))),IF(OR(_xlpm.v="",_xlpm.v=0),"",_xlpm.v))</f>
        <v/>
      </c>
      <c r="Z831" s="231" t="str" cm="1">
        <f t="array" ref="Z831">_xlfn.LET(_xlpm.v,IFERROR(IF($I831&lt;&gt;"",_xlfn.XLOOKUP($I831,Equipment_Register!$C:$C,Equipment_Register!$C:$C),NA()),IFERROR(IF($J831&lt;&gt;"",_xlfn.XLOOKUP($J831,Equipment_Register!$D:$D,Equipment_Register!$C:$C),NA()),IFERROR(IF($K831&lt;&gt;"",_xlfn.XLOOKUP($K831,Equipment_Register!$E:$E,Equipment_Register!$C:$C),NA()),IFERROR(IF($K831&lt;&gt;"",_xlfn.XLOOKUP("*"&amp;$K831&amp;"*",Equipment_Register!$E:$E,Equipment_Register!$C:$C,,2),NA()),IFERROR(IF(AND($L831&lt;&gt;"",$L831&lt;&gt;"N/A"),_xlfn.XLOOKUP($L831,Equipment_Register!$F:$F,Equipment_Register!$C:$C),NA()),""))))),IF(OR(_xlpm.v="",_xlpm.v=0),"",_xlpm.v))</f>
        <v/>
      </c>
      <c r="AA831" s="231" t="str" cm="1">
        <f t="array" ref="AA831">_xlfn.LET(_xlpm.v,IFERROR(IF($I831&lt;&gt;"",_xlfn.XLOOKUP($I831,Equipment_Register!$C:$C,Equipment_Register!$D:$D),NA()),IFERROR(IF($J831&lt;&gt;"",_xlfn.XLOOKUP($J831,Equipment_Register!$D:$D,Equipment_Register!$D:$D),NA()),IFERROR(IF($K831&lt;&gt;"",_xlfn.XLOOKUP($K831,Equipment_Register!$E:$E,Equipment_Register!$D:$D),NA()),IFERROR(IF($K831&lt;&gt;"",_xlfn.XLOOKUP("*"&amp;$K831&amp;"*",Equipment_Register!$E:$E,Equipment_Register!$D:$D,,2),NA()),IFERROR(IF(AND($L831&lt;&gt;"",$L831&lt;&gt;"N/A"),_xlfn.XLOOKUP($L831,Equipment_Register!$F:$F,Equipment_Register!$D:$D),NA()),""))))),IF(OR(_xlpm.v="",_xlpm.v=0),"",_xlpm.v))</f>
        <v/>
      </c>
      <c r="AB831" s="231" t="str" cm="1">
        <f t="array" ref="AB831">_xlfn.LET(_xlpm.v,IFERROR(IF($I831&lt;&gt;"",_xlfn.XLOOKUP($I831,Equipment_Register!$C:$C,Equipment_Register!$E:$E),NA()),IFERROR(IF($J831&lt;&gt;"",_xlfn.XLOOKUP($J831,Equipment_Register!$D:$D,Equipment_Register!$E:$E),NA()),IFERROR(IF($K831&lt;&gt;"",_xlfn.XLOOKUP($K831,Equipment_Register!$E:$E,Equipment_Register!$E:$E),NA()),IFERROR(IF($K831&lt;&gt;"",_xlfn.XLOOKUP("*"&amp;$K831&amp;"*",Equipment_Register!$E:$E,Equipment_Register!$E:$E,,2),NA()),IFERROR(IF(AND($L831&lt;&gt;"",$L831&lt;&gt;"N/A"),_xlfn.XLOOKUP($L831,Equipment_Register!$F:$F,Equipment_Register!$E:$E),NA()),""))))),IF(OR(_xlpm.v="",_xlpm.v=0),"",_xlpm.v))</f>
        <v/>
      </c>
      <c r="AC831" s="231" t="str" cm="1">
        <f t="array" ref="AC831">_xlfn.LET(_xlpm.v,IFERROR(IF($I831&lt;&gt;"",_xlfn.XLOOKUP($I831,Equipment_Register!$C:$C,Equipment_Register!$F:$F),NA()),IFERROR(IF($J831&lt;&gt;"",_xlfn.XLOOKUP($J831,Equipment_Register!$D:$D,Equipment_Register!$F:$F),NA()),IFERROR(IF($K831&lt;&gt;"",_xlfn.XLOOKUP($K831,Equipment_Register!$E:$E,Equipment_Register!$F:$F),NA()),IFERROR(IF($K831&lt;&gt;"",_xlfn.XLOOKUP("*"&amp;$K831&amp;"*",Equipment_Register!$E:$E,Equipment_Register!$F:$F,,2),NA()),IFERROR(IF(AND($L831&lt;&gt;"",$L831&lt;&gt;"N/A"),_xlfn.XLOOKUP($L831,Equipment_Register!$F:$F,Equipment_Register!$F:$F),NA()),""))))),IF(OR(_xlpm.v="",_xlpm.v=0),"",_xlpm.v))</f>
        <v/>
      </c>
    </row>
    <row r="832" spans="1:29" ht="48">
      <c r="A832" s="125"/>
      <c r="B832" s="130">
        <v>46227</v>
      </c>
      <c r="C832" s="118"/>
      <c r="D832" s="117"/>
      <c r="E832" s="117"/>
      <c r="F832" s="213">
        <v>45917</v>
      </c>
      <c r="G832" s="125"/>
      <c r="H832" s="125" t="s">
        <v>1158</v>
      </c>
      <c r="I832" s="226"/>
      <c r="J832" s="125"/>
      <c r="K832" s="125" t="s">
        <v>1159</v>
      </c>
      <c r="L832" s="125"/>
      <c r="M832" s="125"/>
      <c r="N832" s="125" t="s">
        <v>978</v>
      </c>
      <c r="O832" s="125" t="s">
        <v>1112</v>
      </c>
      <c r="P832" s="127"/>
      <c r="Q832" s="125" t="s">
        <v>1003</v>
      </c>
      <c r="R832" s="117" t="s">
        <v>957</v>
      </c>
      <c r="S832" s="194"/>
      <c r="T832" s="125"/>
      <c r="U832" s="125" t="s">
        <v>980</v>
      </c>
      <c r="V832" s="125"/>
      <c r="W832" s="117" t="s">
        <v>1151</v>
      </c>
      <c r="X832" s="117" t="str">
        <f>IF($W832="Duyệt",Setting!$H$2,"")</f>
        <v/>
      </c>
      <c r="Y832" s="231" t="str" cm="1">
        <f t="array" ref="Y832">_xlfn.LET(_xlpm.v,IFERROR(IF($I832&lt;&gt;"",_xlfn.XLOOKUP($I832,Equipment_Register!$C:$C,Equipment_Register!$G:$G),NA()),IFERROR(IF($J832&lt;&gt;"",_xlfn.XLOOKUP($J832,Equipment_Register!$D:$D,Equipment_Register!$G:$G),NA()),IFERROR(IF($K832&lt;&gt;"",_xlfn.XLOOKUP($K832,Equipment_Register!$E:$E,Equipment_Register!$G:$G),NA()),IFERROR(IF($K832&lt;&gt;"",_xlfn.XLOOKUP("*"&amp;$K832&amp;"*",Equipment_Register!$E:$E,Equipment_Register!$G:$G,,2),NA()),IFERROR(IF(AND($L832&lt;&gt;"",$L832&lt;&gt;"N/A"),_xlfn.XLOOKUP($L832,Equipment_Register!$F:$F,Equipment_Register!$G:$G),NA()),""))))),IF(OR(_xlpm.v="",_xlpm.v=0),"",_xlpm.v))</f>
        <v/>
      </c>
      <c r="Z832" s="231" t="str" cm="1">
        <f t="array" ref="Z832">_xlfn.LET(_xlpm.v,IFERROR(IF($I832&lt;&gt;"",_xlfn.XLOOKUP($I832,Equipment_Register!$C:$C,Equipment_Register!$C:$C),NA()),IFERROR(IF($J832&lt;&gt;"",_xlfn.XLOOKUP($J832,Equipment_Register!$D:$D,Equipment_Register!$C:$C),NA()),IFERROR(IF($K832&lt;&gt;"",_xlfn.XLOOKUP($K832,Equipment_Register!$E:$E,Equipment_Register!$C:$C),NA()),IFERROR(IF($K832&lt;&gt;"",_xlfn.XLOOKUP("*"&amp;$K832&amp;"*",Equipment_Register!$E:$E,Equipment_Register!$C:$C,,2),NA()),IFERROR(IF(AND($L832&lt;&gt;"",$L832&lt;&gt;"N/A"),_xlfn.XLOOKUP($L832,Equipment_Register!$F:$F,Equipment_Register!$C:$C),NA()),""))))),IF(OR(_xlpm.v="",_xlpm.v=0),"",_xlpm.v))</f>
        <v/>
      </c>
      <c r="AA832" s="231" t="str" cm="1">
        <f t="array" ref="AA832">_xlfn.LET(_xlpm.v,IFERROR(IF($I832&lt;&gt;"",_xlfn.XLOOKUP($I832,Equipment_Register!$C:$C,Equipment_Register!$D:$D),NA()),IFERROR(IF($J832&lt;&gt;"",_xlfn.XLOOKUP($J832,Equipment_Register!$D:$D,Equipment_Register!$D:$D),NA()),IFERROR(IF($K832&lt;&gt;"",_xlfn.XLOOKUP($K832,Equipment_Register!$E:$E,Equipment_Register!$D:$D),NA()),IFERROR(IF($K832&lt;&gt;"",_xlfn.XLOOKUP("*"&amp;$K832&amp;"*",Equipment_Register!$E:$E,Equipment_Register!$D:$D,,2),NA()),IFERROR(IF(AND($L832&lt;&gt;"",$L832&lt;&gt;"N/A"),_xlfn.XLOOKUP($L832,Equipment_Register!$F:$F,Equipment_Register!$D:$D),NA()),""))))),IF(OR(_xlpm.v="",_xlpm.v=0),"",_xlpm.v))</f>
        <v/>
      </c>
      <c r="AB832" s="231" t="str" cm="1">
        <f t="array" ref="AB832">_xlfn.LET(_xlpm.v,IFERROR(IF($I832&lt;&gt;"",_xlfn.XLOOKUP($I832,Equipment_Register!$C:$C,Equipment_Register!$E:$E),NA()),IFERROR(IF($J832&lt;&gt;"",_xlfn.XLOOKUP($J832,Equipment_Register!$D:$D,Equipment_Register!$E:$E),NA()),IFERROR(IF($K832&lt;&gt;"",_xlfn.XLOOKUP($K832,Equipment_Register!$E:$E,Equipment_Register!$E:$E),NA()),IFERROR(IF($K832&lt;&gt;"",_xlfn.XLOOKUP("*"&amp;$K832&amp;"*",Equipment_Register!$E:$E,Equipment_Register!$E:$E,,2),NA()),IFERROR(IF(AND($L832&lt;&gt;"",$L832&lt;&gt;"N/A"),_xlfn.XLOOKUP($L832,Equipment_Register!$F:$F,Equipment_Register!$E:$E),NA()),""))))),IF(OR(_xlpm.v="",_xlpm.v=0),"",_xlpm.v))</f>
        <v/>
      </c>
      <c r="AC832" s="231" t="str" cm="1">
        <f t="array" ref="AC832">_xlfn.LET(_xlpm.v,IFERROR(IF($I832&lt;&gt;"",_xlfn.XLOOKUP($I832,Equipment_Register!$C:$C,Equipment_Register!$F:$F),NA()),IFERROR(IF($J832&lt;&gt;"",_xlfn.XLOOKUP($J832,Equipment_Register!$D:$D,Equipment_Register!$F:$F),NA()),IFERROR(IF($K832&lt;&gt;"",_xlfn.XLOOKUP($K832,Equipment_Register!$E:$E,Equipment_Register!$F:$F),NA()),IFERROR(IF($K832&lt;&gt;"",_xlfn.XLOOKUP("*"&amp;$K832&amp;"*",Equipment_Register!$E:$E,Equipment_Register!$F:$F,,2),NA()),IFERROR(IF(AND($L832&lt;&gt;"",$L832&lt;&gt;"N/A"),_xlfn.XLOOKUP($L832,Equipment_Register!$F:$F,Equipment_Register!$F:$F),NA()),""))))),IF(OR(_xlpm.v="",_xlpm.v=0),"",_xlpm.v))</f>
        <v/>
      </c>
    </row>
    <row r="833" spans="1:29" ht="48">
      <c r="A833" s="125"/>
      <c r="B833" s="130">
        <v>46227</v>
      </c>
      <c r="C833" s="118"/>
      <c r="D833" s="117"/>
      <c r="E833" s="117"/>
      <c r="F833" s="213">
        <v>45940</v>
      </c>
      <c r="G833" s="125"/>
      <c r="H833" s="125" t="s">
        <v>1158</v>
      </c>
      <c r="I833" s="226"/>
      <c r="J833" s="125"/>
      <c r="K833" s="125" t="s">
        <v>1159</v>
      </c>
      <c r="L833" s="125"/>
      <c r="M833" s="125"/>
      <c r="N833" s="125" t="s">
        <v>978</v>
      </c>
      <c r="O833" s="125" t="s">
        <v>1112</v>
      </c>
      <c r="P833" s="127"/>
      <c r="Q833" s="125" t="s">
        <v>1003</v>
      </c>
      <c r="R833" s="117" t="s">
        <v>957</v>
      </c>
      <c r="S833" s="194"/>
      <c r="T833" s="125"/>
      <c r="U833" s="125" t="s">
        <v>980</v>
      </c>
      <c r="V833" s="125"/>
      <c r="W833" s="117" t="s">
        <v>1151</v>
      </c>
      <c r="X833" s="117" t="str">
        <f>IF($W833="Duyệt",Setting!$H$2,"")</f>
        <v/>
      </c>
      <c r="Y833" s="231" t="str" cm="1">
        <f t="array" ref="Y833">_xlfn.LET(_xlpm.v,IFERROR(IF($I833&lt;&gt;"",_xlfn.XLOOKUP($I833,Equipment_Register!$C:$C,Equipment_Register!$G:$G),NA()),IFERROR(IF($J833&lt;&gt;"",_xlfn.XLOOKUP($J833,Equipment_Register!$D:$D,Equipment_Register!$G:$G),NA()),IFERROR(IF($K833&lt;&gt;"",_xlfn.XLOOKUP($K833,Equipment_Register!$E:$E,Equipment_Register!$G:$G),NA()),IFERROR(IF($K833&lt;&gt;"",_xlfn.XLOOKUP("*"&amp;$K833&amp;"*",Equipment_Register!$E:$E,Equipment_Register!$G:$G,,2),NA()),IFERROR(IF(AND($L833&lt;&gt;"",$L833&lt;&gt;"N/A"),_xlfn.XLOOKUP($L833,Equipment_Register!$F:$F,Equipment_Register!$G:$G),NA()),""))))),IF(OR(_xlpm.v="",_xlpm.v=0),"",_xlpm.v))</f>
        <v/>
      </c>
      <c r="Z833" s="231" t="str" cm="1">
        <f t="array" ref="Z833">_xlfn.LET(_xlpm.v,IFERROR(IF($I833&lt;&gt;"",_xlfn.XLOOKUP($I833,Equipment_Register!$C:$C,Equipment_Register!$C:$C),NA()),IFERROR(IF($J833&lt;&gt;"",_xlfn.XLOOKUP($J833,Equipment_Register!$D:$D,Equipment_Register!$C:$C),NA()),IFERROR(IF($K833&lt;&gt;"",_xlfn.XLOOKUP($K833,Equipment_Register!$E:$E,Equipment_Register!$C:$C),NA()),IFERROR(IF($K833&lt;&gt;"",_xlfn.XLOOKUP("*"&amp;$K833&amp;"*",Equipment_Register!$E:$E,Equipment_Register!$C:$C,,2),NA()),IFERROR(IF(AND($L833&lt;&gt;"",$L833&lt;&gt;"N/A"),_xlfn.XLOOKUP($L833,Equipment_Register!$F:$F,Equipment_Register!$C:$C),NA()),""))))),IF(OR(_xlpm.v="",_xlpm.v=0),"",_xlpm.v))</f>
        <v/>
      </c>
      <c r="AA833" s="231" t="str" cm="1">
        <f t="array" ref="AA833">_xlfn.LET(_xlpm.v,IFERROR(IF($I833&lt;&gt;"",_xlfn.XLOOKUP($I833,Equipment_Register!$C:$C,Equipment_Register!$D:$D),NA()),IFERROR(IF($J833&lt;&gt;"",_xlfn.XLOOKUP($J833,Equipment_Register!$D:$D,Equipment_Register!$D:$D),NA()),IFERROR(IF($K833&lt;&gt;"",_xlfn.XLOOKUP($K833,Equipment_Register!$E:$E,Equipment_Register!$D:$D),NA()),IFERROR(IF($K833&lt;&gt;"",_xlfn.XLOOKUP("*"&amp;$K833&amp;"*",Equipment_Register!$E:$E,Equipment_Register!$D:$D,,2),NA()),IFERROR(IF(AND($L833&lt;&gt;"",$L833&lt;&gt;"N/A"),_xlfn.XLOOKUP($L833,Equipment_Register!$F:$F,Equipment_Register!$D:$D),NA()),""))))),IF(OR(_xlpm.v="",_xlpm.v=0),"",_xlpm.v))</f>
        <v/>
      </c>
      <c r="AB833" s="231" t="str" cm="1">
        <f t="array" ref="AB833">_xlfn.LET(_xlpm.v,IFERROR(IF($I833&lt;&gt;"",_xlfn.XLOOKUP($I833,Equipment_Register!$C:$C,Equipment_Register!$E:$E),NA()),IFERROR(IF($J833&lt;&gt;"",_xlfn.XLOOKUP($J833,Equipment_Register!$D:$D,Equipment_Register!$E:$E),NA()),IFERROR(IF($K833&lt;&gt;"",_xlfn.XLOOKUP($K833,Equipment_Register!$E:$E,Equipment_Register!$E:$E),NA()),IFERROR(IF($K833&lt;&gt;"",_xlfn.XLOOKUP("*"&amp;$K833&amp;"*",Equipment_Register!$E:$E,Equipment_Register!$E:$E,,2),NA()),IFERROR(IF(AND($L833&lt;&gt;"",$L833&lt;&gt;"N/A"),_xlfn.XLOOKUP($L833,Equipment_Register!$F:$F,Equipment_Register!$E:$E),NA()),""))))),IF(OR(_xlpm.v="",_xlpm.v=0),"",_xlpm.v))</f>
        <v/>
      </c>
      <c r="AC833" s="231" t="str" cm="1">
        <f t="array" ref="AC833">_xlfn.LET(_xlpm.v,IFERROR(IF($I833&lt;&gt;"",_xlfn.XLOOKUP($I833,Equipment_Register!$C:$C,Equipment_Register!$F:$F),NA()),IFERROR(IF($J833&lt;&gt;"",_xlfn.XLOOKUP($J833,Equipment_Register!$D:$D,Equipment_Register!$F:$F),NA()),IFERROR(IF($K833&lt;&gt;"",_xlfn.XLOOKUP($K833,Equipment_Register!$E:$E,Equipment_Register!$F:$F),NA()),IFERROR(IF($K833&lt;&gt;"",_xlfn.XLOOKUP("*"&amp;$K833&amp;"*",Equipment_Register!$E:$E,Equipment_Register!$F:$F,,2),NA()),IFERROR(IF(AND($L833&lt;&gt;"",$L833&lt;&gt;"N/A"),_xlfn.XLOOKUP($L833,Equipment_Register!$F:$F,Equipment_Register!$F:$F),NA()),""))))),IF(OR(_xlpm.v="",_xlpm.v=0),"",_xlpm.v))</f>
        <v/>
      </c>
    </row>
    <row r="834" spans="1:29" ht="48">
      <c r="A834" s="125"/>
      <c r="B834" s="130">
        <v>46227</v>
      </c>
      <c r="C834" s="118"/>
      <c r="D834" s="117"/>
      <c r="E834" s="117"/>
      <c r="F834" s="213">
        <v>45972</v>
      </c>
      <c r="G834" s="125"/>
      <c r="H834" s="125" t="s">
        <v>1158</v>
      </c>
      <c r="I834" s="226"/>
      <c r="J834" s="125"/>
      <c r="K834" s="125" t="s">
        <v>1159</v>
      </c>
      <c r="L834" s="125"/>
      <c r="M834" s="125"/>
      <c r="N834" s="125" t="s">
        <v>978</v>
      </c>
      <c r="O834" s="125" t="s">
        <v>1112</v>
      </c>
      <c r="P834" s="127"/>
      <c r="Q834" s="125" t="s">
        <v>1003</v>
      </c>
      <c r="R834" s="117" t="s">
        <v>957</v>
      </c>
      <c r="S834" s="194"/>
      <c r="T834" s="125"/>
      <c r="U834" s="125" t="s">
        <v>980</v>
      </c>
      <c r="V834" s="125"/>
      <c r="W834" s="117" t="s">
        <v>1151</v>
      </c>
      <c r="X834" s="117" t="str">
        <f>IF($W834="Duyệt",Setting!$H$2,"")</f>
        <v/>
      </c>
      <c r="Y834" s="231" t="str" cm="1">
        <f t="array" ref="Y834">_xlfn.LET(_xlpm.v,IFERROR(IF($I834&lt;&gt;"",_xlfn.XLOOKUP($I834,Equipment_Register!$C:$C,Equipment_Register!$G:$G),NA()),IFERROR(IF($J834&lt;&gt;"",_xlfn.XLOOKUP($J834,Equipment_Register!$D:$D,Equipment_Register!$G:$G),NA()),IFERROR(IF($K834&lt;&gt;"",_xlfn.XLOOKUP($K834,Equipment_Register!$E:$E,Equipment_Register!$G:$G),NA()),IFERROR(IF($K834&lt;&gt;"",_xlfn.XLOOKUP("*"&amp;$K834&amp;"*",Equipment_Register!$E:$E,Equipment_Register!$G:$G,,2),NA()),IFERROR(IF(AND($L834&lt;&gt;"",$L834&lt;&gt;"N/A"),_xlfn.XLOOKUP($L834,Equipment_Register!$F:$F,Equipment_Register!$G:$G),NA()),""))))),IF(OR(_xlpm.v="",_xlpm.v=0),"",_xlpm.v))</f>
        <v/>
      </c>
      <c r="Z834" s="231" t="str" cm="1">
        <f t="array" ref="Z834">_xlfn.LET(_xlpm.v,IFERROR(IF($I834&lt;&gt;"",_xlfn.XLOOKUP($I834,Equipment_Register!$C:$C,Equipment_Register!$C:$C),NA()),IFERROR(IF($J834&lt;&gt;"",_xlfn.XLOOKUP($J834,Equipment_Register!$D:$D,Equipment_Register!$C:$C),NA()),IFERROR(IF($K834&lt;&gt;"",_xlfn.XLOOKUP($K834,Equipment_Register!$E:$E,Equipment_Register!$C:$C),NA()),IFERROR(IF($K834&lt;&gt;"",_xlfn.XLOOKUP("*"&amp;$K834&amp;"*",Equipment_Register!$E:$E,Equipment_Register!$C:$C,,2),NA()),IFERROR(IF(AND($L834&lt;&gt;"",$L834&lt;&gt;"N/A"),_xlfn.XLOOKUP($L834,Equipment_Register!$F:$F,Equipment_Register!$C:$C),NA()),""))))),IF(OR(_xlpm.v="",_xlpm.v=0),"",_xlpm.v))</f>
        <v/>
      </c>
      <c r="AA834" s="231" t="str" cm="1">
        <f t="array" ref="AA834">_xlfn.LET(_xlpm.v,IFERROR(IF($I834&lt;&gt;"",_xlfn.XLOOKUP($I834,Equipment_Register!$C:$C,Equipment_Register!$D:$D),NA()),IFERROR(IF($J834&lt;&gt;"",_xlfn.XLOOKUP($J834,Equipment_Register!$D:$D,Equipment_Register!$D:$D),NA()),IFERROR(IF($K834&lt;&gt;"",_xlfn.XLOOKUP($K834,Equipment_Register!$E:$E,Equipment_Register!$D:$D),NA()),IFERROR(IF($K834&lt;&gt;"",_xlfn.XLOOKUP("*"&amp;$K834&amp;"*",Equipment_Register!$E:$E,Equipment_Register!$D:$D,,2),NA()),IFERROR(IF(AND($L834&lt;&gt;"",$L834&lt;&gt;"N/A"),_xlfn.XLOOKUP($L834,Equipment_Register!$F:$F,Equipment_Register!$D:$D),NA()),""))))),IF(OR(_xlpm.v="",_xlpm.v=0),"",_xlpm.v))</f>
        <v/>
      </c>
      <c r="AB834" s="231" t="str" cm="1">
        <f t="array" ref="AB834">_xlfn.LET(_xlpm.v,IFERROR(IF($I834&lt;&gt;"",_xlfn.XLOOKUP($I834,Equipment_Register!$C:$C,Equipment_Register!$E:$E),NA()),IFERROR(IF($J834&lt;&gt;"",_xlfn.XLOOKUP($J834,Equipment_Register!$D:$D,Equipment_Register!$E:$E),NA()),IFERROR(IF($K834&lt;&gt;"",_xlfn.XLOOKUP($K834,Equipment_Register!$E:$E,Equipment_Register!$E:$E),NA()),IFERROR(IF($K834&lt;&gt;"",_xlfn.XLOOKUP("*"&amp;$K834&amp;"*",Equipment_Register!$E:$E,Equipment_Register!$E:$E,,2),NA()),IFERROR(IF(AND($L834&lt;&gt;"",$L834&lt;&gt;"N/A"),_xlfn.XLOOKUP($L834,Equipment_Register!$F:$F,Equipment_Register!$E:$E),NA()),""))))),IF(OR(_xlpm.v="",_xlpm.v=0),"",_xlpm.v))</f>
        <v/>
      </c>
      <c r="AC834" s="231" t="str" cm="1">
        <f t="array" ref="AC834">_xlfn.LET(_xlpm.v,IFERROR(IF($I834&lt;&gt;"",_xlfn.XLOOKUP($I834,Equipment_Register!$C:$C,Equipment_Register!$F:$F),NA()),IFERROR(IF($J834&lt;&gt;"",_xlfn.XLOOKUP($J834,Equipment_Register!$D:$D,Equipment_Register!$F:$F),NA()),IFERROR(IF($K834&lt;&gt;"",_xlfn.XLOOKUP($K834,Equipment_Register!$E:$E,Equipment_Register!$F:$F),NA()),IFERROR(IF($K834&lt;&gt;"",_xlfn.XLOOKUP("*"&amp;$K834&amp;"*",Equipment_Register!$E:$E,Equipment_Register!$F:$F,,2),NA()),IFERROR(IF(AND($L834&lt;&gt;"",$L834&lt;&gt;"N/A"),_xlfn.XLOOKUP($L834,Equipment_Register!$F:$F,Equipment_Register!$F:$F),NA()),""))))),IF(OR(_xlpm.v="",_xlpm.v=0),"",_xlpm.v))</f>
        <v/>
      </c>
    </row>
    <row r="835" spans="1:29" ht="48">
      <c r="A835" s="125"/>
      <c r="B835" s="130">
        <v>46227</v>
      </c>
      <c r="C835" s="118"/>
      <c r="D835" s="117"/>
      <c r="E835" s="117"/>
      <c r="F835" s="213">
        <v>46001</v>
      </c>
      <c r="G835" s="125"/>
      <c r="H835" s="125" t="s">
        <v>1158</v>
      </c>
      <c r="I835" s="226"/>
      <c r="J835" s="125"/>
      <c r="K835" s="125" t="s">
        <v>1159</v>
      </c>
      <c r="L835" s="125"/>
      <c r="M835" s="125"/>
      <c r="N835" s="125" t="s">
        <v>978</v>
      </c>
      <c r="O835" s="125" t="s">
        <v>1112</v>
      </c>
      <c r="P835" s="127"/>
      <c r="Q835" s="125" t="s">
        <v>1003</v>
      </c>
      <c r="R835" s="117" t="s">
        <v>957</v>
      </c>
      <c r="S835" s="194"/>
      <c r="T835" s="125"/>
      <c r="U835" s="125" t="s">
        <v>980</v>
      </c>
      <c r="V835" s="125"/>
      <c r="W835" s="117" t="s">
        <v>1151</v>
      </c>
      <c r="X835" s="117" t="str">
        <f>IF($W835="Duyệt",Setting!$H$2,"")</f>
        <v/>
      </c>
      <c r="Y835" s="231" t="str" cm="1">
        <f t="array" ref="Y835">_xlfn.LET(_xlpm.v,IFERROR(IF($I835&lt;&gt;"",_xlfn.XLOOKUP($I835,Equipment_Register!$C:$C,Equipment_Register!$G:$G),NA()),IFERROR(IF($J835&lt;&gt;"",_xlfn.XLOOKUP($J835,Equipment_Register!$D:$D,Equipment_Register!$G:$G),NA()),IFERROR(IF($K835&lt;&gt;"",_xlfn.XLOOKUP($K835,Equipment_Register!$E:$E,Equipment_Register!$G:$G),NA()),IFERROR(IF($K835&lt;&gt;"",_xlfn.XLOOKUP("*"&amp;$K835&amp;"*",Equipment_Register!$E:$E,Equipment_Register!$G:$G,,2),NA()),IFERROR(IF(AND($L835&lt;&gt;"",$L835&lt;&gt;"N/A"),_xlfn.XLOOKUP($L835,Equipment_Register!$F:$F,Equipment_Register!$G:$G),NA()),""))))),IF(OR(_xlpm.v="",_xlpm.v=0),"",_xlpm.v))</f>
        <v/>
      </c>
      <c r="Z835" s="231" t="str" cm="1">
        <f t="array" ref="Z835">_xlfn.LET(_xlpm.v,IFERROR(IF($I835&lt;&gt;"",_xlfn.XLOOKUP($I835,Equipment_Register!$C:$C,Equipment_Register!$C:$C),NA()),IFERROR(IF($J835&lt;&gt;"",_xlfn.XLOOKUP($J835,Equipment_Register!$D:$D,Equipment_Register!$C:$C),NA()),IFERROR(IF($K835&lt;&gt;"",_xlfn.XLOOKUP($K835,Equipment_Register!$E:$E,Equipment_Register!$C:$C),NA()),IFERROR(IF($K835&lt;&gt;"",_xlfn.XLOOKUP("*"&amp;$K835&amp;"*",Equipment_Register!$E:$E,Equipment_Register!$C:$C,,2),NA()),IFERROR(IF(AND($L835&lt;&gt;"",$L835&lt;&gt;"N/A"),_xlfn.XLOOKUP($L835,Equipment_Register!$F:$F,Equipment_Register!$C:$C),NA()),""))))),IF(OR(_xlpm.v="",_xlpm.v=0),"",_xlpm.v))</f>
        <v/>
      </c>
      <c r="AA835" s="231" t="str" cm="1">
        <f t="array" ref="AA835">_xlfn.LET(_xlpm.v,IFERROR(IF($I835&lt;&gt;"",_xlfn.XLOOKUP($I835,Equipment_Register!$C:$C,Equipment_Register!$D:$D),NA()),IFERROR(IF($J835&lt;&gt;"",_xlfn.XLOOKUP($J835,Equipment_Register!$D:$D,Equipment_Register!$D:$D),NA()),IFERROR(IF($K835&lt;&gt;"",_xlfn.XLOOKUP($K835,Equipment_Register!$E:$E,Equipment_Register!$D:$D),NA()),IFERROR(IF($K835&lt;&gt;"",_xlfn.XLOOKUP("*"&amp;$K835&amp;"*",Equipment_Register!$E:$E,Equipment_Register!$D:$D,,2),NA()),IFERROR(IF(AND($L835&lt;&gt;"",$L835&lt;&gt;"N/A"),_xlfn.XLOOKUP($L835,Equipment_Register!$F:$F,Equipment_Register!$D:$D),NA()),""))))),IF(OR(_xlpm.v="",_xlpm.v=0),"",_xlpm.v))</f>
        <v/>
      </c>
      <c r="AB835" s="231" t="str" cm="1">
        <f t="array" ref="AB835">_xlfn.LET(_xlpm.v,IFERROR(IF($I835&lt;&gt;"",_xlfn.XLOOKUP($I835,Equipment_Register!$C:$C,Equipment_Register!$E:$E),NA()),IFERROR(IF($J835&lt;&gt;"",_xlfn.XLOOKUP($J835,Equipment_Register!$D:$D,Equipment_Register!$E:$E),NA()),IFERROR(IF($K835&lt;&gt;"",_xlfn.XLOOKUP($K835,Equipment_Register!$E:$E,Equipment_Register!$E:$E),NA()),IFERROR(IF($K835&lt;&gt;"",_xlfn.XLOOKUP("*"&amp;$K835&amp;"*",Equipment_Register!$E:$E,Equipment_Register!$E:$E,,2),NA()),IFERROR(IF(AND($L835&lt;&gt;"",$L835&lt;&gt;"N/A"),_xlfn.XLOOKUP($L835,Equipment_Register!$F:$F,Equipment_Register!$E:$E),NA()),""))))),IF(OR(_xlpm.v="",_xlpm.v=0),"",_xlpm.v))</f>
        <v/>
      </c>
      <c r="AC835" s="231" t="str" cm="1">
        <f t="array" ref="AC835">_xlfn.LET(_xlpm.v,IFERROR(IF($I835&lt;&gt;"",_xlfn.XLOOKUP($I835,Equipment_Register!$C:$C,Equipment_Register!$F:$F),NA()),IFERROR(IF($J835&lt;&gt;"",_xlfn.XLOOKUP($J835,Equipment_Register!$D:$D,Equipment_Register!$F:$F),NA()),IFERROR(IF($K835&lt;&gt;"",_xlfn.XLOOKUP($K835,Equipment_Register!$E:$E,Equipment_Register!$F:$F),NA()),IFERROR(IF($K835&lt;&gt;"",_xlfn.XLOOKUP("*"&amp;$K835&amp;"*",Equipment_Register!$E:$E,Equipment_Register!$F:$F,,2),NA()),IFERROR(IF(AND($L835&lt;&gt;"",$L835&lt;&gt;"N/A"),_xlfn.XLOOKUP($L835,Equipment_Register!$F:$F,Equipment_Register!$F:$F),NA()),""))))),IF(OR(_xlpm.v="",_xlpm.v=0),"",_xlpm.v))</f>
        <v/>
      </c>
    </row>
    <row r="836" spans="1:29" ht="48">
      <c r="A836" s="125"/>
      <c r="B836" s="130">
        <v>46227</v>
      </c>
      <c r="C836" s="118"/>
      <c r="D836" s="117"/>
      <c r="E836" s="117"/>
      <c r="F836" s="213">
        <v>46038</v>
      </c>
      <c r="G836" s="125"/>
      <c r="H836" s="125" t="s">
        <v>1158</v>
      </c>
      <c r="I836" s="226"/>
      <c r="J836" s="125"/>
      <c r="K836" s="125" t="s">
        <v>1159</v>
      </c>
      <c r="L836" s="125"/>
      <c r="M836" s="125"/>
      <c r="N836" s="125" t="s">
        <v>978</v>
      </c>
      <c r="O836" s="125" t="s">
        <v>1112</v>
      </c>
      <c r="P836" s="127"/>
      <c r="Q836" s="125" t="s">
        <v>1003</v>
      </c>
      <c r="R836" s="117" t="s">
        <v>957</v>
      </c>
      <c r="S836" s="194"/>
      <c r="T836" s="125"/>
      <c r="U836" s="125" t="s">
        <v>980</v>
      </c>
      <c r="V836" s="125"/>
      <c r="W836" s="117" t="s">
        <v>1151</v>
      </c>
      <c r="X836" s="117" t="str">
        <f>IF($W836="Duyệt",Setting!$H$2,"")</f>
        <v/>
      </c>
      <c r="Y836" s="231" t="str" cm="1">
        <f t="array" ref="Y836">_xlfn.LET(_xlpm.v,IFERROR(IF($I836&lt;&gt;"",_xlfn.XLOOKUP($I836,Equipment_Register!$C:$C,Equipment_Register!$G:$G),NA()),IFERROR(IF($J836&lt;&gt;"",_xlfn.XLOOKUP($J836,Equipment_Register!$D:$D,Equipment_Register!$G:$G),NA()),IFERROR(IF($K836&lt;&gt;"",_xlfn.XLOOKUP($K836,Equipment_Register!$E:$E,Equipment_Register!$G:$G),NA()),IFERROR(IF($K836&lt;&gt;"",_xlfn.XLOOKUP("*"&amp;$K836&amp;"*",Equipment_Register!$E:$E,Equipment_Register!$G:$G,,2),NA()),IFERROR(IF(AND($L836&lt;&gt;"",$L836&lt;&gt;"N/A"),_xlfn.XLOOKUP($L836,Equipment_Register!$F:$F,Equipment_Register!$G:$G),NA()),""))))),IF(OR(_xlpm.v="",_xlpm.v=0),"",_xlpm.v))</f>
        <v/>
      </c>
      <c r="Z836" s="231" t="str" cm="1">
        <f t="array" ref="Z836">_xlfn.LET(_xlpm.v,IFERROR(IF($I836&lt;&gt;"",_xlfn.XLOOKUP($I836,Equipment_Register!$C:$C,Equipment_Register!$C:$C),NA()),IFERROR(IF($J836&lt;&gt;"",_xlfn.XLOOKUP($J836,Equipment_Register!$D:$D,Equipment_Register!$C:$C),NA()),IFERROR(IF($K836&lt;&gt;"",_xlfn.XLOOKUP($K836,Equipment_Register!$E:$E,Equipment_Register!$C:$C),NA()),IFERROR(IF($K836&lt;&gt;"",_xlfn.XLOOKUP("*"&amp;$K836&amp;"*",Equipment_Register!$E:$E,Equipment_Register!$C:$C,,2),NA()),IFERROR(IF(AND($L836&lt;&gt;"",$L836&lt;&gt;"N/A"),_xlfn.XLOOKUP($L836,Equipment_Register!$F:$F,Equipment_Register!$C:$C),NA()),""))))),IF(OR(_xlpm.v="",_xlpm.v=0),"",_xlpm.v))</f>
        <v/>
      </c>
      <c r="AA836" s="231" t="str" cm="1">
        <f t="array" ref="AA836">_xlfn.LET(_xlpm.v,IFERROR(IF($I836&lt;&gt;"",_xlfn.XLOOKUP($I836,Equipment_Register!$C:$C,Equipment_Register!$D:$D),NA()),IFERROR(IF($J836&lt;&gt;"",_xlfn.XLOOKUP($J836,Equipment_Register!$D:$D,Equipment_Register!$D:$D),NA()),IFERROR(IF($K836&lt;&gt;"",_xlfn.XLOOKUP($K836,Equipment_Register!$E:$E,Equipment_Register!$D:$D),NA()),IFERROR(IF($K836&lt;&gt;"",_xlfn.XLOOKUP("*"&amp;$K836&amp;"*",Equipment_Register!$E:$E,Equipment_Register!$D:$D,,2),NA()),IFERROR(IF(AND($L836&lt;&gt;"",$L836&lt;&gt;"N/A"),_xlfn.XLOOKUP($L836,Equipment_Register!$F:$F,Equipment_Register!$D:$D),NA()),""))))),IF(OR(_xlpm.v="",_xlpm.v=0),"",_xlpm.v))</f>
        <v/>
      </c>
      <c r="AB836" s="231" t="str" cm="1">
        <f t="array" ref="AB836">_xlfn.LET(_xlpm.v,IFERROR(IF($I836&lt;&gt;"",_xlfn.XLOOKUP($I836,Equipment_Register!$C:$C,Equipment_Register!$E:$E),NA()),IFERROR(IF($J836&lt;&gt;"",_xlfn.XLOOKUP($J836,Equipment_Register!$D:$D,Equipment_Register!$E:$E),NA()),IFERROR(IF($K836&lt;&gt;"",_xlfn.XLOOKUP($K836,Equipment_Register!$E:$E,Equipment_Register!$E:$E),NA()),IFERROR(IF($K836&lt;&gt;"",_xlfn.XLOOKUP("*"&amp;$K836&amp;"*",Equipment_Register!$E:$E,Equipment_Register!$E:$E,,2),NA()),IFERROR(IF(AND($L836&lt;&gt;"",$L836&lt;&gt;"N/A"),_xlfn.XLOOKUP($L836,Equipment_Register!$F:$F,Equipment_Register!$E:$E),NA()),""))))),IF(OR(_xlpm.v="",_xlpm.v=0),"",_xlpm.v))</f>
        <v/>
      </c>
      <c r="AC836" s="231" t="str" cm="1">
        <f t="array" ref="AC836">_xlfn.LET(_xlpm.v,IFERROR(IF($I836&lt;&gt;"",_xlfn.XLOOKUP($I836,Equipment_Register!$C:$C,Equipment_Register!$F:$F),NA()),IFERROR(IF($J836&lt;&gt;"",_xlfn.XLOOKUP($J836,Equipment_Register!$D:$D,Equipment_Register!$F:$F),NA()),IFERROR(IF($K836&lt;&gt;"",_xlfn.XLOOKUP($K836,Equipment_Register!$E:$E,Equipment_Register!$F:$F),NA()),IFERROR(IF($K836&lt;&gt;"",_xlfn.XLOOKUP("*"&amp;$K836&amp;"*",Equipment_Register!$E:$E,Equipment_Register!$F:$F,,2),NA()),IFERROR(IF(AND($L836&lt;&gt;"",$L836&lt;&gt;"N/A"),_xlfn.XLOOKUP($L836,Equipment_Register!$F:$F,Equipment_Register!$F:$F),NA()),""))))),IF(OR(_xlpm.v="",_xlpm.v=0),"",_xlpm.v))</f>
        <v/>
      </c>
    </row>
    <row r="837" spans="1:29" ht="48">
      <c r="A837" s="125"/>
      <c r="B837" s="130">
        <v>46227</v>
      </c>
      <c r="C837" s="118"/>
      <c r="D837" s="117"/>
      <c r="E837" s="117"/>
      <c r="F837" s="213">
        <v>46119</v>
      </c>
      <c r="G837" s="125"/>
      <c r="H837" s="125" t="s">
        <v>1158</v>
      </c>
      <c r="I837" s="226"/>
      <c r="J837" s="125"/>
      <c r="K837" s="125" t="s">
        <v>1159</v>
      </c>
      <c r="L837" s="125"/>
      <c r="M837" s="125"/>
      <c r="N837" s="125" t="s">
        <v>978</v>
      </c>
      <c r="O837" s="125" t="s">
        <v>1023</v>
      </c>
      <c r="P837" s="127"/>
      <c r="Q837" s="125" t="s">
        <v>1020</v>
      </c>
      <c r="R837" s="117" t="s">
        <v>957</v>
      </c>
      <c r="S837" s="194"/>
      <c r="T837" s="125"/>
      <c r="U837" s="125" t="s">
        <v>980</v>
      </c>
      <c r="V837" s="125"/>
      <c r="W837" s="117" t="s">
        <v>1151</v>
      </c>
      <c r="X837" s="117" t="str">
        <f>IF($W837="Duyệt",Setting!$H$2,"")</f>
        <v/>
      </c>
      <c r="Y837" s="231" t="str" cm="1">
        <f t="array" ref="Y837">_xlfn.LET(_xlpm.v,IFERROR(IF($I837&lt;&gt;"",_xlfn.XLOOKUP($I837,Equipment_Register!$C:$C,Equipment_Register!$G:$G),NA()),IFERROR(IF($J837&lt;&gt;"",_xlfn.XLOOKUP($J837,Equipment_Register!$D:$D,Equipment_Register!$G:$G),NA()),IFERROR(IF($K837&lt;&gt;"",_xlfn.XLOOKUP($K837,Equipment_Register!$E:$E,Equipment_Register!$G:$G),NA()),IFERROR(IF($K837&lt;&gt;"",_xlfn.XLOOKUP("*"&amp;$K837&amp;"*",Equipment_Register!$E:$E,Equipment_Register!$G:$G,,2),NA()),IFERROR(IF(AND($L837&lt;&gt;"",$L837&lt;&gt;"N/A"),_xlfn.XLOOKUP($L837,Equipment_Register!$F:$F,Equipment_Register!$G:$G),NA()),""))))),IF(OR(_xlpm.v="",_xlpm.v=0),"",_xlpm.v))</f>
        <v/>
      </c>
      <c r="Z837" s="231" t="str" cm="1">
        <f t="array" ref="Z837">_xlfn.LET(_xlpm.v,IFERROR(IF($I837&lt;&gt;"",_xlfn.XLOOKUP($I837,Equipment_Register!$C:$C,Equipment_Register!$C:$C),NA()),IFERROR(IF($J837&lt;&gt;"",_xlfn.XLOOKUP($J837,Equipment_Register!$D:$D,Equipment_Register!$C:$C),NA()),IFERROR(IF($K837&lt;&gt;"",_xlfn.XLOOKUP($K837,Equipment_Register!$E:$E,Equipment_Register!$C:$C),NA()),IFERROR(IF($K837&lt;&gt;"",_xlfn.XLOOKUP("*"&amp;$K837&amp;"*",Equipment_Register!$E:$E,Equipment_Register!$C:$C,,2),NA()),IFERROR(IF(AND($L837&lt;&gt;"",$L837&lt;&gt;"N/A"),_xlfn.XLOOKUP($L837,Equipment_Register!$F:$F,Equipment_Register!$C:$C),NA()),""))))),IF(OR(_xlpm.v="",_xlpm.v=0),"",_xlpm.v))</f>
        <v/>
      </c>
      <c r="AA837" s="231" t="str" cm="1">
        <f t="array" ref="AA837">_xlfn.LET(_xlpm.v,IFERROR(IF($I837&lt;&gt;"",_xlfn.XLOOKUP($I837,Equipment_Register!$C:$C,Equipment_Register!$D:$D),NA()),IFERROR(IF($J837&lt;&gt;"",_xlfn.XLOOKUP($J837,Equipment_Register!$D:$D,Equipment_Register!$D:$D),NA()),IFERROR(IF($K837&lt;&gt;"",_xlfn.XLOOKUP($K837,Equipment_Register!$E:$E,Equipment_Register!$D:$D),NA()),IFERROR(IF($K837&lt;&gt;"",_xlfn.XLOOKUP("*"&amp;$K837&amp;"*",Equipment_Register!$E:$E,Equipment_Register!$D:$D,,2),NA()),IFERROR(IF(AND($L837&lt;&gt;"",$L837&lt;&gt;"N/A"),_xlfn.XLOOKUP($L837,Equipment_Register!$F:$F,Equipment_Register!$D:$D),NA()),""))))),IF(OR(_xlpm.v="",_xlpm.v=0),"",_xlpm.v))</f>
        <v/>
      </c>
      <c r="AB837" s="231" t="str" cm="1">
        <f t="array" ref="AB837">_xlfn.LET(_xlpm.v,IFERROR(IF($I837&lt;&gt;"",_xlfn.XLOOKUP($I837,Equipment_Register!$C:$C,Equipment_Register!$E:$E),NA()),IFERROR(IF($J837&lt;&gt;"",_xlfn.XLOOKUP($J837,Equipment_Register!$D:$D,Equipment_Register!$E:$E),NA()),IFERROR(IF($K837&lt;&gt;"",_xlfn.XLOOKUP($K837,Equipment_Register!$E:$E,Equipment_Register!$E:$E),NA()),IFERROR(IF($K837&lt;&gt;"",_xlfn.XLOOKUP("*"&amp;$K837&amp;"*",Equipment_Register!$E:$E,Equipment_Register!$E:$E,,2),NA()),IFERROR(IF(AND($L837&lt;&gt;"",$L837&lt;&gt;"N/A"),_xlfn.XLOOKUP($L837,Equipment_Register!$F:$F,Equipment_Register!$E:$E),NA()),""))))),IF(OR(_xlpm.v="",_xlpm.v=0),"",_xlpm.v))</f>
        <v/>
      </c>
      <c r="AC837" s="231" t="str" cm="1">
        <f t="array" ref="AC837">_xlfn.LET(_xlpm.v,IFERROR(IF($I837&lt;&gt;"",_xlfn.XLOOKUP($I837,Equipment_Register!$C:$C,Equipment_Register!$F:$F),NA()),IFERROR(IF($J837&lt;&gt;"",_xlfn.XLOOKUP($J837,Equipment_Register!$D:$D,Equipment_Register!$F:$F),NA()),IFERROR(IF($K837&lt;&gt;"",_xlfn.XLOOKUP($K837,Equipment_Register!$E:$E,Equipment_Register!$F:$F),NA()),IFERROR(IF($K837&lt;&gt;"",_xlfn.XLOOKUP("*"&amp;$K837&amp;"*",Equipment_Register!$E:$E,Equipment_Register!$F:$F,,2),NA()),IFERROR(IF(AND($L837&lt;&gt;"",$L837&lt;&gt;"N/A"),_xlfn.XLOOKUP($L837,Equipment_Register!$F:$F,Equipment_Register!$F:$F),NA()),""))))),IF(OR(_xlpm.v="",_xlpm.v=0),"",_xlpm.v))</f>
        <v/>
      </c>
    </row>
    <row r="838" spans="1:29" ht="48">
      <c r="A838" s="125"/>
      <c r="B838" s="130">
        <v>46227</v>
      </c>
      <c r="C838" s="118"/>
      <c r="D838" s="117"/>
      <c r="E838" s="117"/>
      <c r="F838" s="213">
        <v>46212</v>
      </c>
      <c r="G838" s="125"/>
      <c r="H838" s="125" t="s">
        <v>1158</v>
      </c>
      <c r="I838" s="226"/>
      <c r="J838" s="125"/>
      <c r="K838" s="125" t="s">
        <v>1159</v>
      </c>
      <c r="L838" s="125"/>
      <c r="M838" s="125"/>
      <c r="N838" s="125" t="s">
        <v>978</v>
      </c>
      <c r="O838" s="125" t="s">
        <v>1019</v>
      </c>
      <c r="P838" s="127"/>
      <c r="Q838" s="125" t="s">
        <v>1020</v>
      </c>
      <c r="R838" s="117" t="s">
        <v>957</v>
      </c>
      <c r="S838" s="194"/>
      <c r="T838" s="125"/>
      <c r="U838" s="125" t="s">
        <v>980</v>
      </c>
      <c r="V838" s="125"/>
      <c r="W838" s="117" t="s">
        <v>1151</v>
      </c>
      <c r="X838" s="117" t="str">
        <f>IF($W838="Duyệt",Setting!$H$2,"")</f>
        <v/>
      </c>
      <c r="Y838" s="231" t="str" cm="1">
        <f t="array" ref="Y838">_xlfn.LET(_xlpm.v,IFERROR(IF($I838&lt;&gt;"",_xlfn.XLOOKUP($I838,Equipment_Register!$C:$C,Equipment_Register!$G:$G),NA()),IFERROR(IF($J838&lt;&gt;"",_xlfn.XLOOKUP($J838,Equipment_Register!$D:$D,Equipment_Register!$G:$G),NA()),IFERROR(IF($K838&lt;&gt;"",_xlfn.XLOOKUP($K838,Equipment_Register!$E:$E,Equipment_Register!$G:$G),NA()),IFERROR(IF($K838&lt;&gt;"",_xlfn.XLOOKUP("*"&amp;$K838&amp;"*",Equipment_Register!$E:$E,Equipment_Register!$G:$G,,2),NA()),IFERROR(IF(AND($L838&lt;&gt;"",$L838&lt;&gt;"N/A"),_xlfn.XLOOKUP($L838,Equipment_Register!$F:$F,Equipment_Register!$G:$G),NA()),""))))),IF(OR(_xlpm.v="",_xlpm.v=0),"",_xlpm.v))</f>
        <v/>
      </c>
      <c r="Z838" s="231" t="str" cm="1">
        <f t="array" ref="Z838">_xlfn.LET(_xlpm.v,IFERROR(IF($I838&lt;&gt;"",_xlfn.XLOOKUP($I838,Equipment_Register!$C:$C,Equipment_Register!$C:$C),NA()),IFERROR(IF($J838&lt;&gt;"",_xlfn.XLOOKUP($J838,Equipment_Register!$D:$D,Equipment_Register!$C:$C),NA()),IFERROR(IF($K838&lt;&gt;"",_xlfn.XLOOKUP($K838,Equipment_Register!$E:$E,Equipment_Register!$C:$C),NA()),IFERROR(IF($K838&lt;&gt;"",_xlfn.XLOOKUP("*"&amp;$K838&amp;"*",Equipment_Register!$E:$E,Equipment_Register!$C:$C,,2),NA()),IFERROR(IF(AND($L838&lt;&gt;"",$L838&lt;&gt;"N/A"),_xlfn.XLOOKUP($L838,Equipment_Register!$F:$F,Equipment_Register!$C:$C),NA()),""))))),IF(OR(_xlpm.v="",_xlpm.v=0),"",_xlpm.v))</f>
        <v/>
      </c>
      <c r="AA838" s="231" t="str" cm="1">
        <f t="array" ref="AA838">_xlfn.LET(_xlpm.v,IFERROR(IF($I838&lt;&gt;"",_xlfn.XLOOKUP($I838,Equipment_Register!$C:$C,Equipment_Register!$D:$D),NA()),IFERROR(IF($J838&lt;&gt;"",_xlfn.XLOOKUP($J838,Equipment_Register!$D:$D,Equipment_Register!$D:$D),NA()),IFERROR(IF($K838&lt;&gt;"",_xlfn.XLOOKUP($K838,Equipment_Register!$E:$E,Equipment_Register!$D:$D),NA()),IFERROR(IF($K838&lt;&gt;"",_xlfn.XLOOKUP("*"&amp;$K838&amp;"*",Equipment_Register!$E:$E,Equipment_Register!$D:$D,,2),NA()),IFERROR(IF(AND($L838&lt;&gt;"",$L838&lt;&gt;"N/A"),_xlfn.XLOOKUP($L838,Equipment_Register!$F:$F,Equipment_Register!$D:$D),NA()),""))))),IF(OR(_xlpm.v="",_xlpm.v=0),"",_xlpm.v))</f>
        <v/>
      </c>
      <c r="AB838" s="231" t="str" cm="1">
        <f t="array" ref="AB838">_xlfn.LET(_xlpm.v,IFERROR(IF($I838&lt;&gt;"",_xlfn.XLOOKUP($I838,Equipment_Register!$C:$C,Equipment_Register!$E:$E),NA()),IFERROR(IF($J838&lt;&gt;"",_xlfn.XLOOKUP($J838,Equipment_Register!$D:$D,Equipment_Register!$E:$E),NA()),IFERROR(IF($K838&lt;&gt;"",_xlfn.XLOOKUP($K838,Equipment_Register!$E:$E,Equipment_Register!$E:$E),NA()),IFERROR(IF($K838&lt;&gt;"",_xlfn.XLOOKUP("*"&amp;$K838&amp;"*",Equipment_Register!$E:$E,Equipment_Register!$E:$E,,2),NA()),IFERROR(IF(AND($L838&lt;&gt;"",$L838&lt;&gt;"N/A"),_xlfn.XLOOKUP($L838,Equipment_Register!$F:$F,Equipment_Register!$E:$E),NA()),""))))),IF(OR(_xlpm.v="",_xlpm.v=0),"",_xlpm.v))</f>
        <v/>
      </c>
      <c r="AC838" s="231" t="str" cm="1">
        <f t="array" ref="AC838">_xlfn.LET(_xlpm.v,IFERROR(IF($I838&lt;&gt;"",_xlfn.XLOOKUP($I838,Equipment_Register!$C:$C,Equipment_Register!$F:$F),NA()),IFERROR(IF($J838&lt;&gt;"",_xlfn.XLOOKUP($J838,Equipment_Register!$D:$D,Equipment_Register!$F:$F),NA()),IFERROR(IF($K838&lt;&gt;"",_xlfn.XLOOKUP($K838,Equipment_Register!$E:$E,Equipment_Register!$F:$F),NA()),IFERROR(IF($K838&lt;&gt;"",_xlfn.XLOOKUP("*"&amp;$K838&amp;"*",Equipment_Register!$E:$E,Equipment_Register!$F:$F,,2),NA()),IFERROR(IF(AND($L838&lt;&gt;"",$L838&lt;&gt;"N/A"),_xlfn.XLOOKUP($L838,Equipment_Register!$F:$F,Equipment_Register!$F:$F),NA()),""))))),IF(OR(_xlpm.v="",_xlpm.v=0),"",_xlpm.v))</f>
        <v/>
      </c>
    </row>
    <row r="839" spans="1:29" ht="48">
      <c r="A839" s="125"/>
      <c r="B839" s="130"/>
      <c r="C839" s="118"/>
      <c r="D839" s="117"/>
      <c r="E839" s="117"/>
      <c r="F839" s="213">
        <v>45360</v>
      </c>
      <c r="G839" s="125"/>
      <c r="H839" s="125" t="s">
        <v>1158</v>
      </c>
      <c r="I839" s="226"/>
      <c r="J839" s="125"/>
      <c r="K839" s="125" t="s">
        <v>1162</v>
      </c>
      <c r="L839" s="125"/>
      <c r="M839" s="125"/>
      <c r="N839" s="125" t="s">
        <v>978</v>
      </c>
      <c r="O839" s="125" t="s">
        <v>1160</v>
      </c>
      <c r="P839" s="127"/>
      <c r="Q839" s="125" t="s">
        <v>1161</v>
      </c>
      <c r="R839" s="117" t="s">
        <v>957</v>
      </c>
      <c r="S839" s="194"/>
      <c r="T839" s="125"/>
      <c r="U839" s="125" t="s">
        <v>980</v>
      </c>
      <c r="V839" s="125"/>
      <c r="W839" s="117" t="s">
        <v>1151</v>
      </c>
      <c r="X839" s="117" t="str">
        <f>IF($W839="Duyệt",Setting!$H$2,"")</f>
        <v/>
      </c>
      <c r="Y839" s="231" t="str" cm="1">
        <f t="array" ref="Y839">_xlfn.LET(_xlpm.v,IFERROR(IF($I839&lt;&gt;"",_xlfn.XLOOKUP($I839,Equipment_Register!$C:$C,Equipment_Register!$G:$G),NA()),IFERROR(IF($J839&lt;&gt;"",_xlfn.XLOOKUP($J839,Equipment_Register!$D:$D,Equipment_Register!$G:$G),NA()),IFERROR(IF($K839&lt;&gt;"",_xlfn.XLOOKUP($K839,Equipment_Register!$E:$E,Equipment_Register!$G:$G),NA()),IFERROR(IF($K839&lt;&gt;"",_xlfn.XLOOKUP("*"&amp;$K839&amp;"*",Equipment_Register!$E:$E,Equipment_Register!$G:$G,,2),NA()),IFERROR(IF(AND($L839&lt;&gt;"",$L839&lt;&gt;"N/A"),_xlfn.XLOOKUP($L839,Equipment_Register!$F:$F,Equipment_Register!$G:$G),NA()),""))))),IF(OR(_xlpm.v="",_xlpm.v=0),"",_xlpm.v))</f>
        <v/>
      </c>
      <c r="Z839" s="231" t="str" cm="1">
        <f t="array" ref="Z839">_xlfn.LET(_xlpm.v,IFERROR(IF($I839&lt;&gt;"",_xlfn.XLOOKUP($I839,Equipment_Register!$C:$C,Equipment_Register!$C:$C),NA()),IFERROR(IF($J839&lt;&gt;"",_xlfn.XLOOKUP($J839,Equipment_Register!$D:$D,Equipment_Register!$C:$C),NA()),IFERROR(IF($K839&lt;&gt;"",_xlfn.XLOOKUP($K839,Equipment_Register!$E:$E,Equipment_Register!$C:$C),NA()),IFERROR(IF($K839&lt;&gt;"",_xlfn.XLOOKUP("*"&amp;$K839&amp;"*",Equipment_Register!$E:$E,Equipment_Register!$C:$C,,2),NA()),IFERROR(IF(AND($L839&lt;&gt;"",$L839&lt;&gt;"N/A"),_xlfn.XLOOKUP($L839,Equipment_Register!$F:$F,Equipment_Register!$C:$C),NA()),""))))),IF(OR(_xlpm.v="",_xlpm.v=0),"",_xlpm.v))</f>
        <v/>
      </c>
      <c r="AA839" s="231" t="str" cm="1">
        <f t="array" ref="AA839">_xlfn.LET(_xlpm.v,IFERROR(IF($I839&lt;&gt;"",_xlfn.XLOOKUP($I839,Equipment_Register!$C:$C,Equipment_Register!$D:$D),NA()),IFERROR(IF($J839&lt;&gt;"",_xlfn.XLOOKUP($J839,Equipment_Register!$D:$D,Equipment_Register!$D:$D),NA()),IFERROR(IF($K839&lt;&gt;"",_xlfn.XLOOKUP($K839,Equipment_Register!$E:$E,Equipment_Register!$D:$D),NA()),IFERROR(IF($K839&lt;&gt;"",_xlfn.XLOOKUP("*"&amp;$K839&amp;"*",Equipment_Register!$E:$E,Equipment_Register!$D:$D,,2),NA()),IFERROR(IF(AND($L839&lt;&gt;"",$L839&lt;&gt;"N/A"),_xlfn.XLOOKUP($L839,Equipment_Register!$F:$F,Equipment_Register!$D:$D),NA()),""))))),IF(OR(_xlpm.v="",_xlpm.v=0),"",_xlpm.v))</f>
        <v/>
      </c>
      <c r="AB839" s="231" t="str" cm="1">
        <f t="array" ref="AB839">_xlfn.LET(_xlpm.v,IFERROR(IF($I839&lt;&gt;"",_xlfn.XLOOKUP($I839,Equipment_Register!$C:$C,Equipment_Register!$E:$E),NA()),IFERROR(IF($J839&lt;&gt;"",_xlfn.XLOOKUP($J839,Equipment_Register!$D:$D,Equipment_Register!$E:$E),NA()),IFERROR(IF($K839&lt;&gt;"",_xlfn.XLOOKUP($K839,Equipment_Register!$E:$E,Equipment_Register!$E:$E),NA()),IFERROR(IF($K839&lt;&gt;"",_xlfn.XLOOKUP("*"&amp;$K839&amp;"*",Equipment_Register!$E:$E,Equipment_Register!$E:$E,,2),NA()),IFERROR(IF(AND($L839&lt;&gt;"",$L839&lt;&gt;"N/A"),_xlfn.XLOOKUP($L839,Equipment_Register!$F:$F,Equipment_Register!$E:$E),NA()),""))))),IF(OR(_xlpm.v="",_xlpm.v=0),"",_xlpm.v))</f>
        <v/>
      </c>
      <c r="AC839" s="231" t="str" cm="1">
        <f t="array" ref="AC839">_xlfn.LET(_xlpm.v,IFERROR(IF($I839&lt;&gt;"",_xlfn.XLOOKUP($I839,Equipment_Register!$C:$C,Equipment_Register!$F:$F),NA()),IFERROR(IF($J839&lt;&gt;"",_xlfn.XLOOKUP($J839,Equipment_Register!$D:$D,Equipment_Register!$F:$F),NA()),IFERROR(IF($K839&lt;&gt;"",_xlfn.XLOOKUP($K839,Equipment_Register!$E:$E,Equipment_Register!$F:$F),NA()),IFERROR(IF($K839&lt;&gt;"",_xlfn.XLOOKUP("*"&amp;$K839&amp;"*",Equipment_Register!$E:$E,Equipment_Register!$F:$F,,2),NA()),IFERROR(IF(AND($L839&lt;&gt;"",$L839&lt;&gt;"N/A"),_xlfn.XLOOKUP($L839,Equipment_Register!$F:$F,Equipment_Register!$F:$F),NA()),""))))),IF(OR(_xlpm.v="",_xlpm.v=0),"",_xlpm.v))</f>
        <v/>
      </c>
    </row>
    <row r="840" spans="1:29" ht="48">
      <c r="A840" s="125"/>
      <c r="B840" s="130"/>
      <c r="C840" s="118"/>
      <c r="D840" s="117"/>
      <c r="E840" s="117"/>
      <c r="F840" s="213">
        <v>45390</v>
      </c>
      <c r="G840" s="125"/>
      <c r="H840" s="125" t="s">
        <v>1158</v>
      </c>
      <c r="I840" s="226"/>
      <c r="J840" s="125"/>
      <c r="K840" s="125" t="s">
        <v>1162</v>
      </c>
      <c r="L840" s="125"/>
      <c r="M840" s="125"/>
      <c r="N840" s="125" t="s">
        <v>978</v>
      </c>
      <c r="O840" s="125" t="s">
        <v>1160</v>
      </c>
      <c r="P840" s="127"/>
      <c r="Q840" s="125" t="s">
        <v>941</v>
      </c>
      <c r="R840" s="117" t="s">
        <v>957</v>
      </c>
      <c r="S840" s="194"/>
      <c r="T840" s="125"/>
      <c r="U840" s="125" t="s">
        <v>980</v>
      </c>
      <c r="V840" s="125"/>
      <c r="W840" s="117" t="s">
        <v>1151</v>
      </c>
      <c r="X840" s="117" t="str">
        <f>IF($W840="Duyệt",Setting!$H$2,"")</f>
        <v/>
      </c>
      <c r="Y840" s="231" t="str" cm="1">
        <f t="array" ref="Y840">_xlfn.LET(_xlpm.v,IFERROR(IF($I840&lt;&gt;"",_xlfn.XLOOKUP($I840,Equipment_Register!$C:$C,Equipment_Register!$G:$G),NA()),IFERROR(IF($J840&lt;&gt;"",_xlfn.XLOOKUP($J840,Equipment_Register!$D:$D,Equipment_Register!$G:$G),NA()),IFERROR(IF($K840&lt;&gt;"",_xlfn.XLOOKUP($K840,Equipment_Register!$E:$E,Equipment_Register!$G:$G),NA()),IFERROR(IF($K840&lt;&gt;"",_xlfn.XLOOKUP("*"&amp;$K840&amp;"*",Equipment_Register!$E:$E,Equipment_Register!$G:$G,,2),NA()),IFERROR(IF(AND($L840&lt;&gt;"",$L840&lt;&gt;"N/A"),_xlfn.XLOOKUP($L840,Equipment_Register!$F:$F,Equipment_Register!$G:$G),NA()),""))))),IF(OR(_xlpm.v="",_xlpm.v=0),"",_xlpm.v))</f>
        <v/>
      </c>
      <c r="Z840" s="231" t="str" cm="1">
        <f t="array" ref="Z840">_xlfn.LET(_xlpm.v,IFERROR(IF($I840&lt;&gt;"",_xlfn.XLOOKUP($I840,Equipment_Register!$C:$C,Equipment_Register!$C:$C),NA()),IFERROR(IF($J840&lt;&gt;"",_xlfn.XLOOKUP($J840,Equipment_Register!$D:$D,Equipment_Register!$C:$C),NA()),IFERROR(IF($K840&lt;&gt;"",_xlfn.XLOOKUP($K840,Equipment_Register!$E:$E,Equipment_Register!$C:$C),NA()),IFERROR(IF($K840&lt;&gt;"",_xlfn.XLOOKUP("*"&amp;$K840&amp;"*",Equipment_Register!$E:$E,Equipment_Register!$C:$C,,2),NA()),IFERROR(IF(AND($L840&lt;&gt;"",$L840&lt;&gt;"N/A"),_xlfn.XLOOKUP($L840,Equipment_Register!$F:$F,Equipment_Register!$C:$C),NA()),""))))),IF(OR(_xlpm.v="",_xlpm.v=0),"",_xlpm.v))</f>
        <v/>
      </c>
      <c r="AA840" s="231" t="str" cm="1">
        <f t="array" ref="AA840">_xlfn.LET(_xlpm.v,IFERROR(IF($I840&lt;&gt;"",_xlfn.XLOOKUP($I840,Equipment_Register!$C:$C,Equipment_Register!$D:$D),NA()),IFERROR(IF($J840&lt;&gt;"",_xlfn.XLOOKUP($J840,Equipment_Register!$D:$D,Equipment_Register!$D:$D),NA()),IFERROR(IF($K840&lt;&gt;"",_xlfn.XLOOKUP($K840,Equipment_Register!$E:$E,Equipment_Register!$D:$D),NA()),IFERROR(IF($K840&lt;&gt;"",_xlfn.XLOOKUP("*"&amp;$K840&amp;"*",Equipment_Register!$E:$E,Equipment_Register!$D:$D,,2),NA()),IFERROR(IF(AND($L840&lt;&gt;"",$L840&lt;&gt;"N/A"),_xlfn.XLOOKUP($L840,Equipment_Register!$F:$F,Equipment_Register!$D:$D),NA()),""))))),IF(OR(_xlpm.v="",_xlpm.v=0),"",_xlpm.v))</f>
        <v/>
      </c>
      <c r="AB840" s="231" t="str" cm="1">
        <f t="array" ref="AB840">_xlfn.LET(_xlpm.v,IFERROR(IF($I840&lt;&gt;"",_xlfn.XLOOKUP($I840,Equipment_Register!$C:$C,Equipment_Register!$E:$E),NA()),IFERROR(IF($J840&lt;&gt;"",_xlfn.XLOOKUP($J840,Equipment_Register!$D:$D,Equipment_Register!$E:$E),NA()),IFERROR(IF($K840&lt;&gt;"",_xlfn.XLOOKUP($K840,Equipment_Register!$E:$E,Equipment_Register!$E:$E),NA()),IFERROR(IF($K840&lt;&gt;"",_xlfn.XLOOKUP("*"&amp;$K840&amp;"*",Equipment_Register!$E:$E,Equipment_Register!$E:$E,,2),NA()),IFERROR(IF(AND($L840&lt;&gt;"",$L840&lt;&gt;"N/A"),_xlfn.XLOOKUP($L840,Equipment_Register!$F:$F,Equipment_Register!$E:$E),NA()),""))))),IF(OR(_xlpm.v="",_xlpm.v=0),"",_xlpm.v))</f>
        <v/>
      </c>
      <c r="AC840" s="231" t="str" cm="1">
        <f t="array" ref="AC840">_xlfn.LET(_xlpm.v,IFERROR(IF($I840&lt;&gt;"",_xlfn.XLOOKUP($I840,Equipment_Register!$C:$C,Equipment_Register!$F:$F),NA()),IFERROR(IF($J840&lt;&gt;"",_xlfn.XLOOKUP($J840,Equipment_Register!$D:$D,Equipment_Register!$F:$F),NA()),IFERROR(IF($K840&lt;&gt;"",_xlfn.XLOOKUP($K840,Equipment_Register!$E:$E,Equipment_Register!$F:$F),NA()),IFERROR(IF($K840&lt;&gt;"",_xlfn.XLOOKUP("*"&amp;$K840&amp;"*",Equipment_Register!$E:$E,Equipment_Register!$F:$F,,2),NA()),IFERROR(IF(AND($L840&lt;&gt;"",$L840&lt;&gt;"N/A"),_xlfn.XLOOKUP($L840,Equipment_Register!$F:$F,Equipment_Register!$F:$F),NA()),""))))),IF(OR(_xlpm.v="",_xlpm.v=0),"",_xlpm.v))</f>
        <v/>
      </c>
    </row>
    <row r="841" spans="1:29" ht="48">
      <c r="A841" s="125"/>
      <c r="B841" s="130"/>
      <c r="C841" s="118"/>
      <c r="D841" s="117"/>
      <c r="E841" s="117"/>
      <c r="F841" s="213">
        <v>45421</v>
      </c>
      <c r="G841" s="125"/>
      <c r="H841" s="125" t="s">
        <v>1158</v>
      </c>
      <c r="I841" s="226"/>
      <c r="J841" s="125"/>
      <c r="K841" s="125" t="s">
        <v>1162</v>
      </c>
      <c r="L841" s="125"/>
      <c r="M841" s="125"/>
      <c r="N841" s="125" t="s">
        <v>978</v>
      </c>
      <c r="O841" s="125" t="s">
        <v>1160</v>
      </c>
      <c r="P841" s="127"/>
      <c r="Q841" s="125" t="s">
        <v>941</v>
      </c>
      <c r="R841" s="117" t="s">
        <v>957</v>
      </c>
      <c r="S841" s="194"/>
      <c r="T841" s="125"/>
      <c r="U841" s="125" t="s">
        <v>980</v>
      </c>
      <c r="V841" s="125"/>
      <c r="W841" s="117" t="s">
        <v>1151</v>
      </c>
      <c r="X841" s="117" t="str">
        <f>IF($W841="Duyệt",Setting!$H$2,"")</f>
        <v/>
      </c>
      <c r="Y841" s="231" t="str" cm="1">
        <f t="array" ref="Y841">_xlfn.LET(_xlpm.v,IFERROR(IF($I841&lt;&gt;"",_xlfn.XLOOKUP($I841,Equipment_Register!$C:$C,Equipment_Register!$G:$G),NA()),IFERROR(IF($J841&lt;&gt;"",_xlfn.XLOOKUP($J841,Equipment_Register!$D:$D,Equipment_Register!$G:$G),NA()),IFERROR(IF($K841&lt;&gt;"",_xlfn.XLOOKUP($K841,Equipment_Register!$E:$E,Equipment_Register!$G:$G),NA()),IFERROR(IF($K841&lt;&gt;"",_xlfn.XLOOKUP("*"&amp;$K841&amp;"*",Equipment_Register!$E:$E,Equipment_Register!$G:$G,,2),NA()),IFERROR(IF(AND($L841&lt;&gt;"",$L841&lt;&gt;"N/A"),_xlfn.XLOOKUP($L841,Equipment_Register!$F:$F,Equipment_Register!$G:$G),NA()),""))))),IF(OR(_xlpm.v="",_xlpm.v=0),"",_xlpm.v))</f>
        <v/>
      </c>
      <c r="Z841" s="231" t="str" cm="1">
        <f t="array" ref="Z841">_xlfn.LET(_xlpm.v,IFERROR(IF($I841&lt;&gt;"",_xlfn.XLOOKUP($I841,Equipment_Register!$C:$C,Equipment_Register!$C:$C),NA()),IFERROR(IF($J841&lt;&gt;"",_xlfn.XLOOKUP($J841,Equipment_Register!$D:$D,Equipment_Register!$C:$C),NA()),IFERROR(IF($K841&lt;&gt;"",_xlfn.XLOOKUP($K841,Equipment_Register!$E:$E,Equipment_Register!$C:$C),NA()),IFERROR(IF($K841&lt;&gt;"",_xlfn.XLOOKUP("*"&amp;$K841&amp;"*",Equipment_Register!$E:$E,Equipment_Register!$C:$C,,2),NA()),IFERROR(IF(AND($L841&lt;&gt;"",$L841&lt;&gt;"N/A"),_xlfn.XLOOKUP($L841,Equipment_Register!$F:$F,Equipment_Register!$C:$C),NA()),""))))),IF(OR(_xlpm.v="",_xlpm.v=0),"",_xlpm.v))</f>
        <v/>
      </c>
      <c r="AA841" s="231" t="str" cm="1">
        <f t="array" ref="AA841">_xlfn.LET(_xlpm.v,IFERROR(IF($I841&lt;&gt;"",_xlfn.XLOOKUP($I841,Equipment_Register!$C:$C,Equipment_Register!$D:$D),NA()),IFERROR(IF($J841&lt;&gt;"",_xlfn.XLOOKUP($J841,Equipment_Register!$D:$D,Equipment_Register!$D:$D),NA()),IFERROR(IF($K841&lt;&gt;"",_xlfn.XLOOKUP($K841,Equipment_Register!$E:$E,Equipment_Register!$D:$D),NA()),IFERROR(IF($K841&lt;&gt;"",_xlfn.XLOOKUP("*"&amp;$K841&amp;"*",Equipment_Register!$E:$E,Equipment_Register!$D:$D,,2),NA()),IFERROR(IF(AND($L841&lt;&gt;"",$L841&lt;&gt;"N/A"),_xlfn.XLOOKUP($L841,Equipment_Register!$F:$F,Equipment_Register!$D:$D),NA()),""))))),IF(OR(_xlpm.v="",_xlpm.v=0),"",_xlpm.v))</f>
        <v/>
      </c>
      <c r="AB841" s="231" t="str" cm="1">
        <f t="array" ref="AB841">_xlfn.LET(_xlpm.v,IFERROR(IF($I841&lt;&gt;"",_xlfn.XLOOKUP($I841,Equipment_Register!$C:$C,Equipment_Register!$E:$E),NA()),IFERROR(IF($J841&lt;&gt;"",_xlfn.XLOOKUP($J841,Equipment_Register!$D:$D,Equipment_Register!$E:$E),NA()),IFERROR(IF($K841&lt;&gt;"",_xlfn.XLOOKUP($K841,Equipment_Register!$E:$E,Equipment_Register!$E:$E),NA()),IFERROR(IF($K841&lt;&gt;"",_xlfn.XLOOKUP("*"&amp;$K841&amp;"*",Equipment_Register!$E:$E,Equipment_Register!$E:$E,,2),NA()),IFERROR(IF(AND($L841&lt;&gt;"",$L841&lt;&gt;"N/A"),_xlfn.XLOOKUP($L841,Equipment_Register!$F:$F,Equipment_Register!$E:$E),NA()),""))))),IF(OR(_xlpm.v="",_xlpm.v=0),"",_xlpm.v))</f>
        <v/>
      </c>
      <c r="AC841" s="231" t="str" cm="1">
        <f t="array" ref="AC841">_xlfn.LET(_xlpm.v,IFERROR(IF($I841&lt;&gt;"",_xlfn.XLOOKUP($I841,Equipment_Register!$C:$C,Equipment_Register!$F:$F),NA()),IFERROR(IF($J841&lt;&gt;"",_xlfn.XLOOKUP($J841,Equipment_Register!$D:$D,Equipment_Register!$F:$F),NA()),IFERROR(IF($K841&lt;&gt;"",_xlfn.XLOOKUP($K841,Equipment_Register!$E:$E,Equipment_Register!$F:$F),NA()),IFERROR(IF($K841&lt;&gt;"",_xlfn.XLOOKUP("*"&amp;$K841&amp;"*",Equipment_Register!$E:$E,Equipment_Register!$F:$F,,2),NA()),IFERROR(IF(AND($L841&lt;&gt;"",$L841&lt;&gt;"N/A"),_xlfn.XLOOKUP($L841,Equipment_Register!$F:$F,Equipment_Register!$F:$F),NA()),""))))),IF(OR(_xlpm.v="",_xlpm.v=0),"",_xlpm.v))</f>
        <v/>
      </c>
    </row>
    <row r="842" spans="1:29" ht="48">
      <c r="A842" s="125"/>
      <c r="B842" s="130"/>
      <c r="C842" s="118"/>
      <c r="D842" s="117"/>
      <c r="E842" s="117"/>
      <c r="F842" s="213">
        <v>45451</v>
      </c>
      <c r="G842" s="125"/>
      <c r="H842" s="125" t="s">
        <v>1158</v>
      </c>
      <c r="I842" s="226"/>
      <c r="J842" s="125"/>
      <c r="K842" s="125" t="s">
        <v>1162</v>
      </c>
      <c r="L842" s="125"/>
      <c r="M842" s="125"/>
      <c r="N842" s="125" t="s">
        <v>978</v>
      </c>
      <c r="O842" s="125" t="s">
        <v>1160</v>
      </c>
      <c r="P842" s="127"/>
      <c r="Q842" s="125" t="s">
        <v>941</v>
      </c>
      <c r="R842" s="117" t="s">
        <v>957</v>
      </c>
      <c r="S842" s="194"/>
      <c r="T842" s="125"/>
      <c r="U842" s="125" t="s">
        <v>980</v>
      </c>
      <c r="V842" s="125"/>
      <c r="W842" s="117" t="s">
        <v>1151</v>
      </c>
      <c r="X842" s="117" t="str">
        <f>IF($W842="Duyệt",Setting!$H$2,"")</f>
        <v/>
      </c>
      <c r="Y842" s="231" t="str" cm="1">
        <f t="array" ref="Y842">_xlfn.LET(_xlpm.v,IFERROR(IF($I842&lt;&gt;"",_xlfn.XLOOKUP($I842,Equipment_Register!$C:$C,Equipment_Register!$G:$G),NA()),IFERROR(IF($J842&lt;&gt;"",_xlfn.XLOOKUP($J842,Equipment_Register!$D:$D,Equipment_Register!$G:$G),NA()),IFERROR(IF($K842&lt;&gt;"",_xlfn.XLOOKUP($K842,Equipment_Register!$E:$E,Equipment_Register!$G:$G),NA()),IFERROR(IF($K842&lt;&gt;"",_xlfn.XLOOKUP("*"&amp;$K842&amp;"*",Equipment_Register!$E:$E,Equipment_Register!$G:$G,,2),NA()),IFERROR(IF(AND($L842&lt;&gt;"",$L842&lt;&gt;"N/A"),_xlfn.XLOOKUP($L842,Equipment_Register!$F:$F,Equipment_Register!$G:$G),NA()),""))))),IF(OR(_xlpm.v="",_xlpm.v=0),"",_xlpm.v))</f>
        <v/>
      </c>
      <c r="Z842" s="231" t="str" cm="1">
        <f t="array" ref="Z842">_xlfn.LET(_xlpm.v,IFERROR(IF($I842&lt;&gt;"",_xlfn.XLOOKUP($I842,Equipment_Register!$C:$C,Equipment_Register!$C:$C),NA()),IFERROR(IF($J842&lt;&gt;"",_xlfn.XLOOKUP($J842,Equipment_Register!$D:$D,Equipment_Register!$C:$C),NA()),IFERROR(IF($K842&lt;&gt;"",_xlfn.XLOOKUP($K842,Equipment_Register!$E:$E,Equipment_Register!$C:$C),NA()),IFERROR(IF($K842&lt;&gt;"",_xlfn.XLOOKUP("*"&amp;$K842&amp;"*",Equipment_Register!$E:$E,Equipment_Register!$C:$C,,2),NA()),IFERROR(IF(AND($L842&lt;&gt;"",$L842&lt;&gt;"N/A"),_xlfn.XLOOKUP($L842,Equipment_Register!$F:$F,Equipment_Register!$C:$C),NA()),""))))),IF(OR(_xlpm.v="",_xlpm.v=0),"",_xlpm.v))</f>
        <v/>
      </c>
      <c r="AA842" s="231" t="str" cm="1">
        <f t="array" ref="AA842">_xlfn.LET(_xlpm.v,IFERROR(IF($I842&lt;&gt;"",_xlfn.XLOOKUP($I842,Equipment_Register!$C:$C,Equipment_Register!$D:$D),NA()),IFERROR(IF($J842&lt;&gt;"",_xlfn.XLOOKUP($J842,Equipment_Register!$D:$D,Equipment_Register!$D:$D),NA()),IFERROR(IF($K842&lt;&gt;"",_xlfn.XLOOKUP($K842,Equipment_Register!$E:$E,Equipment_Register!$D:$D),NA()),IFERROR(IF($K842&lt;&gt;"",_xlfn.XLOOKUP("*"&amp;$K842&amp;"*",Equipment_Register!$E:$E,Equipment_Register!$D:$D,,2),NA()),IFERROR(IF(AND($L842&lt;&gt;"",$L842&lt;&gt;"N/A"),_xlfn.XLOOKUP($L842,Equipment_Register!$F:$F,Equipment_Register!$D:$D),NA()),""))))),IF(OR(_xlpm.v="",_xlpm.v=0),"",_xlpm.v))</f>
        <v/>
      </c>
      <c r="AB842" s="231" t="str" cm="1">
        <f t="array" ref="AB842">_xlfn.LET(_xlpm.v,IFERROR(IF($I842&lt;&gt;"",_xlfn.XLOOKUP($I842,Equipment_Register!$C:$C,Equipment_Register!$E:$E),NA()),IFERROR(IF($J842&lt;&gt;"",_xlfn.XLOOKUP($J842,Equipment_Register!$D:$D,Equipment_Register!$E:$E),NA()),IFERROR(IF($K842&lt;&gt;"",_xlfn.XLOOKUP($K842,Equipment_Register!$E:$E,Equipment_Register!$E:$E),NA()),IFERROR(IF($K842&lt;&gt;"",_xlfn.XLOOKUP("*"&amp;$K842&amp;"*",Equipment_Register!$E:$E,Equipment_Register!$E:$E,,2),NA()),IFERROR(IF(AND($L842&lt;&gt;"",$L842&lt;&gt;"N/A"),_xlfn.XLOOKUP($L842,Equipment_Register!$F:$F,Equipment_Register!$E:$E),NA()),""))))),IF(OR(_xlpm.v="",_xlpm.v=0),"",_xlpm.v))</f>
        <v/>
      </c>
      <c r="AC842" s="231" t="str" cm="1">
        <f t="array" ref="AC842">_xlfn.LET(_xlpm.v,IFERROR(IF($I842&lt;&gt;"",_xlfn.XLOOKUP($I842,Equipment_Register!$C:$C,Equipment_Register!$F:$F),NA()),IFERROR(IF($J842&lt;&gt;"",_xlfn.XLOOKUP($J842,Equipment_Register!$D:$D,Equipment_Register!$F:$F),NA()),IFERROR(IF($K842&lt;&gt;"",_xlfn.XLOOKUP($K842,Equipment_Register!$E:$E,Equipment_Register!$F:$F),NA()),IFERROR(IF($K842&lt;&gt;"",_xlfn.XLOOKUP("*"&amp;$K842&amp;"*",Equipment_Register!$E:$E,Equipment_Register!$F:$F,,2),NA()),IFERROR(IF(AND($L842&lt;&gt;"",$L842&lt;&gt;"N/A"),_xlfn.XLOOKUP($L842,Equipment_Register!$F:$F,Equipment_Register!$F:$F),NA()),""))))),IF(OR(_xlpm.v="",_xlpm.v=0),"",_xlpm.v))</f>
        <v/>
      </c>
    </row>
    <row r="843" spans="1:29" ht="48">
      <c r="A843" s="125"/>
      <c r="B843" s="130"/>
      <c r="C843" s="118"/>
      <c r="D843" s="117"/>
      <c r="E843" s="117"/>
      <c r="F843" s="213">
        <v>45482</v>
      </c>
      <c r="G843" s="125"/>
      <c r="H843" s="125" t="s">
        <v>1158</v>
      </c>
      <c r="I843" s="226"/>
      <c r="J843" s="125"/>
      <c r="K843" s="125" t="s">
        <v>1162</v>
      </c>
      <c r="L843" s="125"/>
      <c r="M843" s="125"/>
      <c r="N843" s="125" t="s">
        <v>978</v>
      </c>
      <c r="O843" s="125" t="s">
        <v>1160</v>
      </c>
      <c r="P843" s="127"/>
      <c r="Q843" s="125" t="s">
        <v>941</v>
      </c>
      <c r="R843" s="117" t="s">
        <v>957</v>
      </c>
      <c r="S843" s="194"/>
      <c r="T843" s="125"/>
      <c r="U843" s="125" t="s">
        <v>980</v>
      </c>
      <c r="V843" s="125"/>
      <c r="W843" s="117" t="s">
        <v>1151</v>
      </c>
      <c r="X843" s="117" t="str">
        <f>IF($W843="Duyệt",Setting!$H$2,"")</f>
        <v/>
      </c>
      <c r="Y843" s="231" t="str" cm="1">
        <f t="array" ref="Y843">_xlfn.LET(_xlpm.v,IFERROR(IF($I843&lt;&gt;"",_xlfn.XLOOKUP($I843,Equipment_Register!$C:$C,Equipment_Register!$G:$G),NA()),IFERROR(IF($J843&lt;&gt;"",_xlfn.XLOOKUP($J843,Equipment_Register!$D:$D,Equipment_Register!$G:$G),NA()),IFERROR(IF($K843&lt;&gt;"",_xlfn.XLOOKUP($K843,Equipment_Register!$E:$E,Equipment_Register!$G:$G),NA()),IFERROR(IF($K843&lt;&gt;"",_xlfn.XLOOKUP("*"&amp;$K843&amp;"*",Equipment_Register!$E:$E,Equipment_Register!$G:$G,,2),NA()),IFERROR(IF(AND($L843&lt;&gt;"",$L843&lt;&gt;"N/A"),_xlfn.XLOOKUP($L843,Equipment_Register!$F:$F,Equipment_Register!$G:$G),NA()),""))))),IF(OR(_xlpm.v="",_xlpm.v=0),"",_xlpm.v))</f>
        <v/>
      </c>
      <c r="Z843" s="231" t="str" cm="1">
        <f t="array" ref="Z843">_xlfn.LET(_xlpm.v,IFERROR(IF($I843&lt;&gt;"",_xlfn.XLOOKUP($I843,Equipment_Register!$C:$C,Equipment_Register!$C:$C),NA()),IFERROR(IF($J843&lt;&gt;"",_xlfn.XLOOKUP($J843,Equipment_Register!$D:$D,Equipment_Register!$C:$C),NA()),IFERROR(IF($K843&lt;&gt;"",_xlfn.XLOOKUP($K843,Equipment_Register!$E:$E,Equipment_Register!$C:$C),NA()),IFERROR(IF($K843&lt;&gt;"",_xlfn.XLOOKUP("*"&amp;$K843&amp;"*",Equipment_Register!$E:$E,Equipment_Register!$C:$C,,2),NA()),IFERROR(IF(AND($L843&lt;&gt;"",$L843&lt;&gt;"N/A"),_xlfn.XLOOKUP($L843,Equipment_Register!$F:$F,Equipment_Register!$C:$C),NA()),""))))),IF(OR(_xlpm.v="",_xlpm.v=0),"",_xlpm.v))</f>
        <v/>
      </c>
      <c r="AA843" s="231" t="str" cm="1">
        <f t="array" ref="AA843">_xlfn.LET(_xlpm.v,IFERROR(IF($I843&lt;&gt;"",_xlfn.XLOOKUP($I843,Equipment_Register!$C:$C,Equipment_Register!$D:$D),NA()),IFERROR(IF($J843&lt;&gt;"",_xlfn.XLOOKUP($J843,Equipment_Register!$D:$D,Equipment_Register!$D:$D),NA()),IFERROR(IF($K843&lt;&gt;"",_xlfn.XLOOKUP($K843,Equipment_Register!$E:$E,Equipment_Register!$D:$D),NA()),IFERROR(IF($K843&lt;&gt;"",_xlfn.XLOOKUP("*"&amp;$K843&amp;"*",Equipment_Register!$E:$E,Equipment_Register!$D:$D,,2),NA()),IFERROR(IF(AND($L843&lt;&gt;"",$L843&lt;&gt;"N/A"),_xlfn.XLOOKUP($L843,Equipment_Register!$F:$F,Equipment_Register!$D:$D),NA()),""))))),IF(OR(_xlpm.v="",_xlpm.v=0),"",_xlpm.v))</f>
        <v/>
      </c>
      <c r="AB843" s="231" t="str" cm="1">
        <f t="array" ref="AB843">_xlfn.LET(_xlpm.v,IFERROR(IF($I843&lt;&gt;"",_xlfn.XLOOKUP($I843,Equipment_Register!$C:$C,Equipment_Register!$E:$E),NA()),IFERROR(IF($J843&lt;&gt;"",_xlfn.XLOOKUP($J843,Equipment_Register!$D:$D,Equipment_Register!$E:$E),NA()),IFERROR(IF($K843&lt;&gt;"",_xlfn.XLOOKUP($K843,Equipment_Register!$E:$E,Equipment_Register!$E:$E),NA()),IFERROR(IF($K843&lt;&gt;"",_xlfn.XLOOKUP("*"&amp;$K843&amp;"*",Equipment_Register!$E:$E,Equipment_Register!$E:$E,,2),NA()),IFERROR(IF(AND($L843&lt;&gt;"",$L843&lt;&gt;"N/A"),_xlfn.XLOOKUP($L843,Equipment_Register!$F:$F,Equipment_Register!$E:$E),NA()),""))))),IF(OR(_xlpm.v="",_xlpm.v=0),"",_xlpm.v))</f>
        <v/>
      </c>
      <c r="AC843" s="231" t="str" cm="1">
        <f t="array" ref="AC843">_xlfn.LET(_xlpm.v,IFERROR(IF($I843&lt;&gt;"",_xlfn.XLOOKUP($I843,Equipment_Register!$C:$C,Equipment_Register!$F:$F),NA()),IFERROR(IF($J843&lt;&gt;"",_xlfn.XLOOKUP($J843,Equipment_Register!$D:$D,Equipment_Register!$F:$F),NA()),IFERROR(IF($K843&lt;&gt;"",_xlfn.XLOOKUP($K843,Equipment_Register!$E:$E,Equipment_Register!$F:$F),NA()),IFERROR(IF($K843&lt;&gt;"",_xlfn.XLOOKUP("*"&amp;$K843&amp;"*",Equipment_Register!$E:$E,Equipment_Register!$F:$F,,2),NA()),IFERROR(IF(AND($L843&lt;&gt;"",$L843&lt;&gt;"N/A"),_xlfn.XLOOKUP($L843,Equipment_Register!$F:$F,Equipment_Register!$F:$F),NA()),""))))),IF(OR(_xlpm.v="",_xlpm.v=0),"",_xlpm.v))</f>
        <v/>
      </c>
    </row>
    <row r="844" spans="1:29" ht="48">
      <c r="A844" s="125"/>
      <c r="B844" s="130"/>
      <c r="C844" s="118"/>
      <c r="D844" s="117"/>
      <c r="E844" s="117"/>
      <c r="F844" s="213">
        <v>45514</v>
      </c>
      <c r="G844" s="125"/>
      <c r="H844" s="125" t="s">
        <v>1158</v>
      </c>
      <c r="I844" s="226"/>
      <c r="J844" s="125"/>
      <c r="K844" s="125" t="s">
        <v>1162</v>
      </c>
      <c r="L844" s="125"/>
      <c r="M844" s="125"/>
      <c r="N844" s="125" t="s">
        <v>978</v>
      </c>
      <c r="O844" s="125" t="s">
        <v>1160</v>
      </c>
      <c r="P844" s="127"/>
      <c r="Q844" s="125" t="s">
        <v>941</v>
      </c>
      <c r="R844" s="117" t="s">
        <v>957</v>
      </c>
      <c r="S844" s="194"/>
      <c r="T844" s="125"/>
      <c r="U844" s="125" t="s">
        <v>980</v>
      </c>
      <c r="V844" s="125"/>
      <c r="W844" s="117" t="s">
        <v>1151</v>
      </c>
      <c r="X844" s="117" t="str">
        <f>IF($W844="Duyệt",Setting!$H$2,"")</f>
        <v/>
      </c>
      <c r="Y844" s="231" t="str" cm="1">
        <f t="array" ref="Y844">_xlfn.LET(_xlpm.v,IFERROR(IF($I844&lt;&gt;"",_xlfn.XLOOKUP($I844,Equipment_Register!$C:$C,Equipment_Register!$G:$G),NA()),IFERROR(IF($J844&lt;&gt;"",_xlfn.XLOOKUP($J844,Equipment_Register!$D:$D,Equipment_Register!$G:$G),NA()),IFERROR(IF($K844&lt;&gt;"",_xlfn.XLOOKUP($K844,Equipment_Register!$E:$E,Equipment_Register!$G:$G),NA()),IFERROR(IF($K844&lt;&gt;"",_xlfn.XLOOKUP("*"&amp;$K844&amp;"*",Equipment_Register!$E:$E,Equipment_Register!$G:$G,,2),NA()),IFERROR(IF(AND($L844&lt;&gt;"",$L844&lt;&gt;"N/A"),_xlfn.XLOOKUP($L844,Equipment_Register!$F:$F,Equipment_Register!$G:$G),NA()),""))))),IF(OR(_xlpm.v="",_xlpm.v=0),"",_xlpm.v))</f>
        <v/>
      </c>
      <c r="Z844" s="231" t="str" cm="1">
        <f t="array" ref="Z844">_xlfn.LET(_xlpm.v,IFERROR(IF($I844&lt;&gt;"",_xlfn.XLOOKUP($I844,Equipment_Register!$C:$C,Equipment_Register!$C:$C),NA()),IFERROR(IF($J844&lt;&gt;"",_xlfn.XLOOKUP($J844,Equipment_Register!$D:$D,Equipment_Register!$C:$C),NA()),IFERROR(IF($K844&lt;&gt;"",_xlfn.XLOOKUP($K844,Equipment_Register!$E:$E,Equipment_Register!$C:$C),NA()),IFERROR(IF($K844&lt;&gt;"",_xlfn.XLOOKUP("*"&amp;$K844&amp;"*",Equipment_Register!$E:$E,Equipment_Register!$C:$C,,2),NA()),IFERROR(IF(AND($L844&lt;&gt;"",$L844&lt;&gt;"N/A"),_xlfn.XLOOKUP($L844,Equipment_Register!$F:$F,Equipment_Register!$C:$C),NA()),""))))),IF(OR(_xlpm.v="",_xlpm.v=0),"",_xlpm.v))</f>
        <v/>
      </c>
      <c r="AA844" s="231" t="str" cm="1">
        <f t="array" ref="AA844">_xlfn.LET(_xlpm.v,IFERROR(IF($I844&lt;&gt;"",_xlfn.XLOOKUP($I844,Equipment_Register!$C:$C,Equipment_Register!$D:$D),NA()),IFERROR(IF($J844&lt;&gt;"",_xlfn.XLOOKUP($J844,Equipment_Register!$D:$D,Equipment_Register!$D:$D),NA()),IFERROR(IF($K844&lt;&gt;"",_xlfn.XLOOKUP($K844,Equipment_Register!$E:$E,Equipment_Register!$D:$D),NA()),IFERROR(IF($K844&lt;&gt;"",_xlfn.XLOOKUP("*"&amp;$K844&amp;"*",Equipment_Register!$E:$E,Equipment_Register!$D:$D,,2),NA()),IFERROR(IF(AND($L844&lt;&gt;"",$L844&lt;&gt;"N/A"),_xlfn.XLOOKUP($L844,Equipment_Register!$F:$F,Equipment_Register!$D:$D),NA()),""))))),IF(OR(_xlpm.v="",_xlpm.v=0),"",_xlpm.v))</f>
        <v/>
      </c>
      <c r="AB844" s="231" t="str" cm="1">
        <f t="array" ref="AB844">_xlfn.LET(_xlpm.v,IFERROR(IF($I844&lt;&gt;"",_xlfn.XLOOKUP($I844,Equipment_Register!$C:$C,Equipment_Register!$E:$E),NA()),IFERROR(IF($J844&lt;&gt;"",_xlfn.XLOOKUP($J844,Equipment_Register!$D:$D,Equipment_Register!$E:$E),NA()),IFERROR(IF($K844&lt;&gt;"",_xlfn.XLOOKUP($K844,Equipment_Register!$E:$E,Equipment_Register!$E:$E),NA()),IFERROR(IF($K844&lt;&gt;"",_xlfn.XLOOKUP("*"&amp;$K844&amp;"*",Equipment_Register!$E:$E,Equipment_Register!$E:$E,,2),NA()),IFERROR(IF(AND($L844&lt;&gt;"",$L844&lt;&gt;"N/A"),_xlfn.XLOOKUP($L844,Equipment_Register!$F:$F,Equipment_Register!$E:$E),NA()),""))))),IF(OR(_xlpm.v="",_xlpm.v=0),"",_xlpm.v))</f>
        <v/>
      </c>
      <c r="AC844" s="231" t="str" cm="1">
        <f t="array" ref="AC844">_xlfn.LET(_xlpm.v,IFERROR(IF($I844&lt;&gt;"",_xlfn.XLOOKUP($I844,Equipment_Register!$C:$C,Equipment_Register!$F:$F),NA()),IFERROR(IF($J844&lt;&gt;"",_xlfn.XLOOKUP($J844,Equipment_Register!$D:$D,Equipment_Register!$F:$F),NA()),IFERROR(IF($K844&lt;&gt;"",_xlfn.XLOOKUP($K844,Equipment_Register!$E:$E,Equipment_Register!$F:$F),NA()),IFERROR(IF($K844&lt;&gt;"",_xlfn.XLOOKUP("*"&amp;$K844&amp;"*",Equipment_Register!$E:$E,Equipment_Register!$F:$F,,2),NA()),IFERROR(IF(AND($L844&lt;&gt;"",$L844&lt;&gt;"N/A"),_xlfn.XLOOKUP($L844,Equipment_Register!$F:$F,Equipment_Register!$F:$F),NA()),""))))),IF(OR(_xlpm.v="",_xlpm.v=0),"",_xlpm.v))</f>
        <v/>
      </c>
    </row>
    <row r="845" spans="1:29" ht="48">
      <c r="A845" s="125"/>
      <c r="B845" s="130"/>
      <c r="C845" s="118"/>
      <c r="D845" s="117"/>
      <c r="E845" s="117"/>
      <c r="F845" s="213">
        <v>45544</v>
      </c>
      <c r="G845" s="125"/>
      <c r="H845" s="125" t="s">
        <v>1158</v>
      </c>
      <c r="I845" s="226"/>
      <c r="J845" s="125"/>
      <c r="K845" s="125" t="s">
        <v>1162</v>
      </c>
      <c r="L845" s="125"/>
      <c r="M845" s="125"/>
      <c r="N845" s="125" t="s">
        <v>978</v>
      </c>
      <c r="O845" s="125" t="s">
        <v>1160</v>
      </c>
      <c r="P845" s="127"/>
      <c r="Q845" s="125" t="s">
        <v>1003</v>
      </c>
      <c r="R845" s="117" t="s">
        <v>957</v>
      </c>
      <c r="S845" s="194"/>
      <c r="T845" s="125"/>
      <c r="U845" s="125" t="s">
        <v>980</v>
      </c>
      <c r="V845" s="125"/>
      <c r="W845" s="117" t="s">
        <v>1151</v>
      </c>
      <c r="X845" s="117" t="str">
        <f>IF($W845="Duyệt",Setting!$H$2,"")</f>
        <v/>
      </c>
      <c r="Y845" s="231" t="str" cm="1">
        <f t="array" ref="Y845">_xlfn.LET(_xlpm.v,IFERROR(IF($I845&lt;&gt;"",_xlfn.XLOOKUP($I845,Equipment_Register!$C:$C,Equipment_Register!$G:$G),NA()),IFERROR(IF($J845&lt;&gt;"",_xlfn.XLOOKUP($J845,Equipment_Register!$D:$D,Equipment_Register!$G:$G),NA()),IFERROR(IF($K845&lt;&gt;"",_xlfn.XLOOKUP($K845,Equipment_Register!$E:$E,Equipment_Register!$G:$G),NA()),IFERROR(IF($K845&lt;&gt;"",_xlfn.XLOOKUP("*"&amp;$K845&amp;"*",Equipment_Register!$E:$E,Equipment_Register!$G:$G,,2),NA()),IFERROR(IF(AND($L845&lt;&gt;"",$L845&lt;&gt;"N/A"),_xlfn.XLOOKUP($L845,Equipment_Register!$F:$F,Equipment_Register!$G:$G),NA()),""))))),IF(OR(_xlpm.v="",_xlpm.v=0),"",_xlpm.v))</f>
        <v/>
      </c>
      <c r="Z845" s="231" t="str" cm="1">
        <f t="array" ref="Z845">_xlfn.LET(_xlpm.v,IFERROR(IF($I845&lt;&gt;"",_xlfn.XLOOKUP($I845,Equipment_Register!$C:$C,Equipment_Register!$C:$C),NA()),IFERROR(IF($J845&lt;&gt;"",_xlfn.XLOOKUP($J845,Equipment_Register!$D:$D,Equipment_Register!$C:$C),NA()),IFERROR(IF($K845&lt;&gt;"",_xlfn.XLOOKUP($K845,Equipment_Register!$E:$E,Equipment_Register!$C:$C),NA()),IFERROR(IF($K845&lt;&gt;"",_xlfn.XLOOKUP("*"&amp;$K845&amp;"*",Equipment_Register!$E:$E,Equipment_Register!$C:$C,,2),NA()),IFERROR(IF(AND($L845&lt;&gt;"",$L845&lt;&gt;"N/A"),_xlfn.XLOOKUP($L845,Equipment_Register!$F:$F,Equipment_Register!$C:$C),NA()),""))))),IF(OR(_xlpm.v="",_xlpm.v=0),"",_xlpm.v))</f>
        <v/>
      </c>
      <c r="AA845" s="231" t="str" cm="1">
        <f t="array" ref="AA845">_xlfn.LET(_xlpm.v,IFERROR(IF($I845&lt;&gt;"",_xlfn.XLOOKUP($I845,Equipment_Register!$C:$C,Equipment_Register!$D:$D),NA()),IFERROR(IF($J845&lt;&gt;"",_xlfn.XLOOKUP($J845,Equipment_Register!$D:$D,Equipment_Register!$D:$D),NA()),IFERROR(IF($K845&lt;&gt;"",_xlfn.XLOOKUP($K845,Equipment_Register!$E:$E,Equipment_Register!$D:$D),NA()),IFERROR(IF($K845&lt;&gt;"",_xlfn.XLOOKUP("*"&amp;$K845&amp;"*",Equipment_Register!$E:$E,Equipment_Register!$D:$D,,2),NA()),IFERROR(IF(AND($L845&lt;&gt;"",$L845&lt;&gt;"N/A"),_xlfn.XLOOKUP($L845,Equipment_Register!$F:$F,Equipment_Register!$D:$D),NA()),""))))),IF(OR(_xlpm.v="",_xlpm.v=0),"",_xlpm.v))</f>
        <v/>
      </c>
      <c r="AB845" s="231" t="str" cm="1">
        <f t="array" ref="AB845">_xlfn.LET(_xlpm.v,IFERROR(IF($I845&lt;&gt;"",_xlfn.XLOOKUP($I845,Equipment_Register!$C:$C,Equipment_Register!$E:$E),NA()),IFERROR(IF($J845&lt;&gt;"",_xlfn.XLOOKUP($J845,Equipment_Register!$D:$D,Equipment_Register!$E:$E),NA()),IFERROR(IF($K845&lt;&gt;"",_xlfn.XLOOKUP($K845,Equipment_Register!$E:$E,Equipment_Register!$E:$E),NA()),IFERROR(IF($K845&lt;&gt;"",_xlfn.XLOOKUP("*"&amp;$K845&amp;"*",Equipment_Register!$E:$E,Equipment_Register!$E:$E,,2),NA()),IFERROR(IF(AND($L845&lt;&gt;"",$L845&lt;&gt;"N/A"),_xlfn.XLOOKUP($L845,Equipment_Register!$F:$F,Equipment_Register!$E:$E),NA()),""))))),IF(OR(_xlpm.v="",_xlpm.v=0),"",_xlpm.v))</f>
        <v/>
      </c>
      <c r="AC845" s="231" t="str" cm="1">
        <f t="array" ref="AC845">_xlfn.LET(_xlpm.v,IFERROR(IF($I845&lt;&gt;"",_xlfn.XLOOKUP($I845,Equipment_Register!$C:$C,Equipment_Register!$F:$F),NA()),IFERROR(IF($J845&lt;&gt;"",_xlfn.XLOOKUP($J845,Equipment_Register!$D:$D,Equipment_Register!$F:$F),NA()),IFERROR(IF($K845&lt;&gt;"",_xlfn.XLOOKUP($K845,Equipment_Register!$E:$E,Equipment_Register!$F:$F),NA()),IFERROR(IF($K845&lt;&gt;"",_xlfn.XLOOKUP("*"&amp;$K845&amp;"*",Equipment_Register!$E:$E,Equipment_Register!$F:$F,,2),NA()),IFERROR(IF(AND($L845&lt;&gt;"",$L845&lt;&gt;"N/A"),_xlfn.XLOOKUP($L845,Equipment_Register!$F:$F,Equipment_Register!$F:$F),NA()),""))))),IF(OR(_xlpm.v="",_xlpm.v=0),"",_xlpm.v))</f>
        <v/>
      </c>
    </row>
    <row r="846" spans="1:29" ht="48">
      <c r="A846" s="125"/>
      <c r="B846" s="130"/>
      <c r="C846" s="118"/>
      <c r="D846" s="117"/>
      <c r="E846" s="117"/>
      <c r="F846" s="213">
        <v>45575</v>
      </c>
      <c r="G846" s="125"/>
      <c r="H846" s="125" t="s">
        <v>1158</v>
      </c>
      <c r="I846" s="226"/>
      <c r="J846" s="125"/>
      <c r="K846" s="125" t="s">
        <v>1162</v>
      </c>
      <c r="L846" s="125"/>
      <c r="M846" s="125"/>
      <c r="N846" s="125" t="s">
        <v>978</v>
      </c>
      <c r="O846" s="125" t="s">
        <v>1160</v>
      </c>
      <c r="P846" s="127"/>
      <c r="Q846" s="125" t="s">
        <v>1003</v>
      </c>
      <c r="R846" s="117" t="s">
        <v>957</v>
      </c>
      <c r="S846" s="194"/>
      <c r="T846" s="125"/>
      <c r="U846" s="125" t="s">
        <v>980</v>
      </c>
      <c r="V846" s="125"/>
      <c r="W846" s="117" t="s">
        <v>1151</v>
      </c>
      <c r="X846" s="117" t="str">
        <f>IF($W846="Duyệt",Setting!$H$2,"")</f>
        <v/>
      </c>
      <c r="Y846" s="231" t="str" cm="1">
        <f t="array" ref="Y846">_xlfn.LET(_xlpm.v,IFERROR(IF($I846&lt;&gt;"",_xlfn.XLOOKUP($I846,Equipment_Register!$C:$C,Equipment_Register!$G:$G),NA()),IFERROR(IF($J846&lt;&gt;"",_xlfn.XLOOKUP($J846,Equipment_Register!$D:$D,Equipment_Register!$G:$G),NA()),IFERROR(IF($K846&lt;&gt;"",_xlfn.XLOOKUP($K846,Equipment_Register!$E:$E,Equipment_Register!$G:$G),NA()),IFERROR(IF($K846&lt;&gt;"",_xlfn.XLOOKUP("*"&amp;$K846&amp;"*",Equipment_Register!$E:$E,Equipment_Register!$G:$G,,2),NA()),IFERROR(IF(AND($L846&lt;&gt;"",$L846&lt;&gt;"N/A"),_xlfn.XLOOKUP($L846,Equipment_Register!$F:$F,Equipment_Register!$G:$G),NA()),""))))),IF(OR(_xlpm.v="",_xlpm.v=0),"",_xlpm.v))</f>
        <v/>
      </c>
      <c r="Z846" s="231" t="str" cm="1">
        <f t="array" ref="Z846">_xlfn.LET(_xlpm.v,IFERROR(IF($I846&lt;&gt;"",_xlfn.XLOOKUP($I846,Equipment_Register!$C:$C,Equipment_Register!$C:$C),NA()),IFERROR(IF($J846&lt;&gt;"",_xlfn.XLOOKUP($J846,Equipment_Register!$D:$D,Equipment_Register!$C:$C),NA()),IFERROR(IF($K846&lt;&gt;"",_xlfn.XLOOKUP($K846,Equipment_Register!$E:$E,Equipment_Register!$C:$C),NA()),IFERROR(IF($K846&lt;&gt;"",_xlfn.XLOOKUP("*"&amp;$K846&amp;"*",Equipment_Register!$E:$E,Equipment_Register!$C:$C,,2),NA()),IFERROR(IF(AND($L846&lt;&gt;"",$L846&lt;&gt;"N/A"),_xlfn.XLOOKUP($L846,Equipment_Register!$F:$F,Equipment_Register!$C:$C),NA()),""))))),IF(OR(_xlpm.v="",_xlpm.v=0),"",_xlpm.v))</f>
        <v/>
      </c>
      <c r="AA846" s="231" t="str" cm="1">
        <f t="array" ref="AA846">_xlfn.LET(_xlpm.v,IFERROR(IF($I846&lt;&gt;"",_xlfn.XLOOKUP($I846,Equipment_Register!$C:$C,Equipment_Register!$D:$D),NA()),IFERROR(IF($J846&lt;&gt;"",_xlfn.XLOOKUP($J846,Equipment_Register!$D:$D,Equipment_Register!$D:$D),NA()),IFERROR(IF($K846&lt;&gt;"",_xlfn.XLOOKUP($K846,Equipment_Register!$E:$E,Equipment_Register!$D:$D),NA()),IFERROR(IF($K846&lt;&gt;"",_xlfn.XLOOKUP("*"&amp;$K846&amp;"*",Equipment_Register!$E:$E,Equipment_Register!$D:$D,,2),NA()),IFERROR(IF(AND($L846&lt;&gt;"",$L846&lt;&gt;"N/A"),_xlfn.XLOOKUP($L846,Equipment_Register!$F:$F,Equipment_Register!$D:$D),NA()),""))))),IF(OR(_xlpm.v="",_xlpm.v=0),"",_xlpm.v))</f>
        <v/>
      </c>
      <c r="AB846" s="231" t="str" cm="1">
        <f t="array" ref="AB846">_xlfn.LET(_xlpm.v,IFERROR(IF($I846&lt;&gt;"",_xlfn.XLOOKUP($I846,Equipment_Register!$C:$C,Equipment_Register!$E:$E),NA()),IFERROR(IF($J846&lt;&gt;"",_xlfn.XLOOKUP($J846,Equipment_Register!$D:$D,Equipment_Register!$E:$E),NA()),IFERROR(IF($K846&lt;&gt;"",_xlfn.XLOOKUP($K846,Equipment_Register!$E:$E,Equipment_Register!$E:$E),NA()),IFERROR(IF($K846&lt;&gt;"",_xlfn.XLOOKUP("*"&amp;$K846&amp;"*",Equipment_Register!$E:$E,Equipment_Register!$E:$E,,2),NA()),IFERROR(IF(AND($L846&lt;&gt;"",$L846&lt;&gt;"N/A"),_xlfn.XLOOKUP($L846,Equipment_Register!$F:$F,Equipment_Register!$E:$E),NA()),""))))),IF(OR(_xlpm.v="",_xlpm.v=0),"",_xlpm.v))</f>
        <v/>
      </c>
      <c r="AC846" s="231" t="str" cm="1">
        <f t="array" ref="AC846">_xlfn.LET(_xlpm.v,IFERROR(IF($I846&lt;&gt;"",_xlfn.XLOOKUP($I846,Equipment_Register!$C:$C,Equipment_Register!$F:$F),NA()),IFERROR(IF($J846&lt;&gt;"",_xlfn.XLOOKUP($J846,Equipment_Register!$D:$D,Equipment_Register!$F:$F),NA()),IFERROR(IF($K846&lt;&gt;"",_xlfn.XLOOKUP($K846,Equipment_Register!$E:$E,Equipment_Register!$F:$F),NA()),IFERROR(IF($K846&lt;&gt;"",_xlfn.XLOOKUP("*"&amp;$K846&amp;"*",Equipment_Register!$E:$E,Equipment_Register!$F:$F,,2),NA()),IFERROR(IF(AND($L846&lt;&gt;"",$L846&lt;&gt;"N/A"),_xlfn.XLOOKUP($L846,Equipment_Register!$F:$F,Equipment_Register!$F:$F),NA()),""))))),IF(OR(_xlpm.v="",_xlpm.v=0),"",_xlpm.v))</f>
        <v/>
      </c>
    </row>
    <row r="847" spans="1:29" ht="48">
      <c r="A847" s="125"/>
      <c r="B847" s="130"/>
      <c r="C847" s="118"/>
      <c r="D847" s="117"/>
      <c r="E847" s="117"/>
      <c r="F847" s="213">
        <v>45605</v>
      </c>
      <c r="G847" s="125"/>
      <c r="H847" s="125" t="s">
        <v>1158</v>
      </c>
      <c r="I847" s="226"/>
      <c r="J847" s="125"/>
      <c r="K847" s="125" t="s">
        <v>1162</v>
      </c>
      <c r="L847" s="125"/>
      <c r="M847" s="125"/>
      <c r="N847" s="125" t="s">
        <v>978</v>
      </c>
      <c r="O847" s="125" t="s">
        <v>1112</v>
      </c>
      <c r="P847" s="127"/>
      <c r="Q847" s="125" t="s">
        <v>1003</v>
      </c>
      <c r="R847" s="117" t="s">
        <v>957</v>
      </c>
      <c r="S847" s="194"/>
      <c r="T847" s="125"/>
      <c r="U847" s="125" t="s">
        <v>980</v>
      </c>
      <c r="V847" s="125"/>
      <c r="W847" s="117" t="s">
        <v>1151</v>
      </c>
      <c r="X847" s="117" t="str">
        <f>IF($W847="Duyệt",Setting!$H$2,"")</f>
        <v/>
      </c>
      <c r="Y847" s="231" t="str" cm="1">
        <f t="array" ref="Y847">_xlfn.LET(_xlpm.v,IFERROR(IF($I847&lt;&gt;"",_xlfn.XLOOKUP($I847,Equipment_Register!$C:$C,Equipment_Register!$G:$G),NA()),IFERROR(IF($J847&lt;&gt;"",_xlfn.XLOOKUP($J847,Equipment_Register!$D:$D,Equipment_Register!$G:$G),NA()),IFERROR(IF($K847&lt;&gt;"",_xlfn.XLOOKUP($K847,Equipment_Register!$E:$E,Equipment_Register!$G:$G),NA()),IFERROR(IF($K847&lt;&gt;"",_xlfn.XLOOKUP("*"&amp;$K847&amp;"*",Equipment_Register!$E:$E,Equipment_Register!$G:$G,,2),NA()),IFERROR(IF(AND($L847&lt;&gt;"",$L847&lt;&gt;"N/A"),_xlfn.XLOOKUP($L847,Equipment_Register!$F:$F,Equipment_Register!$G:$G),NA()),""))))),IF(OR(_xlpm.v="",_xlpm.v=0),"",_xlpm.v))</f>
        <v/>
      </c>
      <c r="Z847" s="231" t="str" cm="1">
        <f t="array" ref="Z847">_xlfn.LET(_xlpm.v,IFERROR(IF($I847&lt;&gt;"",_xlfn.XLOOKUP($I847,Equipment_Register!$C:$C,Equipment_Register!$C:$C),NA()),IFERROR(IF($J847&lt;&gt;"",_xlfn.XLOOKUP($J847,Equipment_Register!$D:$D,Equipment_Register!$C:$C),NA()),IFERROR(IF($K847&lt;&gt;"",_xlfn.XLOOKUP($K847,Equipment_Register!$E:$E,Equipment_Register!$C:$C),NA()),IFERROR(IF($K847&lt;&gt;"",_xlfn.XLOOKUP("*"&amp;$K847&amp;"*",Equipment_Register!$E:$E,Equipment_Register!$C:$C,,2),NA()),IFERROR(IF(AND($L847&lt;&gt;"",$L847&lt;&gt;"N/A"),_xlfn.XLOOKUP($L847,Equipment_Register!$F:$F,Equipment_Register!$C:$C),NA()),""))))),IF(OR(_xlpm.v="",_xlpm.v=0),"",_xlpm.v))</f>
        <v/>
      </c>
      <c r="AA847" s="231" t="str" cm="1">
        <f t="array" ref="AA847">_xlfn.LET(_xlpm.v,IFERROR(IF($I847&lt;&gt;"",_xlfn.XLOOKUP($I847,Equipment_Register!$C:$C,Equipment_Register!$D:$D),NA()),IFERROR(IF($J847&lt;&gt;"",_xlfn.XLOOKUP($J847,Equipment_Register!$D:$D,Equipment_Register!$D:$D),NA()),IFERROR(IF($K847&lt;&gt;"",_xlfn.XLOOKUP($K847,Equipment_Register!$E:$E,Equipment_Register!$D:$D),NA()),IFERROR(IF($K847&lt;&gt;"",_xlfn.XLOOKUP("*"&amp;$K847&amp;"*",Equipment_Register!$E:$E,Equipment_Register!$D:$D,,2),NA()),IFERROR(IF(AND($L847&lt;&gt;"",$L847&lt;&gt;"N/A"),_xlfn.XLOOKUP($L847,Equipment_Register!$F:$F,Equipment_Register!$D:$D),NA()),""))))),IF(OR(_xlpm.v="",_xlpm.v=0),"",_xlpm.v))</f>
        <v/>
      </c>
      <c r="AB847" s="231" t="str" cm="1">
        <f t="array" ref="AB847">_xlfn.LET(_xlpm.v,IFERROR(IF($I847&lt;&gt;"",_xlfn.XLOOKUP($I847,Equipment_Register!$C:$C,Equipment_Register!$E:$E),NA()),IFERROR(IF($J847&lt;&gt;"",_xlfn.XLOOKUP($J847,Equipment_Register!$D:$D,Equipment_Register!$E:$E),NA()),IFERROR(IF($K847&lt;&gt;"",_xlfn.XLOOKUP($K847,Equipment_Register!$E:$E,Equipment_Register!$E:$E),NA()),IFERROR(IF($K847&lt;&gt;"",_xlfn.XLOOKUP("*"&amp;$K847&amp;"*",Equipment_Register!$E:$E,Equipment_Register!$E:$E,,2),NA()),IFERROR(IF(AND($L847&lt;&gt;"",$L847&lt;&gt;"N/A"),_xlfn.XLOOKUP($L847,Equipment_Register!$F:$F,Equipment_Register!$E:$E),NA()),""))))),IF(OR(_xlpm.v="",_xlpm.v=0),"",_xlpm.v))</f>
        <v/>
      </c>
      <c r="AC847" s="231" t="str" cm="1">
        <f t="array" ref="AC847">_xlfn.LET(_xlpm.v,IFERROR(IF($I847&lt;&gt;"",_xlfn.XLOOKUP($I847,Equipment_Register!$C:$C,Equipment_Register!$F:$F),NA()),IFERROR(IF($J847&lt;&gt;"",_xlfn.XLOOKUP($J847,Equipment_Register!$D:$D,Equipment_Register!$F:$F),NA()),IFERROR(IF($K847&lt;&gt;"",_xlfn.XLOOKUP($K847,Equipment_Register!$E:$E,Equipment_Register!$F:$F),NA()),IFERROR(IF($K847&lt;&gt;"",_xlfn.XLOOKUP("*"&amp;$K847&amp;"*",Equipment_Register!$E:$E,Equipment_Register!$F:$F,,2),NA()),IFERROR(IF(AND($L847&lt;&gt;"",$L847&lt;&gt;"N/A"),_xlfn.XLOOKUP($L847,Equipment_Register!$F:$F,Equipment_Register!$F:$F),NA()),""))))),IF(OR(_xlpm.v="",_xlpm.v=0),"",_xlpm.v))</f>
        <v/>
      </c>
    </row>
    <row r="848" spans="1:29" ht="48">
      <c r="A848" s="125"/>
      <c r="B848" s="130"/>
      <c r="C848" s="118"/>
      <c r="D848" s="117"/>
      <c r="E848" s="117"/>
      <c r="F848" s="213">
        <v>45635</v>
      </c>
      <c r="G848" s="125"/>
      <c r="H848" s="125" t="s">
        <v>1158</v>
      </c>
      <c r="I848" s="226"/>
      <c r="J848" s="125"/>
      <c r="K848" s="125" t="s">
        <v>1162</v>
      </c>
      <c r="L848" s="125"/>
      <c r="M848" s="125"/>
      <c r="N848" s="125" t="s">
        <v>978</v>
      </c>
      <c r="O848" s="125" t="s">
        <v>1112</v>
      </c>
      <c r="P848" s="127"/>
      <c r="Q848" s="125" t="s">
        <v>1003</v>
      </c>
      <c r="R848" s="117" t="s">
        <v>957</v>
      </c>
      <c r="S848" s="194"/>
      <c r="T848" s="125"/>
      <c r="U848" s="125" t="s">
        <v>980</v>
      </c>
      <c r="V848" s="125"/>
      <c r="W848" s="117" t="s">
        <v>1151</v>
      </c>
      <c r="X848" s="117" t="str">
        <f>IF($W848="Duyệt",Setting!$H$2,"")</f>
        <v/>
      </c>
      <c r="Y848" s="231" t="str" cm="1">
        <f t="array" ref="Y848">_xlfn.LET(_xlpm.v,IFERROR(IF($I848&lt;&gt;"",_xlfn.XLOOKUP($I848,Equipment_Register!$C:$C,Equipment_Register!$G:$G),NA()),IFERROR(IF($J848&lt;&gt;"",_xlfn.XLOOKUP($J848,Equipment_Register!$D:$D,Equipment_Register!$G:$G),NA()),IFERROR(IF($K848&lt;&gt;"",_xlfn.XLOOKUP($K848,Equipment_Register!$E:$E,Equipment_Register!$G:$G),NA()),IFERROR(IF($K848&lt;&gt;"",_xlfn.XLOOKUP("*"&amp;$K848&amp;"*",Equipment_Register!$E:$E,Equipment_Register!$G:$G,,2),NA()),IFERROR(IF(AND($L848&lt;&gt;"",$L848&lt;&gt;"N/A"),_xlfn.XLOOKUP($L848,Equipment_Register!$F:$F,Equipment_Register!$G:$G),NA()),""))))),IF(OR(_xlpm.v="",_xlpm.v=0),"",_xlpm.v))</f>
        <v/>
      </c>
      <c r="Z848" s="231" t="str" cm="1">
        <f t="array" ref="Z848">_xlfn.LET(_xlpm.v,IFERROR(IF($I848&lt;&gt;"",_xlfn.XLOOKUP($I848,Equipment_Register!$C:$C,Equipment_Register!$C:$C),NA()),IFERROR(IF($J848&lt;&gt;"",_xlfn.XLOOKUP($J848,Equipment_Register!$D:$D,Equipment_Register!$C:$C),NA()),IFERROR(IF($K848&lt;&gt;"",_xlfn.XLOOKUP($K848,Equipment_Register!$E:$E,Equipment_Register!$C:$C),NA()),IFERROR(IF($K848&lt;&gt;"",_xlfn.XLOOKUP("*"&amp;$K848&amp;"*",Equipment_Register!$E:$E,Equipment_Register!$C:$C,,2),NA()),IFERROR(IF(AND($L848&lt;&gt;"",$L848&lt;&gt;"N/A"),_xlfn.XLOOKUP($L848,Equipment_Register!$F:$F,Equipment_Register!$C:$C),NA()),""))))),IF(OR(_xlpm.v="",_xlpm.v=0),"",_xlpm.v))</f>
        <v/>
      </c>
      <c r="AA848" s="231" t="str" cm="1">
        <f t="array" ref="AA848">_xlfn.LET(_xlpm.v,IFERROR(IF($I848&lt;&gt;"",_xlfn.XLOOKUP($I848,Equipment_Register!$C:$C,Equipment_Register!$D:$D),NA()),IFERROR(IF($J848&lt;&gt;"",_xlfn.XLOOKUP($J848,Equipment_Register!$D:$D,Equipment_Register!$D:$D),NA()),IFERROR(IF($K848&lt;&gt;"",_xlfn.XLOOKUP($K848,Equipment_Register!$E:$E,Equipment_Register!$D:$D),NA()),IFERROR(IF($K848&lt;&gt;"",_xlfn.XLOOKUP("*"&amp;$K848&amp;"*",Equipment_Register!$E:$E,Equipment_Register!$D:$D,,2),NA()),IFERROR(IF(AND($L848&lt;&gt;"",$L848&lt;&gt;"N/A"),_xlfn.XLOOKUP($L848,Equipment_Register!$F:$F,Equipment_Register!$D:$D),NA()),""))))),IF(OR(_xlpm.v="",_xlpm.v=0),"",_xlpm.v))</f>
        <v/>
      </c>
      <c r="AB848" s="231" t="str" cm="1">
        <f t="array" ref="AB848">_xlfn.LET(_xlpm.v,IFERROR(IF($I848&lt;&gt;"",_xlfn.XLOOKUP($I848,Equipment_Register!$C:$C,Equipment_Register!$E:$E),NA()),IFERROR(IF($J848&lt;&gt;"",_xlfn.XLOOKUP($J848,Equipment_Register!$D:$D,Equipment_Register!$E:$E),NA()),IFERROR(IF($K848&lt;&gt;"",_xlfn.XLOOKUP($K848,Equipment_Register!$E:$E,Equipment_Register!$E:$E),NA()),IFERROR(IF($K848&lt;&gt;"",_xlfn.XLOOKUP("*"&amp;$K848&amp;"*",Equipment_Register!$E:$E,Equipment_Register!$E:$E,,2),NA()),IFERROR(IF(AND($L848&lt;&gt;"",$L848&lt;&gt;"N/A"),_xlfn.XLOOKUP($L848,Equipment_Register!$F:$F,Equipment_Register!$E:$E),NA()),""))))),IF(OR(_xlpm.v="",_xlpm.v=0),"",_xlpm.v))</f>
        <v/>
      </c>
      <c r="AC848" s="231" t="str" cm="1">
        <f t="array" ref="AC848">_xlfn.LET(_xlpm.v,IFERROR(IF($I848&lt;&gt;"",_xlfn.XLOOKUP($I848,Equipment_Register!$C:$C,Equipment_Register!$F:$F),NA()),IFERROR(IF($J848&lt;&gt;"",_xlfn.XLOOKUP($J848,Equipment_Register!$D:$D,Equipment_Register!$F:$F),NA()),IFERROR(IF($K848&lt;&gt;"",_xlfn.XLOOKUP($K848,Equipment_Register!$E:$E,Equipment_Register!$F:$F),NA()),IFERROR(IF($K848&lt;&gt;"",_xlfn.XLOOKUP("*"&amp;$K848&amp;"*",Equipment_Register!$E:$E,Equipment_Register!$F:$F,,2),NA()),IFERROR(IF(AND($L848&lt;&gt;"",$L848&lt;&gt;"N/A"),_xlfn.XLOOKUP($L848,Equipment_Register!$F:$F,Equipment_Register!$F:$F),NA()),""))))),IF(OR(_xlpm.v="",_xlpm.v=0),"",_xlpm.v))</f>
        <v/>
      </c>
    </row>
    <row r="849" spans="1:29" ht="48">
      <c r="A849" s="125"/>
      <c r="B849" s="130"/>
      <c r="C849" s="118"/>
      <c r="D849" s="117"/>
      <c r="E849" s="117"/>
      <c r="F849" s="213">
        <v>45668</v>
      </c>
      <c r="G849" s="125"/>
      <c r="H849" s="125" t="s">
        <v>1158</v>
      </c>
      <c r="I849" s="226"/>
      <c r="J849" s="125"/>
      <c r="K849" s="125" t="s">
        <v>1162</v>
      </c>
      <c r="L849" s="125"/>
      <c r="M849" s="125"/>
      <c r="N849" s="125" t="s">
        <v>978</v>
      </c>
      <c r="O849" s="125" t="s">
        <v>1112</v>
      </c>
      <c r="P849" s="127"/>
      <c r="Q849" s="125" t="s">
        <v>1003</v>
      </c>
      <c r="R849" s="117" t="s">
        <v>957</v>
      </c>
      <c r="S849" s="194"/>
      <c r="T849" s="125"/>
      <c r="U849" s="125" t="s">
        <v>980</v>
      </c>
      <c r="V849" s="125"/>
      <c r="W849" s="117" t="s">
        <v>1151</v>
      </c>
      <c r="X849" s="117" t="str">
        <f>IF($W849="Duyệt",Setting!$H$2,"")</f>
        <v/>
      </c>
      <c r="Y849" s="231" t="str" cm="1">
        <f t="array" ref="Y849">_xlfn.LET(_xlpm.v,IFERROR(IF($I849&lt;&gt;"",_xlfn.XLOOKUP($I849,Equipment_Register!$C:$C,Equipment_Register!$G:$G),NA()),IFERROR(IF($J849&lt;&gt;"",_xlfn.XLOOKUP($J849,Equipment_Register!$D:$D,Equipment_Register!$G:$G),NA()),IFERROR(IF($K849&lt;&gt;"",_xlfn.XLOOKUP($K849,Equipment_Register!$E:$E,Equipment_Register!$G:$G),NA()),IFERROR(IF($K849&lt;&gt;"",_xlfn.XLOOKUP("*"&amp;$K849&amp;"*",Equipment_Register!$E:$E,Equipment_Register!$G:$G,,2),NA()),IFERROR(IF(AND($L849&lt;&gt;"",$L849&lt;&gt;"N/A"),_xlfn.XLOOKUP($L849,Equipment_Register!$F:$F,Equipment_Register!$G:$G),NA()),""))))),IF(OR(_xlpm.v="",_xlpm.v=0),"",_xlpm.v))</f>
        <v/>
      </c>
      <c r="Z849" s="231" t="str" cm="1">
        <f t="array" ref="Z849">_xlfn.LET(_xlpm.v,IFERROR(IF($I849&lt;&gt;"",_xlfn.XLOOKUP($I849,Equipment_Register!$C:$C,Equipment_Register!$C:$C),NA()),IFERROR(IF($J849&lt;&gt;"",_xlfn.XLOOKUP($J849,Equipment_Register!$D:$D,Equipment_Register!$C:$C),NA()),IFERROR(IF($K849&lt;&gt;"",_xlfn.XLOOKUP($K849,Equipment_Register!$E:$E,Equipment_Register!$C:$C),NA()),IFERROR(IF($K849&lt;&gt;"",_xlfn.XLOOKUP("*"&amp;$K849&amp;"*",Equipment_Register!$E:$E,Equipment_Register!$C:$C,,2),NA()),IFERROR(IF(AND($L849&lt;&gt;"",$L849&lt;&gt;"N/A"),_xlfn.XLOOKUP($L849,Equipment_Register!$F:$F,Equipment_Register!$C:$C),NA()),""))))),IF(OR(_xlpm.v="",_xlpm.v=0),"",_xlpm.v))</f>
        <v/>
      </c>
      <c r="AA849" s="231" t="str" cm="1">
        <f t="array" ref="AA849">_xlfn.LET(_xlpm.v,IFERROR(IF($I849&lt;&gt;"",_xlfn.XLOOKUP($I849,Equipment_Register!$C:$C,Equipment_Register!$D:$D),NA()),IFERROR(IF($J849&lt;&gt;"",_xlfn.XLOOKUP($J849,Equipment_Register!$D:$D,Equipment_Register!$D:$D),NA()),IFERROR(IF($K849&lt;&gt;"",_xlfn.XLOOKUP($K849,Equipment_Register!$E:$E,Equipment_Register!$D:$D),NA()),IFERROR(IF($K849&lt;&gt;"",_xlfn.XLOOKUP("*"&amp;$K849&amp;"*",Equipment_Register!$E:$E,Equipment_Register!$D:$D,,2),NA()),IFERROR(IF(AND($L849&lt;&gt;"",$L849&lt;&gt;"N/A"),_xlfn.XLOOKUP($L849,Equipment_Register!$F:$F,Equipment_Register!$D:$D),NA()),""))))),IF(OR(_xlpm.v="",_xlpm.v=0),"",_xlpm.v))</f>
        <v/>
      </c>
      <c r="AB849" s="231" t="str" cm="1">
        <f t="array" ref="AB849">_xlfn.LET(_xlpm.v,IFERROR(IF($I849&lt;&gt;"",_xlfn.XLOOKUP($I849,Equipment_Register!$C:$C,Equipment_Register!$E:$E),NA()),IFERROR(IF($J849&lt;&gt;"",_xlfn.XLOOKUP($J849,Equipment_Register!$D:$D,Equipment_Register!$E:$E),NA()),IFERROR(IF($K849&lt;&gt;"",_xlfn.XLOOKUP($K849,Equipment_Register!$E:$E,Equipment_Register!$E:$E),NA()),IFERROR(IF($K849&lt;&gt;"",_xlfn.XLOOKUP("*"&amp;$K849&amp;"*",Equipment_Register!$E:$E,Equipment_Register!$E:$E,,2),NA()),IFERROR(IF(AND($L849&lt;&gt;"",$L849&lt;&gt;"N/A"),_xlfn.XLOOKUP($L849,Equipment_Register!$F:$F,Equipment_Register!$E:$E),NA()),""))))),IF(OR(_xlpm.v="",_xlpm.v=0),"",_xlpm.v))</f>
        <v/>
      </c>
      <c r="AC849" s="231" t="str" cm="1">
        <f t="array" ref="AC849">_xlfn.LET(_xlpm.v,IFERROR(IF($I849&lt;&gt;"",_xlfn.XLOOKUP($I849,Equipment_Register!$C:$C,Equipment_Register!$F:$F),NA()),IFERROR(IF($J849&lt;&gt;"",_xlfn.XLOOKUP($J849,Equipment_Register!$D:$D,Equipment_Register!$F:$F),NA()),IFERROR(IF($K849&lt;&gt;"",_xlfn.XLOOKUP($K849,Equipment_Register!$E:$E,Equipment_Register!$F:$F),NA()),IFERROR(IF($K849&lt;&gt;"",_xlfn.XLOOKUP("*"&amp;$K849&amp;"*",Equipment_Register!$E:$E,Equipment_Register!$F:$F,,2),NA()),IFERROR(IF(AND($L849&lt;&gt;"",$L849&lt;&gt;"N/A"),_xlfn.XLOOKUP($L849,Equipment_Register!$F:$F,Equipment_Register!$F:$F),NA()),""))))),IF(OR(_xlpm.v="",_xlpm.v=0),"",_xlpm.v))</f>
        <v/>
      </c>
    </row>
    <row r="850" spans="1:29" ht="48">
      <c r="A850" s="125"/>
      <c r="B850" s="130"/>
      <c r="C850" s="118"/>
      <c r="D850" s="117"/>
      <c r="E850" s="117"/>
      <c r="F850" s="213">
        <v>45692</v>
      </c>
      <c r="G850" s="125"/>
      <c r="H850" s="125" t="s">
        <v>1158</v>
      </c>
      <c r="I850" s="226"/>
      <c r="J850" s="125"/>
      <c r="K850" s="125" t="s">
        <v>1162</v>
      </c>
      <c r="L850" s="125"/>
      <c r="M850" s="125"/>
      <c r="N850" s="125" t="s">
        <v>978</v>
      </c>
      <c r="O850" s="125" t="s">
        <v>1112</v>
      </c>
      <c r="P850" s="127"/>
      <c r="Q850" s="125" t="s">
        <v>1003</v>
      </c>
      <c r="R850" s="117" t="s">
        <v>957</v>
      </c>
      <c r="S850" s="194"/>
      <c r="T850" s="125"/>
      <c r="U850" s="125" t="s">
        <v>980</v>
      </c>
      <c r="V850" s="125"/>
      <c r="W850" s="117" t="s">
        <v>1151</v>
      </c>
      <c r="X850" s="117" t="str">
        <f>IF($W850="Duyệt",Setting!$H$2,"")</f>
        <v/>
      </c>
      <c r="Y850" s="231" t="str" cm="1">
        <f t="array" ref="Y850">_xlfn.LET(_xlpm.v,IFERROR(IF($I850&lt;&gt;"",_xlfn.XLOOKUP($I850,Equipment_Register!$C:$C,Equipment_Register!$G:$G),NA()),IFERROR(IF($J850&lt;&gt;"",_xlfn.XLOOKUP($J850,Equipment_Register!$D:$D,Equipment_Register!$G:$G),NA()),IFERROR(IF($K850&lt;&gt;"",_xlfn.XLOOKUP($K850,Equipment_Register!$E:$E,Equipment_Register!$G:$G),NA()),IFERROR(IF($K850&lt;&gt;"",_xlfn.XLOOKUP("*"&amp;$K850&amp;"*",Equipment_Register!$E:$E,Equipment_Register!$G:$G,,2),NA()),IFERROR(IF(AND($L850&lt;&gt;"",$L850&lt;&gt;"N/A"),_xlfn.XLOOKUP($L850,Equipment_Register!$F:$F,Equipment_Register!$G:$G),NA()),""))))),IF(OR(_xlpm.v="",_xlpm.v=0),"",_xlpm.v))</f>
        <v/>
      </c>
      <c r="Z850" s="231" t="str" cm="1">
        <f t="array" ref="Z850">_xlfn.LET(_xlpm.v,IFERROR(IF($I850&lt;&gt;"",_xlfn.XLOOKUP($I850,Equipment_Register!$C:$C,Equipment_Register!$C:$C),NA()),IFERROR(IF($J850&lt;&gt;"",_xlfn.XLOOKUP($J850,Equipment_Register!$D:$D,Equipment_Register!$C:$C),NA()),IFERROR(IF($K850&lt;&gt;"",_xlfn.XLOOKUP($K850,Equipment_Register!$E:$E,Equipment_Register!$C:$C),NA()),IFERROR(IF($K850&lt;&gt;"",_xlfn.XLOOKUP("*"&amp;$K850&amp;"*",Equipment_Register!$E:$E,Equipment_Register!$C:$C,,2),NA()),IFERROR(IF(AND($L850&lt;&gt;"",$L850&lt;&gt;"N/A"),_xlfn.XLOOKUP($L850,Equipment_Register!$F:$F,Equipment_Register!$C:$C),NA()),""))))),IF(OR(_xlpm.v="",_xlpm.v=0),"",_xlpm.v))</f>
        <v/>
      </c>
      <c r="AA850" s="231" t="str" cm="1">
        <f t="array" ref="AA850">_xlfn.LET(_xlpm.v,IFERROR(IF($I850&lt;&gt;"",_xlfn.XLOOKUP($I850,Equipment_Register!$C:$C,Equipment_Register!$D:$D),NA()),IFERROR(IF($J850&lt;&gt;"",_xlfn.XLOOKUP($J850,Equipment_Register!$D:$D,Equipment_Register!$D:$D),NA()),IFERROR(IF($K850&lt;&gt;"",_xlfn.XLOOKUP($K850,Equipment_Register!$E:$E,Equipment_Register!$D:$D),NA()),IFERROR(IF($K850&lt;&gt;"",_xlfn.XLOOKUP("*"&amp;$K850&amp;"*",Equipment_Register!$E:$E,Equipment_Register!$D:$D,,2),NA()),IFERROR(IF(AND($L850&lt;&gt;"",$L850&lt;&gt;"N/A"),_xlfn.XLOOKUP($L850,Equipment_Register!$F:$F,Equipment_Register!$D:$D),NA()),""))))),IF(OR(_xlpm.v="",_xlpm.v=0),"",_xlpm.v))</f>
        <v/>
      </c>
      <c r="AB850" s="231" t="str" cm="1">
        <f t="array" ref="AB850">_xlfn.LET(_xlpm.v,IFERROR(IF($I850&lt;&gt;"",_xlfn.XLOOKUP($I850,Equipment_Register!$C:$C,Equipment_Register!$E:$E),NA()),IFERROR(IF($J850&lt;&gt;"",_xlfn.XLOOKUP($J850,Equipment_Register!$D:$D,Equipment_Register!$E:$E),NA()),IFERROR(IF($K850&lt;&gt;"",_xlfn.XLOOKUP($K850,Equipment_Register!$E:$E,Equipment_Register!$E:$E),NA()),IFERROR(IF($K850&lt;&gt;"",_xlfn.XLOOKUP("*"&amp;$K850&amp;"*",Equipment_Register!$E:$E,Equipment_Register!$E:$E,,2),NA()),IFERROR(IF(AND($L850&lt;&gt;"",$L850&lt;&gt;"N/A"),_xlfn.XLOOKUP($L850,Equipment_Register!$F:$F,Equipment_Register!$E:$E),NA()),""))))),IF(OR(_xlpm.v="",_xlpm.v=0),"",_xlpm.v))</f>
        <v/>
      </c>
      <c r="AC850" s="231" t="str" cm="1">
        <f t="array" ref="AC850">_xlfn.LET(_xlpm.v,IFERROR(IF($I850&lt;&gt;"",_xlfn.XLOOKUP($I850,Equipment_Register!$C:$C,Equipment_Register!$F:$F),NA()),IFERROR(IF($J850&lt;&gt;"",_xlfn.XLOOKUP($J850,Equipment_Register!$D:$D,Equipment_Register!$F:$F),NA()),IFERROR(IF($K850&lt;&gt;"",_xlfn.XLOOKUP($K850,Equipment_Register!$E:$E,Equipment_Register!$F:$F),NA()),IFERROR(IF($K850&lt;&gt;"",_xlfn.XLOOKUP("*"&amp;$K850&amp;"*",Equipment_Register!$E:$E,Equipment_Register!$F:$F,,2),NA()),IFERROR(IF(AND($L850&lt;&gt;"",$L850&lt;&gt;"N/A"),_xlfn.XLOOKUP($L850,Equipment_Register!$F:$F,Equipment_Register!$F:$F),NA()),""))))),IF(OR(_xlpm.v="",_xlpm.v=0),"",_xlpm.v))</f>
        <v/>
      </c>
    </row>
    <row r="851" spans="1:29" ht="48">
      <c r="A851" s="125"/>
      <c r="B851" s="130"/>
      <c r="C851" s="118"/>
      <c r="D851" s="117"/>
      <c r="E851" s="117"/>
      <c r="F851" s="213">
        <v>45718</v>
      </c>
      <c r="G851" s="125"/>
      <c r="H851" s="125" t="s">
        <v>1158</v>
      </c>
      <c r="I851" s="226"/>
      <c r="J851" s="125"/>
      <c r="K851" s="125" t="s">
        <v>1162</v>
      </c>
      <c r="L851" s="125"/>
      <c r="M851" s="125"/>
      <c r="N851" s="125" t="s">
        <v>978</v>
      </c>
      <c r="O851" s="125" t="s">
        <v>1112</v>
      </c>
      <c r="P851" s="127"/>
      <c r="Q851" s="125" t="s">
        <v>941</v>
      </c>
      <c r="R851" s="117" t="s">
        <v>957</v>
      </c>
      <c r="S851" s="194"/>
      <c r="T851" s="125"/>
      <c r="U851" s="125" t="s">
        <v>980</v>
      </c>
      <c r="V851" s="125"/>
      <c r="W851" s="117" t="s">
        <v>1151</v>
      </c>
      <c r="X851" s="117" t="str">
        <f>IF($W851="Duyệt",Setting!$H$2,"")</f>
        <v/>
      </c>
      <c r="Y851" s="231" t="str" cm="1">
        <f t="array" ref="Y851">_xlfn.LET(_xlpm.v,IFERROR(IF($I851&lt;&gt;"",_xlfn.XLOOKUP($I851,Equipment_Register!$C:$C,Equipment_Register!$G:$G),NA()),IFERROR(IF($J851&lt;&gt;"",_xlfn.XLOOKUP($J851,Equipment_Register!$D:$D,Equipment_Register!$G:$G),NA()),IFERROR(IF($K851&lt;&gt;"",_xlfn.XLOOKUP($K851,Equipment_Register!$E:$E,Equipment_Register!$G:$G),NA()),IFERROR(IF($K851&lt;&gt;"",_xlfn.XLOOKUP("*"&amp;$K851&amp;"*",Equipment_Register!$E:$E,Equipment_Register!$G:$G,,2),NA()),IFERROR(IF(AND($L851&lt;&gt;"",$L851&lt;&gt;"N/A"),_xlfn.XLOOKUP($L851,Equipment_Register!$F:$F,Equipment_Register!$G:$G),NA()),""))))),IF(OR(_xlpm.v="",_xlpm.v=0),"",_xlpm.v))</f>
        <v/>
      </c>
      <c r="Z851" s="231" t="str" cm="1">
        <f t="array" ref="Z851">_xlfn.LET(_xlpm.v,IFERROR(IF($I851&lt;&gt;"",_xlfn.XLOOKUP($I851,Equipment_Register!$C:$C,Equipment_Register!$C:$C),NA()),IFERROR(IF($J851&lt;&gt;"",_xlfn.XLOOKUP($J851,Equipment_Register!$D:$D,Equipment_Register!$C:$C),NA()),IFERROR(IF($K851&lt;&gt;"",_xlfn.XLOOKUP($K851,Equipment_Register!$E:$E,Equipment_Register!$C:$C),NA()),IFERROR(IF($K851&lt;&gt;"",_xlfn.XLOOKUP("*"&amp;$K851&amp;"*",Equipment_Register!$E:$E,Equipment_Register!$C:$C,,2),NA()),IFERROR(IF(AND($L851&lt;&gt;"",$L851&lt;&gt;"N/A"),_xlfn.XLOOKUP($L851,Equipment_Register!$F:$F,Equipment_Register!$C:$C),NA()),""))))),IF(OR(_xlpm.v="",_xlpm.v=0),"",_xlpm.v))</f>
        <v/>
      </c>
      <c r="AA851" s="231" t="str" cm="1">
        <f t="array" ref="AA851">_xlfn.LET(_xlpm.v,IFERROR(IF($I851&lt;&gt;"",_xlfn.XLOOKUP($I851,Equipment_Register!$C:$C,Equipment_Register!$D:$D),NA()),IFERROR(IF($J851&lt;&gt;"",_xlfn.XLOOKUP($J851,Equipment_Register!$D:$D,Equipment_Register!$D:$D),NA()),IFERROR(IF($K851&lt;&gt;"",_xlfn.XLOOKUP($K851,Equipment_Register!$E:$E,Equipment_Register!$D:$D),NA()),IFERROR(IF($K851&lt;&gt;"",_xlfn.XLOOKUP("*"&amp;$K851&amp;"*",Equipment_Register!$E:$E,Equipment_Register!$D:$D,,2),NA()),IFERROR(IF(AND($L851&lt;&gt;"",$L851&lt;&gt;"N/A"),_xlfn.XLOOKUP($L851,Equipment_Register!$F:$F,Equipment_Register!$D:$D),NA()),""))))),IF(OR(_xlpm.v="",_xlpm.v=0),"",_xlpm.v))</f>
        <v/>
      </c>
      <c r="AB851" s="231" t="str" cm="1">
        <f t="array" ref="AB851">_xlfn.LET(_xlpm.v,IFERROR(IF($I851&lt;&gt;"",_xlfn.XLOOKUP($I851,Equipment_Register!$C:$C,Equipment_Register!$E:$E),NA()),IFERROR(IF($J851&lt;&gt;"",_xlfn.XLOOKUP($J851,Equipment_Register!$D:$D,Equipment_Register!$E:$E),NA()),IFERROR(IF($K851&lt;&gt;"",_xlfn.XLOOKUP($K851,Equipment_Register!$E:$E,Equipment_Register!$E:$E),NA()),IFERROR(IF($K851&lt;&gt;"",_xlfn.XLOOKUP("*"&amp;$K851&amp;"*",Equipment_Register!$E:$E,Equipment_Register!$E:$E,,2),NA()),IFERROR(IF(AND($L851&lt;&gt;"",$L851&lt;&gt;"N/A"),_xlfn.XLOOKUP($L851,Equipment_Register!$F:$F,Equipment_Register!$E:$E),NA()),""))))),IF(OR(_xlpm.v="",_xlpm.v=0),"",_xlpm.v))</f>
        <v/>
      </c>
      <c r="AC851" s="231" t="str" cm="1">
        <f t="array" ref="AC851">_xlfn.LET(_xlpm.v,IFERROR(IF($I851&lt;&gt;"",_xlfn.XLOOKUP($I851,Equipment_Register!$C:$C,Equipment_Register!$F:$F),NA()),IFERROR(IF($J851&lt;&gt;"",_xlfn.XLOOKUP($J851,Equipment_Register!$D:$D,Equipment_Register!$F:$F),NA()),IFERROR(IF($K851&lt;&gt;"",_xlfn.XLOOKUP($K851,Equipment_Register!$E:$E,Equipment_Register!$F:$F),NA()),IFERROR(IF($K851&lt;&gt;"",_xlfn.XLOOKUP("*"&amp;$K851&amp;"*",Equipment_Register!$E:$E,Equipment_Register!$F:$F,,2),NA()),IFERROR(IF(AND($L851&lt;&gt;"",$L851&lt;&gt;"N/A"),_xlfn.XLOOKUP($L851,Equipment_Register!$F:$F,Equipment_Register!$F:$F),NA()),""))))),IF(OR(_xlpm.v="",_xlpm.v=0),"",_xlpm.v))</f>
        <v/>
      </c>
    </row>
    <row r="852" spans="1:29" ht="48">
      <c r="A852" s="125"/>
      <c r="B852" s="130"/>
      <c r="C852" s="118"/>
      <c r="D852" s="117"/>
      <c r="E852" s="117"/>
      <c r="F852" s="213">
        <v>45752</v>
      </c>
      <c r="G852" s="125"/>
      <c r="H852" s="125" t="s">
        <v>1158</v>
      </c>
      <c r="I852" s="226"/>
      <c r="J852" s="125"/>
      <c r="K852" s="125" t="s">
        <v>1162</v>
      </c>
      <c r="L852" s="125"/>
      <c r="M852" s="125"/>
      <c r="N852" s="125" t="s">
        <v>978</v>
      </c>
      <c r="O852" s="125" t="s">
        <v>1112</v>
      </c>
      <c r="P852" s="127"/>
      <c r="Q852" s="125" t="s">
        <v>941</v>
      </c>
      <c r="R852" s="117" t="s">
        <v>957</v>
      </c>
      <c r="S852" s="194"/>
      <c r="T852" s="125"/>
      <c r="U852" s="125" t="s">
        <v>980</v>
      </c>
      <c r="V852" s="125"/>
      <c r="W852" s="117" t="s">
        <v>1151</v>
      </c>
      <c r="X852" s="117" t="str">
        <f>IF($W852="Duyệt",Setting!$H$2,"")</f>
        <v/>
      </c>
      <c r="Y852" s="231" t="str" cm="1">
        <f t="array" ref="Y852">_xlfn.LET(_xlpm.v,IFERROR(IF($I852&lt;&gt;"",_xlfn.XLOOKUP($I852,Equipment_Register!$C:$C,Equipment_Register!$G:$G),NA()),IFERROR(IF($J852&lt;&gt;"",_xlfn.XLOOKUP($J852,Equipment_Register!$D:$D,Equipment_Register!$G:$G),NA()),IFERROR(IF($K852&lt;&gt;"",_xlfn.XLOOKUP($K852,Equipment_Register!$E:$E,Equipment_Register!$G:$G),NA()),IFERROR(IF($K852&lt;&gt;"",_xlfn.XLOOKUP("*"&amp;$K852&amp;"*",Equipment_Register!$E:$E,Equipment_Register!$G:$G,,2),NA()),IFERROR(IF(AND($L852&lt;&gt;"",$L852&lt;&gt;"N/A"),_xlfn.XLOOKUP($L852,Equipment_Register!$F:$F,Equipment_Register!$G:$G),NA()),""))))),IF(OR(_xlpm.v="",_xlpm.v=0),"",_xlpm.v))</f>
        <v/>
      </c>
      <c r="Z852" s="231" t="str" cm="1">
        <f t="array" ref="Z852">_xlfn.LET(_xlpm.v,IFERROR(IF($I852&lt;&gt;"",_xlfn.XLOOKUP($I852,Equipment_Register!$C:$C,Equipment_Register!$C:$C),NA()),IFERROR(IF($J852&lt;&gt;"",_xlfn.XLOOKUP($J852,Equipment_Register!$D:$D,Equipment_Register!$C:$C),NA()),IFERROR(IF($K852&lt;&gt;"",_xlfn.XLOOKUP($K852,Equipment_Register!$E:$E,Equipment_Register!$C:$C),NA()),IFERROR(IF($K852&lt;&gt;"",_xlfn.XLOOKUP("*"&amp;$K852&amp;"*",Equipment_Register!$E:$E,Equipment_Register!$C:$C,,2),NA()),IFERROR(IF(AND($L852&lt;&gt;"",$L852&lt;&gt;"N/A"),_xlfn.XLOOKUP($L852,Equipment_Register!$F:$F,Equipment_Register!$C:$C),NA()),""))))),IF(OR(_xlpm.v="",_xlpm.v=0),"",_xlpm.v))</f>
        <v/>
      </c>
      <c r="AA852" s="231" t="str" cm="1">
        <f t="array" ref="AA852">_xlfn.LET(_xlpm.v,IFERROR(IF($I852&lt;&gt;"",_xlfn.XLOOKUP($I852,Equipment_Register!$C:$C,Equipment_Register!$D:$D),NA()),IFERROR(IF($J852&lt;&gt;"",_xlfn.XLOOKUP($J852,Equipment_Register!$D:$D,Equipment_Register!$D:$D),NA()),IFERROR(IF($K852&lt;&gt;"",_xlfn.XLOOKUP($K852,Equipment_Register!$E:$E,Equipment_Register!$D:$D),NA()),IFERROR(IF($K852&lt;&gt;"",_xlfn.XLOOKUP("*"&amp;$K852&amp;"*",Equipment_Register!$E:$E,Equipment_Register!$D:$D,,2),NA()),IFERROR(IF(AND($L852&lt;&gt;"",$L852&lt;&gt;"N/A"),_xlfn.XLOOKUP($L852,Equipment_Register!$F:$F,Equipment_Register!$D:$D),NA()),""))))),IF(OR(_xlpm.v="",_xlpm.v=0),"",_xlpm.v))</f>
        <v/>
      </c>
      <c r="AB852" s="231" t="str" cm="1">
        <f t="array" ref="AB852">_xlfn.LET(_xlpm.v,IFERROR(IF($I852&lt;&gt;"",_xlfn.XLOOKUP($I852,Equipment_Register!$C:$C,Equipment_Register!$E:$E),NA()),IFERROR(IF($J852&lt;&gt;"",_xlfn.XLOOKUP($J852,Equipment_Register!$D:$D,Equipment_Register!$E:$E),NA()),IFERROR(IF($K852&lt;&gt;"",_xlfn.XLOOKUP($K852,Equipment_Register!$E:$E,Equipment_Register!$E:$E),NA()),IFERROR(IF($K852&lt;&gt;"",_xlfn.XLOOKUP("*"&amp;$K852&amp;"*",Equipment_Register!$E:$E,Equipment_Register!$E:$E,,2),NA()),IFERROR(IF(AND($L852&lt;&gt;"",$L852&lt;&gt;"N/A"),_xlfn.XLOOKUP($L852,Equipment_Register!$F:$F,Equipment_Register!$E:$E),NA()),""))))),IF(OR(_xlpm.v="",_xlpm.v=0),"",_xlpm.v))</f>
        <v/>
      </c>
      <c r="AC852" s="231" t="str" cm="1">
        <f t="array" ref="AC852">_xlfn.LET(_xlpm.v,IFERROR(IF($I852&lt;&gt;"",_xlfn.XLOOKUP($I852,Equipment_Register!$C:$C,Equipment_Register!$F:$F),NA()),IFERROR(IF($J852&lt;&gt;"",_xlfn.XLOOKUP($J852,Equipment_Register!$D:$D,Equipment_Register!$F:$F),NA()),IFERROR(IF($K852&lt;&gt;"",_xlfn.XLOOKUP($K852,Equipment_Register!$E:$E,Equipment_Register!$F:$F),NA()),IFERROR(IF($K852&lt;&gt;"",_xlfn.XLOOKUP("*"&amp;$K852&amp;"*",Equipment_Register!$E:$E,Equipment_Register!$F:$F,,2),NA()),IFERROR(IF(AND($L852&lt;&gt;"",$L852&lt;&gt;"N/A"),_xlfn.XLOOKUP($L852,Equipment_Register!$F:$F,Equipment_Register!$F:$F),NA()),""))))),IF(OR(_xlpm.v="",_xlpm.v=0),"",_xlpm.v))</f>
        <v/>
      </c>
    </row>
    <row r="853" spans="1:29" ht="48">
      <c r="A853" s="125"/>
      <c r="B853" s="130"/>
      <c r="C853" s="118"/>
      <c r="D853" s="117"/>
      <c r="E853" s="117"/>
      <c r="F853" s="213">
        <v>45789</v>
      </c>
      <c r="G853" s="125"/>
      <c r="H853" s="125" t="s">
        <v>1158</v>
      </c>
      <c r="I853" s="226"/>
      <c r="J853" s="125"/>
      <c r="K853" s="125" t="s">
        <v>1162</v>
      </c>
      <c r="L853" s="125"/>
      <c r="M853" s="125"/>
      <c r="N853" s="125" t="s">
        <v>978</v>
      </c>
      <c r="O853" s="125" t="s">
        <v>1112</v>
      </c>
      <c r="P853" s="127"/>
      <c r="Q853" s="125" t="s">
        <v>1003</v>
      </c>
      <c r="R853" s="117" t="s">
        <v>957</v>
      </c>
      <c r="S853" s="194"/>
      <c r="T853" s="125"/>
      <c r="U853" s="125" t="s">
        <v>980</v>
      </c>
      <c r="V853" s="125"/>
      <c r="W853" s="117" t="s">
        <v>1151</v>
      </c>
      <c r="X853" s="117" t="str">
        <f>IF($W853="Duyệt",Setting!$H$2,"")</f>
        <v/>
      </c>
      <c r="Y853" s="231" t="str" cm="1">
        <f t="array" ref="Y853">_xlfn.LET(_xlpm.v,IFERROR(IF($I853&lt;&gt;"",_xlfn.XLOOKUP($I853,Equipment_Register!$C:$C,Equipment_Register!$G:$G),NA()),IFERROR(IF($J853&lt;&gt;"",_xlfn.XLOOKUP($J853,Equipment_Register!$D:$D,Equipment_Register!$G:$G),NA()),IFERROR(IF($K853&lt;&gt;"",_xlfn.XLOOKUP($K853,Equipment_Register!$E:$E,Equipment_Register!$G:$G),NA()),IFERROR(IF($K853&lt;&gt;"",_xlfn.XLOOKUP("*"&amp;$K853&amp;"*",Equipment_Register!$E:$E,Equipment_Register!$G:$G,,2),NA()),IFERROR(IF(AND($L853&lt;&gt;"",$L853&lt;&gt;"N/A"),_xlfn.XLOOKUP($L853,Equipment_Register!$F:$F,Equipment_Register!$G:$G),NA()),""))))),IF(OR(_xlpm.v="",_xlpm.v=0),"",_xlpm.v))</f>
        <v/>
      </c>
      <c r="Z853" s="231" t="str" cm="1">
        <f t="array" ref="Z853">_xlfn.LET(_xlpm.v,IFERROR(IF($I853&lt;&gt;"",_xlfn.XLOOKUP($I853,Equipment_Register!$C:$C,Equipment_Register!$C:$C),NA()),IFERROR(IF($J853&lt;&gt;"",_xlfn.XLOOKUP($J853,Equipment_Register!$D:$D,Equipment_Register!$C:$C),NA()),IFERROR(IF($K853&lt;&gt;"",_xlfn.XLOOKUP($K853,Equipment_Register!$E:$E,Equipment_Register!$C:$C),NA()),IFERROR(IF($K853&lt;&gt;"",_xlfn.XLOOKUP("*"&amp;$K853&amp;"*",Equipment_Register!$E:$E,Equipment_Register!$C:$C,,2),NA()),IFERROR(IF(AND($L853&lt;&gt;"",$L853&lt;&gt;"N/A"),_xlfn.XLOOKUP($L853,Equipment_Register!$F:$F,Equipment_Register!$C:$C),NA()),""))))),IF(OR(_xlpm.v="",_xlpm.v=0),"",_xlpm.v))</f>
        <v/>
      </c>
      <c r="AA853" s="231" t="str" cm="1">
        <f t="array" ref="AA853">_xlfn.LET(_xlpm.v,IFERROR(IF($I853&lt;&gt;"",_xlfn.XLOOKUP($I853,Equipment_Register!$C:$C,Equipment_Register!$D:$D),NA()),IFERROR(IF($J853&lt;&gt;"",_xlfn.XLOOKUP($J853,Equipment_Register!$D:$D,Equipment_Register!$D:$D),NA()),IFERROR(IF($K853&lt;&gt;"",_xlfn.XLOOKUP($K853,Equipment_Register!$E:$E,Equipment_Register!$D:$D),NA()),IFERROR(IF($K853&lt;&gt;"",_xlfn.XLOOKUP("*"&amp;$K853&amp;"*",Equipment_Register!$E:$E,Equipment_Register!$D:$D,,2),NA()),IFERROR(IF(AND($L853&lt;&gt;"",$L853&lt;&gt;"N/A"),_xlfn.XLOOKUP($L853,Equipment_Register!$F:$F,Equipment_Register!$D:$D),NA()),""))))),IF(OR(_xlpm.v="",_xlpm.v=0),"",_xlpm.v))</f>
        <v/>
      </c>
      <c r="AB853" s="231" t="str" cm="1">
        <f t="array" ref="AB853">_xlfn.LET(_xlpm.v,IFERROR(IF($I853&lt;&gt;"",_xlfn.XLOOKUP($I853,Equipment_Register!$C:$C,Equipment_Register!$E:$E),NA()),IFERROR(IF($J853&lt;&gt;"",_xlfn.XLOOKUP($J853,Equipment_Register!$D:$D,Equipment_Register!$E:$E),NA()),IFERROR(IF($K853&lt;&gt;"",_xlfn.XLOOKUP($K853,Equipment_Register!$E:$E,Equipment_Register!$E:$E),NA()),IFERROR(IF($K853&lt;&gt;"",_xlfn.XLOOKUP("*"&amp;$K853&amp;"*",Equipment_Register!$E:$E,Equipment_Register!$E:$E,,2),NA()),IFERROR(IF(AND($L853&lt;&gt;"",$L853&lt;&gt;"N/A"),_xlfn.XLOOKUP($L853,Equipment_Register!$F:$F,Equipment_Register!$E:$E),NA()),""))))),IF(OR(_xlpm.v="",_xlpm.v=0),"",_xlpm.v))</f>
        <v/>
      </c>
      <c r="AC853" s="231" t="str" cm="1">
        <f t="array" ref="AC853">_xlfn.LET(_xlpm.v,IFERROR(IF($I853&lt;&gt;"",_xlfn.XLOOKUP($I853,Equipment_Register!$C:$C,Equipment_Register!$F:$F),NA()),IFERROR(IF($J853&lt;&gt;"",_xlfn.XLOOKUP($J853,Equipment_Register!$D:$D,Equipment_Register!$F:$F),NA()),IFERROR(IF($K853&lt;&gt;"",_xlfn.XLOOKUP($K853,Equipment_Register!$E:$E,Equipment_Register!$F:$F),NA()),IFERROR(IF($K853&lt;&gt;"",_xlfn.XLOOKUP("*"&amp;$K853&amp;"*",Equipment_Register!$E:$E,Equipment_Register!$F:$F,,2),NA()),IFERROR(IF(AND($L853&lt;&gt;"",$L853&lt;&gt;"N/A"),_xlfn.XLOOKUP($L853,Equipment_Register!$F:$F,Equipment_Register!$F:$F),NA()),""))))),IF(OR(_xlpm.v="",_xlpm.v=0),"",_xlpm.v))</f>
        <v/>
      </c>
    </row>
    <row r="854" spans="1:29" ht="48">
      <c r="A854" s="125"/>
      <c r="B854" s="130"/>
      <c r="C854" s="118"/>
      <c r="D854" s="117"/>
      <c r="E854" s="117"/>
      <c r="F854" s="213">
        <v>45820</v>
      </c>
      <c r="G854" s="125"/>
      <c r="H854" s="125" t="s">
        <v>1158</v>
      </c>
      <c r="I854" s="226"/>
      <c r="J854" s="125"/>
      <c r="K854" s="125" t="s">
        <v>1162</v>
      </c>
      <c r="L854" s="125"/>
      <c r="M854" s="125"/>
      <c r="N854" s="125" t="s">
        <v>978</v>
      </c>
      <c r="O854" s="125" t="s">
        <v>1112</v>
      </c>
      <c r="P854" s="127"/>
      <c r="Q854" s="125" t="s">
        <v>1003</v>
      </c>
      <c r="R854" s="117" t="s">
        <v>957</v>
      </c>
      <c r="S854" s="194"/>
      <c r="T854" s="125"/>
      <c r="U854" s="125" t="s">
        <v>980</v>
      </c>
      <c r="V854" s="125"/>
      <c r="W854" s="117" t="s">
        <v>1151</v>
      </c>
      <c r="X854" s="117" t="str">
        <f>IF($W854="Duyệt",Setting!$H$2,"")</f>
        <v/>
      </c>
      <c r="Y854" s="231" t="str" cm="1">
        <f t="array" ref="Y854">_xlfn.LET(_xlpm.v,IFERROR(IF($I854&lt;&gt;"",_xlfn.XLOOKUP($I854,Equipment_Register!$C:$C,Equipment_Register!$G:$G),NA()),IFERROR(IF($J854&lt;&gt;"",_xlfn.XLOOKUP($J854,Equipment_Register!$D:$D,Equipment_Register!$G:$G),NA()),IFERROR(IF($K854&lt;&gt;"",_xlfn.XLOOKUP($K854,Equipment_Register!$E:$E,Equipment_Register!$G:$G),NA()),IFERROR(IF($K854&lt;&gt;"",_xlfn.XLOOKUP("*"&amp;$K854&amp;"*",Equipment_Register!$E:$E,Equipment_Register!$G:$G,,2),NA()),IFERROR(IF(AND($L854&lt;&gt;"",$L854&lt;&gt;"N/A"),_xlfn.XLOOKUP($L854,Equipment_Register!$F:$F,Equipment_Register!$G:$G),NA()),""))))),IF(OR(_xlpm.v="",_xlpm.v=0),"",_xlpm.v))</f>
        <v/>
      </c>
      <c r="Z854" s="231" t="str" cm="1">
        <f t="array" ref="Z854">_xlfn.LET(_xlpm.v,IFERROR(IF($I854&lt;&gt;"",_xlfn.XLOOKUP($I854,Equipment_Register!$C:$C,Equipment_Register!$C:$C),NA()),IFERROR(IF($J854&lt;&gt;"",_xlfn.XLOOKUP($J854,Equipment_Register!$D:$D,Equipment_Register!$C:$C),NA()),IFERROR(IF($K854&lt;&gt;"",_xlfn.XLOOKUP($K854,Equipment_Register!$E:$E,Equipment_Register!$C:$C),NA()),IFERROR(IF($K854&lt;&gt;"",_xlfn.XLOOKUP("*"&amp;$K854&amp;"*",Equipment_Register!$E:$E,Equipment_Register!$C:$C,,2),NA()),IFERROR(IF(AND($L854&lt;&gt;"",$L854&lt;&gt;"N/A"),_xlfn.XLOOKUP($L854,Equipment_Register!$F:$F,Equipment_Register!$C:$C),NA()),""))))),IF(OR(_xlpm.v="",_xlpm.v=0),"",_xlpm.v))</f>
        <v/>
      </c>
      <c r="AA854" s="231" t="str" cm="1">
        <f t="array" ref="AA854">_xlfn.LET(_xlpm.v,IFERROR(IF($I854&lt;&gt;"",_xlfn.XLOOKUP($I854,Equipment_Register!$C:$C,Equipment_Register!$D:$D),NA()),IFERROR(IF($J854&lt;&gt;"",_xlfn.XLOOKUP($J854,Equipment_Register!$D:$D,Equipment_Register!$D:$D),NA()),IFERROR(IF($K854&lt;&gt;"",_xlfn.XLOOKUP($K854,Equipment_Register!$E:$E,Equipment_Register!$D:$D),NA()),IFERROR(IF($K854&lt;&gt;"",_xlfn.XLOOKUP("*"&amp;$K854&amp;"*",Equipment_Register!$E:$E,Equipment_Register!$D:$D,,2),NA()),IFERROR(IF(AND($L854&lt;&gt;"",$L854&lt;&gt;"N/A"),_xlfn.XLOOKUP($L854,Equipment_Register!$F:$F,Equipment_Register!$D:$D),NA()),""))))),IF(OR(_xlpm.v="",_xlpm.v=0),"",_xlpm.v))</f>
        <v/>
      </c>
      <c r="AB854" s="231" t="str" cm="1">
        <f t="array" ref="AB854">_xlfn.LET(_xlpm.v,IFERROR(IF($I854&lt;&gt;"",_xlfn.XLOOKUP($I854,Equipment_Register!$C:$C,Equipment_Register!$E:$E),NA()),IFERROR(IF($J854&lt;&gt;"",_xlfn.XLOOKUP($J854,Equipment_Register!$D:$D,Equipment_Register!$E:$E),NA()),IFERROR(IF($K854&lt;&gt;"",_xlfn.XLOOKUP($K854,Equipment_Register!$E:$E,Equipment_Register!$E:$E),NA()),IFERROR(IF($K854&lt;&gt;"",_xlfn.XLOOKUP("*"&amp;$K854&amp;"*",Equipment_Register!$E:$E,Equipment_Register!$E:$E,,2),NA()),IFERROR(IF(AND($L854&lt;&gt;"",$L854&lt;&gt;"N/A"),_xlfn.XLOOKUP($L854,Equipment_Register!$F:$F,Equipment_Register!$E:$E),NA()),""))))),IF(OR(_xlpm.v="",_xlpm.v=0),"",_xlpm.v))</f>
        <v/>
      </c>
      <c r="AC854" s="231" t="str" cm="1">
        <f t="array" ref="AC854">_xlfn.LET(_xlpm.v,IFERROR(IF($I854&lt;&gt;"",_xlfn.XLOOKUP($I854,Equipment_Register!$C:$C,Equipment_Register!$F:$F),NA()),IFERROR(IF($J854&lt;&gt;"",_xlfn.XLOOKUP($J854,Equipment_Register!$D:$D,Equipment_Register!$F:$F),NA()),IFERROR(IF($K854&lt;&gt;"",_xlfn.XLOOKUP($K854,Equipment_Register!$E:$E,Equipment_Register!$F:$F),NA()),IFERROR(IF($K854&lt;&gt;"",_xlfn.XLOOKUP("*"&amp;$K854&amp;"*",Equipment_Register!$E:$E,Equipment_Register!$F:$F,,2),NA()),IFERROR(IF(AND($L854&lt;&gt;"",$L854&lt;&gt;"N/A"),_xlfn.XLOOKUP($L854,Equipment_Register!$F:$F,Equipment_Register!$F:$F),NA()),""))))),IF(OR(_xlpm.v="",_xlpm.v=0),"",_xlpm.v))</f>
        <v/>
      </c>
    </row>
    <row r="855" spans="1:29" ht="48">
      <c r="A855" s="125"/>
      <c r="B855" s="130"/>
      <c r="C855" s="118"/>
      <c r="D855" s="117"/>
      <c r="E855" s="117"/>
      <c r="F855" s="213">
        <v>45848</v>
      </c>
      <c r="G855" s="125"/>
      <c r="H855" s="125" t="s">
        <v>1158</v>
      </c>
      <c r="I855" s="226"/>
      <c r="J855" s="125"/>
      <c r="K855" s="125" t="s">
        <v>1162</v>
      </c>
      <c r="L855" s="125"/>
      <c r="M855" s="125"/>
      <c r="N855" s="125" t="s">
        <v>978</v>
      </c>
      <c r="O855" s="125" t="s">
        <v>1112</v>
      </c>
      <c r="P855" s="127"/>
      <c r="Q855" s="125" t="s">
        <v>1003</v>
      </c>
      <c r="R855" s="117" t="s">
        <v>957</v>
      </c>
      <c r="S855" s="194"/>
      <c r="T855" s="125"/>
      <c r="U855" s="125" t="s">
        <v>980</v>
      </c>
      <c r="V855" s="125"/>
      <c r="W855" s="117" t="s">
        <v>1151</v>
      </c>
      <c r="X855" s="117" t="str">
        <f>IF($W855="Duyệt",Setting!$H$2,"")</f>
        <v/>
      </c>
      <c r="Y855" s="231" t="str" cm="1">
        <f t="array" ref="Y855">_xlfn.LET(_xlpm.v,IFERROR(IF($I855&lt;&gt;"",_xlfn.XLOOKUP($I855,Equipment_Register!$C:$C,Equipment_Register!$G:$G),NA()),IFERROR(IF($J855&lt;&gt;"",_xlfn.XLOOKUP($J855,Equipment_Register!$D:$D,Equipment_Register!$G:$G),NA()),IFERROR(IF($K855&lt;&gt;"",_xlfn.XLOOKUP($K855,Equipment_Register!$E:$E,Equipment_Register!$G:$G),NA()),IFERROR(IF($K855&lt;&gt;"",_xlfn.XLOOKUP("*"&amp;$K855&amp;"*",Equipment_Register!$E:$E,Equipment_Register!$G:$G,,2),NA()),IFERROR(IF(AND($L855&lt;&gt;"",$L855&lt;&gt;"N/A"),_xlfn.XLOOKUP($L855,Equipment_Register!$F:$F,Equipment_Register!$G:$G),NA()),""))))),IF(OR(_xlpm.v="",_xlpm.v=0),"",_xlpm.v))</f>
        <v/>
      </c>
      <c r="Z855" s="231" t="str" cm="1">
        <f t="array" ref="Z855">_xlfn.LET(_xlpm.v,IFERROR(IF($I855&lt;&gt;"",_xlfn.XLOOKUP($I855,Equipment_Register!$C:$C,Equipment_Register!$C:$C),NA()),IFERROR(IF($J855&lt;&gt;"",_xlfn.XLOOKUP($J855,Equipment_Register!$D:$D,Equipment_Register!$C:$C),NA()),IFERROR(IF($K855&lt;&gt;"",_xlfn.XLOOKUP($K855,Equipment_Register!$E:$E,Equipment_Register!$C:$C),NA()),IFERROR(IF($K855&lt;&gt;"",_xlfn.XLOOKUP("*"&amp;$K855&amp;"*",Equipment_Register!$E:$E,Equipment_Register!$C:$C,,2),NA()),IFERROR(IF(AND($L855&lt;&gt;"",$L855&lt;&gt;"N/A"),_xlfn.XLOOKUP($L855,Equipment_Register!$F:$F,Equipment_Register!$C:$C),NA()),""))))),IF(OR(_xlpm.v="",_xlpm.v=0),"",_xlpm.v))</f>
        <v/>
      </c>
      <c r="AA855" s="231" t="str" cm="1">
        <f t="array" ref="AA855">_xlfn.LET(_xlpm.v,IFERROR(IF($I855&lt;&gt;"",_xlfn.XLOOKUP($I855,Equipment_Register!$C:$C,Equipment_Register!$D:$D),NA()),IFERROR(IF($J855&lt;&gt;"",_xlfn.XLOOKUP($J855,Equipment_Register!$D:$D,Equipment_Register!$D:$D),NA()),IFERROR(IF($K855&lt;&gt;"",_xlfn.XLOOKUP($K855,Equipment_Register!$E:$E,Equipment_Register!$D:$D),NA()),IFERROR(IF($K855&lt;&gt;"",_xlfn.XLOOKUP("*"&amp;$K855&amp;"*",Equipment_Register!$E:$E,Equipment_Register!$D:$D,,2),NA()),IFERROR(IF(AND($L855&lt;&gt;"",$L855&lt;&gt;"N/A"),_xlfn.XLOOKUP($L855,Equipment_Register!$F:$F,Equipment_Register!$D:$D),NA()),""))))),IF(OR(_xlpm.v="",_xlpm.v=0),"",_xlpm.v))</f>
        <v/>
      </c>
      <c r="AB855" s="231" t="str" cm="1">
        <f t="array" ref="AB855">_xlfn.LET(_xlpm.v,IFERROR(IF($I855&lt;&gt;"",_xlfn.XLOOKUP($I855,Equipment_Register!$C:$C,Equipment_Register!$E:$E),NA()),IFERROR(IF($J855&lt;&gt;"",_xlfn.XLOOKUP($J855,Equipment_Register!$D:$D,Equipment_Register!$E:$E),NA()),IFERROR(IF($K855&lt;&gt;"",_xlfn.XLOOKUP($K855,Equipment_Register!$E:$E,Equipment_Register!$E:$E),NA()),IFERROR(IF($K855&lt;&gt;"",_xlfn.XLOOKUP("*"&amp;$K855&amp;"*",Equipment_Register!$E:$E,Equipment_Register!$E:$E,,2),NA()),IFERROR(IF(AND($L855&lt;&gt;"",$L855&lt;&gt;"N/A"),_xlfn.XLOOKUP($L855,Equipment_Register!$F:$F,Equipment_Register!$E:$E),NA()),""))))),IF(OR(_xlpm.v="",_xlpm.v=0),"",_xlpm.v))</f>
        <v/>
      </c>
      <c r="AC855" s="231" t="str" cm="1">
        <f t="array" ref="AC855">_xlfn.LET(_xlpm.v,IFERROR(IF($I855&lt;&gt;"",_xlfn.XLOOKUP($I855,Equipment_Register!$C:$C,Equipment_Register!$F:$F),NA()),IFERROR(IF($J855&lt;&gt;"",_xlfn.XLOOKUP($J855,Equipment_Register!$D:$D,Equipment_Register!$F:$F),NA()),IFERROR(IF($K855&lt;&gt;"",_xlfn.XLOOKUP($K855,Equipment_Register!$E:$E,Equipment_Register!$F:$F),NA()),IFERROR(IF($K855&lt;&gt;"",_xlfn.XLOOKUP("*"&amp;$K855&amp;"*",Equipment_Register!$E:$E,Equipment_Register!$F:$F,,2),NA()),IFERROR(IF(AND($L855&lt;&gt;"",$L855&lt;&gt;"N/A"),_xlfn.XLOOKUP($L855,Equipment_Register!$F:$F,Equipment_Register!$F:$F),NA()),""))))),IF(OR(_xlpm.v="",_xlpm.v=0),"",_xlpm.v))</f>
        <v/>
      </c>
    </row>
    <row r="856" spans="1:29" ht="48">
      <c r="A856" s="125"/>
      <c r="B856" s="130"/>
      <c r="C856" s="118"/>
      <c r="D856" s="117"/>
      <c r="E856" s="117"/>
      <c r="F856" s="213">
        <v>45878</v>
      </c>
      <c r="G856" s="125"/>
      <c r="H856" s="125" t="s">
        <v>1158</v>
      </c>
      <c r="I856" s="226"/>
      <c r="J856" s="125"/>
      <c r="K856" s="125" t="s">
        <v>1162</v>
      </c>
      <c r="L856" s="125"/>
      <c r="M856" s="125"/>
      <c r="N856" s="125" t="s">
        <v>978</v>
      </c>
      <c r="O856" s="125" t="s">
        <v>1112</v>
      </c>
      <c r="P856" s="127"/>
      <c r="Q856" s="125" t="s">
        <v>1003</v>
      </c>
      <c r="R856" s="117" t="s">
        <v>957</v>
      </c>
      <c r="S856" s="194"/>
      <c r="T856" s="125"/>
      <c r="U856" s="125" t="s">
        <v>980</v>
      </c>
      <c r="V856" s="125"/>
      <c r="W856" s="117" t="s">
        <v>1151</v>
      </c>
      <c r="X856" s="117" t="str">
        <f>IF($W856="Duyệt",Setting!$H$2,"")</f>
        <v/>
      </c>
      <c r="Y856" s="231" t="str" cm="1">
        <f t="array" ref="Y856">_xlfn.LET(_xlpm.v,IFERROR(IF($I856&lt;&gt;"",_xlfn.XLOOKUP($I856,Equipment_Register!$C:$C,Equipment_Register!$G:$G),NA()),IFERROR(IF($J856&lt;&gt;"",_xlfn.XLOOKUP($J856,Equipment_Register!$D:$D,Equipment_Register!$G:$G),NA()),IFERROR(IF($K856&lt;&gt;"",_xlfn.XLOOKUP($K856,Equipment_Register!$E:$E,Equipment_Register!$G:$G),NA()),IFERROR(IF($K856&lt;&gt;"",_xlfn.XLOOKUP("*"&amp;$K856&amp;"*",Equipment_Register!$E:$E,Equipment_Register!$G:$G,,2),NA()),IFERROR(IF(AND($L856&lt;&gt;"",$L856&lt;&gt;"N/A"),_xlfn.XLOOKUP($L856,Equipment_Register!$F:$F,Equipment_Register!$G:$G),NA()),""))))),IF(OR(_xlpm.v="",_xlpm.v=0),"",_xlpm.v))</f>
        <v/>
      </c>
      <c r="Z856" s="231" t="str" cm="1">
        <f t="array" ref="Z856">_xlfn.LET(_xlpm.v,IFERROR(IF($I856&lt;&gt;"",_xlfn.XLOOKUP($I856,Equipment_Register!$C:$C,Equipment_Register!$C:$C),NA()),IFERROR(IF($J856&lt;&gt;"",_xlfn.XLOOKUP($J856,Equipment_Register!$D:$D,Equipment_Register!$C:$C),NA()),IFERROR(IF($K856&lt;&gt;"",_xlfn.XLOOKUP($K856,Equipment_Register!$E:$E,Equipment_Register!$C:$C),NA()),IFERROR(IF($K856&lt;&gt;"",_xlfn.XLOOKUP("*"&amp;$K856&amp;"*",Equipment_Register!$E:$E,Equipment_Register!$C:$C,,2),NA()),IFERROR(IF(AND($L856&lt;&gt;"",$L856&lt;&gt;"N/A"),_xlfn.XLOOKUP($L856,Equipment_Register!$F:$F,Equipment_Register!$C:$C),NA()),""))))),IF(OR(_xlpm.v="",_xlpm.v=0),"",_xlpm.v))</f>
        <v/>
      </c>
      <c r="AA856" s="231" t="str" cm="1">
        <f t="array" ref="AA856">_xlfn.LET(_xlpm.v,IFERROR(IF($I856&lt;&gt;"",_xlfn.XLOOKUP($I856,Equipment_Register!$C:$C,Equipment_Register!$D:$D),NA()),IFERROR(IF($J856&lt;&gt;"",_xlfn.XLOOKUP($J856,Equipment_Register!$D:$D,Equipment_Register!$D:$D),NA()),IFERROR(IF($K856&lt;&gt;"",_xlfn.XLOOKUP($K856,Equipment_Register!$E:$E,Equipment_Register!$D:$D),NA()),IFERROR(IF($K856&lt;&gt;"",_xlfn.XLOOKUP("*"&amp;$K856&amp;"*",Equipment_Register!$E:$E,Equipment_Register!$D:$D,,2),NA()),IFERROR(IF(AND($L856&lt;&gt;"",$L856&lt;&gt;"N/A"),_xlfn.XLOOKUP($L856,Equipment_Register!$F:$F,Equipment_Register!$D:$D),NA()),""))))),IF(OR(_xlpm.v="",_xlpm.v=0),"",_xlpm.v))</f>
        <v/>
      </c>
      <c r="AB856" s="231" t="str" cm="1">
        <f t="array" ref="AB856">_xlfn.LET(_xlpm.v,IFERROR(IF($I856&lt;&gt;"",_xlfn.XLOOKUP($I856,Equipment_Register!$C:$C,Equipment_Register!$E:$E),NA()),IFERROR(IF($J856&lt;&gt;"",_xlfn.XLOOKUP($J856,Equipment_Register!$D:$D,Equipment_Register!$E:$E),NA()),IFERROR(IF($K856&lt;&gt;"",_xlfn.XLOOKUP($K856,Equipment_Register!$E:$E,Equipment_Register!$E:$E),NA()),IFERROR(IF($K856&lt;&gt;"",_xlfn.XLOOKUP("*"&amp;$K856&amp;"*",Equipment_Register!$E:$E,Equipment_Register!$E:$E,,2),NA()),IFERROR(IF(AND($L856&lt;&gt;"",$L856&lt;&gt;"N/A"),_xlfn.XLOOKUP($L856,Equipment_Register!$F:$F,Equipment_Register!$E:$E),NA()),""))))),IF(OR(_xlpm.v="",_xlpm.v=0),"",_xlpm.v))</f>
        <v/>
      </c>
      <c r="AC856" s="231" t="str" cm="1">
        <f t="array" ref="AC856">_xlfn.LET(_xlpm.v,IFERROR(IF($I856&lt;&gt;"",_xlfn.XLOOKUP($I856,Equipment_Register!$C:$C,Equipment_Register!$F:$F),NA()),IFERROR(IF($J856&lt;&gt;"",_xlfn.XLOOKUP($J856,Equipment_Register!$D:$D,Equipment_Register!$F:$F),NA()),IFERROR(IF($K856&lt;&gt;"",_xlfn.XLOOKUP($K856,Equipment_Register!$E:$E,Equipment_Register!$F:$F),NA()),IFERROR(IF($K856&lt;&gt;"",_xlfn.XLOOKUP("*"&amp;$K856&amp;"*",Equipment_Register!$E:$E,Equipment_Register!$F:$F,,2),NA()),IFERROR(IF(AND($L856&lt;&gt;"",$L856&lt;&gt;"N/A"),_xlfn.XLOOKUP($L856,Equipment_Register!$F:$F,Equipment_Register!$F:$F),NA()),""))))),IF(OR(_xlpm.v="",_xlpm.v=0),"",_xlpm.v))</f>
        <v/>
      </c>
    </row>
    <row r="857" spans="1:29" ht="48">
      <c r="A857" s="125"/>
      <c r="B857" s="130"/>
      <c r="C857" s="118"/>
      <c r="D857" s="117"/>
      <c r="E857" s="117"/>
      <c r="F857" s="213">
        <v>45917</v>
      </c>
      <c r="G857" s="125"/>
      <c r="H857" s="125" t="s">
        <v>1158</v>
      </c>
      <c r="I857" s="226"/>
      <c r="J857" s="125"/>
      <c r="K857" s="125" t="s">
        <v>1162</v>
      </c>
      <c r="L857" s="125"/>
      <c r="M857" s="125"/>
      <c r="N857" s="125" t="s">
        <v>978</v>
      </c>
      <c r="O857" s="125" t="s">
        <v>1112</v>
      </c>
      <c r="P857" s="127"/>
      <c r="Q857" s="125" t="s">
        <v>1003</v>
      </c>
      <c r="R857" s="117" t="s">
        <v>957</v>
      </c>
      <c r="S857" s="194"/>
      <c r="T857" s="125"/>
      <c r="U857" s="125" t="s">
        <v>980</v>
      </c>
      <c r="V857" s="125"/>
      <c r="W857" s="117" t="s">
        <v>1151</v>
      </c>
      <c r="X857" s="117" t="str">
        <f>IF($W857="Duyệt",Setting!$H$2,"")</f>
        <v/>
      </c>
      <c r="Y857" s="231" t="str" cm="1">
        <f t="array" ref="Y857">_xlfn.LET(_xlpm.v,IFERROR(IF($I857&lt;&gt;"",_xlfn.XLOOKUP($I857,Equipment_Register!$C:$C,Equipment_Register!$G:$G),NA()),IFERROR(IF($J857&lt;&gt;"",_xlfn.XLOOKUP($J857,Equipment_Register!$D:$D,Equipment_Register!$G:$G),NA()),IFERROR(IF($K857&lt;&gt;"",_xlfn.XLOOKUP($K857,Equipment_Register!$E:$E,Equipment_Register!$G:$G),NA()),IFERROR(IF($K857&lt;&gt;"",_xlfn.XLOOKUP("*"&amp;$K857&amp;"*",Equipment_Register!$E:$E,Equipment_Register!$G:$G,,2),NA()),IFERROR(IF(AND($L857&lt;&gt;"",$L857&lt;&gt;"N/A"),_xlfn.XLOOKUP($L857,Equipment_Register!$F:$F,Equipment_Register!$G:$G),NA()),""))))),IF(OR(_xlpm.v="",_xlpm.v=0),"",_xlpm.v))</f>
        <v/>
      </c>
      <c r="Z857" s="231" t="str" cm="1">
        <f t="array" ref="Z857">_xlfn.LET(_xlpm.v,IFERROR(IF($I857&lt;&gt;"",_xlfn.XLOOKUP($I857,Equipment_Register!$C:$C,Equipment_Register!$C:$C),NA()),IFERROR(IF($J857&lt;&gt;"",_xlfn.XLOOKUP($J857,Equipment_Register!$D:$D,Equipment_Register!$C:$C),NA()),IFERROR(IF($K857&lt;&gt;"",_xlfn.XLOOKUP($K857,Equipment_Register!$E:$E,Equipment_Register!$C:$C),NA()),IFERROR(IF($K857&lt;&gt;"",_xlfn.XLOOKUP("*"&amp;$K857&amp;"*",Equipment_Register!$E:$E,Equipment_Register!$C:$C,,2),NA()),IFERROR(IF(AND($L857&lt;&gt;"",$L857&lt;&gt;"N/A"),_xlfn.XLOOKUP($L857,Equipment_Register!$F:$F,Equipment_Register!$C:$C),NA()),""))))),IF(OR(_xlpm.v="",_xlpm.v=0),"",_xlpm.v))</f>
        <v/>
      </c>
      <c r="AA857" s="231" t="str" cm="1">
        <f t="array" ref="AA857">_xlfn.LET(_xlpm.v,IFERROR(IF($I857&lt;&gt;"",_xlfn.XLOOKUP($I857,Equipment_Register!$C:$C,Equipment_Register!$D:$D),NA()),IFERROR(IF($J857&lt;&gt;"",_xlfn.XLOOKUP($J857,Equipment_Register!$D:$D,Equipment_Register!$D:$D),NA()),IFERROR(IF($K857&lt;&gt;"",_xlfn.XLOOKUP($K857,Equipment_Register!$E:$E,Equipment_Register!$D:$D),NA()),IFERROR(IF($K857&lt;&gt;"",_xlfn.XLOOKUP("*"&amp;$K857&amp;"*",Equipment_Register!$E:$E,Equipment_Register!$D:$D,,2),NA()),IFERROR(IF(AND($L857&lt;&gt;"",$L857&lt;&gt;"N/A"),_xlfn.XLOOKUP($L857,Equipment_Register!$F:$F,Equipment_Register!$D:$D),NA()),""))))),IF(OR(_xlpm.v="",_xlpm.v=0),"",_xlpm.v))</f>
        <v/>
      </c>
      <c r="AB857" s="231" t="str" cm="1">
        <f t="array" ref="AB857">_xlfn.LET(_xlpm.v,IFERROR(IF($I857&lt;&gt;"",_xlfn.XLOOKUP($I857,Equipment_Register!$C:$C,Equipment_Register!$E:$E),NA()),IFERROR(IF($J857&lt;&gt;"",_xlfn.XLOOKUP($J857,Equipment_Register!$D:$D,Equipment_Register!$E:$E),NA()),IFERROR(IF($K857&lt;&gt;"",_xlfn.XLOOKUP($K857,Equipment_Register!$E:$E,Equipment_Register!$E:$E),NA()),IFERROR(IF($K857&lt;&gt;"",_xlfn.XLOOKUP("*"&amp;$K857&amp;"*",Equipment_Register!$E:$E,Equipment_Register!$E:$E,,2),NA()),IFERROR(IF(AND($L857&lt;&gt;"",$L857&lt;&gt;"N/A"),_xlfn.XLOOKUP($L857,Equipment_Register!$F:$F,Equipment_Register!$E:$E),NA()),""))))),IF(OR(_xlpm.v="",_xlpm.v=0),"",_xlpm.v))</f>
        <v/>
      </c>
      <c r="AC857" s="231" t="str" cm="1">
        <f t="array" ref="AC857">_xlfn.LET(_xlpm.v,IFERROR(IF($I857&lt;&gt;"",_xlfn.XLOOKUP($I857,Equipment_Register!$C:$C,Equipment_Register!$F:$F),NA()),IFERROR(IF($J857&lt;&gt;"",_xlfn.XLOOKUP($J857,Equipment_Register!$D:$D,Equipment_Register!$F:$F),NA()),IFERROR(IF($K857&lt;&gt;"",_xlfn.XLOOKUP($K857,Equipment_Register!$E:$E,Equipment_Register!$F:$F),NA()),IFERROR(IF($K857&lt;&gt;"",_xlfn.XLOOKUP("*"&amp;$K857&amp;"*",Equipment_Register!$E:$E,Equipment_Register!$F:$F,,2),NA()),IFERROR(IF(AND($L857&lt;&gt;"",$L857&lt;&gt;"N/A"),_xlfn.XLOOKUP($L857,Equipment_Register!$F:$F,Equipment_Register!$F:$F),NA()),""))))),IF(OR(_xlpm.v="",_xlpm.v=0),"",_xlpm.v))</f>
        <v/>
      </c>
    </row>
    <row r="858" spans="1:29" ht="48">
      <c r="A858" s="125"/>
      <c r="B858" s="130"/>
      <c r="C858" s="118"/>
      <c r="D858" s="117"/>
      <c r="E858" s="117"/>
      <c r="F858" s="213">
        <v>45940</v>
      </c>
      <c r="G858" s="125"/>
      <c r="H858" s="125" t="s">
        <v>1158</v>
      </c>
      <c r="I858" s="226"/>
      <c r="J858" s="125"/>
      <c r="K858" s="125" t="s">
        <v>1162</v>
      </c>
      <c r="L858" s="125"/>
      <c r="M858" s="125"/>
      <c r="N858" s="125" t="s">
        <v>978</v>
      </c>
      <c r="O858" s="125" t="s">
        <v>1112</v>
      </c>
      <c r="P858" s="127"/>
      <c r="Q858" s="125" t="s">
        <v>1003</v>
      </c>
      <c r="R858" s="117" t="s">
        <v>957</v>
      </c>
      <c r="S858" s="194"/>
      <c r="T858" s="125"/>
      <c r="U858" s="125" t="s">
        <v>980</v>
      </c>
      <c r="V858" s="125"/>
      <c r="W858" s="117" t="s">
        <v>1151</v>
      </c>
      <c r="X858" s="117" t="str">
        <f>IF($W858="Duyệt",Setting!$H$2,"")</f>
        <v/>
      </c>
      <c r="Y858" s="231" t="str" cm="1">
        <f t="array" ref="Y858">_xlfn.LET(_xlpm.v,IFERROR(IF($I858&lt;&gt;"",_xlfn.XLOOKUP($I858,Equipment_Register!$C:$C,Equipment_Register!$G:$G),NA()),IFERROR(IF($J858&lt;&gt;"",_xlfn.XLOOKUP($J858,Equipment_Register!$D:$D,Equipment_Register!$G:$G),NA()),IFERROR(IF($K858&lt;&gt;"",_xlfn.XLOOKUP($K858,Equipment_Register!$E:$E,Equipment_Register!$G:$G),NA()),IFERROR(IF($K858&lt;&gt;"",_xlfn.XLOOKUP("*"&amp;$K858&amp;"*",Equipment_Register!$E:$E,Equipment_Register!$G:$G,,2),NA()),IFERROR(IF(AND($L858&lt;&gt;"",$L858&lt;&gt;"N/A"),_xlfn.XLOOKUP($L858,Equipment_Register!$F:$F,Equipment_Register!$G:$G),NA()),""))))),IF(OR(_xlpm.v="",_xlpm.v=0),"",_xlpm.v))</f>
        <v/>
      </c>
      <c r="Z858" s="231" t="str" cm="1">
        <f t="array" ref="Z858">_xlfn.LET(_xlpm.v,IFERROR(IF($I858&lt;&gt;"",_xlfn.XLOOKUP($I858,Equipment_Register!$C:$C,Equipment_Register!$C:$C),NA()),IFERROR(IF($J858&lt;&gt;"",_xlfn.XLOOKUP($J858,Equipment_Register!$D:$D,Equipment_Register!$C:$C),NA()),IFERROR(IF($K858&lt;&gt;"",_xlfn.XLOOKUP($K858,Equipment_Register!$E:$E,Equipment_Register!$C:$C),NA()),IFERROR(IF($K858&lt;&gt;"",_xlfn.XLOOKUP("*"&amp;$K858&amp;"*",Equipment_Register!$E:$E,Equipment_Register!$C:$C,,2),NA()),IFERROR(IF(AND($L858&lt;&gt;"",$L858&lt;&gt;"N/A"),_xlfn.XLOOKUP($L858,Equipment_Register!$F:$F,Equipment_Register!$C:$C),NA()),""))))),IF(OR(_xlpm.v="",_xlpm.v=0),"",_xlpm.v))</f>
        <v/>
      </c>
      <c r="AA858" s="231" t="str" cm="1">
        <f t="array" ref="AA858">_xlfn.LET(_xlpm.v,IFERROR(IF($I858&lt;&gt;"",_xlfn.XLOOKUP($I858,Equipment_Register!$C:$C,Equipment_Register!$D:$D),NA()),IFERROR(IF($J858&lt;&gt;"",_xlfn.XLOOKUP($J858,Equipment_Register!$D:$D,Equipment_Register!$D:$D),NA()),IFERROR(IF($K858&lt;&gt;"",_xlfn.XLOOKUP($K858,Equipment_Register!$E:$E,Equipment_Register!$D:$D),NA()),IFERROR(IF($K858&lt;&gt;"",_xlfn.XLOOKUP("*"&amp;$K858&amp;"*",Equipment_Register!$E:$E,Equipment_Register!$D:$D,,2),NA()),IFERROR(IF(AND($L858&lt;&gt;"",$L858&lt;&gt;"N/A"),_xlfn.XLOOKUP($L858,Equipment_Register!$F:$F,Equipment_Register!$D:$D),NA()),""))))),IF(OR(_xlpm.v="",_xlpm.v=0),"",_xlpm.v))</f>
        <v/>
      </c>
      <c r="AB858" s="231" t="str" cm="1">
        <f t="array" ref="AB858">_xlfn.LET(_xlpm.v,IFERROR(IF($I858&lt;&gt;"",_xlfn.XLOOKUP($I858,Equipment_Register!$C:$C,Equipment_Register!$E:$E),NA()),IFERROR(IF($J858&lt;&gt;"",_xlfn.XLOOKUP($J858,Equipment_Register!$D:$D,Equipment_Register!$E:$E),NA()),IFERROR(IF($K858&lt;&gt;"",_xlfn.XLOOKUP($K858,Equipment_Register!$E:$E,Equipment_Register!$E:$E),NA()),IFERROR(IF($K858&lt;&gt;"",_xlfn.XLOOKUP("*"&amp;$K858&amp;"*",Equipment_Register!$E:$E,Equipment_Register!$E:$E,,2),NA()),IFERROR(IF(AND($L858&lt;&gt;"",$L858&lt;&gt;"N/A"),_xlfn.XLOOKUP($L858,Equipment_Register!$F:$F,Equipment_Register!$E:$E),NA()),""))))),IF(OR(_xlpm.v="",_xlpm.v=0),"",_xlpm.v))</f>
        <v/>
      </c>
      <c r="AC858" s="231" t="str" cm="1">
        <f t="array" ref="AC858">_xlfn.LET(_xlpm.v,IFERROR(IF($I858&lt;&gt;"",_xlfn.XLOOKUP($I858,Equipment_Register!$C:$C,Equipment_Register!$F:$F),NA()),IFERROR(IF($J858&lt;&gt;"",_xlfn.XLOOKUP($J858,Equipment_Register!$D:$D,Equipment_Register!$F:$F),NA()),IFERROR(IF($K858&lt;&gt;"",_xlfn.XLOOKUP($K858,Equipment_Register!$E:$E,Equipment_Register!$F:$F),NA()),IFERROR(IF($K858&lt;&gt;"",_xlfn.XLOOKUP("*"&amp;$K858&amp;"*",Equipment_Register!$E:$E,Equipment_Register!$F:$F,,2),NA()),IFERROR(IF(AND($L858&lt;&gt;"",$L858&lt;&gt;"N/A"),_xlfn.XLOOKUP($L858,Equipment_Register!$F:$F,Equipment_Register!$F:$F),NA()),""))))),IF(OR(_xlpm.v="",_xlpm.v=0),"",_xlpm.v))</f>
        <v/>
      </c>
    </row>
    <row r="859" spans="1:29" ht="48">
      <c r="A859" s="125"/>
      <c r="B859" s="130"/>
      <c r="C859" s="118"/>
      <c r="D859" s="117"/>
      <c r="E859" s="117"/>
      <c r="F859" s="213">
        <v>45981</v>
      </c>
      <c r="G859" s="125"/>
      <c r="H859" s="125" t="s">
        <v>1158</v>
      </c>
      <c r="I859" s="226"/>
      <c r="J859" s="125"/>
      <c r="K859" s="125" t="s">
        <v>1162</v>
      </c>
      <c r="L859" s="125"/>
      <c r="M859" s="125"/>
      <c r="N859" s="125" t="s">
        <v>978</v>
      </c>
      <c r="O859" s="125" t="s">
        <v>1112</v>
      </c>
      <c r="P859" s="127"/>
      <c r="Q859" s="125" t="s">
        <v>1003</v>
      </c>
      <c r="R859" s="117" t="s">
        <v>957</v>
      </c>
      <c r="S859" s="194"/>
      <c r="T859" s="125"/>
      <c r="U859" s="125" t="s">
        <v>980</v>
      </c>
      <c r="V859" s="125"/>
      <c r="W859" s="117" t="s">
        <v>1151</v>
      </c>
      <c r="X859" s="117" t="str">
        <f>IF($W859="Duyệt",Setting!$H$2,"")</f>
        <v/>
      </c>
      <c r="Y859" s="231" t="str" cm="1">
        <f t="array" ref="Y859">_xlfn.LET(_xlpm.v,IFERROR(IF($I859&lt;&gt;"",_xlfn.XLOOKUP($I859,Equipment_Register!$C:$C,Equipment_Register!$G:$G),NA()),IFERROR(IF($J859&lt;&gt;"",_xlfn.XLOOKUP($J859,Equipment_Register!$D:$D,Equipment_Register!$G:$G),NA()),IFERROR(IF($K859&lt;&gt;"",_xlfn.XLOOKUP($K859,Equipment_Register!$E:$E,Equipment_Register!$G:$G),NA()),IFERROR(IF($K859&lt;&gt;"",_xlfn.XLOOKUP("*"&amp;$K859&amp;"*",Equipment_Register!$E:$E,Equipment_Register!$G:$G,,2),NA()),IFERROR(IF(AND($L859&lt;&gt;"",$L859&lt;&gt;"N/A"),_xlfn.XLOOKUP($L859,Equipment_Register!$F:$F,Equipment_Register!$G:$G),NA()),""))))),IF(OR(_xlpm.v="",_xlpm.v=0),"",_xlpm.v))</f>
        <v/>
      </c>
      <c r="Z859" s="231" t="str" cm="1">
        <f t="array" ref="Z859">_xlfn.LET(_xlpm.v,IFERROR(IF($I859&lt;&gt;"",_xlfn.XLOOKUP($I859,Equipment_Register!$C:$C,Equipment_Register!$C:$C),NA()),IFERROR(IF($J859&lt;&gt;"",_xlfn.XLOOKUP($J859,Equipment_Register!$D:$D,Equipment_Register!$C:$C),NA()),IFERROR(IF($K859&lt;&gt;"",_xlfn.XLOOKUP($K859,Equipment_Register!$E:$E,Equipment_Register!$C:$C),NA()),IFERROR(IF($K859&lt;&gt;"",_xlfn.XLOOKUP("*"&amp;$K859&amp;"*",Equipment_Register!$E:$E,Equipment_Register!$C:$C,,2),NA()),IFERROR(IF(AND($L859&lt;&gt;"",$L859&lt;&gt;"N/A"),_xlfn.XLOOKUP($L859,Equipment_Register!$F:$F,Equipment_Register!$C:$C),NA()),""))))),IF(OR(_xlpm.v="",_xlpm.v=0),"",_xlpm.v))</f>
        <v/>
      </c>
      <c r="AA859" s="231" t="str" cm="1">
        <f t="array" ref="AA859">_xlfn.LET(_xlpm.v,IFERROR(IF($I859&lt;&gt;"",_xlfn.XLOOKUP($I859,Equipment_Register!$C:$C,Equipment_Register!$D:$D),NA()),IFERROR(IF($J859&lt;&gt;"",_xlfn.XLOOKUP($J859,Equipment_Register!$D:$D,Equipment_Register!$D:$D),NA()),IFERROR(IF($K859&lt;&gt;"",_xlfn.XLOOKUP($K859,Equipment_Register!$E:$E,Equipment_Register!$D:$D),NA()),IFERROR(IF($K859&lt;&gt;"",_xlfn.XLOOKUP("*"&amp;$K859&amp;"*",Equipment_Register!$E:$E,Equipment_Register!$D:$D,,2),NA()),IFERROR(IF(AND($L859&lt;&gt;"",$L859&lt;&gt;"N/A"),_xlfn.XLOOKUP($L859,Equipment_Register!$F:$F,Equipment_Register!$D:$D),NA()),""))))),IF(OR(_xlpm.v="",_xlpm.v=0),"",_xlpm.v))</f>
        <v/>
      </c>
      <c r="AB859" s="231" t="str" cm="1">
        <f t="array" ref="AB859">_xlfn.LET(_xlpm.v,IFERROR(IF($I859&lt;&gt;"",_xlfn.XLOOKUP($I859,Equipment_Register!$C:$C,Equipment_Register!$E:$E),NA()),IFERROR(IF($J859&lt;&gt;"",_xlfn.XLOOKUP($J859,Equipment_Register!$D:$D,Equipment_Register!$E:$E),NA()),IFERROR(IF($K859&lt;&gt;"",_xlfn.XLOOKUP($K859,Equipment_Register!$E:$E,Equipment_Register!$E:$E),NA()),IFERROR(IF($K859&lt;&gt;"",_xlfn.XLOOKUP("*"&amp;$K859&amp;"*",Equipment_Register!$E:$E,Equipment_Register!$E:$E,,2),NA()),IFERROR(IF(AND($L859&lt;&gt;"",$L859&lt;&gt;"N/A"),_xlfn.XLOOKUP($L859,Equipment_Register!$F:$F,Equipment_Register!$E:$E),NA()),""))))),IF(OR(_xlpm.v="",_xlpm.v=0),"",_xlpm.v))</f>
        <v/>
      </c>
      <c r="AC859" s="231" t="str" cm="1">
        <f t="array" ref="AC859">_xlfn.LET(_xlpm.v,IFERROR(IF($I859&lt;&gt;"",_xlfn.XLOOKUP($I859,Equipment_Register!$C:$C,Equipment_Register!$F:$F),NA()),IFERROR(IF($J859&lt;&gt;"",_xlfn.XLOOKUP($J859,Equipment_Register!$D:$D,Equipment_Register!$F:$F),NA()),IFERROR(IF($K859&lt;&gt;"",_xlfn.XLOOKUP($K859,Equipment_Register!$E:$E,Equipment_Register!$F:$F),NA()),IFERROR(IF($K859&lt;&gt;"",_xlfn.XLOOKUP("*"&amp;$K859&amp;"*",Equipment_Register!$E:$E,Equipment_Register!$F:$F,,2),NA()),IFERROR(IF(AND($L859&lt;&gt;"",$L859&lt;&gt;"N/A"),_xlfn.XLOOKUP($L859,Equipment_Register!$F:$F,Equipment_Register!$F:$F),NA()),""))))),IF(OR(_xlpm.v="",_xlpm.v=0),"",_xlpm.v))</f>
        <v/>
      </c>
    </row>
    <row r="860" spans="1:29" ht="48">
      <c r="A860" s="125"/>
      <c r="B860" s="130"/>
      <c r="C860" s="118"/>
      <c r="D860" s="117"/>
      <c r="E860" s="117"/>
      <c r="F860" s="213">
        <v>46001</v>
      </c>
      <c r="G860" s="125"/>
      <c r="H860" s="125" t="s">
        <v>1158</v>
      </c>
      <c r="I860" s="226"/>
      <c r="J860" s="125"/>
      <c r="K860" s="125" t="s">
        <v>1162</v>
      </c>
      <c r="L860" s="125"/>
      <c r="M860" s="125"/>
      <c r="N860" s="125" t="s">
        <v>978</v>
      </c>
      <c r="O860" s="125" t="s">
        <v>1112</v>
      </c>
      <c r="P860" s="127"/>
      <c r="Q860" s="125" t="s">
        <v>1003</v>
      </c>
      <c r="R860" s="117" t="s">
        <v>957</v>
      </c>
      <c r="S860" s="194"/>
      <c r="T860" s="125"/>
      <c r="U860" s="125" t="s">
        <v>980</v>
      </c>
      <c r="V860" s="125"/>
      <c r="W860" s="117" t="s">
        <v>1151</v>
      </c>
      <c r="X860" s="117" t="str">
        <f>IF($W860="Duyệt",Setting!$H$2,"")</f>
        <v/>
      </c>
      <c r="Y860" s="231" t="str" cm="1">
        <f t="array" ref="Y860">_xlfn.LET(_xlpm.v,IFERROR(IF($I860&lt;&gt;"",_xlfn.XLOOKUP($I860,Equipment_Register!$C:$C,Equipment_Register!$G:$G),NA()),IFERROR(IF($J860&lt;&gt;"",_xlfn.XLOOKUP($J860,Equipment_Register!$D:$D,Equipment_Register!$G:$G),NA()),IFERROR(IF($K860&lt;&gt;"",_xlfn.XLOOKUP($K860,Equipment_Register!$E:$E,Equipment_Register!$G:$G),NA()),IFERROR(IF($K860&lt;&gt;"",_xlfn.XLOOKUP("*"&amp;$K860&amp;"*",Equipment_Register!$E:$E,Equipment_Register!$G:$G,,2),NA()),IFERROR(IF(AND($L860&lt;&gt;"",$L860&lt;&gt;"N/A"),_xlfn.XLOOKUP($L860,Equipment_Register!$F:$F,Equipment_Register!$G:$G),NA()),""))))),IF(OR(_xlpm.v="",_xlpm.v=0),"",_xlpm.v))</f>
        <v/>
      </c>
      <c r="Z860" s="231" t="str" cm="1">
        <f t="array" ref="Z860">_xlfn.LET(_xlpm.v,IFERROR(IF($I860&lt;&gt;"",_xlfn.XLOOKUP($I860,Equipment_Register!$C:$C,Equipment_Register!$C:$C),NA()),IFERROR(IF($J860&lt;&gt;"",_xlfn.XLOOKUP($J860,Equipment_Register!$D:$D,Equipment_Register!$C:$C),NA()),IFERROR(IF($K860&lt;&gt;"",_xlfn.XLOOKUP($K860,Equipment_Register!$E:$E,Equipment_Register!$C:$C),NA()),IFERROR(IF($K860&lt;&gt;"",_xlfn.XLOOKUP("*"&amp;$K860&amp;"*",Equipment_Register!$E:$E,Equipment_Register!$C:$C,,2),NA()),IFERROR(IF(AND($L860&lt;&gt;"",$L860&lt;&gt;"N/A"),_xlfn.XLOOKUP($L860,Equipment_Register!$F:$F,Equipment_Register!$C:$C),NA()),""))))),IF(OR(_xlpm.v="",_xlpm.v=0),"",_xlpm.v))</f>
        <v/>
      </c>
      <c r="AA860" s="231" t="str" cm="1">
        <f t="array" ref="AA860">_xlfn.LET(_xlpm.v,IFERROR(IF($I860&lt;&gt;"",_xlfn.XLOOKUP($I860,Equipment_Register!$C:$C,Equipment_Register!$D:$D),NA()),IFERROR(IF($J860&lt;&gt;"",_xlfn.XLOOKUP($J860,Equipment_Register!$D:$D,Equipment_Register!$D:$D),NA()),IFERROR(IF($K860&lt;&gt;"",_xlfn.XLOOKUP($K860,Equipment_Register!$E:$E,Equipment_Register!$D:$D),NA()),IFERROR(IF($K860&lt;&gt;"",_xlfn.XLOOKUP("*"&amp;$K860&amp;"*",Equipment_Register!$E:$E,Equipment_Register!$D:$D,,2),NA()),IFERROR(IF(AND($L860&lt;&gt;"",$L860&lt;&gt;"N/A"),_xlfn.XLOOKUP($L860,Equipment_Register!$F:$F,Equipment_Register!$D:$D),NA()),""))))),IF(OR(_xlpm.v="",_xlpm.v=0),"",_xlpm.v))</f>
        <v/>
      </c>
      <c r="AB860" s="231" t="str" cm="1">
        <f t="array" ref="AB860">_xlfn.LET(_xlpm.v,IFERROR(IF($I860&lt;&gt;"",_xlfn.XLOOKUP($I860,Equipment_Register!$C:$C,Equipment_Register!$E:$E),NA()),IFERROR(IF($J860&lt;&gt;"",_xlfn.XLOOKUP($J860,Equipment_Register!$D:$D,Equipment_Register!$E:$E),NA()),IFERROR(IF($K860&lt;&gt;"",_xlfn.XLOOKUP($K860,Equipment_Register!$E:$E,Equipment_Register!$E:$E),NA()),IFERROR(IF($K860&lt;&gt;"",_xlfn.XLOOKUP("*"&amp;$K860&amp;"*",Equipment_Register!$E:$E,Equipment_Register!$E:$E,,2),NA()),IFERROR(IF(AND($L860&lt;&gt;"",$L860&lt;&gt;"N/A"),_xlfn.XLOOKUP($L860,Equipment_Register!$F:$F,Equipment_Register!$E:$E),NA()),""))))),IF(OR(_xlpm.v="",_xlpm.v=0),"",_xlpm.v))</f>
        <v/>
      </c>
      <c r="AC860" s="231" t="str" cm="1">
        <f t="array" ref="AC860">_xlfn.LET(_xlpm.v,IFERROR(IF($I860&lt;&gt;"",_xlfn.XLOOKUP($I860,Equipment_Register!$C:$C,Equipment_Register!$F:$F),NA()),IFERROR(IF($J860&lt;&gt;"",_xlfn.XLOOKUP($J860,Equipment_Register!$D:$D,Equipment_Register!$F:$F),NA()),IFERROR(IF($K860&lt;&gt;"",_xlfn.XLOOKUP($K860,Equipment_Register!$E:$E,Equipment_Register!$F:$F),NA()),IFERROR(IF($K860&lt;&gt;"",_xlfn.XLOOKUP("*"&amp;$K860&amp;"*",Equipment_Register!$E:$E,Equipment_Register!$F:$F,,2),NA()),IFERROR(IF(AND($L860&lt;&gt;"",$L860&lt;&gt;"N/A"),_xlfn.XLOOKUP($L860,Equipment_Register!$F:$F,Equipment_Register!$F:$F),NA()),""))))),IF(OR(_xlpm.v="",_xlpm.v=0),"",_xlpm.v))</f>
        <v/>
      </c>
    </row>
    <row r="861" spans="1:29" ht="48">
      <c r="A861" s="125"/>
      <c r="B861" s="130"/>
      <c r="C861" s="118"/>
      <c r="D861" s="117"/>
      <c r="E861" s="117"/>
      <c r="F861" s="213">
        <v>46038</v>
      </c>
      <c r="G861" s="125"/>
      <c r="H861" s="125" t="s">
        <v>1158</v>
      </c>
      <c r="I861" s="226"/>
      <c r="J861" s="125"/>
      <c r="K861" s="125" t="s">
        <v>1162</v>
      </c>
      <c r="L861" s="125"/>
      <c r="M861" s="125"/>
      <c r="N861" s="125" t="s">
        <v>978</v>
      </c>
      <c r="O861" s="125" t="s">
        <v>1112</v>
      </c>
      <c r="P861" s="127"/>
      <c r="Q861" s="125" t="s">
        <v>1003</v>
      </c>
      <c r="R861" s="117" t="s">
        <v>957</v>
      </c>
      <c r="S861" s="194"/>
      <c r="T861" s="125"/>
      <c r="U861" s="125" t="s">
        <v>980</v>
      </c>
      <c r="V861" s="125"/>
      <c r="W861" s="117" t="s">
        <v>1151</v>
      </c>
      <c r="X861" s="117" t="str">
        <f>IF($W861="Duyệt",Setting!$H$2,"")</f>
        <v/>
      </c>
      <c r="Y861" s="231" t="str" cm="1">
        <f t="array" ref="Y861">_xlfn.LET(_xlpm.v,IFERROR(IF($I861&lt;&gt;"",_xlfn.XLOOKUP($I861,Equipment_Register!$C:$C,Equipment_Register!$G:$G),NA()),IFERROR(IF($J861&lt;&gt;"",_xlfn.XLOOKUP($J861,Equipment_Register!$D:$D,Equipment_Register!$G:$G),NA()),IFERROR(IF($K861&lt;&gt;"",_xlfn.XLOOKUP($K861,Equipment_Register!$E:$E,Equipment_Register!$G:$G),NA()),IFERROR(IF($K861&lt;&gt;"",_xlfn.XLOOKUP("*"&amp;$K861&amp;"*",Equipment_Register!$E:$E,Equipment_Register!$G:$G,,2),NA()),IFERROR(IF(AND($L861&lt;&gt;"",$L861&lt;&gt;"N/A"),_xlfn.XLOOKUP($L861,Equipment_Register!$F:$F,Equipment_Register!$G:$G),NA()),""))))),IF(OR(_xlpm.v="",_xlpm.v=0),"",_xlpm.v))</f>
        <v/>
      </c>
      <c r="Z861" s="231" t="str" cm="1">
        <f t="array" ref="Z861">_xlfn.LET(_xlpm.v,IFERROR(IF($I861&lt;&gt;"",_xlfn.XLOOKUP($I861,Equipment_Register!$C:$C,Equipment_Register!$C:$C),NA()),IFERROR(IF($J861&lt;&gt;"",_xlfn.XLOOKUP($J861,Equipment_Register!$D:$D,Equipment_Register!$C:$C),NA()),IFERROR(IF($K861&lt;&gt;"",_xlfn.XLOOKUP($K861,Equipment_Register!$E:$E,Equipment_Register!$C:$C),NA()),IFERROR(IF($K861&lt;&gt;"",_xlfn.XLOOKUP("*"&amp;$K861&amp;"*",Equipment_Register!$E:$E,Equipment_Register!$C:$C,,2),NA()),IFERROR(IF(AND($L861&lt;&gt;"",$L861&lt;&gt;"N/A"),_xlfn.XLOOKUP($L861,Equipment_Register!$F:$F,Equipment_Register!$C:$C),NA()),""))))),IF(OR(_xlpm.v="",_xlpm.v=0),"",_xlpm.v))</f>
        <v/>
      </c>
      <c r="AA861" s="231" t="str" cm="1">
        <f t="array" ref="AA861">_xlfn.LET(_xlpm.v,IFERROR(IF($I861&lt;&gt;"",_xlfn.XLOOKUP($I861,Equipment_Register!$C:$C,Equipment_Register!$D:$D),NA()),IFERROR(IF($J861&lt;&gt;"",_xlfn.XLOOKUP($J861,Equipment_Register!$D:$D,Equipment_Register!$D:$D),NA()),IFERROR(IF($K861&lt;&gt;"",_xlfn.XLOOKUP($K861,Equipment_Register!$E:$E,Equipment_Register!$D:$D),NA()),IFERROR(IF($K861&lt;&gt;"",_xlfn.XLOOKUP("*"&amp;$K861&amp;"*",Equipment_Register!$E:$E,Equipment_Register!$D:$D,,2),NA()),IFERROR(IF(AND($L861&lt;&gt;"",$L861&lt;&gt;"N/A"),_xlfn.XLOOKUP($L861,Equipment_Register!$F:$F,Equipment_Register!$D:$D),NA()),""))))),IF(OR(_xlpm.v="",_xlpm.v=0),"",_xlpm.v))</f>
        <v/>
      </c>
      <c r="AB861" s="231" t="str" cm="1">
        <f t="array" ref="AB861">_xlfn.LET(_xlpm.v,IFERROR(IF($I861&lt;&gt;"",_xlfn.XLOOKUP($I861,Equipment_Register!$C:$C,Equipment_Register!$E:$E),NA()),IFERROR(IF($J861&lt;&gt;"",_xlfn.XLOOKUP($J861,Equipment_Register!$D:$D,Equipment_Register!$E:$E),NA()),IFERROR(IF($K861&lt;&gt;"",_xlfn.XLOOKUP($K861,Equipment_Register!$E:$E,Equipment_Register!$E:$E),NA()),IFERROR(IF($K861&lt;&gt;"",_xlfn.XLOOKUP("*"&amp;$K861&amp;"*",Equipment_Register!$E:$E,Equipment_Register!$E:$E,,2),NA()),IFERROR(IF(AND($L861&lt;&gt;"",$L861&lt;&gt;"N/A"),_xlfn.XLOOKUP($L861,Equipment_Register!$F:$F,Equipment_Register!$E:$E),NA()),""))))),IF(OR(_xlpm.v="",_xlpm.v=0),"",_xlpm.v))</f>
        <v/>
      </c>
      <c r="AC861" s="231" t="str" cm="1">
        <f t="array" ref="AC861">_xlfn.LET(_xlpm.v,IFERROR(IF($I861&lt;&gt;"",_xlfn.XLOOKUP($I861,Equipment_Register!$C:$C,Equipment_Register!$F:$F),NA()),IFERROR(IF($J861&lt;&gt;"",_xlfn.XLOOKUP($J861,Equipment_Register!$D:$D,Equipment_Register!$F:$F),NA()),IFERROR(IF($K861&lt;&gt;"",_xlfn.XLOOKUP($K861,Equipment_Register!$E:$E,Equipment_Register!$F:$F),NA()),IFERROR(IF($K861&lt;&gt;"",_xlfn.XLOOKUP("*"&amp;$K861&amp;"*",Equipment_Register!$E:$E,Equipment_Register!$F:$F,,2),NA()),IFERROR(IF(AND($L861&lt;&gt;"",$L861&lt;&gt;"N/A"),_xlfn.XLOOKUP($L861,Equipment_Register!$F:$F,Equipment_Register!$F:$F),NA()),""))))),IF(OR(_xlpm.v="",_xlpm.v=0),"",_xlpm.v))</f>
        <v/>
      </c>
    </row>
    <row r="862" spans="1:29" ht="48">
      <c r="A862" s="125"/>
      <c r="B862" s="130"/>
      <c r="C862" s="118"/>
      <c r="D862" s="117"/>
      <c r="E862" s="117"/>
      <c r="F862" s="213">
        <v>46119</v>
      </c>
      <c r="G862" s="125"/>
      <c r="H862" s="125" t="s">
        <v>1158</v>
      </c>
      <c r="I862" s="226"/>
      <c r="J862" s="125"/>
      <c r="K862" s="125" t="s">
        <v>1162</v>
      </c>
      <c r="L862" s="125"/>
      <c r="M862" s="125"/>
      <c r="N862" s="125" t="s">
        <v>978</v>
      </c>
      <c r="O862" s="125" t="s">
        <v>1023</v>
      </c>
      <c r="P862" s="127"/>
      <c r="Q862" s="125" t="s">
        <v>1020</v>
      </c>
      <c r="R862" s="117" t="s">
        <v>957</v>
      </c>
      <c r="S862" s="194"/>
      <c r="T862" s="125"/>
      <c r="U862" s="125" t="s">
        <v>980</v>
      </c>
      <c r="V862" s="125"/>
      <c r="W862" s="117" t="s">
        <v>1151</v>
      </c>
      <c r="X862" s="117" t="str">
        <f>IF($W862="Duyệt",Setting!$H$2,"")</f>
        <v/>
      </c>
      <c r="Y862" s="231" t="str" cm="1">
        <f t="array" ref="Y862">_xlfn.LET(_xlpm.v,IFERROR(IF($I862&lt;&gt;"",_xlfn.XLOOKUP($I862,Equipment_Register!$C:$C,Equipment_Register!$G:$G),NA()),IFERROR(IF($J862&lt;&gt;"",_xlfn.XLOOKUP($J862,Equipment_Register!$D:$D,Equipment_Register!$G:$G),NA()),IFERROR(IF($K862&lt;&gt;"",_xlfn.XLOOKUP($K862,Equipment_Register!$E:$E,Equipment_Register!$G:$G),NA()),IFERROR(IF($K862&lt;&gt;"",_xlfn.XLOOKUP("*"&amp;$K862&amp;"*",Equipment_Register!$E:$E,Equipment_Register!$G:$G,,2),NA()),IFERROR(IF(AND($L862&lt;&gt;"",$L862&lt;&gt;"N/A"),_xlfn.XLOOKUP($L862,Equipment_Register!$F:$F,Equipment_Register!$G:$G),NA()),""))))),IF(OR(_xlpm.v="",_xlpm.v=0),"",_xlpm.v))</f>
        <v/>
      </c>
      <c r="Z862" s="231" t="str" cm="1">
        <f t="array" ref="Z862">_xlfn.LET(_xlpm.v,IFERROR(IF($I862&lt;&gt;"",_xlfn.XLOOKUP($I862,Equipment_Register!$C:$C,Equipment_Register!$C:$C),NA()),IFERROR(IF($J862&lt;&gt;"",_xlfn.XLOOKUP($J862,Equipment_Register!$D:$D,Equipment_Register!$C:$C),NA()),IFERROR(IF($K862&lt;&gt;"",_xlfn.XLOOKUP($K862,Equipment_Register!$E:$E,Equipment_Register!$C:$C),NA()),IFERROR(IF($K862&lt;&gt;"",_xlfn.XLOOKUP("*"&amp;$K862&amp;"*",Equipment_Register!$E:$E,Equipment_Register!$C:$C,,2),NA()),IFERROR(IF(AND($L862&lt;&gt;"",$L862&lt;&gt;"N/A"),_xlfn.XLOOKUP($L862,Equipment_Register!$F:$F,Equipment_Register!$C:$C),NA()),""))))),IF(OR(_xlpm.v="",_xlpm.v=0),"",_xlpm.v))</f>
        <v/>
      </c>
      <c r="AA862" s="231" t="str" cm="1">
        <f t="array" ref="AA862">_xlfn.LET(_xlpm.v,IFERROR(IF($I862&lt;&gt;"",_xlfn.XLOOKUP($I862,Equipment_Register!$C:$C,Equipment_Register!$D:$D),NA()),IFERROR(IF($J862&lt;&gt;"",_xlfn.XLOOKUP($J862,Equipment_Register!$D:$D,Equipment_Register!$D:$D),NA()),IFERROR(IF($K862&lt;&gt;"",_xlfn.XLOOKUP($K862,Equipment_Register!$E:$E,Equipment_Register!$D:$D),NA()),IFERROR(IF($K862&lt;&gt;"",_xlfn.XLOOKUP("*"&amp;$K862&amp;"*",Equipment_Register!$E:$E,Equipment_Register!$D:$D,,2),NA()),IFERROR(IF(AND($L862&lt;&gt;"",$L862&lt;&gt;"N/A"),_xlfn.XLOOKUP($L862,Equipment_Register!$F:$F,Equipment_Register!$D:$D),NA()),""))))),IF(OR(_xlpm.v="",_xlpm.v=0),"",_xlpm.v))</f>
        <v/>
      </c>
      <c r="AB862" s="231" t="str" cm="1">
        <f t="array" ref="AB862">_xlfn.LET(_xlpm.v,IFERROR(IF($I862&lt;&gt;"",_xlfn.XLOOKUP($I862,Equipment_Register!$C:$C,Equipment_Register!$E:$E),NA()),IFERROR(IF($J862&lt;&gt;"",_xlfn.XLOOKUP($J862,Equipment_Register!$D:$D,Equipment_Register!$E:$E),NA()),IFERROR(IF($K862&lt;&gt;"",_xlfn.XLOOKUP($K862,Equipment_Register!$E:$E,Equipment_Register!$E:$E),NA()),IFERROR(IF($K862&lt;&gt;"",_xlfn.XLOOKUP("*"&amp;$K862&amp;"*",Equipment_Register!$E:$E,Equipment_Register!$E:$E,,2),NA()),IFERROR(IF(AND($L862&lt;&gt;"",$L862&lt;&gt;"N/A"),_xlfn.XLOOKUP($L862,Equipment_Register!$F:$F,Equipment_Register!$E:$E),NA()),""))))),IF(OR(_xlpm.v="",_xlpm.v=0),"",_xlpm.v))</f>
        <v/>
      </c>
      <c r="AC862" s="231" t="str" cm="1">
        <f t="array" ref="AC862">_xlfn.LET(_xlpm.v,IFERROR(IF($I862&lt;&gt;"",_xlfn.XLOOKUP($I862,Equipment_Register!$C:$C,Equipment_Register!$F:$F),NA()),IFERROR(IF($J862&lt;&gt;"",_xlfn.XLOOKUP($J862,Equipment_Register!$D:$D,Equipment_Register!$F:$F),NA()),IFERROR(IF($K862&lt;&gt;"",_xlfn.XLOOKUP($K862,Equipment_Register!$E:$E,Equipment_Register!$F:$F),NA()),IFERROR(IF($K862&lt;&gt;"",_xlfn.XLOOKUP("*"&amp;$K862&amp;"*",Equipment_Register!$E:$E,Equipment_Register!$F:$F,,2),NA()),IFERROR(IF(AND($L862&lt;&gt;"",$L862&lt;&gt;"N/A"),_xlfn.XLOOKUP($L862,Equipment_Register!$F:$F,Equipment_Register!$F:$F),NA()),""))))),IF(OR(_xlpm.v="",_xlpm.v=0),"",_xlpm.v))</f>
        <v/>
      </c>
    </row>
    <row r="863" spans="1:29" ht="48">
      <c r="A863" s="125"/>
      <c r="B863" s="130"/>
      <c r="C863" s="118"/>
      <c r="D863" s="117"/>
      <c r="E863" s="117"/>
      <c r="F863" s="213">
        <v>46212</v>
      </c>
      <c r="G863" s="125"/>
      <c r="H863" s="125" t="s">
        <v>1158</v>
      </c>
      <c r="I863" s="226"/>
      <c r="J863" s="125"/>
      <c r="K863" s="125" t="s">
        <v>1162</v>
      </c>
      <c r="L863" s="125"/>
      <c r="M863" s="125"/>
      <c r="N863" s="125" t="s">
        <v>978</v>
      </c>
      <c r="O863" s="125" t="s">
        <v>1019</v>
      </c>
      <c r="P863" s="127"/>
      <c r="Q863" s="125" t="s">
        <v>1020</v>
      </c>
      <c r="R863" s="117" t="s">
        <v>957</v>
      </c>
      <c r="S863" s="194"/>
      <c r="T863" s="125"/>
      <c r="U863" s="125" t="s">
        <v>980</v>
      </c>
      <c r="V863" s="125"/>
      <c r="W863" s="117" t="s">
        <v>1151</v>
      </c>
      <c r="X863" s="117" t="str">
        <f>IF($W863="Duyệt",Setting!$H$2,"")</f>
        <v/>
      </c>
      <c r="Y863" s="231" t="str" cm="1">
        <f t="array" ref="Y863">_xlfn.LET(_xlpm.v,IFERROR(IF($I863&lt;&gt;"",_xlfn.XLOOKUP($I863,Equipment_Register!$C:$C,Equipment_Register!$G:$G),NA()),IFERROR(IF($J863&lt;&gt;"",_xlfn.XLOOKUP($J863,Equipment_Register!$D:$D,Equipment_Register!$G:$G),NA()),IFERROR(IF($K863&lt;&gt;"",_xlfn.XLOOKUP($K863,Equipment_Register!$E:$E,Equipment_Register!$G:$G),NA()),IFERROR(IF($K863&lt;&gt;"",_xlfn.XLOOKUP("*"&amp;$K863&amp;"*",Equipment_Register!$E:$E,Equipment_Register!$G:$G,,2),NA()),IFERROR(IF(AND($L863&lt;&gt;"",$L863&lt;&gt;"N/A"),_xlfn.XLOOKUP($L863,Equipment_Register!$F:$F,Equipment_Register!$G:$G),NA()),""))))),IF(OR(_xlpm.v="",_xlpm.v=0),"",_xlpm.v))</f>
        <v/>
      </c>
      <c r="Z863" s="231" t="str" cm="1">
        <f t="array" ref="Z863">_xlfn.LET(_xlpm.v,IFERROR(IF($I863&lt;&gt;"",_xlfn.XLOOKUP($I863,Equipment_Register!$C:$C,Equipment_Register!$C:$C),NA()),IFERROR(IF($J863&lt;&gt;"",_xlfn.XLOOKUP($J863,Equipment_Register!$D:$D,Equipment_Register!$C:$C),NA()),IFERROR(IF($K863&lt;&gt;"",_xlfn.XLOOKUP($K863,Equipment_Register!$E:$E,Equipment_Register!$C:$C),NA()),IFERROR(IF($K863&lt;&gt;"",_xlfn.XLOOKUP("*"&amp;$K863&amp;"*",Equipment_Register!$E:$E,Equipment_Register!$C:$C,,2),NA()),IFERROR(IF(AND($L863&lt;&gt;"",$L863&lt;&gt;"N/A"),_xlfn.XLOOKUP($L863,Equipment_Register!$F:$F,Equipment_Register!$C:$C),NA()),""))))),IF(OR(_xlpm.v="",_xlpm.v=0),"",_xlpm.v))</f>
        <v/>
      </c>
      <c r="AA863" s="231" t="str" cm="1">
        <f t="array" ref="AA863">_xlfn.LET(_xlpm.v,IFERROR(IF($I863&lt;&gt;"",_xlfn.XLOOKUP($I863,Equipment_Register!$C:$C,Equipment_Register!$D:$D),NA()),IFERROR(IF($J863&lt;&gt;"",_xlfn.XLOOKUP($J863,Equipment_Register!$D:$D,Equipment_Register!$D:$D),NA()),IFERROR(IF($K863&lt;&gt;"",_xlfn.XLOOKUP($K863,Equipment_Register!$E:$E,Equipment_Register!$D:$D),NA()),IFERROR(IF($K863&lt;&gt;"",_xlfn.XLOOKUP("*"&amp;$K863&amp;"*",Equipment_Register!$E:$E,Equipment_Register!$D:$D,,2),NA()),IFERROR(IF(AND($L863&lt;&gt;"",$L863&lt;&gt;"N/A"),_xlfn.XLOOKUP($L863,Equipment_Register!$F:$F,Equipment_Register!$D:$D),NA()),""))))),IF(OR(_xlpm.v="",_xlpm.v=0),"",_xlpm.v))</f>
        <v/>
      </c>
      <c r="AB863" s="231" t="str" cm="1">
        <f t="array" ref="AB863">_xlfn.LET(_xlpm.v,IFERROR(IF($I863&lt;&gt;"",_xlfn.XLOOKUP($I863,Equipment_Register!$C:$C,Equipment_Register!$E:$E),NA()),IFERROR(IF($J863&lt;&gt;"",_xlfn.XLOOKUP($J863,Equipment_Register!$D:$D,Equipment_Register!$E:$E),NA()),IFERROR(IF($K863&lt;&gt;"",_xlfn.XLOOKUP($K863,Equipment_Register!$E:$E,Equipment_Register!$E:$E),NA()),IFERROR(IF($K863&lt;&gt;"",_xlfn.XLOOKUP("*"&amp;$K863&amp;"*",Equipment_Register!$E:$E,Equipment_Register!$E:$E,,2),NA()),IFERROR(IF(AND($L863&lt;&gt;"",$L863&lt;&gt;"N/A"),_xlfn.XLOOKUP($L863,Equipment_Register!$F:$F,Equipment_Register!$E:$E),NA()),""))))),IF(OR(_xlpm.v="",_xlpm.v=0),"",_xlpm.v))</f>
        <v/>
      </c>
      <c r="AC863" s="231" t="str" cm="1">
        <f t="array" ref="AC863">_xlfn.LET(_xlpm.v,IFERROR(IF($I863&lt;&gt;"",_xlfn.XLOOKUP($I863,Equipment_Register!$C:$C,Equipment_Register!$F:$F),NA()),IFERROR(IF($J863&lt;&gt;"",_xlfn.XLOOKUP($J863,Equipment_Register!$D:$D,Equipment_Register!$F:$F),NA()),IFERROR(IF($K863&lt;&gt;"",_xlfn.XLOOKUP($K863,Equipment_Register!$E:$E,Equipment_Register!$F:$F),NA()),IFERROR(IF($K863&lt;&gt;"",_xlfn.XLOOKUP("*"&amp;$K863&amp;"*",Equipment_Register!$E:$E,Equipment_Register!$F:$F,,2),NA()),IFERROR(IF(AND($L863&lt;&gt;"",$L863&lt;&gt;"N/A"),_xlfn.XLOOKUP($L863,Equipment_Register!$F:$F,Equipment_Register!$F:$F),NA()),""))))),IF(OR(_xlpm.v="",_xlpm.v=0),"",_xlpm.v))</f>
        <v/>
      </c>
    </row>
    <row r="864" spans="1:29" ht="48">
      <c r="A864" s="125"/>
      <c r="B864" s="130"/>
      <c r="C864" s="118"/>
      <c r="D864" s="117"/>
      <c r="E864" s="117"/>
      <c r="F864" s="213">
        <v>45360</v>
      </c>
      <c r="G864" s="125"/>
      <c r="H864" s="125" t="s">
        <v>1158</v>
      </c>
      <c r="I864" s="226"/>
      <c r="J864" s="125"/>
      <c r="K864" s="125" t="s">
        <v>1163</v>
      </c>
      <c r="L864" s="125"/>
      <c r="M864" s="125"/>
      <c r="N864" s="125" t="s">
        <v>978</v>
      </c>
      <c r="O864" s="125" t="s">
        <v>1160</v>
      </c>
      <c r="P864" s="127"/>
      <c r="Q864" s="125" t="s">
        <v>1161</v>
      </c>
      <c r="R864" s="117" t="s">
        <v>957</v>
      </c>
      <c r="S864" s="194"/>
      <c r="T864" s="125"/>
      <c r="U864" s="125" t="s">
        <v>980</v>
      </c>
      <c r="V864" s="125"/>
      <c r="W864" s="117" t="s">
        <v>1151</v>
      </c>
      <c r="X864" s="117" t="str">
        <f>IF($W864="Duyệt",Setting!$H$2,"")</f>
        <v/>
      </c>
      <c r="Y864" s="231" t="str" cm="1">
        <f t="array" ref="Y864">_xlfn.LET(_xlpm.v,IFERROR(IF($I864&lt;&gt;"",_xlfn.XLOOKUP($I864,Equipment_Register!$C:$C,Equipment_Register!$G:$G),NA()),IFERROR(IF($J864&lt;&gt;"",_xlfn.XLOOKUP($J864,Equipment_Register!$D:$D,Equipment_Register!$G:$G),NA()),IFERROR(IF($K864&lt;&gt;"",_xlfn.XLOOKUP($K864,Equipment_Register!$E:$E,Equipment_Register!$G:$G),NA()),IFERROR(IF($K864&lt;&gt;"",_xlfn.XLOOKUP("*"&amp;$K864&amp;"*",Equipment_Register!$E:$E,Equipment_Register!$G:$G,,2),NA()),IFERROR(IF(AND($L864&lt;&gt;"",$L864&lt;&gt;"N/A"),_xlfn.XLOOKUP($L864,Equipment_Register!$F:$F,Equipment_Register!$G:$G),NA()),""))))),IF(OR(_xlpm.v="",_xlpm.v=0),"",_xlpm.v))</f>
        <v/>
      </c>
      <c r="Z864" s="231" t="str" cm="1">
        <f t="array" ref="Z864">_xlfn.LET(_xlpm.v,IFERROR(IF($I864&lt;&gt;"",_xlfn.XLOOKUP($I864,Equipment_Register!$C:$C,Equipment_Register!$C:$C),NA()),IFERROR(IF($J864&lt;&gt;"",_xlfn.XLOOKUP($J864,Equipment_Register!$D:$D,Equipment_Register!$C:$C),NA()),IFERROR(IF($K864&lt;&gt;"",_xlfn.XLOOKUP($K864,Equipment_Register!$E:$E,Equipment_Register!$C:$C),NA()),IFERROR(IF($K864&lt;&gt;"",_xlfn.XLOOKUP("*"&amp;$K864&amp;"*",Equipment_Register!$E:$E,Equipment_Register!$C:$C,,2),NA()),IFERROR(IF(AND($L864&lt;&gt;"",$L864&lt;&gt;"N/A"),_xlfn.XLOOKUP($L864,Equipment_Register!$F:$F,Equipment_Register!$C:$C),NA()),""))))),IF(OR(_xlpm.v="",_xlpm.v=0),"",_xlpm.v))</f>
        <v>MC67</v>
      </c>
      <c r="AA864" s="231" t="str" cm="1">
        <f t="array" ref="AA864">_xlfn.LET(_xlpm.v,IFERROR(IF($I864&lt;&gt;"",_xlfn.XLOOKUP($I864,Equipment_Register!$C:$C,Equipment_Register!$D:$D),NA()),IFERROR(IF($J864&lt;&gt;"",_xlfn.XLOOKUP($J864,Equipment_Register!$D:$D,Equipment_Register!$D:$D),NA()),IFERROR(IF($K864&lt;&gt;"",_xlfn.XLOOKUP($K864,Equipment_Register!$E:$E,Equipment_Register!$D:$D),NA()),IFERROR(IF($K864&lt;&gt;"",_xlfn.XLOOKUP("*"&amp;$K864&amp;"*",Equipment_Register!$E:$E,Equipment_Register!$D:$D,,2),NA()),IFERROR(IF(AND($L864&lt;&gt;"",$L864&lt;&gt;"N/A"),_xlfn.XLOOKUP($L864,Equipment_Register!$F:$F,Equipment_Register!$D:$D),NA()),""))))),IF(OR(_xlpm.v="",_xlpm.v=0),"",_xlpm.v))</f>
        <v>Máy quấn đèn LED (2 cái)
LED Light Roliing Machine (2 pcs)</v>
      </c>
      <c r="AB864" s="231" t="str" cm="1">
        <f t="array" ref="AB864">_xlfn.LET(_xlpm.v,IFERROR(IF($I864&lt;&gt;"",_xlfn.XLOOKUP($I864,Equipment_Register!$C:$C,Equipment_Register!$E:$E),NA()),IFERROR(IF($J864&lt;&gt;"",_xlfn.XLOOKUP($J864,Equipment_Register!$D:$D,Equipment_Register!$E:$E),NA()),IFERROR(IF($K864&lt;&gt;"",_xlfn.XLOOKUP($K864,Equipment_Register!$E:$E,Equipment_Register!$E:$E),NA()),IFERROR(IF($K864&lt;&gt;"",_xlfn.XLOOKUP("*"&amp;$K864&amp;"*",Equipment_Register!$E:$E,Equipment_Register!$E:$E,,2),NA()),IFERROR(IF(AND($L864&lt;&gt;"",$L864&lt;&gt;"N/A"),_xlfn.XLOOKUP($L864,Equipment_Register!$F:$F,Equipment_Register!$E:$E),NA()),""))))),IF(OR(_xlpm.v="",_xlpm.v=0),"",_xlpm.v))</f>
        <v>Máy quấn đèn LED (2 cái)
LED Light Roliing Machine (2 pcs)</v>
      </c>
      <c r="AC864" s="231" t="str" cm="1">
        <f t="array" ref="AC864">_xlfn.LET(_xlpm.v,IFERROR(IF($I864&lt;&gt;"",_xlfn.XLOOKUP($I864,Equipment_Register!$C:$C,Equipment_Register!$F:$F),NA()),IFERROR(IF($J864&lt;&gt;"",_xlfn.XLOOKUP($J864,Equipment_Register!$D:$D,Equipment_Register!$F:$F),NA()),IFERROR(IF($K864&lt;&gt;"",_xlfn.XLOOKUP($K864,Equipment_Register!$E:$E,Equipment_Register!$F:$F),NA()),IFERROR(IF($K864&lt;&gt;"",_xlfn.XLOOKUP("*"&amp;$K864&amp;"*",Equipment_Register!$E:$E,Equipment_Register!$F:$F,,2),NA()),IFERROR(IF(AND($L864&lt;&gt;"",$L864&lt;&gt;"N/A"),_xlfn.XLOOKUP($L864,Equipment_Register!$F:$F,Equipment_Register!$F:$F),NA()),""))))),IF(OR(_xlpm.v="",_xlpm.v=0),"",_xlpm.v))</f>
        <v>LS300</v>
      </c>
    </row>
    <row r="865" spans="1:29" ht="48">
      <c r="A865" s="125"/>
      <c r="B865" s="130"/>
      <c r="C865" s="118"/>
      <c r="D865" s="117"/>
      <c r="E865" s="117"/>
      <c r="F865" s="213">
        <v>45390</v>
      </c>
      <c r="G865" s="125"/>
      <c r="H865" s="125" t="s">
        <v>1158</v>
      </c>
      <c r="I865" s="226"/>
      <c r="J865" s="125"/>
      <c r="K865" s="125" t="s">
        <v>1163</v>
      </c>
      <c r="L865" s="125"/>
      <c r="M865" s="125"/>
      <c r="N865" s="125" t="s">
        <v>978</v>
      </c>
      <c r="O865" s="125" t="s">
        <v>1160</v>
      </c>
      <c r="P865" s="127"/>
      <c r="Q865" s="125" t="s">
        <v>941</v>
      </c>
      <c r="R865" s="117" t="s">
        <v>957</v>
      </c>
      <c r="S865" s="194"/>
      <c r="T865" s="125"/>
      <c r="U865" s="125" t="s">
        <v>980</v>
      </c>
      <c r="V865" s="125"/>
      <c r="W865" s="117" t="s">
        <v>1151</v>
      </c>
      <c r="X865" s="117" t="str">
        <f>IF($W865="Duyệt",Setting!$H$2,"")</f>
        <v/>
      </c>
      <c r="Y865" s="231" t="str" cm="1">
        <f t="array" ref="Y865">_xlfn.LET(_xlpm.v,IFERROR(IF($I865&lt;&gt;"",_xlfn.XLOOKUP($I865,Equipment_Register!$C:$C,Equipment_Register!$G:$G),NA()),IFERROR(IF($J865&lt;&gt;"",_xlfn.XLOOKUP($J865,Equipment_Register!$D:$D,Equipment_Register!$G:$G),NA()),IFERROR(IF($K865&lt;&gt;"",_xlfn.XLOOKUP($K865,Equipment_Register!$E:$E,Equipment_Register!$G:$G),NA()),IFERROR(IF($K865&lt;&gt;"",_xlfn.XLOOKUP("*"&amp;$K865&amp;"*",Equipment_Register!$E:$E,Equipment_Register!$G:$G,,2),NA()),IFERROR(IF(AND($L865&lt;&gt;"",$L865&lt;&gt;"N/A"),_xlfn.XLOOKUP($L865,Equipment_Register!$F:$F,Equipment_Register!$G:$G),NA()),""))))),IF(OR(_xlpm.v="",_xlpm.v=0),"",_xlpm.v))</f>
        <v/>
      </c>
      <c r="Z865" s="231" t="str" cm="1">
        <f t="array" ref="Z865">_xlfn.LET(_xlpm.v,IFERROR(IF($I865&lt;&gt;"",_xlfn.XLOOKUP($I865,Equipment_Register!$C:$C,Equipment_Register!$C:$C),NA()),IFERROR(IF($J865&lt;&gt;"",_xlfn.XLOOKUP($J865,Equipment_Register!$D:$D,Equipment_Register!$C:$C),NA()),IFERROR(IF($K865&lt;&gt;"",_xlfn.XLOOKUP($K865,Equipment_Register!$E:$E,Equipment_Register!$C:$C),NA()),IFERROR(IF($K865&lt;&gt;"",_xlfn.XLOOKUP("*"&amp;$K865&amp;"*",Equipment_Register!$E:$E,Equipment_Register!$C:$C,,2),NA()),IFERROR(IF(AND($L865&lt;&gt;"",$L865&lt;&gt;"N/A"),_xlfn.XLOOKUP($L865,Equipment_Register!$F:$F,Equipment_Register!$C:$C),NA()),""))))),IF(OR(_xlpm.v="",_xlpm.v=0),"",_xlpm.v))</f>
        <v>MC67</v>
      </c>
      <c r="AA865" s="231" t="str" cm="1">
        <f t="array" ref="AA865">_xlfn.LET(_xlpm.v,IFERROR(IF($I865&lt;&gt;"",_xlfn.XLOOKUP($I865,Equipment_Register!$C:$C,Equipment_Register!$D:$D),NA()),IFERROR(IF($J865&lt;&gt;"",_xlfn.XLOOKUP($J865,Equipment_Register!$D:$D,Equipment_Register!$D:$D),NA()),IFERROR(IF($K865&lt;&gt;"",_xlfn.XLOOKUP($K865,Equipment_Register!$E:$E,Equipment_Register!$D:$D),NA()),IFERROR(IF($K865&lt;&gt;"",_xlfn.XLOOKUP("*"&amp;$K865&amp;"*",Equipment_Register!$E:$E,Equipment_Register!$D:$D,,2),NA()),IFERROR(IF(AND($L865&lt;&gt;"",$L865&lt;&gt;"N/A"),_xlfn.XLOOKUP($L865,Equipment_Register!$F:$F,Equipment_Register!$D:$D),NA()),""))))),IF(OR(_xlpm.v="",_xlpm.v=0),"",_xlpm.v))</f>
        <v>Máy quấn đèn LED (2 cái)
LED Light Roliing Machine (2 pcs)</v>
      </c>
      <c r="AB865" s="231" t="str" cm="1">
        <f t="array" ref="AB865">_xlfn.LET(_xlpm.v,IFERROR(IF($I865&lt;&gt;"",_xlfn.XLOOKUP($I865,Equipment_Register!$C:$C,Equipment_Register!$E:$E),NA()),IFERROR(IF($J865&lt;&gt;"",_xlfn.XLOOKUP($J865,Equipment_Register!$D:$D,Equipment_Register!$E:$E),NA()),IFERROR(IF($K865&lt;&gt;"",_xlfn.XLOOKUP($K865,Equipment_Register!$E:$E,Equipment_Register!$E:$E),NA()),IFERROR(IF($K865&lt;&gt;"",_xlfn.XLOOKUP("*"&amp;$K865&amp;"*",Equipment_Register!$E:$E,Equipment_Register!$E:$E,,2),NA()),IFERROR(IF(AND($L865&lt;&gt;"",$L865&lt;&gt;"N/A"),_xlfn.XLOOKUP($L865,Equipment_Register!$F:$F,Equipment_Register!$E:$E),NA()),""))))),IF(OR(_xlpm.v="",_xlpm.v=0),"",_xlpm.v))</f>
        <v>Máy quấn đèn LED (2 cái)
LED Light Roliing Machine (2 pcs)</v>
      </c>
      <c r="AC865" s="231" t="str" cm="1">
        <f t="array" ref="AC865">_xlfn.LET(_xlpm.v,IFERROR(IF($I865&lt;&gt;"",_xlfn.XLOOKUP($I865,Equipment_Register!$C:$C,Equipment_Register!$F:$F),NA()),IFERROR(IF($J865&lt;&gt;"",_xlfn.XLOOKUP($J865,Equipment_Register!$D:$D,Equipment_Register!$F:$F),NA()),IFERROR(IF($K865&lt;&gt;"",_xlfn.XLOOKUP($K865,Equipment_Register!$E:$E,Equipment_Register!$F:$F),NA()),IFERROR(IF($K865&lt;&gt;"",_xlfn.XLOOKUP("*"&amp;$K865&amp;"*",Equipment_Register!$E:$E,Equipment_Register!$F:$F,,2),NA()),IFERROR(IF(AND($L865&lt;&gt;"",$L865&lt;&gt;"N/A"),_xlfn.XLOOKUP($L865,Equipment_Register!$F:$F,Equipment_Register!$F:$F),NA()),""))))),IF(OR(_xlpm.v="",_xlpm.v=0),"",_xlpm.v))</f>
        <v>LS300</v>
      </c>
    </row>
    <row r="866" spans="1:29" ht="48">
      <c r="A866" s="125"/>
      <c r="B866" s="130"/>
      <c r="C866" s="118"/>
      <c r="D866" s="117"/>
      <c r="E866" s="117"/>
      <c r="F866" s="213">
        <v>45421</v>
      </c>
      <c r="G866" s="125"/>
      <c r="H866" s="125" t="s">
        <v>1158</v>
      </c>
      <c r="I866" s="226"/>
      <c r="J866" s="125"/>
      <c r="K866" s="125" t="s">
        <v>1163</v>
      </c>
      <c r="L866" s="125"/>
      <c r="M866" s="125"/>
      <c r="N866" s="125" t="s">
        <v>978</v>
      </c>
      <c r="O866" s="125" t="s">
        <v>1160</v>
      </c>
      <c r="P866" s="127"/>
      <c r="Q866" s="125" t="s">
        <v>941</v>
      </c>
      <c r="R866" s="117" t="s">
        <v>957</v>
      </c>
      <c r="S866" s="194"/>
      <c r="T866" s="125"/>
      <c r="U866" s="125" t="s">
        <v>980</v>
      </c>
      <c r="V866" s="125"/>
      <c r="W866" s="117" t="s">
        <v>1151</v>
      </c>
      <c r="X866" s="117" t="str">
        <f>IF($W866="Duyệt",Setting!$H$2,"")</f>
        <v/>
      </c>
      <c r="Y866" s="231" t="str" cm="1">
        <f t="array" ref="Y866">_xlfn.LET(_xlpm.v,IFERROR(IF($I866&lt;&gt;"",_xlfn.XLOOKUP($I866,Equipment_Register!$C:$C,Equipment_Register!$G:$G),NA()),IFERROR(IF($J866&lt;&gt;"",_xlfn.XLOOKUP($J866,Equipment_Register!$D:$D,Equipment_Register!$G:$G),NA()),IFERROR(IF($K866&lt;&gt;"",_xlfn.XLOOKUP($K866,Equipment_Register!$E:$E,Equipment_Register!$G:$G),NA()),IFERROR(IF($K866&lt;&gt;"",_xlfn.XLOOKUP("*"&amp;$K866&amp;"*",Equipment_Register!$E:$E,Equipment_Register!$G:$G,,2),NA()),IFERROR(IF(AND($L866&lt;&gt;"",$L866&lt;&gt;"N/A"),_xlfn.XLOOKUP($L866,Equipment_Register!$F:$F,Equipment_Register!$G:$G),NA()),""))))),IF(OR(_xlpm.v="",_xlpm.v=0),"",_xlpm.v))</f>
        <v/>
      </c>
      <c r="Z866" s="231" t="str" cm="1">
        <f t="array" ref="Z866">_xlfn.LET(_xlpm.v,IFERROR(IF($I866&lt;&gt;"",_xlfn.XLOOKUP($I866,Equipment_Register!$C:$C,Equipment_Register!$C:$C),NA()),IFERROR(IF($J866&lt;&gt;"",_xlfn.XLOOKUP($J866,Equipment_Register!$D:$D,Equipment_Register!$C:$C),NA()),IFERROR(IF($K866&lt;&gt;"",_xlfn.XLOOKUP($K866,Equipment_Register!$E:$E,Equipment_Register!$C:$C),NA()),IFERROR(IF($K866&lt;&gt;"",_xlfn.XLOOKUP("*"&amp;$K866&amp;"*",Equipment_Register!$E:$E,Equipment_Register!$C:$C,,2),NA()),IFERROR(IF(AND($L866&lt;&gt;"",$L866&lt;&gt;"N/A"),_xlfn.XLOOKUP($L866,Equipment_Register!$F:$F,Equipment_Register!$C:$C),NA()),""))))),IF(OR(_xlpm.v="",_xlpm.v=0),"",_xlpm.v))</f>
        <v>MC67</v>
      </c>
      <c r="AA866" s="231" t="str" cm="1">
        <f t="array" ref="AA866">_xlfn.LET(_xlpm.v,IFERROR(IF($I866&lt;&gt;"",_xlfn.XLOOKUP($I866,Equipment_Register!$C:$C,Equipment_Register!$D:$D),NA()),IFERROR(IF($J866&lt;&gt;"",_xlfn.XLOOKUP($J866,Equipment_Register!$D:$D,Equipment_Register!$D:$D),NA()),IFERROR(IF($K866&lt;&gt;"",_xlfn.XLOOKUP($K866,Equipment_Register!$E:$E,Equipment_Register!$D:$D),NA()),IFERROR(IF($K866&lt;&gt;"",_xlfn.XLOOKUP("*"&amp;$K866&amp;"*",Equipment_Register!$E:$E,Equipment_Register!$D:$D,,2),NA()),IFERROR(IF(AND($L866&lt;&gt;"",$L866&lt;&gt;"N/A"),_xlfn.XLOOKUP($L866,Equipment_Register!$F:$F,Equipment_Register!$D:$D),NA()),""))))),IF(OR(_xlpm.v="",_xlpm.v=0),"",_xlpm.v))</f>
        <v>Máy quấn đèn LED (2 cái)
LED Light Roliing Machine (2 pcs)</v>
      </c>
      <c r="AB866" s="231" t="str" cm="1">
        <f t="array" ref="AB866">_xlfn.LET(_xlpm.v,IFERROR(IF($I866&lt;&gt;"",_xlfn.XLOOKUP($I866,Equipment_Register!$C:$C,Equipment_Register!$E:$E),NA()),IFERROR(IF($J866&lt;&gt;"",_xlfn.XLOOKUP($J866,Equipment_Register!$D:$D,Equipment_Register!$E:$E),NA()),IFERROR(IF($K866&lt;&gt;"",_xlfn.XLOOKUP($K866,Equipment_Register!$E:$E,Equipment_Register!$E:$E),NA()),IFERROR(IF($K866&lt;&gt;"",_xlfn.XLOOKUP("*"&amp;$K866&amp;"*",Equipment_Register!$E:$E,Equipment_Register!$E:$E,,2),NA()),IFERROR(IF(AND($L866&lt;&gt;"",$L866&lt;&gt;"N/A"),_xlfn.XLOOKUP($L866,Equipment_Register!$F:$F,Equipment_Register!$E:$E),NA()),""))))),IF(OR(_xlpm.v="",_xlpm.v=0),"",_xlpm.v))</f>
        <v>Máy quấn đèn LED (2 cái)
LED Light Roliing Machine (2 pcs)</v>
      </c>
      <c r="AC866" s="231" t="str" cm="1">
        <f t="array" ref="AC866">_xlfn.LET(_xlpm.v,IFERROR(IF($I866&lt;&gt;"",_xlfn.XLOOKUP($I866,Equipment_Register!$C:$C,Equipment_Register!$F:$F),NA()),IFERROR(IF($J866&lt;&gt;"",_xlfn.XLOOKUP($J866,Equipment_Register!$D:$D,Equipment_Register!$F:$F),NA()),IFERROR(IF($K866&lt;&gt;"",_xlfn.XLOOKUP($K866,Equipment_Register!$E:$E,Equipment_Register!$F:$F),NA()),IFERROR(IF($K866&lt;&gt;"",_xlfn.XLOOKUP("*"&amp;$K866&amp;"*",Equipment_Register!$E:$E,Equipment_Register!$F:$F,,2),NA()),IFERROR(IF(AND($L866&lt;&gt;"",$L866&lt;&gt;"N/A"),_xlfn.XLOOKUP($L866,Equipment_Register!$F:$F,Equipment_Register!$F:$F),NA()),""))))),IF(OR(_xlpm.v="",_xlpm.v=0),"",_xlpm.v))</f>
        <v>LS300</v>
      </c>
    </row>
    <row r="867" spans="1:29" ht="48">
      <c r="A867" s="125"/>
      <c r="B867" s="130"/>
      <c r="C867" s="118"/>
      <c r="D867" s="117"/>
      <c r="E867" s="117"/>
      <c r="F867" s="213">
        <v>45451</v>
      </c>
      <c r="G867" s="125"/>
      <c r="H867" s="125" t="s">
        <v>1158</v>
      </c>
      <c r="I867" s="226"/>
      <c r="J867" s="125"/>
      <c r="K867" s="125" t="s">
        <v>1163</v>
      </c>
      <c r="L867" s="125"/>
      <c r="M867" s="125"/>
      <c r="N867" s="125" t="s">
        <v>978</v>
      </c>
      <c r="O867" s="125" t="s">
        <v>1160</v>
      </c>
      <c r="P867" s="127"/>
      <c r="Q867" s="125" t="s">
        <v>941</v>
      </c>
      <c r="R867" s="117" t="s">
        <v>957</v>
      </c>
      <c r="S867" s="194"/>
      <c r="T867" s="125"/>
      <c r="U867" s="125" t="s">
        <v>980</v>
      </c>
      <c r="V867" s="125"/>
      <c r="W867" s="117" t="s">
        <v>1151</v>
      </c>
      <c r="X867" s="117" t="str">
        <f>IF($W867="Duyệt",Setting!$H$2,"")</f>
        <v/>
      </c>
      <c r="Y867" s="231" t="str" cm="1">
        <f t="array" ref="Y867">_xlfn.LET(_xlpm.v,IFERROR(IF($I867&lt;&gt;"",_xlfn.XLOOKUP($I867,Equipment_Register!$C:$C,Equipment_Register!$G:$G),NA()),IFERROR(IF($J867&lt;&gt;"",_xlfn.XLOOKUP($J867,Equipment_Register!$D:$D,Equipment_Register!$G:$G),NA()),IFERROR(IF($K867&lt;&gt;"",_xlfn.XLOOKUP($K867,Equipment_Register!$E:$E,Equipment_Register!$G:$G),NA()),IFERROR(IF($K867&lt;&gt;"",_xlfn.XLOOKUP("*"&amp;$K867&amp;"*",Equipment_Register!$E:$E,Equipment_Register!$G:$G,,2),NA()),IFERROR(IF(AND($L867&lt;&gt;"",$L867&lt;&gt;"N/A"),_xlfn.XLOOKUP($L867,Equipment_Register!$F:$F,Equipment_Register!$G:$G),NA()),""))))),IF(OR(_xlpm.v="",_xlpm.v=0),"",_xlpm.v))</f>
        <v/>
      </c>
      <c r="Z867" s="231" t="str" cm="1">
        <f t="array" ref="Z867">_xlfn.LET(_xlpm.v,IFERROR(IF($I867&lt;&gt;"",_xlfn.XLOOKUP($I867,Equipment_Register!$C:$C,Equipment_Register!$C:$C),NA()),IFERROR(IF($J867&lt;&gt;"",_xlfn.XLOOKUP($J867,Equipment_Register!$D:$D,Equipment_Register!$C:$C),NA()),IFERROR(IF($K867&lt;&gt;"",_xlfn.XLOOKUP($K867,Equipment_Register!$E:$E,Equipment_Register!$C:$C),NA()),IFERROR(IF($K867&lt;&gt;"",_xlfn.XLOOKUP("*"&amp;$K867&amp;"*",Equipment_Register!$E:$E,Equipment_Register!$C:$C,,2),NA()),IFERROR(IF(AND($L867&lt;&gt;"",$L867&lt;&gt;"N/A"),_xlfn.XLOOKUP($L867,Equipment_Register!$F:$F,Equipment_Register!$C:$C),NA()),""))))),IF(OR(_xlpm.v="",_xlpm.v=0),"",_xlpm.v))</f>
        <v>MC67</v>
      </c>
      <c r="AA867" s="231" t="str" cm="1">
        <f t="array" ref="AA867">_xlfn.LET(_xlpm.v,IFERROR(IF($I867&lt;&gt;"",_xlfn.XLOOKUP($I867,Equipment_Register!$C:$C,Equipment_Register!$D:$D),NA()),IFERROR(IF($J867&lt;&gt;"",_xlfn.XLOOKUP($J867,Equipment_Register!$D:$D,Equipment_Register!$D:$D),NA()),IFERROR(IF($K867&lt;&gt;"",_xlfn.XLOOKUP($K867,Equipment_Register!$E:$E,Equipment_Register!$D:$D),NA()),IFERROR(IF($K867&lt;&gt;"",_xlfn.XLOOKUP("*"&amp;$K867&amp;"*",Equipment_Register!$E:$E,Equipment_Register!$D:$D,,2),NA()),IFERROR(IF(AND($L867&lt;&gt;"",$L867&lt;&gt;"N/A"),_xlfn.XLOOKUP($L867,Equipment_Register!$F:$F,Equipment_Register!$D:$D),NA()),""))))),IF(OR(_xlpm.v="",_xlpm.v=0),"",_xlpm.v))</f>
        <v>Máy quấn đèn LED (2 cái)
LED Light Roliing Machine (2 pcs)</v>
      </c>
      <c r="AB867" s="231" t="str" cm="1">
        <f t="array" ref="AB867">_xlfn.LET(_xlpm.v,IFERROR(IF($I867&lt;&gt;"",_xlfn.XLOOKUP($I867,Equipment_Register!$C:$C,Equipment_Register!$E:$E),NA()),IFERROR(IF($J867&lt;&gt;"",_xlfn.XLOOKUP($J867,Equipment_Register!$D:$D,Equipment_Register!$E:$E),NA()),IFERROR(IF($K867&lt;&gt;"",_xlfn.XLOOKUP($K867,Equipment_Register!$E:$E,Equipment_Register!$E:$E),NA()),IFERROR(IF($K867&lt;&gt;"",_xlfn.XLOOKUP("*"&amp;$K867&amp;"*",Equipment_Register!$E:$E,Equipment_Register!$E:$E,,2),NA()),IFERROR(IF(AND($L867&lt;&gt;"",$L867&lt;&gt;"N/A"),_xlfn.XLOOKUP($L867,Equipment_Register!$F:$F,Equipment_Register!$E:$E),NA()),""))))),IF(OR(_xlpm.v="",_xlpm.v=0),"",_xlpm.v))</f>
        <v>Máy quấn đèn LED (2 cái)
LED Light Roliing Machine (2 pcs)</v>
      </c>
      <c r="AC867" s="231" t="str" cm="1">
        <f t="array" ref="AC867">_xlfn.LET(_xlpm.v,IFERROR(IF($I867&lt;&gt;"",_xlfn.XLOOKUP($I867,Equipment_Register!$C:$C,Equipment_Register!$F:$F),NA()),IFERROR(IF($J867&lt;&gt;"",_xlfn.XLOOKUP($J867,Equipment_Register!$D:$D,Equipment_Register!$F:$F),NA()),IFERROR(IF($K867&lt;&gt;"",_xlfn.XLOOKUP($K867,Equipment_Register!$E:$E,Equipment_Register!$F:$F),NA()),IFERROR(IF($K867&lt;&gt;"",_xlfn.XLOOKUP("*"&amp;$K867&amp;"*",Equipment_Register!$E:$E,Equipment_Register!$F:$F,,2),NA()),IFERROR(IF(AND($L867&lt;&gt;"",$L867&lt;&gt;"N/A"),_xlfn.XLOOKUP($L867,Equipment_Register!$F:$F,Equipment_Register!$F:$F),NA()),""))))),IF(OR(_xlpm.v="",_xlpm.v=0),"",_xlpm.v))</f>
        <v>LS300</v>
      </c>
    </row>
    <row r="868" spans="1:29" ht="48">
      <c r="A868" s="125"/>
      <c r="B868" s="130"/>
      <c r="C868" s="118"/>
      <c r="D868" s="117"/>
      <c r="E868" s="117"/>
      <c r="F868" s="213">
        <v>45482</v>
      </c>
      <c r="G868" s="125"/>
      <c r="H868" s="125" t="s">
        <v>1158</v>
      </c>
      <c r="I868" s="226"/>
      <c r="J868" s="125"/>
      <c r="K868" s="125" t="s">
        <v>1163</v>
      </c>
      <c r="L868" s="125"/>
      <c r="M868" s="125"/>
      <c r="N868" s="125" t="s">
        <v>978</v>
      </c>
      <c r="O868" s="125" t="s">
        <v>1160</v>
      </c>
      <c r="P868" s="127"/>
      <c r="Q868" s="125" t="s">
        <v>941</v>
      </c>
      <c r="R868" s="117" t="s">
        <v>957</v>
      </c>
      <c r="S868" s="194"/>
      <c r="T868" s="125"/>
      <c r="U868" s="125" t="s">
        <v>980</v>
      </c>
      <c r="V868" s="125"/>
      <c r="W868" s="117" t="s">
        <v>1151</v>
      </c>
      <c r="X868" s="117" t="str">
        <f>IF($W868="Duyệt",Setting!$H$2,"")</f>
        <v/>
      </c>
      <c r="Y868" s="231" t="str" cm="1">
        <f t="array" ref="Y868">_xlfn.LET(_xlpm.v,IFERROR(IF($I868&lt;&gt;"",_xlfn.XLOOKUP($I868,Equipment_Register!$C:$C,Equipment_Register!$G:$G),NA()),IFERROR(IF($J868&lt;&gt;"",_xlfn.XLOOKUP($J868,Equipment_Register!$D:$D,Equipment_Register!$G:$G),NA()),IFERROR(IF($K868&lt;&gt;"",_xlfn.XLOOKUP($K868,Equipment_Register!$E:$E,Equipment_Register!$G:$G),NA()),IFERROR(IF($K868&lt;&gt;"",_xlfn.XLOOKUP("*"&amp;$K868&amp;"*",Equipment_Register!$E:$E,Equipment_Register!$G:$G,,2),NA()),IFERROR(IF(AND($L868&lt;&gt;"",$L868&lt;&gt;"N/A"),_xlfn.XLOOKUP($L868,Equipment_Register!$F:$F,Equipment_Register!$G:$G),NA()),""))))),IF(OR(_xlpm.v="",_xlpm.v=0),"",_xlpm.v))</f>
        <v/>
      </c>
      <c r="Z868" s="231" t="str" cm="1">
        <f t="array" ref="Z868">_xlfn.LET(_xlpm.v,IFERROR(IF($I868&lt;&gt;"",_xlfn.XLOOKUP($I868,Equipment_Register!$C:$C,Equipment_Register!$C:$C),NA()),IFERROR(IF($J868&lt;&gt;"",_xlfn.XLOOKUP($J868,Equipment_Register!$D:$D,Equipment_Register!$C:$C),NA()),IFERROR(IF($K868&lt;&gt;"",_xlfn.XLOOKUP($K868,Equipment_Register!$E:$E,Equipment_Register!$C:$C),NA()),IFERROR(IF($K868&lt;&gt;"",_xlfn.XLOOKUP("*"&amp;$K868&amp;"*",Equipment_Register!$E:$E,Equipment_Register!$C:$C,,2),NA()),IFERROR(IF(AND($L868&lt;&gt;"",$L868&lt;&gt;"N/A"),_xlfn.XLOOKUP($L868,Equipment_Register!$F:$F,Equipment_Register!$C:$C),NA()),""))))),IF(OR(_xlpm.v="",_xlpm.v=0),"",_xlpm.v))</f>
        <v>MC67</v>
      </c>
      <c r="AA868" s="231" t="str" cm="1">
        <f t="array" ref="AA868">_xlfn.LET(_xlpm.v,IFERROR(IF($I868&lt;&gt;"",_xlfn.XLOOKUP($I868,Equipment_Register!$C:$C,Equipment_Register!$D:$D),NA()),IFERROR(IF($J868&lt;&gt;"",_xlfn.XLOOKUP($J868,Equipment_Register!$D:$D,Equipment_Register!$D:$D),NA()),IFERROR(IF($K868&lt;&gt;"",_xlfn.XLOOKUP($K868,Equipment_Register!$E:$E,Equipment_Register!$D:$D),NA()),IFERROR(IF($K868&lt;&gt;"",_xlfn.XLOOKUP("*"&amp;$K868&amp;"*",Equipment_Register!$E:$E,Equipment_Register!$D:$D,,2),NA()),IFERROR(IF(AND($L868&lt;&gt;"",$L868&lt;&gt;"N/A"),_xlfn.XLOOKUP($L868,Equipment_Register!$F:$F,Equipment_Register!$D:$D),NA()),""))))),IF(OR(_xlpm.v="",_xlpm.v=0),"",_xlpm.v))</f>
        <v>Máy quấn đèn LED (2 cái)
LED Light Roliing Machine (2 pcs)</v>
      </c>
      <c r="AB868" s="231" t="str" cm="1">
        <f t="array" ref="AB868">_xlfn.LET(_xlpm.v,IFERROR(IF($I868&lt;&gt;"",_xlfn.XLOOKUP($I868,Equipment_Register!$C:$C,Equipment_Register!$E:$E),NA()),IFERROR(IF($J868&lt;&gt;"",_xlfn.XLOOKUP($J868,Equipment_Register!$D:$D,Equipment_Register!$E:$E),NA()),IFERROR(IF($K868&lt;&gt;"",_xlfn.XLOOKUP($K868,Equipment_Register!$E:$E,Equipment_Register!$E:$E),NA()),IFERROR(IF($K868&lt;&gt;"",_xlfn.XLOOKUP("*"&amp;$K868&amp;"*",Equipment_Register!$E:$E,Equipment_Register!$E:$E,,2),NA()),IFERROR(IF(AND($L868&lt;&gt;"",$L868&lt;&gt;"N/A"),_xlfn.XLOOKUP($L868,Equipment_Register!$F:$F,Equipment_Register!$E:$E),NA()),""))))),IF(OR(_xlpm.v="",_xlpm.v=0),"",_xlpm.v))</f>
        <v>Máy quấn đèn LED (2 cái)
LED Light Roliing Machine (2 pcs)</v>
      </c>
      <c r="AC868" s="231" t="str" cm="1">
        <f t="array" ref="AC868">_xlfn.LET(_xlpm.v,IFERROR(IF($I868&lt;&gt;"",_xlfn.XLOOKUP($I868,Equipment_Register!$C:$C,Equipment_Register!$F:$F),NA()),IFERROR(IF($J868&lt;&gt;"",_xlfn.XLOOKUP($J868,Equipment_Register!$D:$D,Equipment_Register!$F:$F),NA()),IFERROR(IF($K868&lt;&gt;"",_xlfn.XLOOKUP($K868,Equipment_Register!$E:$E,Equipment_Register!$F:$F),NA()),IFERROR(IF($K868&lt;&gt;"",_xlfn.XLOOKUP("*"&amp;$K868&amp;"*",Equipment_Register!$E:$E,Equipment_Register!$F:$F,,2),NA()),IFERROR(IF(AND($L868&lt;&gt;"",$L868&lt;&gt;"N/A"),_xlfn.XLOOKUP($L868,Equipment_Register!$F:$F,Equipment_Register!$F:$F),NA()),""))))),IF(OR(_xlpm.v="",_xlpm.v=0),"",_xlpm.v))</f>
        <v>LS300</v>
      </c>
    </row>
    <row r="869" spans="1:29" ht="48">
      <c r="A869" s="125"/>
      <c r="B869" s="130"/>
      <c r="C869" s="118"/>
      <c r="D869" s="117"/>
      <c r="E869" s="117"/>
      <c r="F869" s="213">
        <v>45514</v>
      </c>
      <c r="G869" s="125"/>
      <c r="H869" s="125" t="s">
        <v>1158</v>
      </c>
      <c r="I869" s="226"/>
      <c r="J869" s="125"/>
      <c r="K869" s="125" t="s">
        <v>1163</v>
      </c>
      <c r="L869" s="125"/>
      <c r="M869" s="125"/>
      <c r="N869" s="125" t="s">
        <v>978</v>
      </c>
      <c r="O869" s="125" t="s">
        <v>1160</v>
      </c>
      <c r="P869" s="127"/>
      <c r="Q869" s="125" t="s">
        <v>941</v>
      </c>
      <c r="R869" s="117" t="s">
        <v>957</v>
      </c>
      <c r="S869" s="194"/>
      <c r="T869" s="125"/>
      <c r="U869" s="125" t="s">
        <v>980</v>
      </c>
      <c r="V869" s="125"/>
      <c r="W869" s="117" t="s">
        <v>1151</v>
      </c>
      <c r="X869" s="117" t="str">
        <f>IF($W869="Duyệt",Setting!$H$2,"")</f>
        <v/>
      </c>
      <c r="Y869" s="231" t="str" cm="1">
        <f t="array" ref="Y869">_xlfn.LET(_xlpm.v,IFERROR(IF($I869&lt;&gt;"",_xlfn.XLOOKUP($I869,Equipment_Register!$C:$C,Equipment_Register!$G:$G),NA()),IFERROR(IF($J869&lt;&gt;"",_xlfn.XLOOKUP($J869,Equipment_Register!$D:$D,Equipment_Register!$G:$G),NA()),IFERROR(IF($K869&lt;&gt;"",_xlfn.XLOOKUP($K869,Equipment_Register!$E:$E,Equipment_Register!$G:$G),NA()),IFERROR(IF($K869&lt;&gt;"",_xlfn.XLOOKUP("*"&amp;$K869&amp;"*",Equipment_Register!$E:$E,Equipment_Register!$G:$G,,2),NA()),IFERROR(IF(AND($L869&lt;&gt;"",$L869&lt;&gt;"N/A"),_xlfn.XLOOKUP($L869,Equipment_Register!$F:$F,Equipment_Register!$G:$G),NA()),""))))),IF(OR(_xlpm.v="",_xlpm.v=0),"",_xlpm.v))</f>
        <v/>
      </c>
      <c r="Z869" s="231" t="str" cm="1">
        <f t="array" ref="Z869">_xlfn.LET(_xlpm.v,IFERROR(IF($I869&lt;&gt;"",_xlfn.XLOOKUP($I869,Equipment_Register!$C:$C,Equipment_Register!$C:$C),NA()),IFERROR(IF($J869&lt;&gt;"",_xlfn.XLOOKUP($J869,Equipment_Register!$D:$D,Equipment_Register!$C:$C),NA()),IFERROR(IF($K869&lt;&gt;"",_xlfn.XLOOKUP($K869,Equipment_Register!$E:$E,Equipment_Register!$C:$C),NA()),IFERROR(IF($K869&lt;&gt;"",_xlfn.XLOOKUP("*"&amp;$K869&amp;"*",Equipment_Register!$E:$E,Equipment_Register!$C:$C,,2),NA()),IFERROR(IF(AND($L869&lt;&gt;"",$L869&lt;&gt;"N/A"),_xlfn.XLOOKUP($L869,Equipment_Register!$F:$F,Equipment_Register!$C:$C),NA()),""))))),IF(OR(_xlpm.v="",_xlpm.v=0),"",_xlpm.v))</f>
        <v>MC67</v>
      </c>
      <c r="AA869" s="231" t="str" cm="1">
        <f t="array" ref="AA869">_xlfn.LET(_xlpm.v,IFERROR(IF($I869&lt;&gt;"",_xlfn.XLOOKUP($I869,Equipment_Register!$C:$C,Equipment_Register!$D:$D),NA()),IFERROR(IF($J869&lt;&gt;"",_xlfn.XLOOKUP($J869,Equipment_Register!$D:$D,Equipment_Register!$D:$D),NA()),IFERROR(IF($K869&lt;&gt;"",_xlfn.XLOOKUP($K869,Equipment_Register!$E:$E,Equipment_Register!$D:$D),NA()),IFERROR(IF($K869&lt;&gt;"",_xlfn.XLOOKUP("*"&amp;$K869&amp;"*",Equipment_Register!$E:$E,Equipment_Register!$D:$D,,2),NA()),IFERROR(IF(AND($L869&lt;&gt;"",$L869&lt;&gt;"N/A"),_xlfn.XLOOKUP($L869,Equipment_Register!$F:$F,Equipment_Register!$D:$D),NA()),""))))),IF(OR(_xlpm.v="",_xlpm.v=0),"",_xlpm.v))</f>
        <v>Máy quấn đèn LED (2 cái)
LED Light Roliing Machine (2 pcs)</v>
      </c>
      <c r="AB869" s="231" t="str" cm="1">
        <f t="array" ref="AB869">_xlfn.LET(_xlpm.v,IFERROR(IF($I869&lt;&gt;"",_xlfn.XLOOKUP($I869,Equipment_Register!$C:$C,Equipment_Register!$E:$E),NA()),IFERROR(IF($J869&lt;&gt;"",_xlfn.XLOOKUP($J869,Equipment_Register!$D:$D,Equipment_Register!$E:$E),NA()),IFERROR(IF($K869&lt;&gt;"",_xlfn.XLOOKUP($K869,Equipment_Register!$E:$E,Equipment_Register!$E:$E),NA()),IFERROR(IF($K869&lt;&gt;"",_xlfn.XLOOKUP("*"&amp;$K869&amp;"*",Equipment_Register!$E:$E,Equipment_Register!$E:$E,,2),NA()),IFERROR(IF(AND($L869&lt;&gt;"",$L869&lt;&gt;"N/A"),_xlfn.XLOOKUP($L869,Equipment_Register!$F:$F,Equipment_Register!$E:$E),NA()),""))))),IF(OR(_xlpm.v="",_xlpm.v=0),"",_xlpm.v))</f>
        <v>Máy quấn đèn LED (2 cái)
LED Light Roliing Machine (2 pcs)</v>
      </c>
      <c r="AC869" s="231" t="str" cm="1">
        <f t="array" ref="AC869">_xlfn.LET(_xlpm.v,IFERROR(IF($I869&lt;&gt;"",_xlfn.XLOOKUP($I869,Equipment_Register!$C:$C,Equipment_Register!$F:$F),NA()),IFERROR(IF($J869&lt;&gt;"",_xlfn.XLOOKUP($J869,Equipment_Register!$D:$D,Equipment_Register!$F:$F),NA()),IFERROR(IF($K869&lt;&gt;"",_xlfn.XLOOKUP($K869,Equipment_Register!$E:$E,Equipment_Register!$F:$F),NA()),IFERROR(IF($K869&lt;&gt;"",_xlfn.XLOOKUP("*"&amp;$K869&amp;"*",Equipment_Register!$E:$E,Equipment_Register!$F:$F,,2),NA()),IFERROR(IF(AND($L869&lt;&gt;"",$L869&lt;&gt;"N/A"),_xlfn.XLOOKUP($L869,Equipment_Register!$F:$F,Equipment_Register!$F:$F),NA()),""))))),IF(OR(_xlpm.v="",_xlpm.v=0),"",_xlpm.v))</f>
        <v>LS300</v>
      </c>
    </row>
    <row r="870" spans="1:29" ht="48">
      <c r="A870" s="125"/>
      <c r="B870" s="130"/>
      <c r="C870" s="118"/>
      <c r="D870" s="117"/>
      <c r="E870" s="117"/>
      <c r="F870" s="213">
        <v>45544</v>
      </c>
      <c r="G870" s="125"/>
      <c r="H870" s="125" t="s">
        <v>1158</v>
      </c>
      <c r="I870" s="226"/>
      <c r="J870" s="125"/>
      <c r="K870" s="125" t="s">
        <v>1163</v>
      </c>
      <c r="L870" s="125"/>
      <c r="M870" s="125"/>
      <c r="N870" s="125" t="s">
        <v>978</v>
      </c>
      <c r="O870" s="125" t="s">
        <v>1160</v>
      </c>
      <c r="P870" s="127"/>
      <c r="Q870" s="125" t="s">
        <v>1003</v>
      </c>
      <c r="R870" s="117" t="s">
        <v>957</v>
      </c>
      <c r="S870" s="194"/>
      <c r="T870" s="125"/>
      <c r="U870" s="125" t="s">
        <v>980</v>
      </c>
      <c r="V870" s="125"/>
      <c r="W870" s="117" t="s">
        <v>1151</v>
      </c>
      <c r="X870" s="117" t="str">
        <f>IF($W870="Duyệt",Setting!$H$2,"")</f>
        <v/>
      </c>
      <c r="Y870" s="231" t="str" cm="1">
        <f t="array" ref="Y870">_xlfn.LET(_xlpm.v,IFERROR(IF($I870&lt;&gt;"",_xlfn.XLOOKUP($I870,Equipment_Register!$C:$C,Equipment_Register!$G:$G),NA()),IFERROR(IF($J870&lt;&gt;"",_xlfn.XLOOKUP($J870,Equipment_Register!$D:$D,Equipment_Register!$G:$G),NA()),IFERROR(IF($K870&lt;&gt;"",_xlfn.XLOOKUP($K870,Equipment_Register!$E:$E,Equipment_Register!$G:$G),NA()),IFERROR(IF($K870&lt;&gt;"",_xlfn.XLOOKUP("*"&amp;$K870&amp;"*",Equipment_Register!$E:$E,Equipment_Register!$G:$G,,2),NA()),IFERROR(IF(AND($L870&lt;&gt;"",$L870&lt;&gt;"N/A"),_xlfn.XLOOKUP($L870,Equipment_Register!$F:$F,Equipment_Register!$G:$G),NA()),""))))),IF(OR(_xlpm.v="",_xlpm.v=0),"",_xlpm.v))</f>
        <v/>
      </c>
      <c r="Z870" s="231" t="str" cm="1">
        <f t="array" ref="Z870">_xlfn.LET(_xlpm.v,IFERROR(IF($I870&lt;&gt;"",_xlfn.XLOOKUP($I870,Equipment_Register!$C:$C,Equipment_Register!$C:$C),NA()),IFERROR(IF($J870&lt;&gt;"",_xlfn.XLOOKUP($J870,Equipment_Register!$D:$D,Equipment_Register!$C:$C),NA()),IFERROR(IF($K870&lt;&gt;"",_xlfn.XLOOKUP($K870,Equipment_Register!$E:$E,Equipment_Register!$C:$C),NA()),IFERROR(IF($K870&lt;&gt;"",_xlfn.XLOOKUP("*"&amp;$K870&amp;"*",Equipment_Register!$E:$E,Equipment_Register!$C:$C,,2),NA()),IFERROR(IF(AND($L870&lt;&gt;"",$L870&lt;&gt;"N/A"),_xlfn.XLOOKUP($L870,Equipment_Register!$F:$F,Equipment_Register!$C:$C),NA()),""))))),IF(OR(_xlpm.v="",_xlpm.v=0),"",_xlpm.v))</f>
        <v>MC67</v>
      </c>
      <c r="AA870" s="231" t="str" cm="1">
        <f t="array" ref="AA870">_xlfn.LET(_xlpm.v,IFERROR(IF($I870&lt;&gt;"",_xlfn.XLOOKUP($I870,Equipment_Register!$C:$C,Equipment_Register!$D:$D),NA()),IFERROR(IF($J870&lt;&gt;"",_xlfn.XLOOKUP($J870,Equipment_Register!$D:$D,Equipment_Register!$D:$D),NA()),IFERROR(IF($K870&lt;&gt;"",_xlfn.XLOOKUP($K870,Equipment_Register!$E:$E,Equipment_Register!$D:$D),NA()),IFERROR(IF($K870&lt;&gt;"",_xlfn.XLOOKUP("*"&amp;$K870&amp;"*",Equipment_Register!$E:$E,Equipment_Register!$D:$D,,2),NA()),IFERROR(IF(AND($L870&lt;&gt;"",$L870&lt;&gt;"N/A"),_xlfn.XLOOKUP($L870,Equipment_Register!$F:$F,Equipment_Register!$D:$D),NA()),""))))),IF(OR(_xlpm.v="",_xlpm.v=0),"",_xlpm.v))</f>
        <v>Máy quấn đèn LED (2 cái)
LED Light Roliing Machine (2 pcs)</v>
      </c>
      <c r="AB870" s="231" t="str" cm="1">
        <f t="array" ref="AB870">_xlfn.LET(_xlpm.v,IFERROR(IF($I870&lt;&gt;"",_xlfn.XLOOKUP($I870,Equipment_Register!$C:$C,Equipment_Register!$E:$E),NA()),IFERROR(IF($J870&lt;&gt;"",_xlfn.XLOOKUP($J870,Equipment_Register!$D:$D,Equipment_Register!$E:$E),NA()),IFERROR(IF($K870&lt;&gt;"",_xlfn.XLOOKUP($K870,Equipment_Register!$E:$E,Equipment_Register!$E:$E),NA()),IFERROR(IF($K870&lt;&gt;"",_xlfn.XLOOKUP("*"&amp;$K870&amp;"*",Equipment_Register!$E:$E,Equipment_Register!$E:$E,,2),NA()),IFERROR(IF(AND($L870&lt;&gt;"",$L870&lt;&gt;"N/A"),_xlfn.XLOOKUP($L870,Equipment_Register!$F:$F,Equipment_Register!$E:$E),NA()),""))))),IF(OR(_xlpm.v="",_xlpm.v=0),"",_xlpm.v))</f>
        <v>Máy quấn đèn LED (2 cái)
LED Light Roliing Machine (2 pcs)</v>
      </c>
      <c r="AC870" s="231" t="str" cm="1">
        <f t="array" ref="AC870">_xlfn.LET(_xlpm.v,IFERROR(IF($I870&lt;&gt;"",_xlfn.XLOOKUP($I870,Equipment_Register!$C:$C,Equipment_Register!$F:$F),NA()),IFERROR(IF($J870&lt;&gt;"",_xlfn.XLOOKUP($J870,Equipment_Register!$D:$D,Equipment_Register!$F:$F),NA()),IFERROR(IF($K870&lt;&gt;"",_xlfn.XLOOKUP($K870,Equipment_Register!$E:$E,Equipment_Register!$F:$F),NA()),IFERROR(IF($K870&lt;&gt;"",_xlfn.XLOOKUP("*"&amp;$K870&amp;"*",Equipment_Register!$E:$E,Equipment_Register!$F:$F,,2),NA()),IFERROR(IF(AND($L870&lt;&gt;"",$L870&lt;&gt;"N/A"),_xlfn.XLOOKUP($L870,Equipment_Register!$F:$F,Equipment_Register!$F:$F),NA()),""))))),IF(OR(_xlpm.v="",_xlpm.v=0),"",_xlpm.v))</f>
        <v>LS300</v>
      </c>
    </row>
    <row r="871" spans="1:29" ht="48">
      <c r="A871" s="125"/>
      <c r="B871" s="130"/>
      <c r="C871" s="118"/>
      <c r="D871" s="117"/>
      <c r="E871" s="117"/>
      <c r="F871" s="213">
        <v>45575</v>
      </c>
      <c r="G871" s="125"/>
      <c r="H871" s="125" t="s">
        <v>1158</v>
      </c>
      <c r="I871" s="226"/>
      <c r="J871" s="125"/>
      <c r="K871" s="125" t="s">
        <v>1163</v>
      </c>
      <c r="L871" s="125"/>
      <c r="M871" s="125"/>
      <c r="N871" s="125" t="s">
        <v>978</v>
      </c>
      <c r="O871" s="125" t="s">
        <v>1160</v>
      </c>
      <c r="P871" s="127"/>
      <c r="Q871" s="125" t="s">
        <v>1003</v>
      </c>
      <c r="R871" s="117" t="s">
        <v>957</v>
      </c>
      <c r="S871" s="194"/>
      <c r="T871" s="125"/>
      <c r="U871" s="125" t="s">
        <v>980</v>
      </c>
      <c r="V871" s="125"/>
      <c r="W871" s="117" t="s">
        <v>1151</v>
      </c>
      <c r="X871" s="117" t="str">
        <f>IF($W871="Duyệt",Setting!$H$2,"")</f>
        <v/>
      </c>
      <c r="Y871" s="231" t="str" cm="1">
        <f t="array" ref="Y871">_xlfn.LET(_xlpm.v,IFERROR(IF($I871&lt;&gt;"",_xlfn.XLOOKUP($I871,Equipment_Register!$C:$C,Equipment_Register!$G:$G),NA()),IFERROR(IF($J871&lt;&gt;"",_xlfn.XLOOKUP($J871,Equipment_Register!$D:$D,Equipment_Register!$G:$G),NA()),IFERROR(IF($K871&lt;&gt;"",_xlfn.XLOOKUP($K871,Equipment_Register!$E:$E,Equipment_Register!$G:$G),NA()),IFERROR(IF($K871&lt;&gt;"",_xlfn.XLOOKUP("*"&amp;$K871&amp;"*",Equipment_Register!$E:$E,Equipment_Register!$G:$G,,2),NA()),IFERROR(IF(AND($L871&lt;&gt;"",$L871&lt;&gt;"N/A"),_xlfn.XLOOKUP($L871,Equipment_Register!$F:$F,Equipment_Register!$G:$G),NA()),""))))),IF(OR(_xlpm.v="",_xlpm.v=0),"",_xlpm.v))</f>
        <v/>
      </c>
      <c r="Z871" s="231" t="str" cm="1">
        <f t="array" ref="Z871">_xlfn.LET(_xlpm.v,IFERROR(IF($I871&lt;&gt;"",_xlfn.XLOOKUP($I871,Equipment_Register!$C:$C,Equipment_Register!$C:$C),NA()),IFERROR(IF($J871&lt;&gt;"",_xlfn.XLOOKUP($J871,Equipment_Register!$D:$D,Equipment_Register!$C:$C),NA()),IFERROR(IF($K871&lt;&gt;"",_xlfn.XLOOKUP($K871,Equipment_Register!$E:$E,Equipment_Register!$C:$C),NA()),IFERROR(IF($K871&lt;&gt;"",_xlfn.XLOOKUP("*"&amp;$K871&amp;"*",Equipment_Register!$E:$E,Equipment_Register!$C:$C,,2),NA()),IFERROR(IF(AND($L871&lt;&gt;"",$L871&lt;&gt;"N/A"),_xlfn.XLOOKUP($L871,Equipment_Register!$F:$F,Equipment_Register!$C:$C),NA()),""))))),IF(OR(_xlpm.v="",_xlpm.v=0),"",_xlpm.v))</f>
        <v>MC67</v>
      </c>
      <c r="AA871" s="231" t="str" cm="1">
        <f t="array" ref="AA871">_xlfn.LET(_xlpm.v,IFERROR(IF($I871&lt;&gt;"",_xlfn.XLOOKUP($I871,Equipment_Register!$C:$C,Equipment_Register!$D:$D),NA()),IFERROR(IF($J871&lt;&gt;"",_xlfn.XLOOKUP($J871,Equipment_Register!$D:$D,Equipment_Register!$D:$D),NA()),IFERROR(IF($K871&lt;&gt;"",_xlfn.XLOOKUP($K871,Equipment_Register!$E:$E,Equipment_Register!$D:$D),NA()),IFERROR(IF($K871&lt;&gt;"",_xlfn.XLOOKUP("*"&amp;$K871&amp;"*",Equipment_Register!$E:$E,Equipment_Register!$D:$D,,2),NA()),IFERROR(IF(AND($L871&lt;&gt;"",$L871&lt;&gt;"N/A"),_xlfn.XLOOKUP($L871,Equipment_Register!$F:$F,Equipment_Register!$D:$D),NA()),""))))),IF(OR(_xlpm.v="",_xlpm.v=0),"",_xlpm.v))</f>
        <v>Máy quấn đèn LED (2 cái)
LED Light Roliing Machine (2 pcs)</v>
      </c>
      <c r="AB871" s="231" t="str" cm="1">
        <f t="array" ref="AB871">_xlfn.LET(_xlpm.v,IFERROR(IF($I871&lt;&gt;"",_xlfn.XLOOKUP($I871,Equipment_Register!$C:$C,Equipment_Register!$E:$E),NA()),IFERROR(IF($J871&lt;&gt;"",_xlfn.XLOOKUP($J871,Equipment_Register!$D:$D,Equipment_Register!$E:$E),NA()),IFERROR(IF($K871&lt;&gt;"",_xlfn.XLOOKUP($K871,Equipment_Register!$E:$E,Equipment_Register!$E:$E),NA()),IFERROR(IF($K871&lt;&gt;"",_xlfn.XLOOKUP("*"&amp;$K871&amp;"*",Equipment_Register!$E:$E,Equipment_Register!$E:$E,,2),NA()),IFERROR(IF(AND($L871&lt;&gt;"",$L871&lt;&gt;"N/A"),_xlfn.XLOOKUP($L871,Equipment_Register!$F:$F,Equipment_Register!$E:$E),NA()),""))))),IF(OR(_xlpm.v="",_xlpm.v=0),"",_xlpm.v))</f>
        <v>Máy quấn đèn LED (2 cái)
LED Light Roliing Machine (2 pcs)</v>
      </c>
      <c r="AC871" s="231" t="str" cm="1">
        <f t="array" ref="AC871">_xlfn.LET(_xlpm.v,IFERROR(IF($I871&lt;&gt;"",_xlfn.XLOOKUP($I871,Equipment_Register!$C:$C,Equipment_Register!$F:$F),NA()),IFERROR(IF($J871&lt;&gt;"",_xlfn.XLOOKUP($J871,Equipment_Register!$D:$D,Equipment_Register!$F:$F),NA()),IFERROR(IF($K871&lt;&gt;"",_xlfn.XLOOKUP($K871,Equipment_Register!$E:$E,Equipment_Register!$F:$F),NA()),IFERROR(IF($K871&lt;&gt;"",_xlfn.XLOOKUP("*"&amp;$K871&amp;"*",Equipment_Register!$E:$E,Equipment_Register!$F:$F,,2),NA()),IFERROR(IF(AND($L871&lt;&gt;"",$L871&lt;&gt;"N/A"),_xlfn.XLOOKUP($L871,Equipment_Register!$F:$F,Equipment_Register!$F:$F),NA()),""))))),IF(OR(_xlpm.v="",_xlpm.v=0),"",_xlpm.v))</f>
        <v>LS300</v>
      </c>
    </row>
    <row r="872" spans="1:29" ht="48">
      <c r="A872" s="125"/>
      <c r="B872" s="130"/>
      <c r="C872" s="118"/>
      <c r="D872" s="117"/>
      <c r="E872" s="117"/>
      <c r="F872" s="213">
        <v>45605</v>
      </c>
      <c r="G872" s="125"/>
      <c r="H872" s="125" t="s">
        <v>1158</v>
      </c>
      <c r="I872" s="226"/>
      <c r="J872" s="125"/>
      <c r="K872" s="125" t="s">
        <v>1163</v>
      </c>
      <c r="L872" s="125"/>
      <c r="M872" s="125"/>
      <c r="N872" s="125" t="s">
        <v>978</v>
      </c>
      <c r="O872" s="125" t="s">
        <v>1112</v>
      </c>
      <c r="P872" s="127"/>
      <c r="Q872" s="125" t="s">
        <v>1003</v>
      </c>
      <c r="R872" s="117" t="s">
        <v>957</v>
      </c>
      <c r="S872" s="194"/>
      <c r="T872" s="125"/>
      <c r="U872" s="125" t="s">
        <v>980</v>
      </c>
      <c r="V872" s="125"/>
      <c r="W872" s="117" t="s">
        <v>1151</v>
      </c>
      <c r="X872" s="117" t="str">
        <f>IF($W872="Duyệt",Setting!$H$2,"")</f>
        <v/>
      </c>
      <c r="Y872" s="231" t="str" cm="1">
        <f t="array" ref="Y872">_xlfn.LET(_xlpm.v,IFERROR(IF($I872&lt;&gt;"",_xlfn.XLOOKUP($I872,Equipment_Register!$C:$C,Equipment_Register!$G:$G),NA()),IFERROR(IF($J872&lt;&gt;"",_xlfn.XLOOKUP($J872,Equipment_Register!$D:$D,Equipment_Register!$G:$G),NA()),IFERROR(IF($K872&lt;&gt;"",_xlfn.XLOOKUP($K872,Equipment_Register!$E:$E,Equipment_Register!$G:$G),NA()),IFERROR(IF($K872&lt;&gt;"",_xlfn.XLOOKUP("*"&amp;$K872&amp;"*",Equipment_Register!$E:$E,Equipment_Register!$G:$G,,2),NA()),IFERROR(IF(AND($L872&lt;&gt;"",$L872&lt;&gt;"N/A"),_xlfn.XLOOKUP($L872,Equipment_Register!$F:$F,Equipment_Register!$G:$G),NA()),""))))),IF(OR(_xlpm.v="",_xlpm.v=0),"",_xlpm.v))</f>
        <v/>
      </c>
      <c r="Z872" s="231" t="str" cm="1">
        <f t="array" ref="Z872">_xlfn.LET(_xlpm.v,IFERROR(IF($I872&lt;&gt;"",_xlfn.XLOOKUP($I872,Equipment_Register!$C:$C,Equipment_Register!$C:$C),NA()),IFERROR(IF($J872&lt;&gt;"",_xlfn.XLOOKUP($J872,Equipment_Register!$D:$D,Equipment_Register!$C:$C),NA()),IFERROR(IF($K872&lt;&gt;"",_xlfn.XLOOKUP($K872,Equipment_Register!$E:$E,Equipment_Register!$C:$C),NA()),IFERROR(IF($K872&lt;&gt;"",_xlfn.XLOOKUP("*"&amp;$K872&amp;"*",Equipment_Register!$E:$E,Equipment_Register!$C:$C,,2),NA()),IFERROR(IF(AND($L872&lt;&gt;"",$L872&lt;&gt;"N/A"),_xlfn.XLOOKUP($L872,Equipment_Register!$F:$F,Equipment_Register!$C:$C),NA()),""))))),IF(OR(_xlpm.v="",_xlpm.v=0),"",_xlpm.v))</f>
        <v>MC67</v>
      </c>
      <c r="AA872" s="231" t="str" cm="1">
        <f t="array" ref="AA872">_xlfn.LET(_xlpm.v,IFERROR(IF($I872&lt;&gt;"",_xlfn.XLOOKUP($I872,Equipment_Register!$C:$C,Equipment_Register!$D:$D),NA()),IFERROR(IF($J872&lt;&gt;"",_xlfn.XLOOKUP($J872,Equipment_Register!$D:$D,Equipment_Register!$D:$D),NA()),IFERROR(IF($K872&lt;&gt;"",_xlfn.XLOOKUP($K872,Equipment_Register!$E:$E,Equipment_Register!$D:$D),NA()),IFERROR(IF($K872&lt;&gt;"",_xlfn.XLOOKUP("*"&amp;$K872&amp;"*",Equipment_Register!$E:$E,Equipment_Register!$D:$D,,2),NA()),IFERROR(IF(AND($L872&lt;&gt;"",$L872&lt;&gt;"N/A"),_xlfn.XLOOKUP($L872,Equipment_Register!$F:$F,Equipment_Register!$D:$D),NA()),""))))),IF(OR(_xlpm.v="",_xlpm.v=0),"",_xlpm.v))</f>
        <v>Máy quấn đèn LED (2 cái)
LED Light Roliing Machine (2 pcs)</v>
      </c>
      <c r="AB872" s="231" t="str" cm="1">
        <f t="array" ref="AB872">_xlfn.LET(_xlpm.v,IFERROR(IF($I872&lt;&gt;"",_xlfn.XLOOKUP($I872,Equipment_Register!$C:$C,Equipment_Register!$E:$E),NA()),IFERROR(IF($J872&lt;&gt;"",_xlfn.XLOOKUP($J872,Equipment_Register!$D:$D,Equipment_Register!$E:$E),NA()),IFERROR(IF($K872&lt;&gt;"",_xlfn.XLOOKUP($K872,Equipment_Register!$E:$E,Equipment_Register!$E:$E),NA()),IFERROR(IF($K872&lt;&gt;"",_xlfn.XLOOKUP("*"&amp;$K872&amp;"*",Equipment_Register!$E:$E,Equipment_Register!$E:$E,,2),NA()),IFERROR(IF(AND($L872&lt;&gt;"",$L872&lt;&gt;"N/A"),_xlfn.XLOOKUP($L872,Equipment_Register!$F:$F,Equipment_Register!$E:$E),NA()),""))))),IF(OR(_xlpm.v="",_xlpm.v=0),"",_xlpm.v))</f>
        <v>Máy quấn đèn LED (2 cái)
LED Light Roliing Machine (2 pcs)</v>
      </c>
      <c r="AC872" s="231" t="str" cm="1">
        <f t="array" ref="AC872">_xlfn.LET(_xlpm.v,IFERROR(IF($I872&lt;&gt;"",_xlfn.XLOOKUP($I872,Equipment_Register!$C:$C,Equipment_Register!$F:$F),NA()),IFERROR(IF($J872&lt;&gt;"",_xlfn.XLOOKUP($J872,Equipment_Register!$D:$D,Equipment_Register!$F:$F),NA()),IFERROR(IF($K872&lt;&gt;"",_xlfn.XLOOKUP($K872,Equipment_Register!$E:$E,Equipment_Register!$F:$F),NA()),IFERROR(IF($K872&lt;&gt;"",_xlfn.XLOOKUP("*"&amp;$K872&amp;"*",Equipment_Register!$E:$E,Equipment_Register!$F:$F,,2),NA()),IFERROR(IF(AND($L872&lt;&gt;"",$L872&lt;&gt;"N/A"),_xlfn.XLOOKUP($L872,Equipment_Register!$F:$F,Equipment_Register!$F:$F),NA()),""))))),IF(OR(_xlpm.v="",_xlpm.v=0),"",_xlpm.v))</f>
        <v>LS300</v>
      </c>
    </row>
    <row r="873" spans="1:29" ht="48">
      <c r="A873" s="125"/>
      <c r="B873" s="130"/>
      <c r="C873" s="118"/>
      <c r="D873" s="117"/>
      <c r="E873" s="117"/>
      <c r="F873" s="213">
        <v>45635</v>
      </c>
      <c r="G873" s="125"/>
      <c r="H873" s="125" t="s">
        <v>1158</v>
      </c>
      <c r="I873" s="226"/>
      <c r="J873" s="125"/>
      <c r="K873" s="125" t="s">
        <v>1163</v>
      </c>
      <c r="L873" s="125"/>
      <c r="M873" s="125"/>
      <c r="N873" s="125" t="s">
        <v>978</v>
      </c>
      <c r="O873" s="125" t="s">
        <v>1112</v>
      </c>
      <c r="P873" s="127"/>
      <c r="Q873" s="125" t="s">
        <v>1003</v>
      </c>
      <c r="R873" s="117" t="s">
        <v>957</v>
      </c>
      <c r="S873" s="194"/>
      <c r="T873" s="125"/>
      <c r="U873" s="125" t="s">
        <v>980</v>
      </c>
      <c r="V873" s="125"/>
      <c r="W873" s="117" t="s">
        <v>1151</v>
      </c>
      <c r="X873" s="117" t="str">
        <f>IF($W873="Duyệt",Setting!$H$2,"")</f>
        <v/>
      </c>
      <c r="Y873" s="231" t="str" cm="1">
        <f t="array" ref="Y873">_xlfn.LET(_xlpm.v,IFERROR(IF($I873&lt;&gt;"",_xlfn.XLOOKUP($I873,Equipment_Register!$C:$C,Equipment_Register!$G:$G),NA()),IFERROR(IF($J873&lt;&gt;"",_xlfn.XLOOKUP($J873,Equipment_Register!$D:$D,Equipment_Register!$G:$G),NA()),IFERROR(IF($K873&lt;&gt;"",_xlfn.XLOOKUP($K873,Equipment_Register!$E:$E,Equipment_Register!$G:$G),NA()),IFERROR(IF($K873&lt;&gt;"",_xlfn.XLOOKUP("*"&amp;$K873&amp;"*",Equipment_Register!$E:$E,Equipment_Register!$G:$G,,2),NA()),IFERROR(IF(AND($L873&lt;&gt;"",$L873&lt;&gt;"N/A"),_xlfn.XLOOKUP($L873,Equipment_Register!$F:$F,Equipment_Register!$G:$G),NA()),""))))),IF(OR(_xlpm.v="",_xlpm.v=0),"",_xlpm.v))</f>
        <v/>
      </c>
      <c r="Z873" s="231" t="str" cm="1">
        <f t="array" ref="Z873">_xlfn.LET(_xlpm.v,IFERROR(IF($I873&lt;&gt;"",_xlfn.XLOOKUP($I873,Equipment_Register!$C:$C,Equipment_Register!$C:$C),NA()),IFERROR(IF($J873&lt;&gt;"",_xlfn.XLOOKUP($J873,Equipment_Register!$D:$D,Equipment_Register!$C:$C),NA()),IFERROR(IF($K873&lt;&gt;"",_xlfn.XLOOKUP($K873,Equipment_Register!$E:$E,Equipment_Register!$C:$C),NA()),IFERROR(IF($K873&lt;&gt;"",_xlfn.XLOOKUP("*"&amp;$K873&amp;"*",Equipment_Register!$E:$E,Equipment_Register!$C:$C,,2),NA()),IFERROR(IF(AND($L873&lt;&gt;"",$L873&lt;&gt;"N/A"),_xlfn.XLOOKUP($L873,Equipment_Register!$F:$F,Equipment_Register!$C:$C),NA()),""))))),IF(OR(_xlpm.v="",_xlpm.v=0),"",_xlpm.v))</f>
        <v>MC67</v>
      </c>
      <c r="AA873" s="231" t="str" cm="1">
        <f t="array" ref="AA873">_xlfn.LET(_xlpm.v,IFERROR(IF($I873&lt;&gt;"",_xlfn.XLOOKUP($I873,Equipment_Register!$C:$C,Equipment_Register!$D:$D),NA()),IFERROR(IF($J873&lt;&gt;"",_xlfn.XLOOKUP($J873,Equipment_Register!$D:$D,Equipment_Register!$D:$D),NA()),IFERROR(IF($K873&lt;&gt;"",_xlfn.XLOOKUP($K873,Equipment_Register!$E:$E,Equipment_Register!$D:$D),NA()),IFERROR(IF($K873&lt;&gt;"",_xlfn.XLOOKUP("*"&amp;$K873&amp;"*",Equipment_Register!$E:$E,Equipment_Register!$D:$D,,2),NA()),IFERROR(IF(AND($L873&lt;&gt;"",$L873&lt;&gt;"N/A"),_xlfn.XLOOKUP($L873,Equipment_Register!$F:$F,Equipment_Register!$D:$D),NA()),""))))),IF(OR(_xlpm.v="",_xlpm.v=0),"",_xlpm.v))</f>
        <v>Máy quấn đèn LED (2 cái)
LED Light Roliing Machine (2 pcs)</v>
      </c>
      <c r="AB873" s="231" t="str" cm="1">
        <f t="array" ref="AB873">_xlfn.LET(_xlpm.v,IFERROR(IF($I873&lt;&gt;"",_xlfn.XLOOKUP($I873,Equipment_Register!$C:$C,Equipment_Register!$E:$E),NA()),IFERROR(IF($J873&lt;&gt;"",_xlfn.XLOOKUP($J873,Equipment_Register!$D:$D,Equipment_Register!$E:$E),NA()),IFERROR(IF($K873&lt;&gt;"",_xlfn.XLOOKUP($K873,Equipment_Register!$E:$E,Equipment_Register!$E:$E),NA()),IFERROR(IF($K873&lt;&gt;"",_xlfn.XLOOKUP("*"&amp;$K873&amp;"*",Equipment_Register!$E:$E,Equipment_Register!$E:$E,,2),NA()),IFERROR(IF(AND($L873&lt;&gt;"",$L873&lt;&gt;"N/A"),_xlfn.XLOOKUP($L873,Equipment_Register!$F:$F,Equipment_Register!$E:$E),NA()),""))))),IF(OR(_xlpm.v="",_xlpm.v=0),"",_xlpm.v))</f>
        <v>Máy quấn đèn LED (2 cái)
LED Light Roliing Machine (2 pcs)</v>
      </c>
      <c r="AC873" s="231" t="str" cm="1">
        <f t="array" ref="AC873">_xlfn.LET(_xlpm.v,IFERROR(IF($I873&lt;&gt;"",_xlfn.XLOOKUP($I873,Equipment_Register!$C:$C,Equipment_Register!$F:$F),NA()),IFERROR(IF($J873&lt;&gt;"",_xlfn.XLOOKUP($J873,Equipment_Register!$D:$D,Equipment_Register!$F:$F),NA()),IFERROR(IF($K873&lt;&gt;"",_xlfn.XLOOKUP($K873,Equipment_Register!$E:$E,Equipment_Register!$F:$F),NA()),IFERROR(IF($K873&lt;&gt;"",_xlfn.XLOOKUP("*"&amp;$K873&amp;"*",Equipment_Register!$E:$E,Equipment_Register!$F:$F,,2),NA()),IFERROR(IF(AND($L873&lt;&gt;"",$L873&lt;&gt;"N/A"),_xlfn.XLOOKUP($L873,Equipment_Register!$F:$F,Equipment_Register!$F:$F),NA()),""))))),IF(OR(_xlpm.v="",_xlpm.v=0),"",_xlpm.v))</f>
        <v>LS300</v>
      </c>
    </row>
    <row r="874" spans="1:29" ht="48">
      <c r="A874" s="125"/>
      <c r="B874" s="130"/>
      <c r="C874" s="118"/>
      <c r="D874" s="117"/>
      <c r="E874" s="117"/>
      <c r="F874" s="213">
        <v>45668</v>
      </c>
      <c r="G874" s="125"/>
      <c r="H874" s="125" t="s">
        <v>1158</v>
      </c>
      <c r="I874" s="226"/>
      <c r="J874" s="125"/>
      <c r="K874" s="125" t="s">
        <v>1163</v>
      </c>
      <c r="L874" s="125"/>
      <c r="M874" s="125"/>
      <c r="N874" s="125" t="s">
        <v>978</v>
      </c>
      <c r="O874" s="125" t="s">
        <v>1112</v>
      </c>
      <c r="P874" s="127"/>
      <c r="Q874" s="125" t="s">
        <v>1003</v>
      </c>
      <c r="R874" s="117" t="s">
        <v>957</v>
      </c>
      <c r="S874" s="194"/>
      <c r="T874" s="125"/>
      <c r="U874" s="125" t="s">
        <v>980</v>
      </c>
      <c r="V874" s="125"/>
      <c r="W874" s="117" t="s">
        <v>1151</v>
      </c>
      <c r="X874" s="117" t="str">
        <f>IF($W874="Duyệt",Setting!$H$2,"")</f>
        <v/>
      </c>
      <c r="Y874" s="231" t="str" cm="1">
        <f t="array" ref="Y874">_xlfn.LET(_xlpm.v,IFERROR(IF($I874&lt;&gt;"",_xlfn.XLOOKUP($I874,Equipment_Register!$C:$C,Equipment_Register!$G:$G),NA()),IFERROR(IF($J874&lt;&gt;"",_xlfn.XLOOKUP($J874,Equipment_Register!$D:$D,Equipment_Register!$G:$G),NA()),IFERROR(IF($K874&lt;&gt;"",_xlfn.XLOOKUP($K874,Equipment_Register!$E:$E,Equipment_Register!$G:$G),NA()),IFERROR(IF($K874&lt;&gt;"",_xlfn.XLOOKUP("*"&amp;$K874&amp;"*",Equipment_Register!$E:$E,Equipment_Register!$G:$G,,2),NA()),IFERROR(IF(AND($L874&lt;&gt;"",$L874&lt;&gt;"N/A"),_xlfn.XLOOKUP($L874,Equipment_Register!$F:$F,Equipment_Register!$G:$G),NA()),""))))),IF(OR(_xlpm.v="",_xlpm.v=0),"",_xlpm.v))</f>
        <v/>
      </c>
      <c r="Z874" s="231" t="str" cm="1">
        <f t="array" ref="Z874">_xlfn.LET(_xlpm.v,IFERROR(IF($I874&lt;&gt;"",_xlfn.XLOOKUP($I874,Equipment_Register!$C:$C,Equipment_Register!$C:$C),NA()),IFERROR(IF($J874&lt;&gt;"",_xlfn.XLOOKUP($J874,Equipment_Register!$D:$D,Equipment_Register!$C:$C),NA()),IFERROR(IF($K874&lt;&gt;"",_xlfn.XLOOKUP($K874,Equipment_Register!$E:$E,Equipment_Register!$C:$C),NA()),IFERROR(IF($K874&lt;&gt;"",_xlfn.XLOOKUP("*"&amp;$K874&amp;"*",Equipment_Register!$E:$E,Equipment_Register!$C:$C,,2),NA()),IFERROR(IF(AND($L874&lt;&gt;"",$L874&lt;&gt;"N/A"),_xlfn.XLOOKUP($L874,Equipment_Register!$F:$F,Equipment_Register!$C:$C),NA()),""))))),IF(OR(_xlpm.v="",_xlpm.v=0),"",_xlpm.v))</f>
        <v>MC67</v>
      </c>
      <c r="AA874" s="231" t="str" cm="1">
        <f t="array" ref="AA874">_xlfn.LET(_xlpm.v,IFERROR(IF($I874&lt;&gt;"",_xlfn.XLOOKUP($I874,Equipment_Register!$C:$C,Equipment_Register!$D:$D),NA()),IFERROR(IF($J874&lt;&gt;"",_xlfn.XLOOKUP($J874,Equipment_Register!$D:$D,Equipment_Register!$D:$D),NA()),IFERROR(IF($K874&lt;&gt;"",_xlfn.XLOOKUP($K874,Equipment_Register!$E:$E,Equipment_Register!$D:$D),NA()),IFERROR(IF($K874&lt;&gt;"",_xlfn.XLOOKUP("*"&amp;$K874&amp;"*",Equipment_Register!$E:$E,Equipment_Register!$D:$D,,2),NA()),IFERROR(IF(AND($L874&lt;&gt;"",$L874&lt;&gt;"N/A"),_xlfn.XLOOKUP($L874,Equipment_Register!$F:$F,Equipment_Register!$D:$D),NA()),""))))),IF(OR(_xlpm.v="",_xlpm.v=0),"",_xlpm.v))</f>
        <v>Máy quấn đèn LED (2 cái)
LED Light Roliing Machine (2 pcs)</v>
      </c>
      <c r="AB874" s="231" t="str" cm="1">
        <f t="array" ref="AB874">_xlfn.LET(_xlpm.v,IFERROR(IF($I874&lt;&gt;"",_xlfn.XLOOKUP($I874,Equipment_Register!$C:$C,Equipment_Register!$E:$E),NA()),IFERROR(IF($J874&lt;&gt;"",_xlfn.XLOOKUP($J874,Equipment_Register!$D:$D,Equipment_Register!$E:$E),NA()),IFERROR(IF($K874&lt;&gt;"",_xlfn.XLOOKUP($K874,Equipment_Register!$E:$E,Equipment_Register!$E:$E),NA()),IFERROR(IF($K874&lt;&gt;"",_xlfn.XLOOKUP("*"&amp;$K874&amp;"*",Equipment_Register!$E:$E,Equipment_Register!$E:$E,,2),NA()),IFERROR(IF(AND($L874&lt;&gt;"",$L874&lt;&gt;"N/A"),_xlfn.XLOOKUP($L874,Equipment_Register!$F:$F,Equipment_Register!$E:$E),NA()),""))))),IF(OR(_xlpm.v="",_xlpm.v=0),"",_xlpm.v))</f>
        <v>Máy quấn đèn LED (2 cái)
LED Light Roliing Machine (2 pcs)</v>
      </c>
      <c r="AC874" s="231" t="str" cm="1">
        <f t="array" ref="AC874">_xlfn.LET(_xlpm.v,IFERROR(IF($I874&lt;&gt;"",_xlfn.XLOOKUP($I874,Equipment_Register!$C:$C,Equipment_Register!$F:$F),NA()),IFERROR(IF($J874&lt;&gt;"",_xlfn.XLOOKUP($J874,Equipment_Register!$D:$D,Equipment_Register!$F:$F),NA()),IFERROR(IF($K874&lt;&gt;"",_xlfn.XLOOKUP($K874,Equipment_Register!$E:$E,Equipment_Register!$F:$F),NA()),IFERROR(IF($K874&lt;&gt;"",_xlfn.XLOOKUP("*"&amp;$K874&amp;"*",Equipment_Register!$E:$E,Equipment_Register!$F:$F,,2),NA()),IFERROR(IF(AND($L874&lt;&gt;"",$L874&lt;&gt;"N/A"),_xlfn.XLOOKUP($L874,Equipment_Register!$F:$F,Equipment_Register!$F:$F),NA()),""))))),IF(OR(_xlpm.v="",_xlpm.v=0),"",_xlpm.v))</f>
        <v>LS300</v>
      </c>
    </row>
    <row r="875" spans="1:29" ht="48">
      <c r="A875" s="125"/>
      <c r="B875" s="130"/>
      <c r="C875" s="118"/>
      <c r="D875" s="117"/>
      <c r="E875" s="117"/>
      <c r="F875" s="213">
        <v>45692</v>
      </c>
      <c r="G875" s="125"/>
      <c r="H875" s="125" t="s">
        <v>1158</v>
      </c>
      <c r="I875" s="226"/>
      <c r="J875" s="125"/>
      <c r="K875" s="125" t="s">
        <v>1163</v>
      </c>
      <c r="L875" s="125"/>
      <c r="M875" s="125"/>
      <c r="N875" s="125" t="s">
        <v>978</v>
      </c>
      <c r="O875" s="125" t="s">
        <v>1112</v>
      </c>
      <c r="P875" s="127"/>
      <c r="Q875" s="125" t="s">
        <v>1003</v>
      </c>
      <c r="R875" s="117" t="s">
        <v>957</v>
      </c>
      <c r="S875" s="194"/>
      <c r="T875" s="125"/>
      <c r="U875" s="125" t="s">
        <v>980</v>
      </c>
      <c r="V875" s="125"/>
      <c r="W875" s="117" t="s">
        <v>1151</v>
      </c>
      <c r="X875" s="117" t="str">
        <f>IF($W875="Duyệt",Setting!$H$2,"")</f>
        <v/>
      </c>
      <c r="Y875" s="231" t="str" cm="1">
        <f t="array" ref="Y875">_xlfn.LET(_xlpm.v,IFERROR(IF($I875&lt;&gt;"",_xlfn.XLOOKUP($I875,Equipment_Register!$C:$C,Equipment_Register!$G:$G),NA()),IFERROR(IF($J875&lt;&gt;"",_xlfn.XLOOKUP($J875,Equipment_Register!$D:$D,Equipment_Register!$G:$G),NA()),IFERROR(IF($K875&lt;&gt;"",_xlfn.XLOOKUP($K875,Equipment_Register!$E:$E,Equipment_Register!$G:$G),NA()),IFERROR(IF($K875&lt;&gt;"",_xlfn.XLOOKUP("*"&amp;$K875&amp;"*",Equipment_Register!$E:$E,Equipment_Register!$G:$G,,2),NA()),IFERROR(IF(AND($L875&lt;&gt;"",$L875&lt;&gt;"N/A"),_xlfn.XLOOKUP($L875,Equipment_Register!$F:$F,Equipment_Register!$G:$G),NA()),""))))),IF(OR(_xlpm.v="",_xlpm.v=0),"",_xlpm.v))</f>
        <v/>
      </c>
      <c r="Z875" s="231" t="str" cm="1">
        <f t="array" ref="Z875">_xlfn.LET(_xlpm.v,IFERROR(IF($I875&lt;&gt;"",_xlfn.XLOOKUP($I875,Equipment_Register!$C:$C,Equipment_Register!$C:$C),NA()),IFERROR(IF($J875&lt;&gt;"",_xlfn.XLOOKUP($J875,Equipment_Register!$D:$D,Equipment_Register!$C:$C),NA()),IFERROR(IF($K875&lt;&gt;"",_xlfn.XLOOKUP($K875,Equipment_Register!$E:$E,Equipment_Register!$C:$C),NA()),IFERROR(IF($K875&lt;&gt;"",_xlfn.XLOOKUP("*"&amp;$K875&amp;"*",Equipment_Register!$E:$E,Equipment_Register!$C:$C,,2),NA()),IFERROR(IF(AND($L875&lt;&gt;"",$L875&lt;&gt;"N/A"),_xlfn.XLOOKUP($L875,Equipment_Register!$F:$F,Equipment_Register!$C:$C),NA()),""))))),IF(OR(_xlpm.v="",_xlpm.v=0),"",_xlpm.v))</f>
        <v>MC67</v>
      </c>
      <c r="AA875" s="231" t="str" cm="1">
        <f t="array" ref="AA875">_xlfn.LET(_xlpm.v,IFERROR(IF($I875&lt;&gt;"",_xlfn.XLOOKUP($I875,Equipment_Register!$C:$C,Equipment_Register!$D:$D),NA()),IFERROR(IF($J875&lt;&gt;"",_xlfn.XLOOKUP($J875,Equipment_Register!$D:$D,Equipment_Register!$D:$D),NA()),IFERROR(IF($K875&lt;&gt;"",_xlfn.XLOOKUP($K875,Equipment_Register!$E:$E,Equipment_Register!$D:$D),NA()),IFERROR(IF($K875&lt;&gt;"",_xlfn.XLOOKUP("*"&amp;$K875&amp;"*",Equipment_Register!$E:$E,Equipment_Register!$D:$D,,2),NA()),IFERROR(IF(AND($L875&lt;&gt;"",$L875&lt;&gt;"N/A"),_xlfn.XLOOKUP($L875,Equipment_Register!$F:$F,Equipment_Register!$D:$D),NA()),""))))),IF(OR(_xlpm.v="",_xlpm.v=0),"",_xlpm.v))</f>
        <v>Máy quấn đèn LED (2 cái)
LED Light Roliing Machine (2 pcs)</v>
      </c>
      <c r="AB875" s="231" t="str" cm="1">
        <f t="array" ref="AB875">_xlfn.LET(_xlpm.v,IFERROR(IF($I875&lt;&gt;"",_xlfn.XLOOKUP($I875,Equipment_Register!$C:$C,Equipment_Register!$E:$E),NA()),IFERROR(IF($J875&lt;&gt;"",_xlfn.XLOOKUP($J875,Equipment_Register!$D:$D,Equipment_Register!$E:$E),NA()),IFERROR(IF($K875&lt;&gt;"",_xlfn.XLOOKUP($K875,Equipment_Register!$E:$E,Equipment_Register!$E:$E),NA()),IFERROR(IF($K875&lt;&gt;"",_xlfn.XLOOKUP("*"&amp;$K875&amp;"*",Equipment_Register!$E:$E,Equipment_Register!$E:$E,,2),NA()),IFERROR(IF(AND($L875&lt;&gt;"",$L875&lt;&gt;"N/A"),_xlfn.XLOOKUP($L875,Equipment_Register!$F:$F,Equipment_Register!$E:$E),NA()),""))))),IF(OR(_xlpm.v="",_xlpm.v=0),"",_xlpm.v))</f>
        <v>Máy quấn đèn LED (2 cái)
LED Light Roliing Machine (2 pcs)</v>
      </c>
      <c r="AC875" s="231" t="str" cm="1">
        <f t="array" ref="AC875">_xlfn.LET(_xlpm.v,IFERROR(IF($I875&lt;&gt;"",_xlfn.XLOOKUP($I875,Equipment_Register!$C:$C,Equipment_Register!$F:$F),NA()),IFERROR(IF($J875&lt;&gt;"",_xlfn.XLOOKUP($J875,Equipment_Register!$D:$D,Equipment_Register!$F:$F),NA()),IFERROR(IF($K875&lt;&gt;"",_xlfn.XLOOKUP($K875,Equipment_Register!$E:$E,Equipment_Register!$F:$F),NA()),IFERROR(IF($K875&lt;&gt;"",_xlfn.XLOOKUP("*"&amp;$K875&amp;"*",Equipment_Register!$E:$E,Equipment_Register!$F:$F,,2),NA()),IFERROR(IF(AND($L875&lt;&gt;"",$L875&lt;&gt;"N/A"),_xlfn.XLOOKUP($L875,Equipment_Register!$F:$F,Equipment_Register!$F:$F),NA()),""))))),IF(OR(_xlpm.v="",_xlpm.v=0),"",_xlpm.v))</f>
        <v>LS300</v>
      </c>
    </row>
    <row r="876" spans="1:29" ht="48">
      <c r="A876" s="125"/>
      <c r="B876" s="130"/>
      <c r="C876" s="118"/>
      <c r="D876" s="117"/>
      <c r="E876" s="117"/>
      <c r="F876" s="213">
        <v>45718</v>
      </c>
      <c r="G876" s="125"/>
      <c r="H876" s="125" t="s">
        <v>1158</v>
      </c>
      <c r="I876" s="226"/>
      <c r="J876" s="125"/>
      <c r="K876" s="125" t="s">
        <v>1163</v>
      </c>
      <c r="L876" s="125"/>
      <c r="M876" s="125"/>
      <c r="N876" s="125" t="s">
        <v>978</v>
      </c>
      <c r="O876" s="125" t="s">
        <v>1112</v>
      </c>
      <c r="P876" s="127"/>
      <c r="Q876" s="125" t="s">
        <v>941</v>
      </c>
      <c r="R876" s="117" t="s">
        <v>957</v>
      </c>
      <c r="S876" s="194"/>
      <c r="T876" s="125"/>
      <c r="U876" s="125" t="s">
        <v>980</v>
      </c>
      <c r="V876" s="125"/>
      <c r="W876" s="117" t="s">
        <v>1151</v>
      </c>
      <c r="X876" s="117" t="str">
        <f>IF($W876="Duyệt",Setting!$H$2,"")</f>
        <v/>
      </c>
      <c r="Y876" s="231" t="str" cm="1">
        <f t="array" ref="Y876">_xlfn.LET(_xlpm.v,IFERROR(IF($I876&lt;&gt;"",_xlfn.XLOOKUP($I876,Equipment_Register!$C:$C,Equipment_Register!$G:$G),NA()),IFERROR(IF($J876&lt;&gt;"",_xlfn.XLOOKUP($J876,Equipment_Register!$D:$D,Equipment_Register!$G:$G),NA()),IFERROR(IF($K876&lt;&gt;"",_xlfn.XLOOKUP($K876,Equipment_Register!$E:$E,Equipment_Register!$G:$G),NA()),IFERROR(IF($K876&lt;&gt;"",_xlfn.XLOOKUP("*"&amp;$K876&amp;"*",Equipment_Register!$E:$E,Equipment_Register!$G:$G,,2),NA()),IFERROR(IF(AND($L876&lt;&gt;"",$L876&lt;&gt;"N/A"),_xlfn.XLOOKUP($L876,Equipment_Register!$F:$F,Equipment_Register!$G:$G),NA()),""))))),IF(OR(_xlpm.v="",_xlpm.v=0),"",_xlpm.v))</f>
        <v/>
      </c>
      <c r="Z876" s="231" t="str" cm="1">
        <f t="array" ref="Z876">_xlfn.LET(_xlpm.v,IFERROR(IF($I876&lt;&gt;"",_xlfn.XLOOKUP($I876,Equipment_Register!$C:$C,Equipment_Register!$C:$C),NA()),IFERROR(IF($J876&lt;&gt;"",_xlfn.XLOOKUP($J876,Equipment_Register!$D:$D,Equipment_Register!$C:$C),NA()),IFERROR(IF($K876&lt;&gt;"",_xlfn.XLOOKUP($K876,Equipment_Register!$E:$E,Equipment_Register!$C:$C),NA()),IFERROR(IF($K876&lt;&gt;"",_xlfn.XLOOKUP("*"&amp;$K876&amp;"*",Equipment_Register!$E:$E,Equipment_Register!$C:$C,,2),NA()),IFERROR(IF(AND($L876&lt;&gt;"",$L876&lt;&gt;"N/A"),_xlfn.XLOOKUP($L876,Equipment_Register!$F:$F,Equipment_Register!$C:$C),NA()),""))))),IF(OR(_xlpm.v="",_xlpm.v=0),"",_xlpm.v))</f>
        <v>MC67</v>
      </c>
      <c r="AA876" s="231" t="str" cm="1">
        <f t="array" ref="AA876">_xlfn.LET(_xlpm.v,IFERROR(IF($I876&lt;&gt;"",_xlfn.XLOOKUP($I876,Equipment_Register!$C:$C,Equipment_Register!$D:$D),NA()),IFERROR(IF($J876&lt;&gt;"",_xlfn.XLOOKUP($J876,Equipment_Register!$D:$D,Equipment_Register!$D:$D),NA()),IFERROR(IF($K876&lt;&gt;"",_xlfn.XLOOKUP($K876,Equipment_Register!$E:$E,Equipment_Register!$D:$D),NA()),IFERROR(IF($K876&lt;&gt;"",_xlfn.XLOOKUP("*"&amp;$K876&amp;"*",Equipment_Register!$E:$E,Equipment_Register!$D:$D,,2),NA()),IFERROR(IF(AND($L876&lt;&gt;"",$L876&lt;&gt;"N/A"),_xlfn.XLOOKUP($L876,Equipment_Register!$F:$F,Equipment_Register!$D:$D),NA()),""))))),IF(OR(_xlpm.v="",_xlpm.v=0),"",_xlpm.v))</f>
        <v>Máy quấn đèn LED (2 cái)
LED Light Roliing Machine (2 pcs)</v>
      </c>
      <c r="AB876" s="231" t="str" cm="1">
        <f t="array" ref="AB876">_xlfn.LET(_xlpm.v,IFERROR(IF($I876&lt;&gt;"",_xlfn.XLOOKUP($I876,Equipment_Register!$C:$C,Equipment_Register!$E:$E),NA()),IFERROR(IF($J876&lt;&gt;"",_xlfn.XLOOKUP($J876,Equipment_Register!$D:$D,Equipment_Register!$E:$E),NA()),IFERROR(IF($K876&lt;&gt;"",_xlfn.XLOOKUP($K876,Equipment_Register!$E:$E,Equipment_Register!$E:$E),NA()),IFERROR(IF($K876&lt;&gt;"",_xlfn.XLOOKUP("*"&amp;$K876&amp;"*",Equipment_Register!$E:$E,Equipment_Register!$E:$E,,2),NA()),IFERROR(IF(AND($L876&lt;&gt;"",$L876&lt;&gt;"N/A"),_xlfn.XLOOKUP($L876,Equipment_Register!$F:$F,Equipment_Register!$E:$E),NA()),""))))),IF(OR(_xlpm.v="",_xlpm.v=0),"",_xlpm.v))</f>
        <v>Máy quấn đèn LED (2 cái)
LED Light Roliing Machine (2 pcs)</v>
      </c>
      <c r="AC876" s="231" t="str" cm="1">
        <f t="array" ref="AC876">_xlfn.LET(_xlpm.v,IFERROR(IF($I876&lt;&gt;"",_xlfn.XLOOKUP($I876,Equipment_Register!$C:$C,Equipment_Register!$F:$F),NA()),IFERROR(IF($J876&lt;&gt;"",_xlfn.XLOOKUP($J876,Equipment_Register!$D:$D,Equipment_Register!$F:$F),NA()),IFERROR(IF($K876&lt;&gt;"",_xlfn.XLOOKUP($K876,Equipment_Register!$E:$E,Equipment_Register!$F:$F),NA()),IFERROR(IF($K876&lt;&gt;"",_xlfn.XLOOKUP("*"&amp;$K876&amp;"*",Equipment_Register!$E:$E,Equipment_Register!$F:$F,,2),NA()),IFERROR(IF(AND($L876&lt;&gt;"",$L876&lt;&gt;"N/A"),_xlfn.XLOOKUP($L876,Equipment_Register!$F:$F,Equipment_Register!$F:$F),NA()),""))))),IF(OR(_xlpm.v="",_xlpm.v=0),"",_xlpm.v))</f>
        <v>LS300</v>
      </c>
    </row>
    <row r="877" spans="1:29" ht="48">
      <c r="A877" s="125"/>
      <c r="B877" s="130"/>
      <c r="C877" s="118"/>
      <c r="D877" s="117"/>
      <c r="E877" s="117"/>
      <c r="F877" s="213">
        <v>45752</v>
      </c>
      <c r="G877" s="125"/>
      <c r="H877" s="125" t="s">
        <v>1158</v>
      </c>
      <c r="I877" s="226"/>
      <c r="J877" s="125"/>
      <c r="K877" s="125" t="s">
        <v>1163</v>
      </c>
      <c r="L877" s="125"/>
      <c r="M877" s="125"/>
      <c r="N877" s="125" t="s">
        <v>978</v>
      </c>
      <c r="O877" s="125" t="s">
        <v>1112</v>
      </c>
      <c r="P877" s="127"/>
      <c r="Q877" s="125" t="s">
        <v>941</v>
      </c>
      <c r="R877" s="117" t="s">
        <v>957</v>
      </c>
      <c r="S877" s="194"/>
      <c r="T877" s="125"/>
      <c r="U877" s="125" t="s">
        <v>980</v>
      </c>
      <c r="V877" s="125"/>
      <c r="W877" s="117" t="s">
        <v>1151</v>
      </c>
      <c r="X877" s="117" t="str">
        <f>IF($W877="Duyệt",Setting!$H$2,"")</f>
        <v/>
      </c>
      <c r="Y877" s="231" t="str" cm="1">
        <f t="array" ref="Y877">_xlfn.LET(_xlpm.v,IFERROR(IF($I877&lt;&gt;"",_xlfn.XLOOKUP($I877,Equipment_Register!$C:$C,Equipment_Register!$G:$G),NA()),IFERROR(IF($J877&lt;&gt;"",_xlfn.XLOOKUP($J877,Equipment_Register!$D:$D,Equipment_Register!$G:$G),NA()),IFERROR(IF($K877&lt;&gt;"",_xlfn.XLOOKUP($K877,Equipment_Register!$E:$E,Equipment_Register!$G:$G),NA()),IFERROR(IF($K877&lt;&gt;"",_xlfn.XLOOKUP("*"&amp;$K877&amp;"*",Equipment_Register!$E:$E,Equipment_Register!$G:$G,,2),NA()),IFERROR(IF(AND($L877&lt;&gt;"",$L877&lt;&gt;"N/A"),_xlfn.XLOOKUP($L877,Equipment_Register!$F:$F,Equipment_Register!$G:$G),NA()),""))))),IF(OR(_xlpm.v="",_xlpm.v=0),"",_xlpm.v))</f>
        <v/>
      </c>
      <c r="Z877" s="231" t="str" cm="1">
        <f t="array" ref="Z877">_xlfn.LET(_xlpm.v,IFERROR(IF($I877&lt;&gt;"",_xlfn.XLOOKUP($I877,Equipment_Register!$C:$C,Equipment_Register!$C:$C),NA()),IFERROR(IF($J877&lt;&gt;"",_xlfn.XLOOKUP($J877,Equipment_Register!$D:$D,Equipment_Register!$C:$C),NA()),IFERROR(IF($K877&lt;&gt;"",_xlfn.XLOOKUP($K877,Equipment_Register!$E:$E,Equipment_Register!$C:$C),NA()),IFERROR(IF($K877&lt;&gt;"",_xlfn.XLOOKUP("*"&amp;$K877&amp;"*",Equipment_Register!$E:$E,Equipment_Register!$C:$C,,2),NA()),IFERROR(IF(AND($L877&lt;&gt;"",$L877&lt;&gt;"N/A"),_xlfn.XLOOKUP($L877,Equipment_Register!$F:$F,Equipment_Register!$C:$C),NA()),""))))),IF(OR(_xlpm.v="",_xlpm.v=0),"",_xlpm.v))</f>
        <v>MC67</v>
      </c>
      <c r="AA877" s="231" t="str" cm="1">
        <f t="array" ref="AA877">_xlfn.LET(_xlpm.v,IFERROR(IF($I877&lt;&gt;"",_xlfn.XLOOKUP($I877,Equipment_Register!$C:$C,Equipment_Register!$D:$D),NA()),IFERROR(IF($J877&lt;&gt;"",_xlfn.XLOOKUP($J877,Equipment_Register!$D:$D,Equipment_Register!$D:$D),NA()),IFERROR(IF($K877&lt;&gt;"",_xlfn.XLOOKUP($K877,Equipment_Register!$E:$E,Equipment_Register!$D:$D),NA()),IFERROR(IF($K877&lt;&gt;"",_xlfn.XLOOKUP("*"&amp;$K877&amp;"*",Equipment_Register!$E:$E,Equipment_Register!$D:$D,,2),NA()),IFERROR(IF(AND($L877&lt;&gt;"",$L877&lt;&gt;"N/A"),_xlfn.XLOOKUP($L877,Equipment_Register!$F:$F,Equipment_Register!$D:$D),NA()),""))))),IF(OR(_xlpm.v="",_xlpm.v=0),"",_xlpm.v))</f>
        <v>Máy quấn đèn LED (2 cái)
LED Light Roliing Machine (2 pcs)</v>
      </c>
      <c r="AB877" s="231" t="str" cm="1">
        <f t="array" ref="AB877">_xlfn.LET(_xlpm.v,IFERROR(IF($I877&lt;&gt;"",_xlfn.XLOOKUP($I877,Equipment_Register!$C:$C,Equipment_Register!$E:$E),NA()),IFERROR(IF($J877&lt;&gt;"",_xlfn.XLOOKUP($J877,Equipment_Register!$D:$D,Equipment_Register!$E:$E),NA()),IFERROR(IF($K877&lt;&gt;"",_xlfn.XLOOKUP($K877,Equipment_Register!$E:$E,Equipment_Register!$E:$E),NA()),IFERROR(IF($K877&lt;&gt;"",_xlfn.XLOOKUP("*"&amp;$K877&amp;"*",Equipment_Register!$E:$E,Equipment_Register!$E:$E,,2),NA()),IFERROR(IF(AND($L877&lt;&gt;"",$L877&lt;&gt;"N/A"),_xlfn.XLOOKUP($L877,Equipment_Register!$F:$F,Equipment_Register!$E:$E),NA()),""))))),IF(OR(_xlpm.v="",_xlpm.v=0),"",_xlpm.v))</f>
        <v>Máy quấn đèn LED (2 cái)
LED Light Roliing Machine (2 pcs)</v>
      </c>
      <c r="AC877" s="231" t="str" cm="1">
        <f t="array" ref="AC877">_xlfn.LET(_xlpm.v,IFERROR(IF($I877&lt;&gt;"",_xlfn.XLOOKUP($I877,Equipment_Register!$C:$C,Equipment_Register!$F:$F),NA()),IFERROR(IF($J877&lt;&gt;"",_xlfn.XLOOKUP($J877,Equipment_Register!$D:$D,Equipment_Register!$F:$F),NA()),IFERROR(IF($K877&lt;&gt;"",_xlfn.XLOOKUP($K877,Equipment_Register!$E:$E,Equipment_Register!$F:$F),NA()),IFERROR(IF($K877&lt;&gt;"",_xlfn.XLOOKUP("*"&amp;$K877&amp;"*",Equipment_Register!$E:$E,Equipment_Register!$F:$F,,2),NA()),IFERROR(IF(AND($L877&lt;&gt;"",$L877&lt;&gt;"N/A"),_xlfn.XLOOKUP($L877,Equipment_Register!$F:$F,Equipment_Register!$F:$F),NA()),""))))),IF(OR(_xlpm.v="",_xlpm.v=0),"",_xlpm.v))</f>
        <v>LS300</v>
      </c>
    </row>
    <row r="878" spans="1:29" ht="48">
      <c r="A878" s="125"/>
      <c r="B878" s="130"/>
      <c r="C878" s="118"/>
      <c r="D878" s="117"/>
      <c r="E878" s="117"/>
      <c r="F878" s="213">
        <v>45789</v>
      </c>
      <c r="G878" s="125"/>
      <c r="H878" s="125" t="s">
        <v>1158</v>
      </c>
      <c r="I878" s="226"/>
      <c r="J878" s="125"/>
      <c r="K878" s="125" t="s">
        <v>1163</v>
      </c>
      <c r="L878" s="125"/>
      <c r="M878" s="125"/>
      <c r="N878" s="125" t="s">
        <v>978</v>
      </c>
      <c r="O878" s="125" t="s">
        <v>1112</v>
      </c>
      <c r="P878" s="127"/>
      <c r="Q878" s="125" t="s">
        <v>1003</v>
      </c>
      <c r="R878" s="117" t="s">
        <v>957</v>
      </c>
      <c r="S878" s="194"/>
      <c r="T878" s="125"/>
      <c r="U878" s="125" t="s">
        <v>980</v>
      </c>
      <c r="V878" s="125"/>
      <c r="W878" s="117" t="s">
        <v>1151</v>
      </c>
      <c r="X878" s="117" t="str">
        <f>IF($W878="Duyệt",Setting!$H$2,"")</f>
        <v/>
      </c>
      <c r="Y878" s="231" t="str" cm="1">
        <f t="array" ref="Y878">_xlfn.LET(_xlpm.v,IFERROR(IF($I878&lt;&gt;"",_xlfn.XLOOKUP($I878,Equipment_Register!$C:$C,Equipment_Register!$G:$G),NA()),IFERROR(IF($J878&lt;&gt;"",_xlfn.XLOOKUP($J878,Equipment_Register!$D:$D,Equipment_Register!$G:$G),NA()),IFERROR(IF($K878&lt;&gt;"",_xlfn.XLOOKUP($K878,Equipment_Register!$E:$E,Equipment_Register!$G:$G),NA()),IFERROR(IF($K878&lt;&gt;"",_xlfn.XLOOKUP("*"&amp;$K878&amp;"*",Equipment_Register!$E:$E,Equipment_Register!$G:$G,,2),NA()),IFERROR(IF(AND($L878&lt;&gt;"",$L878&lt;&gt;"N/A"),_xlfn.XLOOKUP($L878,Equipment_Register!$F:$F,Equipment_Register!$G:$G),NA()),""))))),IF(OR(_xlpm.v="",_xlpm.v=0),"",_xlpm.v))</f>
        <v/>
      </c>
      <c r="Z878" s="231" t="str" cm="1">
        <f t="array" ref="Z878">_xlfn.LET(_xlpm.v,IFERROR(IF($I878&lt;&gt;"",_xlfn.XLOOKUP($I878,Equipment_Register!$C:$C,Equipment_Register!$C:$C),NA()),IFERROR(IF($J878&lt;&gt;"",_xlfn.XLOOKUP($J878,Equipment_Register!$D:$D,Equipment_Register!$C:$C),NA()),IFERROR(IF($K878&lt;&gt;"",_xlfn.XLOOKUP($K878,Equipment_Register!$E:$E,Equipment_Register!$C:$C),NA()),IFERROR(IF($K878&lt;&gt;"",_xlfn.XLOOKUP("*"&amp;$K878&amp;"*",Equipment_Register!$E:$E,Equipment_Register!$C:$C,,2),NA()),IFERROR(IF(AND($L878&lt;&gt;"",$L878&lt;&gt;"N/A"),_xlfn.XLOOKUP($L878,Equipment_Register!$F:$F,Equipment_Register!$C:$C),NA()),""))))),IF(OR(_xlpm.v="",_xlpm.v=0),"",_xlpm.v))</f>
        <v>MC67</v>
      </c>
      <c r="AA878" s="231" t="str" cm="1">
        <f t="array" ref="AA878">_xlfn.LET(_xlpm.v,IFERROR(IF($I878&lt;&gt;"",_xlfn.XLOOKUP($I878,Equipment_Register!$C:$C,Equipment_Register!$D:$D),NA()),IFERROR(IF($J878&lt;&gt;"",_xlfn.XLOOKUP($J878,Equipment_Register!$D:$D,Equipment_Register!$D:$D),NA()),IFERROR(IF($K878&lt;&gt;"",_xlfn.XLOOKUP($K878,Equipment_Register!$E:$E,Equipment_Register!$D:$D),NA()),IFERROR(IF($K878&lt;&gt;"",_xlfn.XLOOKUP("*"&amp;$K878&amp;"*",Equipment_Register!$E:$E,Equipment_Register!$D:$D,,2),NA()),IFERROR(IF(AND($L878&lt;&gt;"",$L878&lt;&gt;"N/A"),_xlfn.XLOOKUP($L878,Equipment_Register!$F:$F,Equipment_Register!$D:$D),NA()),""))))),IF(OR(_xlpm.v="",_xlpm.v=0),"",_xlpm.v))</f>
        <v>Máy quấn đèn LED (2 cái)
LED Light Roliing Machine (2 pcs)</v>
      </c>
      <c r="AB878" s="231" t="str" cm="1">
        <f t="array" ref="AB878">_xlfn.LET(_xlpm.v,IFERROR(IF($I878&lt;&gt;"",_xlfn.XLOOKUP($I878,Equipment_Register!$C:$C,Equipment_Register!$E:$E),NA()),IFERROR(IF($J878&lt;&gt;"",_xlfn.XLOOKUP($J878,Equipment_Register!$D:$D,Equipment_Register!$E:$E),NA()),IFERROR(IF($K878&lt;&gt;"",_xlfn.XLOOKUP($K878,Equipment_Register!$E:$E,Equipment_Register!$E:$E),NA()),IFERROR(IF($K878&lt;&gt;"",_xlfn.XLOOKUP("*"&amp;$K878&amp;"*",Equipment_Register!$E:$E,Equipment_Register!$E:$E,,2),NA()),IFERROR(IF(AND($L878&lt;&gt;"",$L878&lt;&gt;"N/A"),_xlfn.XLOOKUP($L878,Equipment_Register!$F:$F,Equipment_Register!$E:$E),NA()),""))))),IF(OR(_xlpm.v="",_xlpm.v=0),"",_xlpm.v))</f>
        <v>Máy quấn đèn LED (2 cái)
LED Light Roliing Machine (2 pcs)</v>
      </c>
      <c r="AC878" s="231" t="str" cm="1">
        <f t="array" ref="AC878">_xlfn.LET(_xlpm.v,IFERROR(IF($I878&lt;&gt;"",_xlfn.XLOOKUP($I878,Equipment_Register!$C:$C,Equipment_Register!$F:$F),NA()),IFERROR(IF($J878&lt;&gt;"",_xlfn.XLOOKUP($J878,Equipment_Register!$D:$D,Equipment_Register!$F:$F),NA()),IFERROR(IF($K878&lt;&gt;"",_xlfn.XLOOKUP($K878,Equipment_Register!$E:$E,Equipment_Register!$F:$F),NA()),IFERROR(IF($K878&lt;&gt;"",_xlfn.XLOOKUP("*"&amp;$K878&amp;"*",Equipment_Register!$E:$E,Equipment_Register!$F:$F,,2),NA()),IFERROR(IF(AND($L878&lt;&gt;"",$L878&lt;&gt;"N/A"),_xlfn.XLOOKUP($L878,Equipment_Register!$F:$F,Equipment_Register!$F:$F),NA()),""))))),IF(OR(_xlpm.v="",_xlpm.v=0),"",_xlpm.v))</f>
        <v>LS300</v>
      </c>
    </row>
    <row r="879" spans="1:29" ht="48">
      <c r="A879" s="125"/>
      <c r="B879" s="130"/>
      <c r="C879" s="118"/>
      <c r="D879" s="117"/>
      <c r="E879" s="117"/>
      <c r="F879" s="213">
        <v>45820</v>
      </c>
      <c r="G879" s="125"/>
      <c r="H879" s="125" t="s">
        <v>1158</v>
      </c>
      <c r="I879" s="226"/>
      <c r="J879" s="125"/>
      <c r="K879" s="125" t="s">
        <v>1163</v>
      </c>
      <c r="L879" s="125"/>
      <c r="M879" s="125"/>
      <c r="N879" s="125" t="s">
        <v>978</v>
      </c>
      <c r="O879" s="125" t="s">
        <v>1112</v>
      </c>
      <c r="P879" s="127"/>
      <c r="Q879" s="125" t="s">
        <v>1003</v>
      </c>
      <c r="R879" s="117" t="s">
        <v>957</v>
      </c>
      <c r="S879" s="194"/>
      <c r="T879" s="125"/>
      <c r="U879" s="125" t="s">
        <v>980</v>
      </c>
      <c r="V879" s="125"/>
      <c r="W879" s="117" t="s">
        <v>1151</v>
      </c>
      <c r="X879" s="117" t="str">
        <f>IF($W879="Duyệt",Setting!$H$2,"")</f>
        <v/>
      </c>
      <c r="Y879" s="231" t="str" cm="1">
        <f t="array" ref="Y879">_xlfn.LET(_xlpm.v,IFERROR(IF($I879&lt;&gt;"",_xlfn.XLOOKUP($I879,Equipment_Register!$C:$C,Equipment_Register!$G:$G),NA()),IFERROR(IF($J879&lt;&gt;"",_xlfn.XLOOKUP($J879,Equipment_Register!$D:$D,Equipment_Register!$G:$G),NA()),IFERROR(IF($K879&lt;&gt;"",_xlfn.XLOOKUP($K879,Equipment_Register!$E:$E,Equipment_Register!$G:$G),NA()),IFERROR(IF($K879&lt;&gt;"",_xlfn.XLOOKUP("*"&amp;$K879&amp;"*",Equipment_Register!$E:$E,Equipment_Register!$G:$G,,2),NA()),IFERROR(IF(AND($L879&lt;&gt;"",$L879&lt;&gt;"N/A"),_xlfn.XLOOKUP($L879,Equipment_Register!$F:$F,Equipment_Register!$G:$G),NA()),""))))),IF(OR(_xlpm.v="",_xlpm.v=0),"",_xlpm.v))</f>
        <v/>
      </c>
      <c r="Z879" s="231" t="str" cm="1">
        <f t="array" ref="Z879">_xlfn.LET(_xlpm.v,IFERROR(IF($I879&lt;&gt;"",_xlfn.XLOOKUP($I879,Equipment_Register!$C:$C,Equipment_Register!$C:$C),NA()),IFERROR(IF($J879&lt;&gt;"",_xlfn.XLOOKUP($J879,Equipment_Register!$D:$D,Equipment_Register!$C:$C),NA()),IFERROR(IF($K879&lt;&gt;"",_xlfn.XLOOKUP($K879,Equipment_Register!$E:$E,Equipment_Register!$C:$C),NA()),IFERROR(IF($K879&lt;&gt;"",_xlfn.XLOOKUP("*"&amp;$K879&amp;"*",Equipment_Register!$E:$E,Equipment_Register!$C:$C,,2),NA()),IFERROR(IF(AND($L879&lt;&gt;"",$L879&lt;&gt;"N/A"),_xlfn.XLOOKUP($L879,Equipment_Register!$F:$F,Equipment_Register!$C:$C),NA()),""))))),IF(OR(_xlpm.v="",_xlpm.v=0),"",_xlpm.v))</f>
        <v>MC67</v>
      </c>
      <c r="AA879" s="231" t="str" cm="1">
        <f t="array" ref="AA879">_xlfn.LET(_xlpm.v,IFERROR(IF($I879&lt;&gt;"",_xlfn.XLOOKUP($I879,Equipment_Register!$C:$C,Equipment_Register!$D:$D),NA()),IFERROR(IF($J879&lt;&gt;"",_xlfn.XLOOKUP($J879,Equipment_Register!$D:$D,Equipment_Register!$D:$D),NA()),IFERROR(IF($K879&lt;&gt;"",_xlfn.XLOOKUP($K879,Equipment_Register!$E:$E,Equipment_Register!$D:$D),NA()),IFERROR(IF($K879&lt;&gt;"",_xlfn.XLOOKUP("*"&amp;$K879&amp;"*",Equipment_Register!$E:$E,Equipment_Register!$D:$D,,2),NA()),IFERROR(IF(AND($L879&lt;&gt;"",$L879&lt;&gt;"N/A"),_xlfn.XLOOKUP($L879,Equipment_Register!$F:$F,Equipment_Register!$D:$D),NA()),""))))),IF(OR(_xlpm.v="",_xlpm.v=0),"",_xlpm.v))</f>
        <v>Máy quấn đèn LED (2 cái)
LED Light Roliing Machine (2 pcs)</v>
      </c>
      <c r="AB879" s="231" t="str" cm="1">
        <f t="array" ref="AB879">_xlfn.LET(_xlpm.v,IFERROR(IF($I879&lt;&gt;"",_xlfn.XLOOKUP($I879,Equipment_Register!$C:$C,Equipment_Register!$E:$E),NA()),IFERROR(IF($J879&lt;&gt;"",_xlfn.XLOOKUP($J879,Equipment_Register!$D:$D,Equipment_Register!$E:$E),NA()),IFERROR(IF($K879&lt;&gt;"",_xlfn.XLOOKUP($K879,Equipment_Register!$E:$E,Equipment_Register!$E:$E),NA()),IFERROR(IF($K879&lt;&gt;"",_xlfn.XLOOKUP("*"&amp;$K879&amp;"*",Equipment_Register!$E:$E,Equipment_Register!$E:$E,,2),NA()),IFERROR(IF(AND($L879&lt;&gt;"",$L879&lt;&gt;"N/A"),_xlfn.XLOOKUP($L879,Equipment_Register!$F:$F,Equipment_Register!$E:$E),NA()),""))))),IF(OR(_xlpm.v="",_xlpm.v=0),"",_xlpm.v))</f>
        <v>Máy quấn đèn LED (2 cái)
LED Light Roliing Machine (2 pcs)</v>
      </c>
      <c r="AC879" s="231" t="str" cm="1">
        <f t="array" ref="AC879">_xlfn.LET(_xlpm.v,IFERROR(IF($I879&lt;&gt;"",_xlfn.XLOOKUP($I879,Equipment_Register!$C:$C,Equipment_Register!$F:$F),NA()),IFERROR(IF($J879&lt;&gt;"",_xlfn.XLOOKUP($J879,Equipment_Register!$D:$D,Equipment_Register!$F:$F),NA()),IFERROR(IF($K879&lt;&gt;"",_xlfn.XLOOKUP($K879,Equipment_Register!$E:$E,Equipment_Register!$F:$F),NA()),IFERROR(IF($K879&lt;&gt;"",_xlfn.XLOOKUP("*"&amp;$K879&amp;"*",Equipment_Register!$E:$E,Equipment_Register!$F:$F,,2),NA()),IFERROR(IF(AND($L879&lt;&gt;"",$L879&lt;&gt;"N/A"),_xlfn.XLOOKUP($L879,Equipment_Register!$F:$F,Equipment_Register!$F:$F),NA()),""))))),IF(OR(_xlpm.v="",_xlpm.v=0),"",_xlpm.v))</f>
        <v>LS300</v>
      </c>
    </row>
    <row r="880" spans="1:29" ht="48">
      <c r="A880" s="125"/>
      <c r="B880" s="130"/>
      <c r="C880" s="118"/>
      <c r="D880" s="117"/>
      <c r="E880" s="117"/>
      <c r="F880" s="213">
        <v>45848</v>
      </c>
      <c r="G880" s="125"/>
      <c r="H880" s="125" t="s">
        <v>1158</v>
      </c>
      <c r="I880" s="226"/>
      <c r="J880" s="125"/>
      <c r="K880" s="125" t="s">
        <v>1163</v>
      </c>
      <c r="L880" s="125"/>
      <c r="M880" s="125"/>
      <c r="N880" s="125" t="s">
        <v>978</v>
      </c>
      <c r="O880" s="125" t="s">
        <v>1112</v>
      </c>
      <c r="P880" s="127"/>
      <c r="Q880" s="125" t="s">
        <v>1003</v>
      </c>
      <c r="R880" s="117" t="s">
        <v>957</v>
      </c>
      <c r="S880" s="194"/>
      <c r="T880" s="125"/>
      <c r="U880" s="125" t="s">
        <v>980</v>
      </c>
      <c r="V880" s="125"/>
      <c r="W880" s="117" t="s">
        <v>1151</v>
      </c>
      <c r="X880" s="117" t="str">
        <f>IF($W880="Duyệt",Setting!$H$2,"")</f>
        <v/>
      </c>
      <c r="Y880" s="231" t="str" cm="1">
        <f t="array" ref="Y880">_xlfn.LET(_xlpm.v,IFERROR(IF($I880&lt;&gt;"",_xlfn.XLOOKUP($I880,Equipment_Register!$C:$C,Equipment_Register!$G:$G),NA()),IFERROR(IF($J880&lt;&gt;"",_xlfn.XLOOKUP($J880,Equipment_Register!$D:$D,Equipment_Register!$G:$G),NA()),IFERROR(IF($K880&lt;&gt;"",_xlfn.XLOOKUP($K880,Equipment_Register!$E:$E,Equipment_Register!$G:$G),NA()),IFERROR(IF($K880&lt;&gt;"",_xlfn.XLOOKUP("*"&amp;$K880&amp;"*",Equipment_Register!$E:$E,Equipment_Register!$G:$G,,2),NA()),IFERROR(IF(AND($L880&lt;&gt;"",$L880&lt;&gt;"N/A"),_xlfn.XLOOKUP($L880,Equipment_Register!$F:$F,Equipment_Register!$G:$G),NA()),""))))),IF(OR(_xlpm.v="",_xlpm.v=0),"",_xlpm.v))</f>
        <v/>
      </c>
      <c r="Z880" s="231" t="str" cm="1">
        <f t="array" ref="Z880">_xlfn.LET(_xlpm.v,IFERROR(IF($I880&lt;&gt;"",_xlfn.XLOOKUP($I880,Equipment_Register!$C:$C,Equipment_Register!$C:$C),NA()),IFERROR(IF($J880&lt;&gt;"",_xlfn.XLOOKUP($J880,Equipment_Register!$D:$D,Equipment_Register!$C:$C),NA()),IFERROR(IF($K880&lt;&gt;"",_xlfn.XLOOKUP($K880,Equipment_Register!$E:$E,Equipment_Register!$C:$C),NA()),IFERROR(IF($K880&lt;&gt;"",_xlfn.XLOOKUP("*"&amp;$K880&amp;"*",Equipment_Register!$E:$E,Equipment_Register!$C:$C,,2),NA()),IFERROR(IF(AND($L880&lt;&gt;"",$L880&lt;&gt;"N/A"),_xlfn.XLOOKUP($L880,Equipment_Register!$F:$F,Equipment_Register!$C:$C),NA()),""))))),IF(OR(_xlpm.v="",_xlpm.v=0),"",_xlpm.v))</f>
        <v>MC67</v>
      </c>
      <c r="AA880" s="231" t="str" cm="1">
        <f t="array" ref="AA880">_xlfn.LET(_xlpm.v,IFERROR(IF($I880&lt;&gt;"",_xlfn.XLOOKUP($I880,Equipment_Register!$C:$C,Equipment_Register!$D:$D),NA()),IFERROR(IF($J880&lt;&gt;"",_xlfn.XLOOKUP($J880,Equipment_Register!$D:$D,Equipment_Register!$D:$D),NA()),IFERROR(IF($K880&lt;&gt;"",_xlfn.XLOOKUP($K880,Equipment_Register!$E:$E,Equipment_Register!$D:$D),NA()),IFERROR(IF($K880&lt;&gt;"",_xlfn.XLOOKUP("*"&amp;$K880&amp;"*",Equipment_Register!$E:$E,Equipment_Register!$D:$D,,2),NA()),IFERROR(IF(AND($L880&lt;&gt;"",$L880&lt;&gt;"N/A"),_xlfn.XLOOKUP($L880,Equipment_Register!$F:$F,Equipment_Register!$D:$D),NA()),""))))),IF(OR(_xlpm.v="",_xlpm.v=0),"",_xlpm.v))</f>
        <v>Máy quấn đèn LED (2 cái)
LED Light Roliing Machine (2 pcs)</v>
      </c>
      <c r="AB880" s="231" t="str" cm="1">
        <f t="array" ref="AB880">_xlfn.LET(_xlpm.v,IFERROR(IF($I880&lt;&gt;"",_xlfn.XLOOKUP($I880,Equipment_Register!$C:$C,Equipment_Register!$E:$E),NA()),IFERROR(IF($J880&lt;&gt;"",_xlfn.XLOOKUP($J880,Equipment_Register!$D:$D,Equipment_Register!$E:$E),NA()),IFERROR(IF($K880&lt;&gt;"",_xlfn.XLOOKUP($K880,Equipment_Register!$E:$E,Equipment_Register!$E:$E),NA()),IFERROR(IF($K880&lt;&gt;"",_xlfn.XLOOKUP("*"&amp;$K880&amp;"*",Equipment_Register!$E:$E,Equipment_Register!$E:$E,,2),NA()),IFERROR(IF(AND($L880&lt;&gt;"",$L880&lt;&gt;"N/A"),_xlfn.XLOOKUP($L880,Equipment_Register!$F:$F,Equipment_Register!$E:$E),NA()),""))))),IF(OR(_xlpm.v="",_xlpm.v=0),"",_xlpm.v))</f>
        <v>Máy quấn đèn LED (2 cái)
LED Light Roliing Machine (2 pcs)</v>
      </c>
      <c r="AC880" s="231" t="str" cm="1">
        <f t="array" ref="AC880">_xlfn.LET(_xlpm.v,IFERROR(IF($I880&lt;&gt;"",_xlfn.XLOOKUP($I880,Equipment_Register!$C:$C,Equipment_Register!$F:$F),NA()),IFERROR(IF($J880&lt;&gt;"",_xlfn.XLOOKUP($J880,Equipment_Register!$D:$D,Equipment_Register!$F:$F),NA()),IFERROR(IF($K880&lt;&gt;"",_xlfn.XLOOKUP($K880,Equipment_Register!$E:$E,Equipment_Register!$F:$F),NA()),IFERROR(IF($K880&lt;&gt;"",_xlfn.XLOOKUP("*"&amp;$K880&amp;"*",Equipment_Register!$E:$E,Equipment_Register!$F:$F,,2),NA()),IFERROR(IF(AND($L880&lt;&gt;"",$L880&lt;&gt;"N/A"),_xlfn.XLOOKUP($L880,Equipment_Register!$F:$F,Equipment_Register!$F:$F),NA()),""))))),IF(OR(_xlpm.v="",_xlpm.v=0),"",_xlpm.v))</f>
        <v>LS300</v>
      </c>
    </row>
    <row r="881" spans="1:29" ht="48">
      <c r="A881" s="125"/>
      <c r="B881" s="130"/>
      <c r="C881" s="118"/>
      <c r="D881" s="117"/>
      <c r="E881" s="117"/>
      <c r="F881" s="213">
        <v>45878</v>
      </c>
      <c r="G881" s="125"/>
      <c r="H881" s="125" t="s">
        <v>1158</v>
      </c>
      <c r="I881" s="226"/>
      <c r="J881" s="125"/>
      <c r="K881" s="125" t="s">
        <v>1163</v>
      </c>
      <c r="L881" s="125"/>
      <c r="M881" s="125"/>
      <c r="N881" s="125" t="s">
        <v>978</v>
      </c>
      <c r="O881" s="125" t="s">
        <v>1112</v>
      </c>
      <c r="P881" s="127"/>
      <c r="Q881" s="125" t="s">
        <v>1003</v>
      </c>
      <c r="R881" s="117" t="s">
        <v>957</v>
      </c>
      <c r="S881" s="194"/>
      <c r="T881" s="125"/>
      <c r="U881" s="125" t="s">
        <v>980</v>
      </c>
      <c r="V881" s="125"/>
      <c r="W881" s="117" t="s">
        <v>1151</v>
      </c>
      <c r="X881" s="117" t="str">
        <f>IF($W881="Duyệt",Setting!$H$2,"")</f>
        <v/>
      </c>
      <c r="Y881" s="231" t="str" cm="1">
        <f t="array" ref="Y881">_xlfn.LET(_xlpm.v,IFERROR(IF($I881&lt;&gt;"",_xlfn.XLOOKUP($I881,Equipment_Register!$C:$C,Equipment_Register!$G:$G),NA()),IFERROR(IF($J881&lt;&gt;"",_xlfn.XLOOKUP($J881,Equipment_Register!$D:$D,Equipment_Register!$G:$G),NA()),IFERROR(IF($K881&lt;&gt;"",_xlfn.XLOOKUP($K881,Equipment_Register!$E:$E,Equipment_Register!$G:$G),NA()),IFERROR(IF($K881&lt;&gt;"",_xlfn.XLOOKUP("*"&amp;$K881&amp;"*",Equipment_Register!$E:$E,Equipment_Register!$G:$G,,2),NA()),IFERROR(IF(AND($L881&lt;&gt;"",$L881&lt;&gt;"N/A"),_xlfn.XLOOKUP($L881,Equipment_Register!$F:$F,Equipment_Register!$G:$G),NA()),""))))),IF(OR(_xlpm.v="",_xlpm.v=0),"",_xlpm.v))</f>
        <v/>
      </c>
      <c r="Z881" s="231" t="str" cm="1">
        <f t="array" ref="Z881">_xlfn.LET(_xlpm.v,IFERROR(IF($I881&lt;&gt;"",_xlfn.XLOOKUP($I881,Equipment_Register!$C:$C,Equipment_Register!$C:$C),NA()),IFERROR(IF($J881&lt;&gt;"",_xlfn.XLOOKUP($J881,Equipment_Register!$D:$D,Equipment_Register!$C:$C),NA()),IFERROR(IF($K881&lt;&gt;"",_xlfn.XLOOKUP($K881,Equipment_Register!$E:$E,Equipment_Register!$C:$C),NA()),IFERROR(IF($K881&lt;&gt;"",_xlfn.XLOOKUP("*"&amp;$K881&amp;"*",Equipment_Register!$E:$E,Equipment_Register!$C:$C,,2),NA()),IFERROR(IF(AND($L881&lt;&gt;"",$L881&lt;&gt;"N/A"),_xlfn.XLOOKUP($L881,Equipment_Register!$F:$F,Equipment_Register!$C:$C),NA()),""))))),IF(OR(_xlpm.v="",_xlpm.v=0),"",_xlpm.v))</f>
        <v>MC67</v>
      </c>
      <c r="AA881" s="231" t="str" cm="1">
        <f t="array" ref="AA881">_xlfn.LET(_xlpm.v,IFERROR(IF($I881&lt;&gt;"",_xlfn.XLOOKUP($I881,Equipment_Register!$C:$C,Equipment_Register!$D:$D),NA()),IFERROR(IF($J881&lt;&gt;"",_xlfn.XLOOKUP($J881,Equipment_Register!$D:$D,Equipment_Register!$D:$D),NA()),IFERROR(IF($K881&lt;&gt;"",_xlfn.XLOOKUP($K881,Equipment_Register!$E:$E,Equipment_Register!$D:$D),NA()),IFERROR(IF($K881&lt;&gt;"",_xlfn.XLOOKUP("*"&amp;$K881&amp;"*",Equipment_Register!$E:$E,Equipment_Register!$D:$D,,2),NA()),IFERROR(IF(AND($L881&lt;&gt;"",$L881&lt;&gt;"N/A"),_xlfn.XLOOKUP($L881,Equipment_Register!$F:$F,Equipment_Register!$D:$D),NA()),""))))),IF(OR(_xlpm.v="",_xlpm.v=0),"",_xlpm.v))</f>
        <v>Máy quấn đèn LED (2 cái)
LED Light Roliing Machine (2 pcs)</v>
      </c>
      <c r="AB881" s="231" t="str" cm="1">
        <f t="array" ref="AB881">_xlfn.LET(_xlpm.v,IFERROR(IF($I881&lt;&gt;"",_xlfn.XLOOKUP($I881,Equipment_Register!$C:$C,Equipment_Register!$E:$E),NA()),IFERROR(IF($J881&lt;&gt;"",_xlfn.XLOOKUP($J881,Equipment_Register!$D:$D,Equipment_Register!$E:$E),NA()),IFERROR(IF($K881&lt;&gt;"",_xlfn.XLOOKUP($K881,Equipment_Register!$E:$E,Equipment_Register!$E:$E),NA()),IFERROR(IF($K881&lt;&gt;"",_xlfn.XLOOKUP("*"&amp;$K881&amp;"*",Equipment_Register!$E:$E,Equipment_Register!$E:$E,,2),NA()),IFERROR(IF(AND($L881&lt;&gt;"",$L881&lt;&gt;"N/A"),_xlfn.XLOOKUP($L881,Equipment_Register!$F:$F,Equipment_Register!$E:$E),NA()),""))))),IF(OR(_xlpm.v="",_xlpm.v=0),"",_xlpm.v))</f>
        <v>Máy quấn đèn LED (2 cái)
LED Light Roliing Machine (2 pcs)</v>
      </c>
      <c r="AC881" s="231" t="str" cm="1">
        <f t="array" ref="AC881">_xlfn.LET(_xlpm.v,IFERROR(IF($I881&lt;&gt;"",_xlfn.XLOOKUP($I881,Equipment_Register!$C:$C,Equipment_Register!$F:$F),NA()),IFERROR(IF($J881&lt;&gt;"",_xlfn.XLOOKUP($J881,Equipment_Register!$D:$D,Equipment_Register!$F:$F),NA()),IFERROR(IF($K881&lt;&gt;"",_xlfn.XLOOKUP($K881,Equipment_Register!$E:$E,Equipment_Register!$F:$F),NA()),IFERROR(IF($K881&lt;&gt;"",_xlfn.XLOOKUP("*"&amp;$K881&amp;"*",Equipment_Register!$E:$E,Equipment_Register!$F:$F,,2),NA()),IFERROR(IF(AND($L881&lt;&gt;"",$L881&lt;&gt;"N/A"),_xlfn.XLOOKUP($L881,Equipment_Register!$F:$F,Equipment_Register!$F:$F),NA()),""))))),IF(OR(_xlpm.v="",_xlpm.v=0),"",_xlpm.v))</f>
        <v>LS300</v>
      </c>
    </row>
    <row r="882" spans="1:29" ht="48">
      <c r="A882" s="125"/>
      <c r="B882" s="130"/>
      <c r="C882" s="118"/>
      <c r="D882" s="117"/>
      <c r="E882" s="117"/>
      <c r="F882" s="213">
        <v>45917</v>
      </c>
      <c r="G882" s="125"/>
      <c r="H882" s="125" t="s">
        <v>1158</v>
      </c>
      <c r="I882" s="226"/>
      <c r="J882" s="125"/>
      <c r="K882" s="125" t="s">
        <v>1163</v>
      </c>
      <c r="L882" s="125"/>
      <c r="M882" s="125"/>
      <c r="N882" s="125" t="s">
        <v>978</v>
      </c>
      <c r="O882" s="125" t="s">
        <v>1112</v>
      </c>
      <c r="P882" s="127"/>
      <c r="Q882" s="125" t="s">
        <v>1003</v>
      </c>
      <c r="R882" s="117" t="s">
        <v>957</v>
      </c>
      <c r="S882" s="194"/>
      <c r="T882" s="125"/>
      <c r="U882" s="125" t="s">
        <v>980</v>
      </c>
      <c r="V882" s="125"/>
      <c r="W882" s="117" t="s">
        <v>1151</v>
      </c>
      <c r="X882" s="117" t="str">
        <f>IF($W882="Duyệt",Setting!$H$2,"")</f>
        <v/>
      </c>
      <c r="Y882" s="231" t="str" cm="1">
        <f t="array" ref="Y882">_xlfn.LET(_xlpm.v,IFERROR(IF($I882&lt;&gt;"",_xlfn.XLOOKUP($I882,Equipment_Register!$C:$C,Equipment_Register!$G:$G),NA()),IFERROR(IF($J882&lt;&gt;"",_xlfn.XLOOKUP($J882,Equipment_Register!$D:$D,Equipment_Register!$G:$G),NA()),IFERROR(IF($K882&lt;&gt;"",_xlfn.XLOOKUP($K882,Equipment_Register!$E:$E,Equipment_Register!$G:$G),NA()),IFERROR(IF($K882&lt;&gt;"",_xlfn.XLOOKUP("*"&amp;$K882&amp;"*",Equipment_Register!$E:$E,Equipment_Register!$G:$G,,2),NA()),IFERROR(IF(AND($L882&lt;&gt;"",$L882&lt;&gt;"N/A"),_xlfn.XLOOKUP($L882,Equipment_Register!$F:$F,Equipment_Register!$G:$G),NA()),""))))),IF(OR(_xlpm.v="",_xlpm.v=0),"",_xlpm.v))</f>
        <v/>
      </c>
      <c r="Z882" s="231" t="str" cm="1">
        <f t="array" ref="Z882">_xlfn.LET(_xlpm.v,IFERROR(IF($I882&lt;&gt;"",_xlfn.XLOOKUP($I882,Equipment_Register!$C:$C,Equipment_Register!$C:$C),NA()),IFERROR(IF($J882&lt;&gt;"",_xlfn.XLOOKUP($J882,Equipment_Register!$D:$D,Equipment_Register!$C:$C),NA()),IFERROR(IF($K882&lt;&gt;"",_xlfn.XLOOKUP($K882,Equipment_Register!$E:$E,Equipment_Register!$C:$C),NA()),IFERROR(IF($K882&lt;&gt;"",_xlfn.XLOOKUP("*"&amp;$K882&amp;"*",Equipment_Register!$E:$E,Equipment_Register!$C:$C,,2),NA()),IFERROR(IF(AND($L882&lt;&gt;"",$L882&lt;&gt;"N/A"),_xlfn.XLOOKUP($L882,Equipment_Register!$F:$F,Equipment_Register!$C:$C),NA()),""))))),IF(OR(_xlpm.v="",_xlpm.v=0),"",_xlpm.v))</f>
        <v>MC67</v>
      </c>
      <c r="AA882" s="231" t="str" cm="1">
        <f t="array" ref="AA882">_xlfn.LET(_xlpm.v,IFERROR(IF($I882&lt;&gt;"",_xlfn.XLOOKUP($I882,Equipment_Register!$C:$C,Equipment_Register!$D:$D),NA()),IFERROR(IF($J882&lt;&gt;"",_xlfn.XLOOKUP($J882,Equipment_Register!$D:$D,Equipment_Register!$D:$D),NA()),IFERROR(IF($K882&lt;&gt;"",_xlfn.XLOOKUP($K882,Equipment_Register!$E:$E,Equipment_Register!$D:$D),NA()),IFERROR(IF($K882&lt;&gt;"",_xlfn.XLOOKUP("*"&amp;$K882&amp;"*",Equipment_Register!$E:$E,Equipment_Register!$D:$D,,2),NA()),IFERROR(IF(AND($L882&lt;&gt;"",$L882&lt;&gt;"N/A"),_xlfn.XLOOKUP($L882,Equipment_Register!$F:$F,Equipment_Register!$D:$D),NA()),""))))),IF(OR(_xlpm.v="",_xlpm.v=0),"",_xlpm.v))</f>
        <v>Máy quấn đèn LED (2 cái)
LED Light Roliing Machine (2 pcs)</v>
      </c>
      <c r="AB882" s="231" t="str" cm="1">
        <f t="array" ref="AB882">_xlfn.LET(_xlpm.v,IFERROR(IF($I882&lt;&gt;"",_xlfn.XLOOKUP($I882,Equipment_Register!$C:$C,Equipment_Register!$E:$E),NA()),IFERROR(IF($J882&lt;&gt;"",_xlfn.XLOOKUP($J882,Equipment_Register!$D:$D,Equipment_Register!$E:$E),NA()),IFERROR(IF($K882&lt;&gt;"",_xlfn.XLOOKUP($K882,Equipment_Register!$E:$E,Equipment_Register!$E:$E),NA()),IFERROR(IF($K882&lt;&gt;"",_xlfn.XLOOKUP("*"&amp;$K882&amp;"*",Equipment_Register!$E:$E,Equipment_Register!$E:$E,,2),NA()),IFERROR(IF(AND($L882&lt;&gt;"",$L882&lt;&gt;"N/A"),_xlfn.XLOOKUP($L882,Equipment_Register!$F:$F,Equipment_Register!$E:$E),NA()),""))))),IF(OR(_xlpm.v="",_xlpm.v=0),"",_xlpm.v))</f>
        <v>Máy quấn đèn LED (2 cái)
LED Light Roliing Machine (2 pcs)</v>
      </c>
      <c r="AC882" s="231" t="str" cm="1">
        <f t="array" ref="AC882">_xlfn.LET(_xlpm.v,IFERROR(IF($I882&lt;&gt;"",_xlfn.XLOOKUP($I882,Equipment_Register!$C:$C,Equipment_Register!$F:$F),NA()),IFERROR(IF($J882&lt;&gt;"",_xlfn.XLOOKUP($J882,Equipment_Register!$D:$D,Equipment_Register!$F:$F),NA()),IFERROR(IF($K882&lt;&gt;"",_xlfn.XLOOKUP($K882,Equipment_Register!$E:$E,Equipment_Register!$F:$F),NA()),IFERROR(IF($K882&lt;&gt;"",_xlfn.XLOOKUP("*"&amp;$K882&amp;"*",Equipment_Register!$E:$E,Equipment_Register!$F:$F,,2),NA()),IFERROR(IF(AND($L882&lt;&gt;"",$L882&lt;&gt;"N/A"),_xlfn.XLOOKUP($L882,Equipment_Register!$F:$F,Equipment_Register!$F:$F),NA()),""))))),IF(OR(_xlpm.v="",_xlpm.v=0),"",_xlpm.v))</f>
        <v>LS300</v>
      </c>
    </row>
    <row r="883" spans="1:29" ht="48">
      <c r="A883" s="125"/>
      <c r="B883" s="130"/>
      <c r="C883" s="118"/>
      <c r="D883" s="117"/>
      <c r="E883" s="117"/>
      <c r="F883" s="213">
        <v>45940</v>
      </c>
      <c r="G883" s="125"/>
      <c r="H883" s="125" t="s">
        <v>1158</v>
      </c>
      <c r="I883" s="226"/>
      <c r="J883" s="125"/>
      <c r="K883" s="125" t="s">
        <v>1163</v>
      </c>
      <c r="L883" s="125"/>
      <c r="M883" s="125"/>
      <c r="N883" s="125" t="s">
        <v>978</v>
      </c>
      <c r="O883" s="125" t="s">
        <v>1112</v>
      </c>
      <c r="P883" s="127"/>
      <c r="Q883" s="125" t="s">
        <v>1003</v>
      </c>
      <c r="R883" s="117" t="s">
        <v>957</v>
      </c>
      <c r="S883" s="194"/>
      <c r="T883" s="125"/>
      <c r="U883" s="125" t="s">
        <v>980</v>
      </c>
      <c r="V883" s="125"/>
      <c r="W883" s="117" t="s">
        <v>1151</v>
      </c>
      <c r="X883" s="117" t="str">
        <f>IF($W883="Duyệt",Setting!$H$2,"")</f>
        <v/>
      </c>
      <c r="Y883" s="231" t="str" cm="1">
        <f t="array" ref="Y883">_xlfn.LET(_xlpm.v,IFERROR(IF($I883&lt;&gt;"",_xlfn.XLOOKUP($I883,Equipment_Register!$C:$C,Equipment_Register!$G:$G),NA()),IFERROR(IF($J883&lt;&gt;"",_xlfn.XLOOKUP($J883,Equipment_Register!$D:$D,Equipment_Register!$G:$G),NA()),IFERROR(IF($K883&lt;&gt;"",_xlfn.XLOOKUP($K883,Equipment_Register!$E:$E,Equipment_Register!$G:$G),NA()),IFERROR(IF($K883&lt;&gt;"",_xlfn.XLOOKUP("*"&amp;$K883&amp;"*",Equipment_Register!$E:$E,Equipment_Register!$G:$G,,2),NA()),IFERROR(IF(AND($L883&lt;&gt;"",$L883&lt;&gt;"N/A"),_xlfn.XLOOKUP($L883,Equipment_Register!$F:$F,Equipment_Register!$G:$G),NA()),""))))),IF(OR(_xlpm.v="",_xlpm.v=0),"",_xlpm.v))</f>
        <v/>
      </c>
      <c r="Z883" s="231" t="str" cm="1">
        <f t="array" ref="Z883">_xlfn.LET(_xlpm.v,IFERROR(IF($I883&lt;&gt;"",_xlfn.XLOOKUP($I883,Equipment_Register!$C:$C,Equipment_Register!$C:$C),NA()),IFERROR(IF($J883&lt;&gt;"",_xlfn.XLOOKUP($J883,Equipment_Register!$D:$D,Equipment_Register!$C:$C),NA()),IFERROR(IF($K883&lt;&gt;"",_xlfn.XLOOKUP($K883,Equipment_Register!$E:$E,Equipment_Register!$C:$C),NA()),IFERROR(IF($K883&lt;&gt;"",_xlfn.XLOOKUP("*"&amp;$K883&amp;"*",Equipment_Register!$E:$E,Equipment_Register!$C:$C,,2),NA()),IFERROR(IF(AND($L883&lt;&gt;"",$L883&lt;&gt;"N/A"),_xlfn.XLOOKUP($L883,Equipment_Register!$F:$F,Equipment_Register!$C:$C),NA()),""))))),IF(OR(_xlpm.v="",_xlpm.v=0),"",_xlpm.v))</f>
        <v>MC67</v>
      </c>
      <c r="AA883" s="231" t="str" cm="1">
        <f t="array" ref="AA883">_xlfn.LET(_xlpm.v,IFERROR(IF($I883&lt;&gt;"",_xlfn.XLOOKUP($I883,Equipment_Register!$C:$C,Equipment_Register!$D:$D),NA()),IFERROR(IF($J883&lt;&gt;"",_xlfn.XLOOKUP($J883,Equipment_Register!$D:$D,Equipment_Register!$D:$D),NA()),IFERROR(IF($K883&lt;&gt;"",_xlfn.XLOOKUP($K883,Equipment_Register!$E:$E,Equipment_Register!$D:$D),NA()),IFERROR(IF($K883&lt;&gt;"",_xlfn.XLOOKUP("*"&amp;$K883&amp;"*",Equipment_Register!$E:$E,Equipment_Register!$D:$D,,2),NA()),IFERROR(IF(AND($L883&lt;&gt;"",$L883&lt;&gt;"N/A"),_xlfn.XLOOKUP($L883,Equipment_Register!$F:$F,Equipment_Register!$D:$D),NA()),""))))),IF(OR(_xlpm.v="",_xlpm.v=0),"",_xlpm.v))</f>
        <v>Máy quấn đèn LED (2 cái)
LED Light Roliing Machine (2 pcs)</v>
      </c>
      <c r="AB883" s="231" t="str" cm="1">
        <f t="array" ref="AB883">_xlfn.LET(_xlpm.v,IFERROR(IF($I883&lt;&gt;"",_xlfn.XLOOKUP($I883,Equipment_Register!$C:$C,Equipment_Register!$E:$E),NA()),IFERROR(IF($J883&lt;&gt;"",_xlfn.XLOOKUP($J883,Equipment_Register!$D:$D,Equipment_Register!$E:$E),NA()),IFERROR(IF($K883&lt;&gt;"",_xlfn.XLOOKUP($K883,Equipment_Register!$E:$E,Equipment_Register!$E:$E),NA()),IFERROR(IF($K883&lt;&gt;"",_xlfn.XLOOKUP("*"&amp;$K883&amp;"*",Equipment_Register!$E:$E,Equipment_Register!$E:$E,,2),NA()),IFERROR(IF(AND($L883&lt;&gt;"",$L883&lt;&gt;"N/A"),_xlfn.XLOOKUP($L883,Equipment_Register!$F:$F,Equipment_Register!$E:$E),NA()),""))))),IF(OR(_xlpm.v="",_xlpm.v=0),"",_xlpm.v))</f>
        <v>Máy quấn đèn LED (2 cái)
LED Light Roliing Machine (2 pcs)</v>
      </c>
      <c r="AC883" s="231" t="str" cm="1">
        <f t="array" ref="AC883">_xlfn.LET(_xlpm.v,IFERROR(IF($I883&lt;&gt;"",_xlfn.XLOOKUP($I883,Equipment_Register!$C:$C,Equipment_Register!$F:$F),NA()),IFERROR(IF($J883&lt;&gt;"",_xlfn.XLOOKUP($J883,Equipment_Register!$D:$D,Equipment_Register!$F:$F),NA()),IFERROR(IF($K883&lt;&gt;"",_xlfn.XLOOKUP($K883,Equipment_Register!$E:$E,Equipment_Register!$F:$F),NA()),IFERROR(IF($K883&lt;&gt;"",_xlfn.XLOOKUP("*"&amp;$K883&amp;"*",Equipment_Register!$E:$E,Equipment_Register!$F:$F,,2),NA()),IFERROR(IF(AND($L883&lt;&gt;"",$L883&lt;&gt;"N/A"),_xlfn.XLOOKUP($L883,Equipment_Register!$F:$F,Equipment_Register!$F:$F),NA()),""))))),IF(OR(_xlpm.v="",_xlpm.v=0),"",_xlpm.v))</f>
        <v>LS300</v>
      </c>
    </row>
    <row r="884" spans="1:29" ht="48">
      <c r="A884" s="125"/>
      <c r="B884" s="130"/>
      <c r="C884" s="118"/>
      <c r="D884" s="117"/>
      <c r="E884" s="117"/>
      <c r="F884" s="213">
        <v>45971</v>
      </c>
      <c r="G884" s="125"/>
      <c r="H884" s="125" t="s">
        <v>1158</v>
      </c>
      <c r="I884" s="226"/>
      <c r="J884" s="125"/>
      <c r="K884" s="125" t="s">
        <v>1163</v>
      </c>
      <c r="L884" s="125"/>
      <c r="M884" s="125"/>
      <c r="N884" s="125" t="s">
        <v>978</v>
      </c>
      <c r="O884" s="125" t="s">
        <v>1112</v>
      </c>
      <c r="P884" s="127"/>
      <c r="Q884" s="125" t="s">
        <v>1003</v>
      </c>
      <c r="R884" s="117" t="s">
        <v>957</v>
      </c>
      <c r="S884" s="194"/>
      <c r="T884" s="125"/>
      <c r="U884" s="125" t="s">
        <v>980</v>
      </c>
      <c r="V884" s="125"/>
      <c r="W884" s="117" t="s">
        <v>1151</v>
      </c>
      <c r="X884" s="117" t="str">
        <f>IF($W884="Duyệt",Setting!$H$2,"")</f>
        <v/>
      </c>
      <c r="Y884" s="231" t="str" cm="1">
        <f t="array" ref="Y884">_xlfn.LET(_xlpm.v,IFERROR(IF($I884&lt;&gt;"",_xlfn.XLOOKUP($I884,Equipment_Register!$C:$C,Equipment_Register!$G:$G),NA()),IFERROR(IF($J884&lt;&gt;"",_xlfn.XLOOKUP($J884,Equipment_Register!$D:$D,Equipment_Register!$G:$G),NA()),IFERROR(IF($K884&lt;&gt;"",_xlfn.XLOOKUP($K884,Equipment_Register!$E:$E,Equipment_Register!$G:$G),NA()),IFERROR(IF($K884&lt;&gt;"",_xlfn.XLOOKUP("*"&amp;$K884&amp;"*",Equipment_Register!$E:$E,Equipment_Register!$G:$G,,2),NA()),IFERROR(IF(AND($L884&lt;&gt;"",$L884&lt;&gt;"N/A"),_xlfn.XLOOKUP($L884,Equipment_Register!$F:$F,Equipment_Register!$G:$G),NA()),""))))),IF(OR(_xlpm.v="",_xlpm.v=0),"",_xlpm.v))</f>
        <v/>
      </c>
      <c r="Z884" s="231" t="str" cm="1">
        <f t="array" ref="Z884">_xlfn.LET(_xlpm.v,IFERROR(IF($I884&lt;&gt;"",_xlfn.XLOOKUP($I884,Equipment_Register!$C:$C,Equipment_Register!$C:$C),NA()),IFERROR(IF($J884&lt;&gt;"",_xlfn.XLOOKUP($J884,Equipment_Register!$D:$D,Equipment_Register!$C:$C),NA()),IFERROR(IF($K884&lt;&gt;"",_xlfn.XLOOKUP($K884,Equipment_Register!$E:$E,Equipment_Register!$C:$C),NA()),IFERROR(IF($K884&lt;&gt;"",_xlfn.XLOOKUP("*"&amp;$K884&amp;"*",Equipment_Register!$E:$E,Equipment_Register!$C:$C,,2),NA()),IFERROR(IF(AND($L884&lt;&gt;"",$L884&lt;&gt;"N/A"),_xlfn.XLOOKUP($L884,Equipment_Register!$F:$F,Equipment_Register!$C:$C),NA()),""))))),IF(OR(_xlpm.v="",_xlpm.v=0),"",_xlpm.v))</f>
        <v>MC67</v>
      </c>
      <c r="AA884" s="231" t="str" cm="1">
        <f t="array" ref="AA884">_xlfn.LET(_xlpm.v,IFERROR(IF($I884&lt;&gt;"",_xlfn.XLOOKUP($I884,Equipment_Register!$C:$C,Equipment_Register!$D:$D),NA()),IFERROR(IF($J884&lt;&gt;"",_xlfn.XLOOKUP($J884,Equipment_Register!$D:$D,Equipment_Register!$D:$D),NA()),IFERROR(IF($K884&lt;&gt;"",_xlfn.XLOOKUP($K884,Equipment_Register!$E:$E,Equipment_Register!$D:$D),NA()),IFERROR(IF($K884&lt;&gt;"",_xlfn.XLOOKUP("*"&amp;$K884&amp;"*",Equipment_Register!$E:$E,Equipment_Register!$D:$D,,2),NA()),IFERROR(IF(AND($L884&lt;&gt;"",$L884&lt;&gt;"N/A"),_xlfn.XLOOKUP($L884,Equipment_Register!$F:$F,Equipment_Register!$D:$D),NA()),""))))),IF(OR(_xlpm.v="",_xlpm.v=0),"",_xlpm.v))</f>
        <v>Máy quấn đèn LED (2 cái)
LED Light Roliing Machine (2 pcs)</v>
      </c>
      <c r="AB884" s="231" t="str" cm="1">
        <f t="array" ref="AB884">_xlfn.LET(_xlpm.v,IFERROR(IF($I884&lt;&gt;"",_xlfn.XLOOKUP($I884,Equipment_Register!$C:$C,Equipment_Register!$E:$E),NA()),IFERROR(IF($J884&lt;&gt;"",_xlfn.XLOOKUP($J884,Equipment_Register!$D:$D,Equipment_Register!$E:$E),NA()),IFERROR(IF($K884&lt;&gt;"",_xlfn.XLOOKUP($K884,Equipment_Register!$E:$E,Equipment_Register!$E:$E),NA()),IFERROR(IF($K884&lt;&gt;"",_xlfn.XLOOKUP("*"&amp;$K884&amp;"*",Equipment_Register!$E:$E,Equipment_Register!$E:$E,,2),NA()),IFERROR(IF(AND($L884&lt;&gt;"",$L884&lt;&gt;"N/A"),_xlfn.XLOOKUP($L884,Equipment_Register!$F:$F,Equipment_Register!$E:$E),NA()),""))))),IF(OR(_xlpm.v="",_xlpm.v=0),"",_xlpm.v))</f>
        <v>Máy quấn đèn LED (2 cái)
LED Light Roliing Machine (2 pcs)</v>
      </c>
      <c r="AC884" s="231" t="str" cm="1">
        <f t="array" ref="AC884">_xlfn.LET(_xlpm.v,IFERROR(IF($I884&lt;&gt;"",_xlfn.XLOOKUP($I884,Equipment_Register!$C:$C,Equipment_Register!$F:$F),NA()),IFERROR(IF($J884&lt;&gt;"",_xlfn.XLOOKUP($J884,Equipment_Register!$D:$D,Equipment_Register!$F:$F),NA()),IFERROR(IF($K884&lt;&gt;"",_xlfn.XLOOKUP($K884,Equipment_Register!$E:$E,Equipment_Register!$F:$F),NA()),IFERROR(IF($K884&lt;&gt;"",_xlfn.XLOOKUP("*"&amp;$K884&amp;"*",Equipment_Register!$E:$E,Equipment_Register!$F:$F,,2),NA()),IFERROR(IF(AND($L884&lt;&gt;"",$L884&lt;&gt;"N/A"),_xlfn.XLOOKUP($L884,Equipment_Register!$F:$F,Equipment_Register!$F:$F),NA()),""))))),IF(OR(_xlpm.v="",_xlpm.v=0),"",_xlpm.v))</f>
        <v>LS300</v>
      </c>
    </row>
    <row r="885" spans="1:29" ht="48">
      <c r="A885" s="125"/>
      <c r="B885" s="130"/>
      <c r="C885" s="118"/>
      <c r="D885" s="117"/>
      <c r="E885" s="117"/>
      <c r="F885" s="213">
        <v>46001</v>
      </c>
      <c r="G885" s="125"/>
      <c r="H885" s="125" t="s">
        <v>1158</v>
      </c>
      <c r="I885" s="226"/>
      <c r="J885" s="125"/>
      <c r="K885" s="125" t="s">
        <v>1163</v>
      </c>
      <c r="L885" s="125"/>
      <c r="M885" s="125"/>
      <c r="N885" s="125" t="s">
        <v>978</v>
      </c>
      <c r="O885" s="125" t="s">
        <v>1112</v>
      </c>
      <c r="P885" s="127"/>
      <c r="Q885" s="125" t="s">
        <v>1003</v>
      </c>
      <c r="R885" s="117" t="s">
        <v>957</v>
      </c>
      <c r="S885" s="194"/>
      <c r="T885" s="125"/>
      <c r="U885" s="125" t="s">
        <v>980</v>
      </c>
      <c r="V885" s="125"/>
      <c r="W885" s="117" t="s">
        <v>1151</v>
      </c>
      <c r="X885" s="117" t="str">
        <f>IF($W885="Duyệt",Setting!$H$2,"")</f>
        <v/>
      </c>
      <c r="Y885" s="231" t="str" cm="1">
        <f t="array" ref="Y885">_xlfn.LET(_xlpm.v,IFERROR(IF($I885&lt;&gt;"",_xlfn.XLOOKUP($I885,Equipment_Register!$C:$C,Equipment_Register!$G:$G),NA()),IFERROR(IF($J885&lt;&gt;"",_xlfn.XLOOKUP($J885,Equipment_Register!$D:$D,Equipment_Register!$G:$G),NA()),IFERROR(IF($K885&lt;&gt;"",_xlfn.XLOOKUP($K885,Equipment_Register!$E:$E,Equipment_Register!$G:$G),NA()),IFERROR(IF($K885&lt;&gt;"",_xlfn.XLOOKUP("*"&amp;$K885&amp;"*",Equipment_Register!$E:$E,Equipment_Register!$G:$G,,2),NA()),IFERROR(IF(AND($L885&lt;&gt;"",$L885&lt;&gt;"N/A"),_xlfn.XLOOKUP($L885,Equipment_Register!$F:$F,Equipment_Register!$G:$G),NA()),""))))),IF(OR(_xlpm.v="",_xlpm.v=0),"",_xlpm.v))</f>
        <v/>
      </c>
      <c r="Z885" s="231" t="str" cm="1">
        <f t="array" ref="Z885">_xlfn.LET(_xlpm.v,IFERROR(IF($I885&lt;&gt;"",_xlfn.XLOOKUP($I885,Equipment_Register!$C:$C,Equipment_Register!$C:$C),NA()),IFERROR(IF($J885&lt;&gt;"",_xlfn.XLOOKUP($J885,Equipment_Register!$D:$D,Equipment_Register!$C:$C),NA()),IFERROR(IF($K885&lt;&gt;"",_xlfn.XLOOKUP($K885,Equipment_Register!$E:$E,Equipment_Register!$C:$C),NA()),IFERROR(IF($K885&lt;&gt;"",_xlfn.XLOOKUP("*"&amp;$K885&amp;"*",Equipment_Register!$E:$E,Equipment_Register!$C:$C,,2),NA()),IFERROR(IF(AND($L885&lt;&gt;"",$L885&lt;&gt;"N/A"),_xlfn.XLOOKUP($L885,Equipment_Register!$F:$F,Equipment_Register!$C:$C),NA()),""))))),IF(OR(_xlpm.v="",_xlpm.v=0),"",_xlpm.v))</f>
        <v>MC67</v>
      </c>
      <c r="AA885" s="231" t="str" cm="1">
        <f t="array" ref="AA885">_xlfn.LET(_xlpm.v,IFERROR(IF($I885&lt;&gt;"",_xlfn.XLOOKUP($I885,Equipment_Register!$C:$C,Equipment_Register!$D:$D),NA()),IFERROR(IF($J885&lt;&gt;"",_xlfn.XLOOKUP($J885,Equipment_Register!$D:$D,Equipment_Register!$D:$D),NA()),IFERROR(IF($K885&lt;&gt;"",_xlfn.XLOOKUP($K885,Equipment_Register!$E:$E,Equipment_Register!$D:$D),NA()),IFERROR(IF($K885&lt;&gt;"",_xlfn.XLOOKUP("*"&amp;$K885&amp;"*",Equipment_Register!$E:$E,Equipment_Register!$D:$D,,2),NA()),IFERROR(IF(AND($L885&lt;&gt;"",$L885&lt;&gt;"N/A"),_xlfn.XLOOKUP($L885,Equipment_Register!$F:$F,Equipment_Register!$D:$D),NA()),""))))),IF(OR(_xlpm.v="",_xlpm.v=0),"",_xlpm.v))</f>
        <v>Máy quấn đèn LED (2 cái)
LED Light Roliing Machine (2 pcs)</v>
      </c>
      <c r="AB885" s="231" t="str" cm="1">
        <f t="array" ref="AB885">_xlfn.LET(_xlpm.v,IFERROR(IF($I885&lt;&gt;"",_xlfn.XLOOKUP($I885,Equipment_Register!$C:$C,Equipment_Register!$E:$E),NA()),IFERROR(IF($J885&lt;&gt;"",_xlfn.XLOOKUP($J885,Equipment_Register!$D:$D,Equipment_Register!$E:$E),NA()),IFERROR(IF($K885&lt;&gt;"",_xlfn.XLOOKUP($K885,Equipment_Register!$E:$E,Equipment_Register!$E:$E),NA()),IFERROR(IF($K885&lt;&gt;"",_xlfn.XLOOKUP("*"&amp;$K885&amp;"*",Equipment_Register!$E:$E,Equipment_Register!$E:$E,,2),NA()),IFERROR(IF(AND($L885&lt;&gt;"",$L885&lt;&gt;"N/A"),_xlfn.XLOOKUP($L885,Equipment_Register!$F:$F,Equipment_Register!$E:$E),NA()),""))))),IF(OR(_xlpm.v="",_xlpm.v=0),"",_xlpm.v))</f>
        <v>Máy quấn đèn LED (2 cái)
LED Light Roliing Machine (2 pcs)</v>
      </c>
      <c r="AC885" s="231" t="str" cm="1">
        <f t="array" ref="AC885">_xlfn.LET(_xlpm.v,IFERROR(IF($I885&lt;&gt;"",_xlfn.XLOOKUP($I885,Equipment_Register!$C:$C,Equipment_Register!$F:$F),NA()),IFERROR(IF($J885&lt;&gt;"",_xlfn.XLOOKUP($J885,Equipment_Register!$D:$D,Equipment_Register!$F:$F),NA()),IFERROR(IF($K885&lt;&gt;"",_xlfn.XLOOKUP($K885,Equipment_Register!$E:$E,Equipment_Register!$F:$F),NA()),IFERROR(IF($K885&lt;&gt;"",_xlfn.XLOOKUP("*"&amp;$K885&amp;"*",Equipment_Register!$E:$E,Equipment_Register!$F:$F,,2),NA()),IFERROR(IF(AND($L885&lt;&gt;"",$L885&lt;&gt;"N/A"),_xlfn.XLOOKUP($L885,Equipment_Register!$F:$F,Equipment_Register!$F:$F),NA()),""))))),IF(OR(_xlpm.v="",_xlpm.v=0),"",_xlpm.v))</f>
        <v>LS300</v>
      </c>
    </row>
    <row r="886" spans="1:29" ht="48">
      <c r="A886" s="125"/>
      <c r="B886" s="130"/>
      <c r="C886" s="118"/>
      <c r="D886" s="117"/>
      <c r="E886" s="117"/>
      <c r="F886" s="213">
        <v>46038</v>
      </c>
      <c r="G886" s="125"/>
      <c r="H886" s="125" t="s">
        <v>1158</v>
      </c>
      <c r="I886" s="226"/>
      <c r="J886" s="125"/>
      <c r="K886" s="125" t="s">
        <v>1163</v>
      </c>
      <c r="L886" s="125"/>
      <c r="M886" s="125"/>
      <c r="N886" s="125" t="s">
        <v>978</v>
      </c>
      <c r="O886" s="125" t="s">
        <v>1112</v>
      </c>
      <c r="P886" s="127"/>
      <c r="Q886" s="125" t="s">
        <v>1003</v>
      </c>
      <c r="R886" s="117" t="s">
        <v>957</v>
      </c>
      <c r="S886" s="194"/>
      <c r="T886" s="125"/>
      <c r="U886" s="125" t="s">
        <v>980</v>
      </c>
      <c r="V886" s="125"/>
      <c r="W886" s="117" t="s">
        <v>1151</v>
      </c>
      <c r="X886" s="117" t="str">
        <f>IF($W886="Duyệt",Setting!$H$2,"")</f>
        <v/>
      </c>
      <c r="Y886" s="231" t="str" cm="1">
        <f t="array" ref="Y886">_xlfn.LET(_xlpm.v,IFERROR(IF($I886&lt;&gt;"",_xlfn.XLOOKUP($I886,Equipment_Register!$C:$C,Equipment_Register!$G:$G),NA()),IFERROR(IF($J886&lt;&gt;"",_xlfn.XLOOKUP($J886,Equipment_Register!$D:$D,Equipment_Register!$G:$G),NA()),IFERROR(IF($K886&lt;&gt;"",_xlfn.XLOOKUP($K886,Equipment_Register!$E:$E,Equipment_Register!$G:$G),NA()),IFERROR(IF($K886&lt;&gt;"",_xlfn.XLOOKUP("*"&amp;$K886&amp;"*",Equipment_Register!$E:$E,Equipment_Register!$G:$G,,2),NA()),IFERROR(IF(AND($L886&lt;&gt;"",$L886&lt;&gt;"N/A"),_xlfn.XLOOKUP($L886,Equipment_Register!$F:$F,Equipment_Register!$G:$G),NA()),""))))),IF(OR(_xlpm.v="",_xlpm.v=0),"",_xlpm.v))</f>
        <v/>
      </c>
      <c r="Z886" s="231" t="str" cm="1">
        <f t="array" ref="Z886">_xlfn.LET(_xlpm.v,IFERROR(IF($I886&lt;&gt;"",_xlfn.XLOOKUP($I886,Equipment_Register!$C:$C,Equipment_Register!$C:$C),NA()),IFERROR(IF($J886&lt;&gt;"",_xlfn.XLOOKUP($J886,Equipment_Register!$D:$D,Equipment_Register!$C:$C),NA()),IFERROR(IF($K886&lt;&gt;"",_xlfn.XLOOKUP($K886,Equipment_Register!$E:$E,Equipment_Register!$C:$C),NA()),IFERROR(IF($K886&lt;&gt;"",_xlfn.XLOOKUP("*"&amp;$K886&amp;"*",Equipment_Register!$E:$E,Equipment_Register!$C:$C,,2),NA()),IFERROR(IF(AND($L886&lt;&gt;"",$L886&lt;&gt;"N/A"),_xlfn.XLOOKUP($L886,Equipment_Register!$F:$F,Equipment_Register!$C:$C),NA()),""))))),IF(OR(_xlpm.v="",_xlpm.v=0),"",_xlpm.v))</f>
        <v>MC67</v>
      </c>
      <c r="AA886" s="231" t="str" cm="1">
        <f t="array" ref="AA886">_xlfn.LET(_xlpm.v,IFERROR(IF($I886&lt;&gt;"",_xlfn.XLOOKUP($I886,Equipment_Register!$C:$C,Equipment_Register!$D:$D),NA()),IFERROR(IF($J886&lt;&gt;"",_xlfn.XLOOKUP($J886,Equipment_Register!$D:$D,Equipment_Register!$D:$D),NA()),IFERROR(IF($K886&lt;&gt;"",_xlfn.XLOOKUP($K886,Equipment_Register!$E:$E,Equipment_Register!$D:$D),NA()),IFERROR(IF($K886&lt;&gt;"",_xlfn.XLOOKUP("*"&amp;$K886&amp;"*",Equipment_Register!$E:$E,Equipment_Register!$D:$D,,2),NA()),IFERROR(IF(AND($L886&lt;&gt;"",$L886&lt;&gt;"N/A"),_xlfn.XLOOKUP($L886,Equipment_Register!$F:$F,Equipment_Register!$D:$D),NA()),""))))),IF(OR(_xlpm.v="",_xlpm.v=0),"",_xlpm.v))</f>
        <v>Máy quấn đèn LED (2 cái)
LED Light Roliing Machine (2 pcs)</v>
      </c>
      <c r="AB886" s="231" t="str" cm="1">
        <f t="array" ref="AB886">_xlfn.LET(_xlpm.v,IFERROR(IF($I886&lt;&gt;"",_xlfn.XLOOKUP($I886,Equipment_Register!$C:$C,Equipment_Register!$E:$E),NA()),IFERROR(IF($J886&lt;&gt;"",_xlfn.XLOOKUP($J886,Equipment_Register!$D:$D,Equipment_Register!$E:$E),NA()),IFERROR(IF($K886&lt;&gt;"",_xlfn.XLOOKUP($K886,Equipment_Register!$E:$E,Equipment_Register!$E:$E),NA()),IFERROR(IF($K886&lt;&gt;"",_xlfn.XLOOKUP("*"&amp;$K886&amp;"*",Equipment_Register!$E:$E,Equipment_Register!$E:$E,,2),NA()),IFERROR(IF(AND($L886&lt;&gt;"",$L886&lt;&gt;"N/A"),_xlfn.XLOOKUP($L886,Equipment_Register!$F:$F,Equipment_Register!$E:$E),NA()),""))))),IF(OR(_xlpm.v="",_xlpm.v=0),"",_xlpm.v))</f>
        <v>Máy quấn đèn LED (2 cái)
LED Light Roliing Machine (2 pcs)</v>
      </c>
      <c r="AC886" s="231" t="str" cm="1">
        <f t="array" ref="AC886">_xlfn.LET(_xlpm.v,IFERROR(IF($I886&lt;&gt;"",_xlfn.XLOOKUP($I886,Equipment_Register!$C:$C,Equipment_Register!$F:$F),NA()),IFERROR(IF($J886&lt;&gt;"",_xlfn.XLOOKUP($J886,Equipment_Register!$D:$D,Equipment_Register!$F:$F),NA()),IFERROR(IF($K886&lt;&gt;"",_xlfn.XLOOKUP($K886,Equipment_Register!$E:$E,Equipment_Register!$F:$F),NA()),IFERROR(IF($K886&lt;&gt;"",_xlfn.XLOOKUP("*"&amp;$K886&amp;"*",Equipment_Register!$E:$E,Equipment_Register!$F:$F,,2),NA()),IFERROR(IF(AND($L886&lt;&gt;"",$L886&lt;&gt;"N/A"),_xlfn.XLOOKUP($L886,Equipment_Register!$F:$F,Equipment_Register!$F:$F),NA()),""))))),IF(OR(_xlpm.v="",_xlpm.v=0),"",_xlpm.v))</f>
        <v>LS300</v>
      </c>
    </row>
    <row r="887" spans="1:29" ht="48">
      <c r="A887" s="125"/>
      <c r="B887" s="130"/>
      <c r="C887" s="118"/>
      <c r="D887" s="117"/>
      <c r="E887" s="117"/>
      <c r="F887" s="213">
        <v>46119</v>
      </c>
      <c r="G887" s="125"/>
      <c r="H887" s="125" t="s">
        <v>1158</v>
      </c>
      <c r="I887" s="226"/>
      <c r="J887" s="125"/>
      <c r="K887" s="125" t="s">
        <v>1163</v>
      </c>
      <c r="L887" s="125"/>
      <c r="M887" s="125"/>
      <c r="N887" s="125" t="s">
        <v>978</v>
      </c>
      <c r="O887" s="125" t="s">
        <v>1023</v>
      </c>
      <c r="P887" s="127"/>
      <c r="Q887" s="125" t="s">
        <v>1020</v>
      </c>
      <c r="R887" s="117" t="s">
        <v>957</v>
      </c>
      <c r="S887" s="194"/>
      <c r="T887" s="125"/>
      <c r="U887" s="125" t="s">
        <v>980</v>
      </c>
      <c r="V887" s="125"/>
      <c r="W887" s="117" t="s">
        <v>1151</v>
      </c>
      <c r="X887" s="117" t="str">
        <f>IF($W887="Duyệt",Setting!$H$2,"")</f>
        <v/>
      </c>
      <c r="Y887" s="231" t="str" cm="1">
        <f t="array" ref="Y887">_xlfn.LET(_xlpm.v,IFERROR(IF($I887&lt;&gt;"",_xlfn.XLOOKUP($I887,Equipment_Register!$C:$C,Equipment_Register!$G:$G),NA()),IFERROR(IF($J887&lt;&gt;"",_xlfn.XLOOKUP($J887,Equipment_Register!$D:$D,Equipment_Register!$G:$G),NA()),IFERROR(IF($K887&lt;&gt;"",_xlfn.XLOOKUP($K887,Equipment_Register!$E:$E,Equipment_Register!$G:$G),NA()),IFERROR(IF($K887&lt;&gt;"",_xlfn.XLOOKUP("*"&amp;$K887&amp;"*",Equipment_Register!$E:$E,Equipment_Register!$G:$G,,2),NA()),IFERROR(IF(AND($L887&lt;&gt;"",$L887&lt;&gt;"N/A"),_xlfn.XLOOKUP($L887,Equipment_Register!$F:$F,Equipment_Register!$G:$G),NA()),""))))),IF(OR(_xlpm.v="",_xlpm.v=0),"",_xlpm.v))</f>
        <v/>
      </c>
      <c r="Z887" s="231" t="str" cm="1">
        <f t="array" ref="Z887">_xlfn.LET(_xlpm.v,IFERROR(IF($I887&lt;&gt;"",_xlfn.XLOOKUP($I887,Equipment_Register!$C:$C,Equipment_Register!$C:$C),NA()),IFERROR(IF($J887&lt;&gt;"",_xlfn.XLOOKUP($J887,Equipment_Register!$D:$D,Equipment_Register!$C:$C),NA()),IFERROR(IF($K887&lt;&gt;"",_xlfn.XLOOKUP($K887,Equipment_Register!$E:$E,Equipment_Register!$C:$C),NA()),IFERROR(IF($K887&lt;&gt;"",_xlfn.XLOOKUP("*"&amp;$K887&amp;"*",Equipment_Register!$E:$E,Equipment_Register!$C:$C,,2),NA()),IFERROR(IF(AND($L887&lt;&gt;"",$L887&lt;&gt;"N/A"),_xlfn.XLOOKUP($L887,Equipment_Register!$F:$F,Equipment_Register!$C:$C),NA()),""))))),IF(OR(_xlpm.v="",_xlpm.v=0),"",_xlpm.v))</f>
        <v>MC67</v>
      </c>
      <c r="AA887" s="231" t="str" cm="1">
        <f t="array" ref="AA887">_xlfn.LET(_xlpm.v,IFERROR(IF($I887&lt;&gt;"",_xlfn.XLOOKUP($I887,Equipment_Register!$C:$C,Equipment_Register!$D:$D),NA()),IFERROR(IF($J887&lt;&gt;"",_xlfn.XLOOKUP($J887,Equipment_Register!$D:$D,Equipment_Register!$D:$D),NA()),IFERROR(IF($K887&lt;&gt;"",_xlfn.XLOOKUP($K887,Equipment_Register!$E:$E,Equipment_Register!$D:$D),NA()),IFERROR(IF($K887&lt;&gt;"",_xlfn.XLOOKUP("*"&amp;$K887&amp;"*",Equipment_Register!$E:$E,Equipment_Register!$D:$D,,2),NA()),IFERROR(IF(AND($L887&lt;&gt;"",$L887&lt;&gt;"N/A"),_xlfn.XLOOKUP($L887,Equipment_Register!$F:$F,Equipment_Register!$D:$D),NA()),""))))),IF(OR(_xlpm.v="",_xlpm.v=0),"",_xlpm.v))</f>
        <v>Máy quấn đèn LED (2 cái)
LED Light Roliing Machine (2 pcs)</v>
      </c>
      <c r="AB887" s="231" t="str" cm="1">
        <f t="array" ref="AB887">_xlfn.LET(_xlpm.v,IFERROR(IF($I887&lt;&gt;"",_xlfn.XLOOKUP($I887,Equipment_Register!$C:$C,Equipment_Register!$E:$E),NA()),IFERROR(IF($J887&lt;&gt;"",_xlfn.XLOOKUP($J887,Equipment_Register!$D:$D,Equipment_Register!$E:$E),NA()),IFERROR(IF($K887&lt;&gt;"",_xlfn.XLOOKUP($K887,Equipment_Register!$E:$E,Equipment_Register!$E:$E),NA()),IFERROR(IF($K887&lt;&gt;"",_xlfn.XLOOKUP("*"&amp;$K887&amp;"*",Equipment_Register!$E:$E,Equipment_Register!$E:$E,,2),NA()),IFERROR(IF(AND($L887&lt;&gt;"",$L887&lt;&gt;"N/A"),_xlfn.XLOOKUP($L887,Equipment_Register!$F:$F,Equipment_Register!$E:$E),NA()),""))))),IF(OR(_xlpm.v="",_xlpm.v=0),"",_xlpm.v))</f>
        <v>Máy quấn đèn LED (2 cái)
LED Light Roliing Machine (2 pcs)</v>
      </c>
      <c r="AC887" s="231" t="str" cm="1">
        <f t="array" ref="AC887">_xlfn.LET(_xlpm.v,IFERROR(IF($I887&lt;&gt;"",_xlfn.XLOOKUP($I887,Equipment_Register!$C:$C,Equipment_Register!$F:$F),NA()),IFERROR(IF($J887&lt;&gt;"",_xlfn.XLOOKUP($J887,Equipment_Register!$D:$D,Equipment_Register!$F:$F),NA()),IFERROR(IF($K887&lt;&gt;"",_xlfn.XLOOKUP($K887,Equipment_Register!$E:$E,Equipment_Register!$F:$F),NA()),IFERROR(IF($K887&lt;&gt;"",_xlfn.XLOOKUP("*"&amp;$K887&amp;"*",Equipment_Register!$E:$E,Equipment_Register!$F:$F,,2),NA()),IFERROR(IF(AND($L887&lt;&gt;"",$L887&lt;&gt;"N/A"),_xlfn.XLOOKUP($L887,Equipment_Register!$F:$F,Equipment_Register!$F:$F),NA()),""))))),IF(OR(_xlpm.v="",_xlpm.v=0),"",_xlpm.v))</f>
        <v>LS300</v>
      </c>
    </row>
    <row r="888" spans="1:29" ht="48">
      <c r="A888" s="125"/>
      <c r="B888" s="130"/>
      <c r="C888" s="118"/>
      <c r="D888" s="117"/>
      <c r="E888" s="117"/>
      <c r="F888" s="213">
        <v>46212</v>
      </c>
      <c r="G888" s="125"/>
      <c r="H888" s="125" t="s">
        <v>1158</v>
      </c>
      <c r="I888" s="226"/>
      <c r="J888" s="125"/>
      <c r="K888" s="125" t="s">
        <v>1163</v>
      </c>
      <c r="L888" s="125"/>
      <c r="M888" s="125"/>
      <c r="N888" s="125" t="s">
        <v>978</v>
      </c>
      <c r="O888" s="125" t="s">
        <v>1019</v>
      </c>
      <c r="P888" s="127"/>
      <c r="Q888" s="125" t="s">
        <v>1020</v>
      </c>
      <c r="R888" s="117" t="s">
        <v>957</v>
      </c>
      <c r="S888" s="194"/>
      <c r="T888" s="125"/>
      <c r="U888" s="125" t="s">
        <v>980</v>
      </c>
      <c r="V888" s="125"/>
      <c r="W888" s="117" t="s">
        <v>1151</v>
      </c>
      <c r="X888" s="117" t="str">
        <f>IF($W888="Duyệt",Setting!$H$2,"")</f>
        <v/>
      </c>
      <c r="Y888" s="231" t="str" cm="1">
        <f t="array" ref="Y888">_xlfn.LET(_xlpm.v,IFERROR(IF($I888&lt;&gt;"",_xlfn.XLOOKUP($I888,Equipment_Register!$C:$C,Equipment_Register!$G:$G),NA()),IFERROR(IF($J888&lt;&gt;"",_xlfn.XLOOKUP($J888,Equipment_Register!$D:$D,Equipment_Register!$G:$G),NA()),IFERROR(IF($K888&lt;&gt;"",_xlfn.XLOOKUP($K888,Equipment_Register!$E:$E,Equipment_Register!$G:$G),NA()),IFERROR(IF($K888&lt;&gt;"",_xlfn.XLOOKUP("*"&amp;$K888&amp;"*",Equipment_Register!$E:$E,Equipment_Register!$G:$G,,2),NA()),IFERROR(IF(AND($L888&lt;&gt;"",$L888&lt;&gt;"N/A"),_xlfn.XLOOKUP($L888,Equipment_Register!$F:$F,Equipment_Register!$G:$G),NA()),""))))),IF(OR(_xlpm.v="",_xlpm.v=0),"",_xlpm.v))</f>
        <v/>
      </c>
      <c r="Z888" s="231" t="str" cm="1">
        <f t="array" ref="Z888">_xlfn.LET(_xlpm.v,IFERROR(IF($I888&lt;&gt;"",_xlfn.XLOOKUP($I888,Equipment_Register!$C:$C,Equipment_Register!$C:$C),NA()),IFERROR(IF($J888&lt;&gt;"",_xlfn.XLOOKUP($J888,Equipment_Register!$D:$D,Equipment_Register!$C:$C),NA()),IFERROR(IF($K888&lt;&gt;"",_xlfn.XLOOKUP($K888,Equipment_Register!$E:$E,Equipment_Register!$C:$C),NA()),IFERROR(IF($K888&lt;&gt;"",_xlfn.XLOOKUP("*"&amp;$K888&amp;"*",Equipment_Register!$E:$E,Equipment_Register!$C:$C,,2),NA()),IFERROR(IF(AND($L888&lt;&gt;"",$L888&lt;&gt;"N/A"),_xlfn.XLOOKUP($L888,Equipment_Register!$F:$F,Equipment_Register!$C:$C),NA()),""))))),IF(OR(_xlpm.v="",_xlpm.v=0),"",_xlpm.v))</f>
        <v>MC67</v>
      </c>
      <c r="AA888" s="231" t="str" cm="1">
        <f t="array" ref="AA888">_xlfn.LET(_xlpm.v,IFERROR(IF($I888&lt;&gt;"",_xlfn.XLOOKUP($I888,Equipment_Register!$C:$C,Equipment_Register!$D:$D),NA()),IFERROR(IF($J888&lt;&gt;"",_xlfn.XLOOKUP($J888,Equipment_Register!$D:$D,Equipment_Register!$D:$D),NA()),IFERROR(IF($K888&lt;&gt;"",_xlfn.XLOOKUP($K888,Equipment_Register!$E:$E,Equipment_Register!$D:$D),NA()),IFERROR(IF($K888&lt;&gt;"",_xlfn.XLOOKUP("*"&amp;$K888&amp;"*",Equipment_Register!$E:$E,Equipment_Register!$D:$D,,2),NA()),IFERROR(IF(AND($L888&lt;&gt;"",$L888&lt;&gt;"N/A"),_xlfn.XLOOKUP($L888,Equipment_Register!$F:$F,Equipment_Register!$D:$D),NA()),""))))),IF(OR(_xlpm.v="",_xlpm.v=0),"",_xlpm.v))</f>
        <v>Máy quấn đèn LED (2 cái)
LED Light Roliing Machine (2 pcs)</v>
      </c>
      <c r="AB888" s="231" t="str" cm="1">
        <f t="array" ref="AB888">_xlfn.LET(_xlpm.v,IFERROR(IF($I888&lt;&gt;"",_xlfn.XLOOKUP($I888,Equipment_Register!$C:$C,Equipment_Register!$E:$E),NA()),IFERROR(IF($J888&lt;&gt;"",_xlfn.XLOOKUP($J888,Equipment_Register!$D:$D,Equipment_Register!$E:$E),NA()),IFERROR(IF($K888&lt;&gt;"",_xlfn.XLOOKUP($K888,Equipment_Register!$E:$E,Equipment_Register!$E:$E),NA()),IFERROR(IF($K888&lt;&gt;"",_xlfn.XLOOKUP("*"&amp;$K888&amp;"*",Equipment_Register!$E:$E,Equipment_Register!$E:$E,,2),NA()),IFERROR(IF(AND($L888&lt;&gt;"",$L888&lt;&gt;"N/A"),_xlfn.XLOOKUP($L888,Equipment_Register!$F:$F,Equipment_Register!$E:$E),NA()),""))))),IF(OR(_xlpm.v="",_xlpm.v=0),"",_xlpm.v))</f>
        <v>Máy quấn đèn LED (2 cái)
LED Light Roliing Machine (2 pcs)</v>
      </c>
      <c r="AC888" s="231" t="str" cm="1">
        <f t="array" ref="AC888">_xlfn.LET(_xlpm.v,IFERROR(IF($I888&lt;&gt;"",_xlfn.XLOOKUP($I888,Equipment_Register!$C:$C,Equipment_Register!$F:$F),NA()),IFERROR(IF($J888&lt;&gt;"",_xlfn.XLOOKUP($J888,Equipment_Register!$D:$D,Equipment_Register!$F:$F),NA()),IFERROR(IF($K888&lt;&gt;"",_xlfn.XLOOKUP($K888,Equipment_Register!$E:$E,Equipment_Register!$F:$F),NA()),IFERROR(IF($K888&lt;&gt;"",_xlfn.XLOOKUP("*"&amp;$K888&amp;"*",Equipment_Register!$E:$E,Equipment_Register!$F:$F,,2),NA()),IFERROR(IF(AND($L888&lt;&gt;"",$L888&lt;&gt;"N/A"),_xlfn.XLOOKUP($L888,Equipment_Register!$F:$F,Equipment_Register!$F:$F),NA()),""))))),IF(OR(_xlpm.v="",_xlpm.v=0),"",_xlpm.v))</f>
        <v>LS300</v>
      </c>
    </row>
    <row r="889" spans="1:29" ht="48">
      <c r="A889" s="125"/>
      <c r="B889" s="130"/>
      <c r="C889" s="118"/>
      <c r="D889" s="117"/>
      <c r="E889" s="117"/>
      <c r="F889" s="213">
        <v>45360</v>
      </c>
      <c r="G889" s="125"/>
      <c r="H889" s="125" t="s">
        <v>1158</v>
      </c>
      <c r="I889" s="226"/>
      <c r="J889" s="125"/>
      <c r="K889" s="125" t="s">
        <v>1164</v>
      </c>
      <c r="L889" s="125"/>
      <c r="M889" s="125"/>
      <c r="N889" s="125" t="s">
        <v>978</v>
      </c>
      <c r="O889" s="125" t="s">
        <v>1160</v>
      </c>
      <c r="P889" s="127"/>
      <c r="Q889" s="125" t="s">
        <v>1161</v>
      </c>
      <c r="R889" s="117" t="s">
        <v>957</v>
      </c>
      <c r="S889" s="194"/>
      <c r="T889" s="125"/>
      <c r="U889" s="125" t="s">
        <v>980</v>
      </c>
      <c r="V889" s="125"/>
      <c r="W889" s="117" t="s">
        <v>1151</v>
      </c>
      <c r="X889" s="117" t="str">
        <f>IF($W889="Duyệt",Setting!$H$2,"")</f>
        <v/>
      </c>
      <c r="Y889" s="231" t="str" cm="1">
        <f t="array" ref="Y889">_xlfn.LET(_xlpm.v,IFERROR(IF($I889&lt;&gt;"",_xlfn.XLOOKUP($I889,Equipment_Register!$C:$C,Equipment_Register!$G:$G),NA()),IFERROR(IF($J889&lt;&gt;"",_xlfn.XLOOKUP($J889,Equipment_Register!$D:$D,Equipment_Register!$G:$G),NA()),IFERROR(IF($K889&lt;&gt;"",_xlfn.XLOOKUP($K889,Equipment_Register!$E:$E,Equipment_Register!$G:$G),NA()),IFERROR(IF($K889&lt;&gt;"",_xlfn.XLOOKUP("*"&amp;$K889&amp;"*",Equipment_Register!$E:$E,Equipment_Register!$G:$G,,2),NA()),IFERROR(IF(AND($L889&lt;&gt;"",$L889&lt;&gt;"N/A"),_xlfn.XLOOKUP($L889,Equipment_Register!$F:$F,Equipment_Register!$G:$G),NA()),""))))),IF(OR(_xlpm.v="",_xlpm.v=0),"",_xlpm.v))</f>
        <v/>
      </c>
      <c r="Z889" s="231" t="str" cm="1">
        <f t="array" ref="Z889">_xlfn.LET(_xlpm.v,IFERROR(IF($I889&lt;&gt;"",_xlfn.XLOOKUP($I889,Equipment_Register!$C:$C,Equipment_Register!$C:$C),NA()),IFERROR(IF($J889&lt;&gt;"",_xlfn.XLOOKUP($J889,Equipment_Register!$D:$D,Equipment_Register!$C:$C),NA()),IFERROR(IF($K889&lt;&gt;"",_xlfn.XLOOKUP($K889,Equipment_Register!$E:$E,Equipment_Register!$C:$C),NA()),IFERROR(IF($K889&lt;&gt;"",_xlfn.XLOOKUP("*"&amp;$K889&amp;"*",Equipment_Register!$E:$E,Equipment_Register!$C:$C,,2),NA()),IFERROR(IF(AND($L889&lt;&gt;"",$L889&lt;&gt;"N/A"),_xlfn.XLOOKUP($L889,Equipment_Register!$F:$F,Equipment_Register!$C:$C),NA()),""))))),IF(OR(_xlpm.v="",_xlpm.v=0),"",_xlpm.v))</f>
        <v/>
      </c>
      <c r="AA889" s="231" t="str" cm="1">
        <f t="array" ref="AA889">_xlfn.LET(_xlpm.v,IFERROR(IF($I889&lt;&gt;"",_xlfn.XLOOKUP($I889,Equipment_Register!$C:$C,Equipment_Register!$D:$D),NA()),IFERROR(IF($J889&lt;&gt;"",_xlfn.XLOOKUP($J889,Equipment_Register!$D:$D,Equipment_Register!$D:$D),NA()),IFERROR(IF($K889&lt;&gt;"",_xlfn.XLOOKUP($K889,Equipment_Register!$E:$E,Equipment_Register!$D:$D),NA()),IFERROR(IF($K889&lt;&gt;"",_xlfn.XLOOKUP("*"&amp;$K889&amp;"*",Equipment_Register!$E:$E,Equipment_Register!$D:$D,,2),NA()),IFERROR(IF(AND($L889&lt;&gt;"",$L889&lt;&gt;"N/A"),_xlfn.XLOOKUP($L889,Equipment_Register!$F:$F,Equipment_Register!$D:$D),NA()),""))))),IF(OR(_xlpm.v="",_xlpm.v=0),"",_xlpm.v))</f>
        <v/>
      </c>
      <c r="AB889" s="231" t="str" cm="1">
        <f t="array" ref="AB889">_xlfn.LET(_xlpm.v,IFERROR(IF($I889&lt;&gt;"",_xlfn.XLOOKUP($I889,Equipment_Register!$C:$C,Equipment_Register!$E:$E),NA()),IFERROR(IF($J889&lt;&gt;"",_xlfn.XLOOKUP($J889,Equipment_Register!$D:$D,Equipment_Register!$E:$E),NA()),IFERROR(IF($K889&lt;&gt;"",_xlfn.XLOOKUP($K889,Equipment_Register!$E:$E,Equipment_Register!$E:$E),NA()),IFERROR(IF($K889&lt;&gt;"",_xlfn.XLOOKUP("*"&amp;$K889&amp;"*",Equipment_Register!$E:$E,Equipment_Register!$E:$E,,2),NA()),IFERROR(IF(AND($L889&lt;&gt;"",$L889&lt;&gt;"N/A"),_xlfn.XLOOKUP($L889,Equipment_Register!$F:$F,Equipment_Register!$E:$E),NA()),""))))),IF(OR(_xlpm.v="",_xlpm.v=0),"",_xlpm.v))</f>
        <v/>
      </c>
      <c r="AC889" s="231" t="str" cm="1">
        <f t="array" ref="AC889">_xlfn.LET(_xlpm.v,IFERROR(IF($I889&lt;&gt;"",_xlfn.XLOOKUP($I889,Equipment_Register!$C:$C,Equipment_Register!$F:$F),NA()),IFERROR(IF($J889&lt;&gt;"",_xlfn.XLOOKUP($J889,Equipment_Register!$D:$D,Equipment_Register!$F:$F),NA()),IFERROR(IF($K889&lt;&gt;"",_xlfn.XLOOKUP($K889,Equipment_Register!$E:$E,Equipment_Register!$F:$F),NA()),IFERROR(IF($K889&lt;&gt;"",_xlfn.XLOOKUP("*"&amp;$K889&amp;"*",Equipment_Register!$E:$E,Equipment_Register!$F:$F,,2),NA()),IFERROR(IF(AND($L889&lt;&gt;"",$L889&lt;&gt;"N/A"),_xlfn.XLOOKUP($L889,Equipment_Register!$F:$F,Equipment_Register!$F:$F),NA()),""))))),IF(OR(_xlpm.v="",_xlpm.v=0),"",_xlpm.v))</f>
        <v/>
      </c>
    </row>
    <row r="890" spans="1:29" ht="48">
      <c r="A890" s="125"/>
      <c r="B890" s="130"/>
      <c r="C890" s="118"/>
      <c r="D890" s="117"/>
      <c r="E890" s="117"/>
      <c r="F890" s="213">
        <v>45390</v>
      </c>
      <c r="G890" s="125"/>
      <c r="H890" s="125" t="s">
        <v>1158</v>
      </c>
      <c r="I890" s="226"/>
      <c r="J890" s="125"/>
      <c r="K890" s="125" t="s">
        <v>1164</v>
      </c>
      <c r="L890" s="125"/>
      <c r="M890" s="125"/>
      <c r="N890" s="125" t="s">
        <v>978</v>
      </c>
      <c r="O890" s="125" t="s">
        <v>1160</v>
      </c>
      <c r="P890" s="127"/>
      <c r="Q890" s="125" t="s">
        <v>941</v>
      </c>
      <c r="R890" s="117" t="s">
        <v>957</v>
      </c>
      <c r="S890" s="194"/>
      <c r="T890" s="125"/>
      <c r="U890" s="125" t="s">
        <v>980</v>
      </c>
      <c r="V890" s="125"/>
      <c r="W890" s="117" t="s">
        <v>1151</v>
      </c>
      <c r="X890" s="117" t="str">
        <f>IF($W890="Duyệt",Setting!$H$2,"")</f>
        <v/>
      </c>
      <c r="Y890" s="231" t="str" cm="1">
        <f t="array" ref="Y890">_xlfn.LET(_xlpm.v,IFERROR(IF($I890&lt;&gt;"",_xlfn.XLOOKUP($I890,Equipment_Register!$C:$C,Equipment_Register!$G:$G),NA()),IFERROR(IF($J890&lt;&gt;"",_xlfn.XLOOKUP($J890,Equipment_Register!$D:$D,Equipment_Register!$G:$G),NA()),IFERROR(IF($K890&lt;&gt;"",_xlfn.XLOOKUP($K890,Equipment_Register!$E:$E,Equipment_Register!$G:$G),NA()),IFERROR(IF($K890&lt;&gt;"",_xlfn.XLOOKUP("*"&amp;$K890&amp;"*",Equipment_Register!$E:$E,Equipment_Register!$G:$G,,2),NA()),IFERROR(IF(AND($L890&lt;&gt;"",$L890&lt;&gt;"N/A"),_xlfn.XLOOKUP($L890,Equipment_Register!$F:$F,Equipment_Register!$G:$G),NA()),""))))),IF(OR(_xlpm.v="",_xlpm.v=0),"",_xlpm.v))</f>
        <v/>
      </c>
      <c r="Z890" s="231" t="str" cm="1">
        <f t="array" ref="Z890">_xlfn.LET(_xlpm.v,IFERROR(IF($I890&lt;&gt;"",_xlfn.XLOOKUP($I890,Equipment_Register!$C:$C,Equipment_Register!$C:$C),NA()),IFERROR(IF($J890&lt;&gt;"",_xlfn.XLOOKUP($J890,Equipment_Register!$D:$D,Equipment_Register!$C:$C),NA()),IFERROR(IF($K890&lt;&gt;"",_xlfn.XLOOKUP($K890,Equipment_Register!$E:$E,Equipment_Register!$C:$C),NA()),IFERROR(IF($K890&lt;&gt;"",_xlfn.XLOOKUP("*"&amp;$K890&amp;"*",Equipment_Register!$E:$E,Equipment_Register!$C:$C,,2),NA()),IFERROR(IF(AND($L890&lt;&gt;"",$L890&lt;&gt;"N/A"),_xlfn.XLOOKUP($L890,Equipment_Register!$F:$F,Equipment_Register!$C:$C),NA()),""))))),IF(OR(_xlpm.v="",_xlpm.v=0),"",_xlpm.v))</f>
        <v/>
      </c>
      <c r="AA890" s="231" t="str" cm="1">
        <f t="array" ref="AA890">_xlfn.LET(_xlpm.v,IFERROR(IF($I890&lt;&gt;"",_xlfn.XLOOKUP($I890,Equipment_Register!$C:$C,Equipment_Register!$D:$D),NA()),IFERROR(IF($J890&lt;&gt;"",_xlfn.XLOOKUP($J890,Equipment_Register!$D:$D,Equipment_Register!$D:$D),NA()),IFERROR(IF($K890&lt;&gt;"",_xlfn.XLOOKUP($K890,Equipment_Register!$E:$E,Equipment_Register!$D:$D),NA()),IFERROR(IF($K890&lt;&gt;"",_xlfn.XLOOKUP("*"&amp;$K890&amp;"*",Equipment_Register!$E:$E,Equipment_Register!$D:$D,,2),NA()),IFERROR(IF(AND($L890&lt;&gt;"",$L890&lt;&gt;"N/A"),_xlfn.XLOOKUP($L890,Equipment_Register!$F:$F,Equipment_Register!$D:$D),NA()),""))))),IF(OR(_xlpm.v="",_xlpm.v=0),"",_xlpm.v))</f>
        <v/>
      </c>
      <c r="AB890" s="231" t="str" cm="1">
        <f t="array" ref="AB890">_xlfn.LET(_xlpm.v,IFERROR(IF($I890&lt;&gt;"",_xlfn.XLOOKUP($I890,Equipment_Register!$C:$C,Equipment_Register!$E:$E),NA()),IFERROR(IF($J890&lt;&gt;"",_xlfn.XLOOKUP($J890,Equipment_Register!$D:$D,Equipment_Register!$E:$E),NA()),IFERROR(IF($K890&lt;&gt;"",_xlfn.XLOOKUP($K890,Equipment_Register!$E:$E,Equipment_Register!$E:$E),NA()),IFERROR(IF($K890&lt;&gt;"",_xlfn.XLOOKUP("*"&amp;$K890&amp;"*",Equipment_Register!$E:$E,Equipment_Register!$E:$E,,2),NA()),IFERROR(IF(AND($L890&lt;&gt;"",$L890&lt;&gt;"N/A"),_xlfn.XLOOKUP($L890,Equipment_Register!$F:$F,Equipment_Register!$E:$E),NA()),""))))),IF(OR(_xlpm.v="",_xlpm.v=0),"",_xlpm.v))</f>
        <v/>
      </c>
      <c r="AC890" s="231" t="str" cm="1">
        <f t="array" ref="AC890">_xlfn.LET(_xlpm.v,IFERROR(IF($I890&lt;&gt;"",_xlfn.XLOOKUP($I890,Equipment_Register!$C:$C,Equipment_Register!$F:$F),NA()),IFERROR(IF($J890&lt;&gt;"",_xlfn.XLOOKUP($J890,Equipment_Register!$D:$D,Equipment_Register!$F:$F),NA()),IFERROR(IF($K890&lt;&gt;"",_xlfn.XLOOKUP($K890,Equipment_Register!$E:$E,Equipment_Register!$F:$F),NA()),IFERROR(IF($K890&lt;&gt;"",_xlfn.XLOOKUP("*"&amp;$K890&amp;"*",Equipment_Register!$E:$E,Equipment_Register!$F:$F,,2),NA()),IFERROR(IF(AND($L890&lt;&gt;"",$L890&lt;&gt;"N/A"),_xlfn.XLOOKUP($L890,Equipment_Register!$F:$F,Equipment_Register!$F:$F),NA()),""))))),IF(OR(_xlpm.v="",_xlpm.v=0),"",_xlpm.v))</f>
        <v/>
      </c>
    </row>
    <row r="891" spans="1:29" ht="48">
      <c r="A891" s="125"/>
      <c r="B891" s="130"/>
      <c r="C891" s="118"/>
      <c r="D891" s="117"/>
      <c r="E891" s="117"/>
      <c r="F891" s="213">
        <v>45421</v>
      </c>
      <c r="G891" s="125"/>
      <c r="H891" s="125" t="s">
        <v>1158</v>
      </c>
      <c r="I891" s="226"/>
      <c r="J891" s="125"/>
      <c r="K891" s="125" t="s">
        <v>1164</v>
      </c>
      <c r="L891" s="125"/>
      <c r="M891" s="125"/>
      <c r="N891" s="125" t="s">
        <v>978</v>
      </c>
      <c r="O891" s="125" t="s">
        <v>1160</v>
      </c>
      <c r="P891" s="127"/>
      <c r="Q891" s="125" t="s">
        <v>941</v>
      </c>
      <c r="R891" s="117" t="s">
        <v>957</v>
      </c>
      <c r="S891" s="194"/>
      <c r="T891" s="125"/>
      <c r="U891" s="125" t="s">
        <v>980</v>
      </c>
      <c r="V891" s="125"/>
      <c r="W891" s="117" t="s">
        <v>1151</v>
      </c>
      <c r="X891" s="117" t="str">
        <f>IF($W891="Duyệt",Setting!$H$2,"")</f>
        <v/>
      </c>
      <c r="Y891" s="231" t="str" cm="1">
        <f t="array" ref="Y891">_xlfn.LET(_xlpm.v,IFERROR(IF($I891&lt;&gt;"",_xlfn.XLOOKUP($I891,Equipment_Register!$C:$C,Equipment_Register!$G:$G),NA()),IFERROR(IF($J891&lt;&gt;"",_xlfn.XLOOKUP($J891,Equipment_Register!$D:$D,Equipment_Register!$G:$G),NA()),IFERROR(IF($K891&lt;&gt;"",_xlfn.XLOOKUP($K891,Equipment_Register!$E:$E,Equipment_Register!$G:$G),NA()),IFERROR(IF($K891&lt;&gt;"",_xlfn.XLOOKUP("*"&amp;$K891&amp;"*",Equipment_Register!$E:$E,Equipment_Register!$G:$G,,2),NA()),IFERROR(IF(AND($L891&lt;&gt;"",$L891&lt;&gt;"N/A"),_xlfn.XLOOKUP($L891,Equipment_Register!$F:$F,Equipment_Register!$G:$G),NA()),""))))),IF(OR(_xlpm.v="",_xlpm.v=0),"",_xlpm.v))</f>
        <v/>
      </c>
      <c r="Z891" s="231" t="str" cm="1">
        <f t="array" ref="Z891">_xlfn.LET(_xlpm.v,IFERROR(IF($I891&lt;&gt;"",_xlfn.XLOOKUP($I891,Equipment_Register!$C:$C,Equipment_Register!$C:$C),NA()),IFERROR(IF($J891&lt;&gt;"",_xlfn.XLOOKUP($J891,Equipment_Register!$D:$D,Equipment_Register!$C:$C),NA()),IFERROR(IF($K891&lt;&gt;"",_xlfn.XLOOKUP($K891,Equipment_Register!$E:$E,Equipment_Register!$C:$C),NA()),IFERROR(IF($K891&lt;&gt;"",_xlfn.XLOOKUP("*"&amp;$K891&amp;"*",Equipment_Register!$E:$E,Equipment_Register!$C:$C,,2),NA()),IFERROR(IF(AND($L891&lt;&gt;"",$L891&lt;&gt;"N/A"),_xlfn.XLOOKUP($L891,Equipment_Register!$F:$F,Equipment_Register!$C:$C),NA()),""))))),IF(OR(_xlpm.v="",_xlpm.v=0),"",_xlpm.v))</f>
        <v/>
      </c>
      <c r="AA891" s="231" t="str" cm="1">
        <f t="array" ref="AA891">_xlfn.LET(_xlpm.v,IFERROR(IF($I891&lt;&gt;"",_xlfn.XLOOKUP($I891,Equipment_Register!$C:$C,Equipment_Register!$D:$D),NA()),IFERROR(IF($J891&lt;&gt;"",_xlfn.XLOOKUP($J891,Equipment_Register!$D:$D,Equipment_Register!$D:$D),NA()),IFERROR(IF($K891&lt;&gt;"",_xlfn.XLOOKUP($K891,Equipment_Register!$E:$E,Equipment_Register!$D:$D),NA()),IFERROR(IF($K891&lt;&gt;"",_xlfn.XLOOKUP("*"&amp;$K891&amp;"*",Equipment_Register!$E:$E,Equipment_Register!$D:$D,,2),NA()),IFERROR(IF(AND($L891&lt;&gt;"",$L891&lt;&gt;"N/A"),_xlfn.XLOOKUP($L891,Equipment_Register!$F:$F,Equipment_Register!$D:$D),NA()),""))))),IF(OR(_xlpm.v="",_xlpm.v=0),"",_xlpm.v))</f>
        <v/>
      </c>
      <c r="AB891" s="231" t="str" cm="1">
        <f t="array" ref="AB891">_xlfn.LET(_xlpm.v,IFERROR(IF($I891&lt;&gt;"",_xlfn.XLOOKUP($I891,Equipment_Register!$C:$C,Equipment_Register!$E:$E),NA()),IFERROR(IF($J891&lt;&gt;"",_xlfn.XLOOKUP($J891,Equipment_Register!$D:$D,Equipment_Register!$E:$E),NA()),IFERROR(IF($K891&lt;&gt;"",_xlfn.XLOOKUP($K891,Equipment_Register!$E:$E,Equipment_Register!$E:$E),NA()),IFERROR(IF($K891&lt;&gt;"",_xlfn.XLOOKUP("*"&amp;$K891&amp;"*",Equipment_Register!$E:$E,Equipment_Register!$E:$E,,2),NA()),IFERROR(IF(AND($L891&lt;&gt;"",$L891&lt;&gt;"N/A"),_xlfn.XLOOKUP($L891,Equipment_Register!$F:$F,Equipment_Register!$E:$E),NA()),""))))),IF(OR(_xlpm.v="",_xlpm.v=0),"",_xlpm.v))</f>
        <v/>
      </c>
      <c r="AC891" s="231" t="str" cm="1">
        <f t="array" ref="AC891">_xlfn.LET(_xlpm.v,IFERROR(IF($I891&lt;&gt;"",_xlfn.XLOOKUP($I891,Equipment_Register!$C:$C,Equipment_Register!$F:$F),NA()),IFERROR(IF($J891&lt;&gt;"",_xlfn.XLOOKUP($J891,Equipment_Register!$D:$D,Equipment_Register!$F:$F),NA()),IFERROR(IF($K891&lt;&gt;"",_xlfn.XLOOKUP($K891,Equipment_Register!$E:$E,Equipment_Register!$F:$F),NA()),IFERROR(IF($K891&lt;&gt;"",_xlfn.XLOOKUP("*"&amp;$K891&amp;"*",Equipment_Register!$E:$E,Equipment_Register!$F:$F,,2),NA()),IFERROR(IF(AND($L891&lt;&gt;"",$L891&lt;&gt;"N/A"),_xlfn.XLOOKUP($L891,Equipment_Register!$F:$F,Equipment_Register!$F:$F),NA()),""))))),IF(OR(_xlpm.v="",_xlpm.v=0),"",_xlpm.v))</f>
        <v/>
      </c>
    </row>
    <row r="892" spans="1:29" ht="48">
      <c r="A892" s="125"/>
      <c r="B892" s="130"/>
      <c r="C892" s="118"/>
      <c r="D892" s="117"/>
      <c r="E892" s="117"/>
      <c r="F892" s="213">
        <v>45451</v>
      </c>
      <c r="G892" s="125"/>
      <c r="H892" s="125" t="s">
        <v>1158</v>
      </c>
      <c r="I892" s="226"/>
      <c r="J892" s="125"/>
      <c r="K892" s="125" t="s">
        <v>1164</v>
      </c>
      <c r="L892" s="125"/>
      <c r="M892" s="125"/>
      <c r="N892" s="125" t="s">
        <v>978</v>
      </c>
      <c r="O892" s="125" t="s">
        <v>1160</v>
      </c>
      <c r="P892" s="127"/>
      <c r="Q892" s="125" t="s">
        <v>941</v>
      </c>
      <c r="R892" s="117" t="s">
        <v>957</v>
      </c>
      <c r="S892" s="194"/>
      <c r="T892" s="125"/>
      <c r="U892" s="125" t="s">
        <v>980</v>
      </c>
      <c r="V892" s="125"/>
      <c r="W892" s="117" t="s">
        <v>1151</v>
      </c>
      <c r="X892" s="117" t="str">
        <f>IF($W892="Duyệt",Setting!$H$2,"")</f>
        <v/>
      </c>
      <c r="Y892" s="231" t="str" cm="1">
        <f t="array" ref="Y892">_xlfn.LET(_xlpm.v,IFERROR(IF($I892&lt;&gt;"",_xlfn.XLOOKUP($I892,Equipment_Register!$C:$C,Equipment_Register!$G:$G),NA()),IFERROR(IF($J892&lt;&gt;"",_xlfn.XLOOKUP($J892,Equipment_Register!$D:$D,Equipment_Register!$G:$G),NA()),IFERROR(IF($K892&lt;&gt;"",_xlfn.XLOOKUP($K892,Equipment_Register!$E:$E,Equipment_Register!$G:$G),NA()),IFERROR(IF($K892&lt;&gt;"",_xlfn.XLOOKUP("*"&amp;$K892&amp;"*",Equipment_Register!$E:$E,Equipment_Register!$G:$G,,2),NA()),IFERROR(IF(AND($L892&lt;&gt;"",$L892&lt;&gt;"N/A"),_xlfn.XLOOKUP($L892,Equipment_Register!$F:$F,Equipment_Register!$G:$G),NA()),""))))),IF(OR(_xlpm.v="",_xlpm.v=0),"",_xlpm.v))</f>
        <v/>
      </c>
      <c r="Z892" s="231" t="str" cm="1">
        <f t="array" ref="Z892">_xlfn.LET(_xlpm.v,IFERROR(IF($I892&lt;&gt;"",_xlfn.XLOOKUP($I892,Equipment_Register!$C:$C,Equipment_Register!$C:$C),NA()),IFERROR(IF($J892&lt;&gt;"",_xlfn.XLOOKUP($J892,Equipment_Register!$D:$D,Equipment_Register!$C:$C),NA()),IFERROR(IF($K892&lt;&gt;"",_xlfn.XLOOKUP($K892,Equipment_Register!$E:$E,Equipment_Register!$C:$C),NA()),IFERROR(IF($K892&lt;&gt;"",_xlfn.XLOOKUP("*"&amp;$K892&amp;"*",Equipment_Register!$E:$E,Equipment_Register!$C:$C,,2),NA()),IFERROR(IF(AND($L892&lt;&gt;"",$L892&lt;&gt;"N/A"),_xlfn.XLOOKUP($L892,Equipment_Register!$F:$F,Equipment_Register!$C:$C),NA()),""))))),IF(OR(_xlpm.v="",_xlpm.v=0),"",_xlpm.v))</f>
        <v/>
      </c>
      <c r="AA892" s="231" t="str" cm="1">
        <f t="array" ref="AA892">_xlfn.LET(_xlpm.v,IFERROR(IF($I892&lt;&gt;"",_xlfn.XLOOKUP($I892,Equipment_Register!$C:$C,Equipment_Register!$D:$D),NA()),IFERROR(IF($J892&lt;&gt;"",_xlfn.XLOOKUP($J892,Equipment_Register!$D:$D,Equipment_Register!$D:$D),NA()),IFERROR(IF($K892&lt;&gt;"",_xlfn.XLOOKUP($K892,Equipment_Register!$E:$E,Equipment_Register!$D:$D),NA()),IFERROR(IF($K892&lt;&gt;"",_xlfn.XLOOKUP("*"&amp;$K892&amp;"*",Equipment_Register!$E:$E,Equipment_Register!$D:$D,,2),NA()),IFERROR(IF(AND($L892&lt;&gt;"",$L892&lt;&gt;"N/A"),_xlfn.XLOOKUP($L892,Equipment_Register!$F:$F,Equipment_Register!$D:$D),NA()),""))))),IF(OR(_xlpm.v="",_xlpm.v=0),"",_xlpm.v))</f>
        <v/>
      </c>
      <c r="AB892" s="231" t="str" cm="1">
        <f t="array" ref="AB892">_xlfn.LET(_xlpm.v,IFERROR(IF($I892&lt;&gt;"",_xlfn.XLOOKUP($I892,Equipment_Register!$C:$C,Equipment_Register!$E:$E),NA()),IFERROR(IF($J892&lt;&gt;"",_xlfn.XLOOKUP($J892,Equipment_Register!$D:$D,Equipment_Register!$E:$E),NA()),IFERROR(IF($K892&lt;&gt;"",_xlfn.XLOOKUP($K892,Equipment_Register!$E:$E,Equipment_Register!$E:$E),NA()),IFERROR(IF($K892&lt;&gt;"",_xlfn.XLOOKUP("*"&amp;$K892&amp;"*",Equipment_Register!$E:$E,Equipment_Register!$E:$E,,2),NA()),IFERROR(IF(AND($L892&lt;&gt;"",$L892&lt;&gt;"N/A"),_xlfn.XLOOKUP($L892,Equipment_Register!$F:$F,Equipment_Register!$E:$E),NA()),""))))),IF(OR(_xlpm.v="",_xlpm.v=0),"",_xlpm.v))</f>
        <v/>
      </c>
      <c r="AC892" s="231" t="str" cm="1">
        <f t="array" ref="AC892">_xlfn.LET(_xlpm.v,IFERROR(IF($I892&lt;&gt;"",_xlfn.XLOOKUP($I892,Equipment_Register!$C:$C,Equipment_Register!$F:$F),NA()),IFERROR(IF($J892&lt;&gt;"",_xlfn.XLOOKUP($J892,Equipment_Register!$D:$D,Equipment_Register!$F:$F),NA()),IFERROR(IF($K892&lt;&gt;"",_xlfn.XLOOKUP($K892,Equipment_Register!$E:$E,Equipment_Register!$F:$F),NA()),IFERROR(IF($K892&lt;&gt;"",_xlfn.XLOOKUP("*"&amp;$K892&amp;"*",Equipment_Register!$E:$E,Equipment_Register!$F:$F,,2),NA()),IFERROR(IF(AND($L892&lt;&gt;"",$L892&lt;&gt;"N/A"),_xlfn.XLOOKUP($L892,Equipment_Register!$F:$F,Equipment_Register!$F:$F),NA()),""))))),IF(OR(_xlpm.v="",_xlpm.v=0),"",_xlpm.v))</f>
        <v/>
      </c>
    </row>
    <row r="893" spans="1:29" ht="48">
      <c r="A893" s="125"/>
      <c r="B893" s="130"/>
      <c r="C893" s="118"/>
      <c r="D893" s="117"/>
      <c r="E893" s="117"/>
      <c r="F893" s="213">
        <v>45482</v>
      </c>
      <c r="G893" s="125"/>
      <c r="H893" s="125" t="s">
        <v>1158</v>
      </c>
      <c r="I893" s="226"/>
      <c r="J893" s="125"/>
      <c r="K893" s="125" t="s">
        <v>1164</v>
      </c>
      <c r="L893" s="125"/>
      <c r="M893" s="125"/>
      <c r="N893" s="125" t="s">
        <v>978</v>
      </c>
      <c r="O893" s="125" t="s">
        <v>1160</v>
      </c>
      <c r="P893" s="127"/>
      <c r="Q893" s="125" t="s">
        <v>941</v>
      </c>
      <c r="R893" s="117" t="s">
        <v>957</v>
      </c>
      <c r="S893" s="194"/>
      <c r="T893" s="125"/>
      <c r="U893" s="125" t="s">
        <v>980</v>
      </c>
      <c r="V893" s="125"/>
      <c r="W893" s="117" t="s">
        <v>1151</v>
      </c>
      <c r="X893" s="117" t="str">
        <f>IF($W893="Duyệt",Setting!$H$2,"")</f>
        <v/>
      </c>
      <c r="Y893" s="231" t="str" cm="1">
        <f t="array" ref="Y893">_xlfn.LET(_xlpm.v,IFERROR(IF($I893&lt;&gt;"",_xlfn.XLOOKUP($I893,Equipment_Register!$C:$C,Equipment_Register!$G:$G),NA()),IFERROR(IF($J893&lt;&gt;"",_xlfn.XLOOKUP($J893,Equipment_Register!$D:$D,Equipment_Register!$G:$G),NA()),IFERROR(IF($K893&lt;&gt;"",_xlfn.XLOOKUP($K893,Equipment_Register!$E:$E,Equipment_Register!$G:$G),NA()),IFERROR(IF($K893&lt;&gt;"",_xlfn.XLOOKUP("*"&amp;$K893&amp;"*",Equipment_Register!$E:$E,Equipment_Register!$G:$G,,2),NA()),IFERROR(IF(AND($L893&lt;&gt;"",$L893&lt;&gt;"N/A"),_xlfn.XLOOKUP($L893,Equipment_Register!$F:$F,Equipment_Register!$G:$G),NA()),""))))),IF(OR(_xlpm.v="",_xlpm.v=0),"",_xlpm.v))</f>
        <v/>
      </c>
      <c r="Z893" s="231" t="str" cm="1">
        <f t="array" ref="Z893">_xlfn.LET(_xlpm.v,IFERROR(IF($I893&lt;&gt;"",_xlfn.XLOOKUP($I893,Equipment_Register!$C:$C,Equipment_Register!$C:$C),NA()),IFERROR(IF($J893&lt;&gt;"",_xlfn.XLOOKUP($J893,Equipment_Register!$D:$D,Equipment_Register!$C:$C),NA()),IFERROR(IF($K893&lt;&gt;"",_xlfn.XLOOKUP($K893,Equipment_Register!$E:$E,Equipment_Register!$C:$C),NA()),IFERROR(IF($K893&lt;&gt;"",_xlfn.XLOOKUP("*"&amp;$K893&amp;"*",Equipment_Register!$E:$E,Equipment_Register!$C:$C,,2),NA()),IFERROR(IF(AND($L893&lt;&gt;"",$L893&lt;&gt;"N/A"),_xlfn.XLOOKUP($L893,Equipment_Register!$F:$F,Equipment_Register!$C:$C),NA()),""))))),IF(OR(_xlpm.v="",_xlpm.v=0),"",_xlpm.v))</f>
        <v/>
      </c>
      <c r="AA893" s="231" t="str" cm="1">
        <f t="array" ref="AA893">_xlfn.LET(_xlpm.v,IFERROR(IF($I893&lt;&gt;"",_xlfn.XLOOKUP($I893,Equipment_Register!$C:$C,Equipment_Register!$D:$D),NA()),IFERROR(IF($J893&lt;&gt;"",_xlfn.XLOOKUP($J893,Equipment_Register!$D:$D,Equipment_Register!$D:$D),NA()),IFERROR(IF($K893&lt;&gt;"",_xlfn.XLOOKUP($K893,Equipment_Register!$E:$E,Equipment_Register!$D:$D),NA()),IFERROR(IF($K893&lt;&gt;"",_xlfn.XLOOKUP("*"&amp;$K893&amp;"*",Equipment_Register!$E:$E,Equipment_Register!$D:$D,,2),NA()),IFERROR(IF(AND($L893&lt;&gt;"",$L893&lt;&gt;"N/A"),_xlfn.XLOOKUP($L893,Equipment_Register!$F:$F,Equipment_Register!$D:$D),NA()),""))))),IF(OR(_xlpm.v="",_xlpm.v=0),"",_xlpm.v))</f>
        <v/>
      </c>
      <c r="AB893" s="231" t="str" cm="1">
        <f t="array" ref="AB893">_xlfn.LET(_xlpm.v,IFERROR(IF($I893&lt;&gt;"",_xlfn.XLOOKUP($I893,Equipment_Register!$C:$C,Equipment_Register!$E:$E),NA()),IFERROR(IF($J893&lt;&gt;"",_xlfn.XLOOKUP($J893,Equipment_Register!$D:$D,Equipment_Register!$E:$E),NA()),IFERROR(IF($K893&lt;&gt;"",_xlfn.XLOOKUP($K893,Equipment_Register!$E:$E,Equipment_Register!$E:$E),NA()),IFERROR(IF($K893&lt;&gt;"",_xlfn.XLOOKUP("*"&amp;$K893&amp;"*",Equipment_Register!$E:$E,Equipment_Register!$E:$E,,2),NA()),IFERROR(IF(AND($L893&lt;&gt;"",$L893&lt;&gt;"N/A"),_xlfn.XLOOKUP($L893,Equipment_Register!$F:$F,Equipment_Register!$E:$E),NA()),""))))),IF(OR(_xlpm.v="",_xlpm.v=0),"",_xlpm.v))</f>
        <v/>
      </c>
      <c r="AC893" s="231" t="str" cm="1">
        <f t="array" ref="AC893">_xlfn.LET(_xlpm.v,IFERROR(IF($I893&lt;&gt;"",_xlfn.XLOOKUP($I893,Equipment_Register!$C:$C,Equipment_Register!$F:$F),NA()),IFERROR(IF($J893&lt;&gt;"",_xlfn.XLOOKUP($J893,Equipment_Register!$D:$D,Equipment_Register!$F:$F),NA()),IFERROR(IF($K893&lt;&gt;"",_xlfn.XLOOKUP($K893,Equipment_Register!$E:$E,Equipment_Register!$F:$F),NA()),IFERROR(IF($K893&lt;&gt;"",_xlfn.XLOOKUP("*"&amp;$K893&amp;"*",Equipment_Register!$E:$E,Equipment_Register!$F:$F,,2),NA()),IFERROR(IF(AND($L893&lt;&gt;"",$L893&lt;&gt;"N/A"),_xlfn.XLOOKUP($L893,Equipment_Register!$F:$F,Equipment_Register!$F:$F),NA()),""))))),IF(OR(_xlpm.v="",_xlpm.v=0),"",_xlpm.v))</f>
        <v/>
      </c>
    </row>
    <row r="894" spans="1:29" ht="48">
      <c r="A894" s="125"/>
      <c r="B894" s="130"/>
      <c r="C894" s="118"/>
      <c r="D894" s="117"/>
      <c r="E894" s="117"/>
      <c r="F894" s="213">
        <v>45514</v>
      </c>
      <c r="G894" s="125"/>
      <c r="H894" s="125" t="s">
        <v>1158</v>
      </c>
      <c r="I894" s="226"/>
      <c r="J894" s="125"/>
      <c r="K894" s="125" t="s">
        <v>1164</v>
      </c>
      <c r="L894" s="125"/>
      <c r="M894" s="125"/>
      <c r="N894" s="125" t="s">
        <v>978</v>
      </c>
      <c r="O894" s="125" t="s">
        <v>1160</v>
      </c>
      <c r="P894" s="127"/>
      <c r="Q894" s="125" t="s">
        <v>941</v>
      </c>
      <c r="R894" s="117" t="s">
        <v>957</v>
      </c>
      <c r="S894" s="194"/>
      <c r="T894" s="125"/>
      <c r="U894" s="125" t="s">
        <v>980</v>
      </c>
      <c r="V894" s="125"/>
      <c r="W894" s="117" t="s">
        <v>1151</v>
      </c>
      <c r="X894" s="117" t="str">
        <f>IF($W894="Duyệt",Setting!$H$2,"")</f>
        <v/>
      </c>
      <c r="Y894" s="231" t="str" cm="1">
        <f t="array" ref="Y894">_xlfn.LET(_xlpm.v,IFERROR(IF($I894&lt;&gt;"",_xlfn.XLOOKUP($I894,Equipment_Register!$C:$C,Equipment_Register!$G:$G),NA()),IFERROR(IF($J894&lt;&gt;"",_xlfn.XLOOKUP($J894,Equipment_Register!$D:$D,Equipment_Register!$G:$G),NA()),IFERROR(IF($K894&lt;&gt;"",_xlfn.XLOOKUP($K894,Equipment_Register!$E:$E,Equipment_Register!$G:$G),NA()),IFERROR(IF($K894&lt;&gt;"",_xlfn.XLOOKUP("*"&amp;$K894&amp;"*",Equipment_Register!$E:$E,Equipment_Register!$G:$G,,2),NA()),IFERROR(IF(AND($L894&lt;&gt;"",$L894&lt;&gt;"N/A"),_xlfn.XLOOKUP($L894,Equipment_Register!$F:$F,Equipment_Register!$G:$G),NA()),""))))),IF(OR(_xlpm.v="",_xlpm.v=0),"",_xlpm.v))</f>
        <v/>
      </c>
      <c r="Z894" s="231" t="str" cm="1">
        <f t="array" ref="Z894">_xlfn.LET(_xlpm.v,IFERROR(IF($I894&lt;&gt;"",_xlfn.XLOOKUP($I894,Equipment_Register!$C:$C,Equipment_Register!$C:$C),NA()),IFERROR(IF($J894&lt;&gt;"",_xlfn.XLOOKUP($J894,Equipment_Register!$D:$D,Equipment_Register!$C:$C),NA()),IFERROR(IF($K894&lt;&gt;"",_xlfn.XLOOKUP($K894,Equipment_Register!$E:$E,Equipment_Register!$C:$C),NA()),IFERROR(IF($K894&lt;&gt;"",_xlfn.XLOOKUP("*"&amp;$K894&amp;"*",Equipment_Register!$E:$E,Equipment_Register!$C:$C,,2),NA()),IFERROR(IF(AND($L894&lt;&gt;"",$L894&lt;&gt;"N/A"),_xlfn.XLOOKUP($L894,Equipment_Register!$F:$F,Equipment_Register!$C:$C),NA()),""))))),IF(OR(_xlpm.v="",_xlpm.v=0),"",_xlpm.v))</f>
        <v/>
      </c>
      <c r="AA894" s="231" t="str" cm="1">
        <f t="array" ref="AA894">_xlfn.LET(_xlpm.v,IFERROR(IF($I894&lt;&gt;"",_xlfn.XLOOKUP($I894,Equipment_Register!$C:$C,Equipment_Register!$D:$D),NA()),IFERROR(IF($J894&lt;&gt;"",_xlfn.XLOOKUP($J894,Equipment_Register!$D:$D,Equipment_Register!$D:$D),NA()),IFERROR(IF($K894&lt;&gt;"",_xlfn.XLOOKUP($K894,Equipment_Register!$E:$E,Equipment_Register!$D:$D),NA()),IFERROR(IF($K894&lt;&gt;"",_xlfn.XLOOKUP("*"&amp;$K894&amp;"*",Equipment_Register!$E:$E,Equipment_Register!$D:$D,,2),NA()),IFERROR(IF(AND($L894&lt;&gt;"",$L894&lt;&gt;"N/A"),_xlfn.XLOOKUP($L894,Equipment_Register!$F:$F,Equipment_Register!$D:$D),NA()),""))))),IF(OR(_xlpm.v="",_xlpm.v=0),"",_xlpm.v))</f>
        <v/>
      </c>
      <c r="AB894" s="231" t="str" cm="1">
        <f t="array" ref="AB894">_xlfn.LET(_xlpm.v,IFERROR(IF($I894&lt;&gt;"",_xlfn.XLOOKUP($I894,Equipment_Register!$C:$C,Equipment_Register!$E:$E),NA()),IFERROR(IF($J894&lt;&gt;"",_xlfn.XLOOKUP($J894,Equipment_Register!$D:$D,Equipment_Register!$E:$E),NA()),IFERROR(IF($K894&lt;&gt;"",_xlfn.XLOOKUP($K894,Equipment_Register!$E:$E,Equipment_Register!$E:$E),NA()),IFERROR(IF($K894&lt;&gt;"",_xlfn.XLOOKUP("*"&amp;$K894&amp;"*",Equipment_Register!$E:$E,Equipment_Register!$E:$E,,2),NA()),IFERROR(IF(AND($L894&lt;&gt;"",$L894&lt;&gt;"N/A"),_xlfn.XLOOKUP($L894,Equipment_Register!$F:$F,Equipment_Register!$E:$E),NA()),""))))),IF(OR(_xlpm.v="",_xlpm.v=0),"",_xlpm.v))</f>
        <v/>
      </c>
      <c r="AC894" s="231" t="str" cm="1">
        <f t="array" ref="AC894">_xlfn.LET(_xlpm.v,IFERROR(IF($I894&lt;&gt;"",_xlfn.XLOOKUP($I894,Equipment_Register!$C:$C,Equipment_Register!$F:$F),NA()),IFERROR(IF($J894&lt;&gt;"",_xlfn.XLOOKUP($J894,Equipment_Register!$D:$D,Equipment_Register!$F:$F),NA()),IFERROR(IF($K894&lt;&gt;"",_xlfn.XLOOKUP($K894,Equipment_Register!$E:$E,Equipment_Register!$F:$F),NA()),IFERROR(IF($K894&lt;&gt;"",_xlfn.XLOOKUP("*"&amp;$K894&amp;"*",Equipment_Register!$E:$E,Equipment_Register!$F:$F,,2),NA()),IFERROR(IF(AND($L894&lt;&gt;"",$L894&lt;&gt;"N/A"),_xlfn.XLOOKUP($L894,Equipment_Register!$F:$F,Equipment_Register!$F:$F),NA()),""))))),IF(OR(_xlpm.v="",_xlpm.v=0),"",_xlpm.v))</f>
        <v/>
      </c>
    </row>
    <row r="895" spans="1:29" ht="48">
      <c r="A895" s="125"/>
      <c r="B895" s="130"/>
      <c r="C895" s="118"/>
      <c r="D895" s="117"/>
      <c r="E895" s="117"/>
      <c r="F895" s="213">
        <v>45544</v>
      </c>
      <c r="G895" s="125"/>
      <c r="H895" s="125" t="s">
        <v>1158</v>
      </c>
      <c r="I895" s="226"/>
      <c r="J895" s="125"/>
      <c r="K895" s="125" t="s">
        <v>1164</v>
      </c>
      <c r="L895" s="125"/>
      <c r="M895" s="125"/>
      <c r="N895" s="125" t="s">
        <v>978</v>
      </c>
      <c r="O895" s="125" t="s">
        <v>1160</v>
      </c>
      <c r="P895" s="127"/>
      <c r="Q895" s="125" t="s">
        <v>1003</v>
      </c>
      <c r="R895" s="117" t="s">
        <v>957</v>
      </c>
      <c r="S895" s="194"/>
      <c r="T895" s="125"/>
      <c r="U895" s="125" t="s">
        <v>980</v>
      </c>
      <c r="V895" s="125"/>
      <c r="W895" s="117" t="s">
        <v>1151</v>
      </c>
      <c r="X895" s="117" t="str">
        <f>IF($W895="Duyệt",Setting!$H$2,"")</f>
        <v/>
      </c>
      <c r="Y895" s="231" t="str" cm="1">
        <f t="array" ref="Y895">_xlfn.LET(_xlpm.v,IFERROR(IF($I895&lt;&gt;"",_xlfn.XLOOKUP($I895,Equipment_Register!$C:$C,Equipment_Register!$G:$G),NA()),IFERROR(IF($J895&lt;&gt;"",_xlfn.XLOOKUP($J895,Equipment_Register!$D:$D,Equipment_Register!$G:$G),NA()),IFERROR(IF($K895&lt;&gt;"",_xlfn.XLOOKUP($K895,Equipment_Register!$E:$E,Equipment_Register!$G:$G),NA()),IFERROR(IF($K895&lt;&gt;"",_xlfn.XLOOKUP("*"&amp;$K895&amp;"*",Equipment_Register!$E:$E,Equipment_Register!$G:$G,,2),NA()),IFERROR(IF(AND($L895&lt;&gt;"",$L895&lt;&gt;"N/A"),_xlfn.XLOOKUP($L895,Equipment_Register!$F:$F,Equipment_Register!$G:$G),NA()),""))))),IF(OR(_xlpm.v="",_xlpm.v=0),"",_xlpm.v))</f>
        <v/>
      </c>
      <c r="Z895" s="231" t="str" cm="1">
        <f t="array" ref="Z895">_xlfn.LET(_xlpm.v,IFERROR(IF($I895&lt;&gt;"",_xlfn.XLOOKUP($I895,Equipment_Register!$C:$C,Equipment_Register!$C:$C),NA()),IFERROR(IF($J895&lt;&gt;"",_xlfn.XLOOKUP($J895,Equipment_Register!$D:$D,Equipment_Register!$C:$C),NA()),IFERROR(IF($K895&lt;&gt;"",_xlfn.XLOOKUP($K895,Equipment_Register!$E:$E,Equipment_Register!$C:$C),NA()),IFERROR(IF($K895&lt;&gt;"",_xlfn.XLOOKUP("*"&amp;$K895&amp;"*",Equipment_Register!$E:$E,Equipment_Register!$C:$C,,2),NA()),IFERROR(IF(AND($L895&lt;&gt;"",$L895&lt;&gt;"N/A"),_xlfn.XLOOKUP($L895,Equipment_Register!$F:$F,Equipment_Register!$C:$C),NA()),""))))),IF(OR(_xlpm.v="",_xlpm.v=0),"",_xlpm.v))</f>
        <v/>
      </c>
      <c r="AA895" s="231" t="str" cm="1">
        <f t="array" ref="AA895">_xlfn.LET(_xlpm.v,IFERROR(IF($I895&lt;&gt;"",_xlfn.XLOOKUP($I895,Equipment_Register!$C:$C,Equipment_Register!$D:$D),NA()),IFERROR(IF($J895&lt;&gt;"",_xlfn.XLOOKUP($J895,Equipment_Register!$D:$D,Equipment_Register!$D:$D),NA()),IFERROR(IF($K895&lt;&gt;"",_xlfn.XLOOKUP($K895,Equipment_Register!$E:$E,Equipment_Register!$D:$D),NA()),IFERROR(IF($K895&lt;&gt;"",_xlfn.XLOOKUP("*"&amp;$K895&amp;"*",Equipment_Register!$E:$E,Equipment_Register!$D:$D,,2),NA()),IFERROR(IF(AND($L895&lt;&gt;"",$L895&lt;&gt;"N/A"),_xlfn.XLOOKUP($L895,Equipment_Register!$F:$F,Equipment_Register!$D:$D),NA()),""))))),IF(OR(_xlpm.v="",_xlpm.v=0),"",_xlpm.v))</f>
        <v/>
      </c>
      <c r="AB895" s="231" t="str" cm="1">
        <f t="array" ref="AB895">_xlfn.LET(_xlpm.v,IFERROR(IF($I895&lt;&gt;"",_xlfn.XLOOKUP($I895,Equipment_Register!$C:$C,Equipment_Register!$E:$E),NA()),IFERROR(IF($J895&lt;&gt;"",_xlfn.XLOOKUP($J895,Equipment_Register!$D:$D,Equipment_Register!$E:$E),NA()),IFERROR(IF($K895&lt;&gt;"",_xlfn.XLOOKUP($K895,Equipment_Register!$E:$E,Equipment_Register!$E:$E),NA()),IFERROR(IF($K895&lt;&gt;"",_xlfn.XLOOKUP("*"&amp;$K895&amp;"*",Equipment_Register!$E:$E,Equipment_Register!$E:$E,,2),NA()),IFERROR(IF(AND($L895&lt;&gt;"",$L895&lt;&gt;"N/A"),_xlfn.XLOOKUP($L895,Equipment_Register!$F:$F,Equipment_Register!$E:$E),NA()),""))))),IF(OR(_xlpm.v="",_xlpm.v=0),"",_xlpm.v))</f>
        <v/>
      </c>
      <c r="AC895" s="231" t="str" cm="1">
        <f t="array" ref="AC895">_xlfn.LET(_xlpm.v,IFERROR(IF($I895&lt;&gt;"",_xlfn.XLOOKUP($I895,Equipment_Register!$C:$C,Equipment_Register!$F:$F),NA()),IFERROR(IF($J895&lt;&gt;"",_xlfn.XLOOKUP($J895,Equipment_Register!$D:$D,Equipment_Register!$F:$F),NA()),IFERROR(IF($K895&lt;&gt;"",_xlfn.XLOOKUP($K895,Equipment_Register!$E:$E,Equipment_Register!$F:$F),NA()),IFERROR(IF($K895&lt;&gt;"",_xlfn.XLOOKUP("*"&amp;$K895&amp;"*",Equipment_Register!$E:$E,Equipment_Register!$F:$F,,2),NA()),IFERROR(IF(AND($L895&lt;&gt;"",$L895&lt;&gt;"N/A"),_xlfn.XLOOKUP($L895,Equipment_Register!$F:$F,Equipment_Register!$F:$F),NA()),""))))),IF(OR(_xlpm.v="",_xlpm.v=0),"",_xlpm.v))</f>
        <v/>
      </c>
    </row>
    <row r="896" spans="1:29" ht="48">
      <c r="A896" s="125"/>
      <c r="B896" s="130"/>
      <c r="C896" s="118"/>
      <c r="D896" s="117"/>
      <c r="E896" s="117"/>
      <c r="F896" s="213">
        <v>45575</v>
      </c>
      <c r="G896" s="125"/>
      <c r="H896" s="125" t="s">
        <v>1158</v>
      </c>
      <c r="I896" s="226"/>
      <c r="J896" s="125"/>
      <c r="K896" s="125" t="s">
        <v>1164</v>
      </c>
      <c r="L896" s="125"/>
      <c r="M896" s="125"/>
      <c r="N896" s="125" t="s">
        <v>978</v>
      </c>
      <c r="O896" s="125" t="s">
        <v>1160</v>
      </c>
      <c r="P896" s="127"/>
      <c r="Q896" s="125" t="s">
        <v>1003</v>
      </c>
      <c r="R896" s="117" t="s">
        <v>957</v>
      </c>
      <c r="S896" s="194"/>
      <c r="T896" s="125"/>
      <c r="U896" s="125" t="s">
        <v>980</v>
      </c>
      <c r="V896" s="125"/>
      <c r="W896" s="117" t="s">
        <v>1151</v>
      </c>
      <c r="X896" s="117" t="str">
        <f>IF($W896="Duyệt",Setting!$H$2,"")</f>
        <v/>
      </c>
      <c r="Y896" s="231" t="str" cm="1">
        <f t="array" ref="Y896">_xlfn.LET(_xlpm.v,IFERROR(IF($I896&lt;&gt;"",_xlfn.XLOOKUP($I896,Equipment_Register!$C:$C,Equipment_Register!$G:$G),NA()),IFERROR(IF($J896&lt;&gt;"",_xlfn.XLOOKUP($J896,Equipment_Register!$D:$D,Equipment_Register!$G:$G),NA()),IFERROR(IF($K896&lt;&gt;"",_xlfn.XLOOKUP($K896,Equipment_Register!$E:$E,Equipment_Register!$G:$G),NA()),IFERROR(IF($K896&lt;&gt;"",_xlfn.XLOOKUP("*"&amp;$K896&amp;"*",Equipment_Register!$E:$E,Equipment_Register!$G:$G,,2),NA()),IFERROR(IF(AND($L896&lt;&gt;"",$L896&lt;&gt;"N/A"),_xlfn.XLOOKUP($L896,Equipment_Register!$F:$F,Equipment_Register!$G:$G),NA()),""))))),IF(OR(_xlpm.v="",_xlpm.v=0),"",_xlpm.v))</f>
        <v/>
      </c>
      <c r="Z896" s="231" t="str" cm="1">
        <f t="array" ref="Z896">_xlfn.LET(_xlpm.v,IFERROR(IF($I896&lt;&gt;"",_xlfn.XLOOKUP($I896,Equipment_Register!$C:$C,Equipment_Register!$C:$C),NA()),IFERROR(IF($J896&lt;&gt;"",_xlfn.XLOOKUP($J896,Equipment_Register!$D:$D,Equipment_Register!$C:$C),NA()),IFERROR(IF($K896&lt;&gt;"",_xlfn.XLOOKUP($K896,Equipment_Register!$E:$E,Equipment_Register!$C:$C),NA()),IFERROR(IF($K896&lt;&gt;"",_xlfn.XLOOKUP("*"&amp;$K896&amp;"*",Equipment_Register!$E:$E,Equipment_Register!$C:$C,,2),NA()),IFERROR(IF(AND($L896&lt;&gt;"",$L896&lt;&gt;"N/A"),_xlfn.XLOOKUP($L896,Equipment_Register!$F:$F,Equipment_Register!$C:$C),NA()),""))))),IF(OR(_xlpm.v="",_xlpm.v=0),"",_xlpm.v))</f>
        <v/>
      </c>
      <c r="AA896" s="231" t="str" cm="1">
        <f t="array" ref="AA896">_xlfn.LET(_xlpm.v,IFERROR(IF($I896&lt;&gt;"",_xlfn.XLOOKUP($I896,Equipment_Register!$C:$C,Equipment_Register!$D:$D),NA()),IFERROR(IF($J896&lt;&gt;"",_xlfn.XLOOKUP($J896,Equipment_Register!$D:$D,Equipment_Register!$D:$D),NA()),IFERROR(IF($K896&lt;&gt;"",_xlfn.XLOOKUP($K896,Equipment_Register!$E:$E,Equipment_Register!$D:$D),NA()),IFERROR(IF($K896&lt;&gt;"",_xlfn.XLOOKUP("*"&amp;$K896&amp;"*",Equipment_Register!$E:$E,Equipment_Register!$D:$D,,2),NA()),IFERROR(IF(AND($L896&lt;&gt;"",$L896&lt;&gt;"N/A"),_xlfn.XLOOKUP($L896,Equipment_Register!$F:$F,Equipment_Register!$D:$D),NA()),""))))),IF(OR(_xlpm.v="",_xlpm.v=0),"",_xlpm.v))</f>
        <v/>
      </c>
      <c r="AB896" s="231" t="str" cm="1">
        <f t="array" ref="AB896">_xlfn.LET(_xlpm.v,IFERROR(IF($I896&lt;&gt;"",_xlfn.XLOOKUP($I896,Equipment_Register!$C:$C,Equipment_Register!$E:$E),NA()),IFERROR(IF($J896&lt;&gt;"",_xlfn.XLOOKUP($J896,Equipment_Register!$D:$D,Equipment_Register!$E:$E),NA()),IFERROR(IF($K896&lt;&gt;"",_xlfn.XLOOKUP($K896,Equipment_Register!$E:$E,Equipment_Register!$E:$E),NA()),IFERROR(IF($K896&lt;&gt;"",_xlfn.XLOOKUP("*"&amp;$K896&amp;"*",Equipment_Register!$E:$E,Equipment_Register!$E:$E,,2),NA()),IFERROR(IF(AND($L896&lt;&gt;"",$L896&lt;&gt;"N/A"),_xlfn.XLOOKUP($L896,Equipment_Register!$F:$F,Equipment_Register!$E:$E),NA()),""))))),IF(OR(_xlpm.v="",_xlpm.v=0),"",_xlpm.v))</f>
        <v/>
      </c>
      <c r="AC896" s="231" t="str" cm="1">
        <f t="array" ref="AC896">_xlfn.LET(_xlpm.v,IFERROR(IF($I896&lt;&gt;"",_xlfn.XLOOKUP($I896,Equipment_Register!$C:$C,Equipment_Register!$F:$F),NA()),IFERROR(IF($J896&lt;&gt;"",_xlfn.XLOOKUP($J896,Equipment_Register!$D:$D,Equipment_Register!$F:$F),NA()),IFERROR(IF($K896&lt;&gt;"",_xlfn.XLOOKUP($K896,Equipment_Register!$E:$E,Equipment_Register!$F:$F),NA()),IFERROR(IF($K896&lt;&gt;"",_xlfn.XLOOKUP("*"&amp;$K896&amp;"*",Equipment_Register!$E:$E,Equipment_Register!$F:$F,,2),NA()),IFERROR(IF(AND($L896&lt;&gt;"",$L896&lt;&gt;"N/A"),_xlfn.XLOOKUP($L896,Equipment_Register!$F:$F,Equipment_Register!$F:$F),NA()),""))))),IF(OR(_xlpm.v="",_xlpm.v=0),"",_xlpm.v))</f>
        <v/>
      </c>
    </row>
    <row r="897" spans="1:29" ht="48">
      <c r="A897" s="125"/>
      <c r="B897" s="130"/>
      <c r="C897" s="118"/>
      <c r="D897" s="117"/>
      <c r="E897" s="117"/>
      <c r="F897" s="213">
        <v>45605</v>
      </c>
      <c r="G897" s="125"/>
      <c r="H897" s="125" t="s">
        <v>1158</v>
      </c>
      <c r="I897" s="226"/>
      <c r="J897" s="125"/>
      <c r="K897" s="125" t="s">
        <v>1164</v>
      </c>
      <c r="L897" s="125"/>
      <c r="M897" s="125"/>
      <c r="N897" s="125" t="s">
        <v>978</v>
      </c>
      <c r="O897" s="125" t="s">
        <v>1112</v>
      </c>
      <c r="P897" s="127"/>
      <c r="Q897" s="125" t="s">
        <v>1003</v>
      </c>
      <c r="R897" s="117" t="s">
        <v>957</v>
      </c>
      <c r="S897" s="194"/>
      <c r="T897" s="125"/>
      <c r="U897" s="125" t="s">
        <v>980</v>
      </c>
      <c r="V897" s="125"/>
      <c r="W897" s="117" t="s">
        <v>1151</v>
      </c>
      <c r="X897" s="117" t="str">
        <f>IF($W897="Duyệt",Setting!$H$2,"")</f>
        <v/>
      </c>
      <c r="Y897" s="231" t="str" cm="1">
        <f t="array" ref="Y897">_xlfn.LET(_xlpm.v,IFERROR(IF($I897&lt;&gt;"",_xlfn.XLOOKUP($I897,Equipment_Register!$C:$C,Equipment_Register!$G:$G),NA()),IFERROR(IF($J897&lt;&gt;"",_xlfn.XLOOKUP($J897,Equipment_Register!$D:$D,Equipment_Register!$G:$G),NA()),IFERROR(IF($K897&lt;&gt;"",_xlfn.XLOOKUP($K897,Equipment_Register!$E:$E,Equipment_Register!$G:$G),NA()),IFERROR(IF($K897&lt;&gt;"",_xlfn.XLOOKUP("*"&amp;$K897&amp;"*",Equipment_Register!$E:$E,Equipment_Register!$G:$G,,2),NA()),IFERROR(IF(AND($L897&lt;&gt;"",$L897&lt;&gt;"N/A"),_xlfn.XLOOKUP($L897,Equipment_Register!$F:$F,Equipment_Register!$G:$G),NA()),""))))),IF(OR(_xlpm.v="",_xlpm.v=0),"",_xlpm.v))</f>
        <v/>
      </c>
      <c r="Z897" s="231" t="str" cm="1">
        <f t="array" ref="Z897">_xlfn.LET(_xlpm.v,IFERROR(IF($I897&lt;&gt;"",_xlfn.XLOOKUP($I897,Equipment_Register!$C:$C,Equipment_Register!$C:$C),NA()),IFERROR(IF($J897&lt;&gt;"",_xlfn.XLOOKUP($J897,Equipment_Register!$D:$D,Equipment_Register!$C:$C),NA()),IFERROR(IF($K897&lt;&gt;"",_xlfn.XLOOKUP($K897,Equipment_Register!$E:$E,Equipment_Register!$C:$C),NA()),IFERROR(IF($K897&lt;&gt;"",_xlfn.XLOOKUP("*"&amp;$K897&amp;"*",Equipment_Register!$E:$E,Equipment_Register!$C:$C,,2),NA()),IFERROR(IF(AND($L897&lt;&gt;"",$L897&lt;&gt;"N/A"),_xlfn.XLOOKUP($L897,Equipment_Register!$F:$F,Equipment_Register!$C:$C),NA()),""))))),IF(OR(_xlpm.v="",_xlpm.v=0),"",_xlpm.v))</f>
        <v/>
      </c>
      <c r="AA897" s="231" t="str" cm="1">
        <f t="array" ref="AA897">_xlfn.LET(_xlpm.v,IFERROR(IF($I897&lt;&gt;"",_xlfn.XLOOKUP($I897,Equipment_Register!$C:$C,Equipment_Register!$D:$D),NA()),IFERROR(IF($J897&lt;&gt;"",_xlfn.XLOOKUP($J897,Equipment_Register!$D:$D,Equipment_Register!$D:$D),NA()),IFERROR(IF($K897&lt;&gt;"",_xlfn.XLOOKUP($K897,Equipment_Register!$E:$E,Equipment_Register!$D:$D),NA()),IFERROR(IF($K897&lt;&gt;"",_xlfn.XLOOKUP("*"&amp;$K897&amp;"*",Equipment_Register!$E:$E,Equipment_Register!$D:$D,,2),NA()),IFERROR(IF(AND($L897&lt;&gt;"",$L897&lt;&gt;"N/A"),_xlfn.XLOOKUP($L897,Equipment_Register!$F:$F,Equipment_Register!$D:$D),NA()),""))))),IF(OR(_xlpm.v="",_xlpm.v=0),"",_xlpm.v))</f>
        <v/>
      </c>
      <c r="AB897" s="231" t="str" cm="1">
        <f t="array" ref="AB897">_xlfn.LET(_xlpm.v,IFERROR(IF($I897&lt;&gt;"",_xlfn.XLOOKUP($I897,Equipment_Register!$C:$C,Equipment_Register!$E:$E),NA()),IFERROR(IF($J897&lt;&gt;"",_xlfn.XLOOKUP($J897,Equipment_Register!$D:$D,Equipment_Register!$E:$E),NA()),IFERROR(IF($K897&lt;&gt;"",_xlfn.XLOOKUP($K897,Equipment_Register!$E:$E,Equipment_Register!$E:$E),NA()),IFERROR(IF($K897&lt;&gt;"",_xlfn.XLOOKUP("*"&amp;$K897&amp;"*",Equipment_Register!$E:$E,Equipment_Register!$E:$E,,2),NA()),IFERROR(IF(AND($L897&lt;&gt;"",$L897&lt;&gt;"N/A"),_xlfn.XLOOKUP($L897,Equipment_Register!$F:$F,Equipment_Register!$E:$E),NA()),""))))),IF(OR(_xlpm.v="",_xlpm.v=0),"",_xlpm.v))</f>
        <v/>
      </c>
      <c r="AC897" s="231" t="str" cm="1">
        <f t="array" ref="AC897">_xlfn.LET(_xlpm.v,IFERROR(IF($I897&lt;&gt;"",_xlfn.XLOOKUP($I897,Equipment_Register!$C:$C,Equipment_Register!$F:$F),NA()),IFERROR(IF($J897&lt;&gt;"",_xlfn.XLOOKUP($J897,Equipment_Register!$D:$D,Equipment_Register!$F:$F),NA()),IFERROR(IF($K897&lt;&gt;"",_xlfn.XLOOKUP($K897,Equipment_Register!$E:$E,Equipment_Register!$F:$F),NA()),IFERROR(IF($K897&lt;&gt;"",_xlfn.XLOOKUP("*"&amp;$K897&amp;"*",Equipment_Register!$E:$E,Equipment_Register!$F:$F,,2),NA()),IFERROR(IF(AND($L897&lt;&gt;"",$L897&lt;&gt;"N/A"),_xlfn.XLOOKUP($L897,Equipment_Register!$F:$F,Equipment_Register!$F:$F),NA()),""))))),IF(OR(_xlpm.v="",_xlpm.v=0),"",_xlpm.v))</f>
        <v/>
      </c>
    </row>
    <row r="898" spans="1:29" ht="48">
      <c r="A898" s="125"/>
      <c r="B898" s="130"/>
      <c r="C898" s="118"/>
      <c r="D898" s="117"/>
      <c r="E898" s="117"/>
      <c r="F898" s="213">
        <v>45635</v>
      </c>
      <c r="G898" s="125"/>
      <c r="H898" s="125" t="s">
        <v>1158</v>
      </c>
      <c r="I898" s="226"/>
      <c r="J898" s="125"/>
      <c r="K898" s="125" t="s">
        <v>1164</v>
      </c>
      <c r="L898" s="125"/>
      <c r="M898" s="125"/>
      <c r="N898" s="125" t="s">
        <v>978</v>
      </c>
      <c r="O898" s="125" t="s">
        <v>1112</v>
      </c>
      <c r="P898" s="127"/>
      <c r="Q898" s="125" t="s">
        <v>1003</v>
      </c>
      <c r="R898" s="117" t="s">
        <v>957</v>
      </c>
      <c r="S898" s="194"/>
      <c r="T898" s="125"/>
      <c r="U898" s="125" t="s">
        <v>980</v>
      </c>
      <c r="V898" s="125"/>
      <c r="W898" s="117" t="s">
        <v>1151</v>
      </c>
      <c r="X898" s="117" t="str">
        <f>IF($W898="Duyệt",Setting!$H$2,"")</f>
        <v/>
      </c>
      <c r="Y898" s="231" t="str" cm="1">
        <f t="array" ref="Y898">_xlfn.LET(_xlpm.v,IFERROR(IF($I898&lt;&gt;"",_xlfn.XLOOKUP($I898,Equipment_Register!$C:$C,Equipment_Register!$G:$G),NA()),IFERROR(IF($J898&lt;&gt;"",_xlfn.XLOOKUP($J898,Equipment_Register!$D:$D,Equipment_Register!$G:$G),NA()),IFERROR(IF($K898&lt;&gt;"",_xlfn.XLOOKUP($K898,Equipment_Register!$E:$E,Equipment_Register!$G:$G),NA()),IFERROR(IF($K898&lt;&gt;"",_xlfn.XLOOKUP("*"&amp;$K898&amp;"*",Equipment_Register!$E:$E,Equipment_Register!$G:$G,,2),NA()),IFERROR(IF(AND($L898&lt;&gt;"",$L898&lt;&gt;"N/A"),_xlfn.XLOOKUP($L898,Equipment_Register!$F:$F,Equipment_Register!$G:$G),NA()),""))))),IF(OR(_xlpm.v="",_xlpm.v=0),"",_xlpm.v))</f>
        <v/>
      </c>
      <c r="Z898" s="231" t="str" cm="1">
        <f t="array" ref="Z898">_xlfn.LET(_xlpm.v,IFERROR(IF($I898&lt;&gt;"",_xlfn.XLOOKUP($I898,Equipment_Register!$C:$C,Equipment_Register!$C:$C),NA()),IFERROR(IF($J898&lt;&gt;"",_xlfn.XLOOKUP($J898,Equipment_Register!$D:$D,Equipment_Register!$C:$C),NA()),IFERROR(IF($K898&lt;&gt;"",_xlfn.XLOOKUP($K898,Equipment_Register!$E:$E,Equipment_Register!$C:$C),NA()),IFERROR(IF($K898&lt;&gt;"",_xlfn.XLOOKUP("*"&amp;$K898&amp;"*",Equipment_Register!$E:$E,Equipment_Register!$C:$C,,2),NA()),IFERROR(IF(AND($L898&lt;&gt;"",$L898&lt;&gt;"N/A"),_xlfn.XLOOKUP($L898,Equipment_Register!$F:$F,Equipment_Register!$C:$C),NA()),""))))),IF(OR(_xlpm.v="",_xlpm.v=0),"",_xlpm.v))</f>
        <v/>
      </c>
      <c r="AA898" s="231" t="str" cm="1">
        <f t="array" ref="AA898">_xlfn.LET(_xlpm.v,IFERROR(IF($I898&lt;&gt;"",_xlfn.XLOOKUP($I898,Equipment_Register!$C:$C,Equipment_Register!$D:$D),NA()),IFERROR(IF($J898&lt;&gt;"",_xlfn.XLOOKUP($J898,Equipment_Register!$D:$D,Equipment_Register!$D:$D),NA()),IFERROR(IF($K898&lt;&gt;"",_xlfn.XLOOKUP($K898,Equipment_Register!$E:$E,Equipment_Register!$D:$D),NA()),IFERROR(IF($K898&lt;&gt;"",_xlfn.XLOOKUP("*"&amp;$K898&amp;"*",Equipment_Register!$E:$E,Equipment_Register!$D:$D,,2),NA()),IFERROR(IF(AND($L898&lt;&gt;"",$L898&lt;&gt;"N/A"),_xlfn.XLOOKUP($L898,Equipment_Register!$F:$F,Equipment_Register!$D:$D),NA()),""))))),IF(OR(_xlpm.v="",_xlpm.v=0),"",_xlpm.v))</f>
        <v/>
      </c>
      <c r="AB898" s="231" t="str" cm="1">
        <f t="array" ref="AB898">_xlfn.LET(_xlpm.v,IFERROR(IF($I898&lt;&gt;"",_xlfn.XLOOKUP($I898,Equipment_Register!$C:$C,Equipment_Register!$E:$E),NA()),IFERROR(IF($J898&lt;&gt;"",_xlfn.XLOOKUP($J898,Equipment_Register!$D:$D,Equipment_Register!$E:$E),NA()),IFERROR(IF($K898&lt;&gt;"",_xlfn.XLOOKUP($K898,Equipment_Register!$E:$E,Equipment_Register!$E:$E),NA()),IFERROR(IF($K898&lt;&gt;"",_xlfn.XLOOKUP("*"&amp;$K898&amp;"*",Equipment_Register!$E:$E,Equipment_Register!$E:$E,,2),NA()),IFERROR(IF(AND($L898&lt;&gt;"",$L898&lt;&gt;"N/A"),_xlfn.XLOOKUP($L898,Equipment_Register!$F:$F,Equipment_Register!$E:$E),NA()),""))))),IF(OR(_xlpm.v="",_xlpm.v=0),"",_xlpm.v))</f>
        <v/>
      </c>
      <c r="AC898" s="231" t="str" cm="1">
        <f t="array" ref="AC898">_xlfn.LET(_xlpm.v,IFERROR(IF($I898&lt;&gt;"",_xlfn.XLOOKUP($I898,Equipment_Register!$C:$C,Equipment_Register!$F:$F),NA()),IFERROR(IF($J898&lt;&gt;"",_xlfn.XLOOKUP($J898,Equipment_Register!$D:$D,Equipment_Register!$F:$F),NA()),IFERROR(IF($K898&lt;&gt;"",_xlfn.XLOOKUP($K898,Equipment_Register!$E:$E,Equipment_Register!$F:$F),NA()),IFERROR(IF($K898&lt;&gt;"",_xlfn.XLOOKUP("*"&amp;$K898&amp;"*",Equipment_Register!$E:$E,Equipment_Register!$F:$F,,2),NA()),IFERROR(IF(AND($L898&lt;&gt;"",$L898&lt;&gt;"N/A"),_xlfn.XLOOKUP($L898,Equipment_Register!$F:$F,Equipment_Register!$F:$F),NA()),""))))),IF(OR(_xlpm.v="",_xlpm.v=0),"",_xlpm.v))</f>
        <v/>
      </c>
    </row>
    <row r="899" spans="1:29" ht="48">
      <c r="A899" s="125"/>
      <c r="B899" s="130"/>
      <c r="C899" s="118"/>
      <c r="D899" s="117"/>
      <c r="E899" s="117"/>
      <c r="F899" s="213">
        <v>45668</v>
      </c>
      <c r="G899" s="125"/>
      <c r="H899" s="125" t="s">
        <v>1158</v>
      </c>
      <c r="I899" s="226"/>
      <c r="J899" s="125"/>
      <c r="K899" s="125" t="s">
        <v>1164</v>
      </c>
      <c r="L899" s="125"/>
      <c r="M899" s="125"/>
      <c r="N899" s="125" t="s">
        <v>978</v>
      </c>
      <c r="O899" s="125" t="s">
        <v>1112</v>
      </c>
      <c r="P899" s="127"/>
      <c r="Q899" s="125" t="s">
        <v>1003</v>
      </c>
      <c r="R899" s="117" t="s">
        <v>957</v>
      </c>
      <c r="S899" s="194"/>
      <c r="T899" s="125"/>
      <c r="U899" s="125" t="s">
        <v>980</v>
      </c>
      <c r="V899" s="125"/>
      <c r="W899" s="117" t="s">
        <v>1151</v>
      </c>
      <c r="X899" s="117" t="str">
        <f>IF($W899="Duyệt",Setting!$H$2,"")</f>
        <v/>
      </c>
      <c r="Y899" s="231" t="str" cm="1">
        <f t="array" ref="Y899">_xlfn.LET(_xlpm.v,IFERROR(IF($I899&lt;&gt;"",_xlfn.XLOOKUP($I899,Equipment_Register!$C:$C,Equipment_Register!$G:$G),NA()),IFERROR(IF($J899&lt;&gt;"",_xlfn.XLOOKUP($J899,Equipment_Register!$D:$D,Equipment_Register!$G:$G),NA()),IFERROR(IF($K899&lt;&gt;"",_xlfn.XLOOKUP($K899,Equipment_Register!$E:$E,Equipment_Register!$G:$G),NA()),IFERROR(IF($K899&lt;&gt;"",_xlfn.XLOOKUP("*"&amp;$K899&amp;"*",Equipment_Register!$E:$E,Equipment_Register!$G:$G,,2),NA()),IFERROR(IF(AND($L899&lt;&gt;"",$L899&lt;&gt;"N/A"),_xlfn.XLOOKUP($L899,Equipment_Register!$F:$F,Equipment_Register!$G:$G),NA()),""))))),IF(OR(_xlpm.v="",_xlpm.v=0),"",_xlpm.v))</f>
        <v/>
      </c>
      <c r="Z899" s="231" t="str" cm="1">
        <f t="array" ref="Z899">_xlfn.LET(_xlpm.v,IFERROR(IF($I899&lt;&gt;"",_xlfn.XLOOKUP($I899,Equipment_Register!$C:$C,Equipment_Register!$C:$C),NA()),IFERROR(IF($J899&lt;&gt;"",_xlfn.XLOOKUP($J899,Equipment_Register!$D:$D,Equipment_Register!$C:$C),NA()),IFERROR(IF($K899&lt;&gt;"",_xlfn.XLOOKUP($K899,Equipment_Register!$E:$E,Equipment_Register!$C:$C),NA()),IFERROR(IF($K899&lt;&gt;"",_xlfn.XLOOKUP("*"&amp;$K899&amp;"*",Equipment_Register!$E:$E,Equipment_Register!$C:$C,,2),NA()),IFERROR(IF(AND($L899&lt;&gt;"",$L899&lt;&gt;"N/A"),_xlfn.XLOOKUP($L899,Equipment_Register!$F:$F,Equipment_Register!$C:$C),NA()),""))))),IF(OR(_xlpm.v="",_xlpm.v=0),"",_xlpm.v))</f>
        <v/>
      </c>
      <c r="AA899" s="231" t="str" cm="1">
        <f t="array" ref="AA899">_xlfn.LET(_xlpm.v,IFERROR(IF($I899&lt;&gt;"",_xlfn.XLOOKUP($I899,Equipment_Register!$C:$C,Equipment_Register!$D:$D),NA()),IFERROR(IF($J899&lt;&gt;"",_xlfn.XLOOKUP($J899,Equipment_Register!$D:$D,Equipment_Register!$D:$D),NA()),IFERROR(IF($K899&lt;&gt;"",_xlfn.XLOOKUP($K899,Equipment_Register!$E:$E,Equipment_Register!$D:$D),NA()),IFERROR(IF($K899&lt;&gt;"",_xlfn.XLOOKUP("*"&amp;$K899&amp;"*",Equipment_Register!$E:$E,Equipment_Register!$D:$D,,2),NA()),IFERROR(IF(AND($L899&lt;&gt;"",$L899&lt;&gt;"N/A"),_xlfn.XLOOKUP($L899,Equipment_Register!$F:$F,Equipment_Register!$D:$D),NA()),""))))),IF(OR(_xlpm.v="",_xlpm.v=0),"",_xlpm.v))</f>
        <v/>
      </c>
      <c r="AB899" s="231" t="str" cm="1">
        <f t="array" ref="AB899">_xlfn.LET(_xlpm.v,IFERROR(IF($I899&lt;&gt;"",_xlfn.XLOOKUP($I899,Equipment_Register!$C:$C,Equipment_Register!$E:$E),NA()),IFERROR(IF($J899&lt;&gt;"",_xlfn.XLOOKUP($J899,Equipment_Register!$D:$D,Equipment_Register!$E:$E),NA()),IFERROR(IF($K899&lt;&gt;"",_xlfn.XLOOKUP($K899,Equipment_Register!$E:$E,Equipment_Register!$E:$E),NA()),IFERROR(IF($K899&lt;&gt;"",_xlfn.XLOOKUP("*"&amp;$K899&amp;"*",Equipment_Register!$E:$E,Equipment_Register!$E:$E,,2),NA()),IFERROR(IF(AND($L899&lt;&gt;"",$L899&lt;&gt;"N/A"),_xlfn.XLOOKUP($L899,Equipment_Register!$F:$F,Equipment_Register!$E:$E),NA()),""))))),IF(OR(_xlpm.v="",_xlpm.v=0),"",_xlpm.v))</f>
        <v/>
      </c>
      <c r="AC899" s="231" t="str" cm="1">
        <f t="array" ref="AC899">_xlfn.LET(_xlpm.v,IFERROR(IF($I899&lt;&gt;"",_xlfn.XLOOKUP($I899,Equipment_Register!$C:$C,Equipment_Register!$F:$F),NA()),IFERROR(IF($J899&lt;&gt;"",_xlfn.XLOOKUP($J899,Equipment_Register!$D:$D,Equipment_Register!$F:$F),NA()),IFERROR(IF($K899&lt;&gt;"",_xlfn.XLOOKUP($K899,Equipment_Register!$E:$E,Equipment_Register!$F:$F),NA()),IFERROR(IF($K899&lt;&gt;"",_xlfn.XLOOKUP("*"&amp;$K899&amp;"*",Equipment_Register!$E:$E,Equipment_Register!$F:$F,,2),NA()),IFERROR(IF(AND($L899&lt;&gt;"",$L899&lt;&gt;"N/A"),_xlfn.XLOOKUP($L899,Equipment_Register!$F:$F,Equipment_Register!$F:$F),NA()),""))))),IF(OR(_xlpm.v="",_xlpm.v=0),"",_xlpm.v))</f>
        <v/>
      </c>
    </row>
    <row r="900" spans="1:29" ht="48">
      <c r="A900" s="125"/>
      <c r="B900" s="130"/>
      <c r="C900" s="118"/>
      <c r="D900" s="117"/>
      <c r="E900" s="117"/>
      <c r="F900" s="213">
        <v>45692</v>
      </c>
      <c r="G900" s="125"/>
      <c r="H900" s="125" t="s">
        <v>1158</v>
      </c>
      <c r="I900" s="226"/>
      <c r="J900" s="125"/>
      <c r="K900" s="125" t="s">
        <v>1164</v>
      </c>
      <c r="L900" s="125"/>
      <c r="M900" s="125"/>
      <c r="N900" s="125" t="s">
        <v>978</v>
      </c>
      <c r="O900" s="125" t="s">
        <v>1112</v>
      </c>
      <c r="P900" s="127"/>
      <c r="Q900" s="125" t="s">
        <v>1003</v>
      </c>
      <c r="R900" s="117" t="s">
        <v>957</v>
      </c>
      <c r="S900" s="194"/>
      <c r="T900" s="125"/>
      <c r="U900" s="125" t="s">
        <v>980</v>
      </c>
      <c r="V900" s="125"/>
      <c r="W900" s="117" t="s">
        <v>1151</v>
      </c>
      <c r="X900" s="117" t="str">
        <f>IF($W900="Duyệt",Setting!$H$2,"")</f>
        <v/>
      </c>
      <c r="Y900" s="231" t="str" cm="1">
        <f t="array" ref="Y900">_xlfn.LET(_xlpm.v,IFERROR(IF($I900&lt;&gt;"",_xlfn.XLOOKUP($I900,Equipment_Register!$C:$C,Equipment_Register!$G:$G),NA()),IFERROR(IF($J900&lt;&gt;"",_xlfn.XLOOKUP($J900,Equipment_Register!$D:$D,Equipment_Register!$G:$G),NA()),IFERROR(IF($K900&lt;&gt;"",_xlfn.XLOOKUP($K900,Equipment_Register!$E:$E,Equipment_Register!$G:$G),NA()),IFERROR(IF($K900&lt;&gt;"",_xlfn.XLOOKUP("*"&amp;$K900&amp;"*",Equipment_Register!$E:$E,Equipment_Register!$G:$G,,2),NA()),IFERROR(IF(AND($L900&lt;&gt;"",$L900&lt;&gt;"N/A"),_xlfn.XLOOKUP($L900,Equipment_Register!$F:$F,Equipment_Register!$G:$G),NA()),""))))),IF(OR(_xlpm.v="",_xlpm.v=0),"",_xlpm.v))</f>
        <v/>
      </c>
      <c r="Z900" s="231" t="str" cm="1">
        <f t="array" ref="Z900">_xlfn.LET(_xlpm.v,IFERROR(IF($I900&lt;&gt;"",_xlfn.XLOOKUP($I900,Equipment_Register!$C:$C,Equipment_Register!$C:$C),NA()),IFERROR(IF($J900&lt;&gt;"",_xlfn.XLOOKUP($J900,Equipment_Register!$D:$D,Equipment_Register!$C:$C),NA()),IFERROR(IF($K900&lt;&gt;"",_xlfn.XLOOKUP($K900,Equipment_Register!$E:$E,Equipment_Register!$C:$C),NA()),IFERROR(IF($K900&lt;&gt;"",_xlfn.XLOOKUP("*"&amp;$K900&amp;"*",Equipment_Register!$E:$E,Equipment_Register!$C:$C,,2),NA()),IFERROR(IF(AND($L900&lt;&gt;"",$L900&lt;&gt;"N/A"),_xlfn.XLOOKUP($L900,Equipment_Register!$F:$F,Equipment_Register!$C:$C),NA()),""))))),IF(OR(_xlpm.v="",_xlpm.v=0),"",_xlpm.v))</f>
        <v/>
      </c>
      <c r="AA900" s="231" t="str" cm="1">
        <f t="array" ref="AA900">_xlfn.LET(_xlpm.v,IFERROR(IF($I900&lt;&gt;"",_xlfn.XLOOKUP($I900,Equipment_Register!$C:$C,Equipment_Register!$D:$D),NA()),IFERROR(IF($J900&lt;&gt;"",_xlfn.XLOOKUP($J900,Equipment_Register!$D:$D,Equipment_Register!$D:$D),NA()),IFERROR(IF($K900&lt;&gt;"",_xlfn.XLOOKUP($K900,Equipment_Register!$E:$E,Equipment_Register!$D:$D),NA()),IFERROR(IF($K900&lt;&gt;"",_xlfn.XLOOKUP("*"&amp;$K900&amp;"*",Equipment_Register!$E:$E,Equipment_Register!$D:$D,,2),NA()),IFERROR(IF(AND($L900&lt;&gt;"",$L900&lt;&gt;"N/A"),_xlfn.XLOOKUP($L900,Equipment_Register!$F:$F,Equipment_Register!$D:$D),NA()),""))))),IF(OR(_xlpm.v="",_xlpm.v=0),"",_xlpm.v))</f>
        <v/>
      </c>
      <c r="AB900" s="231" t="str" cm="1">
        <f t="array" ref="AB900">_xlfn.LET(_xlpm.v,IFERROR(IF($I900&lt;&gt;"",_xlfn.XLOOKUP($I900,Equipment_Register!$C:$C,Equipment_Register!$E:$E),NA()),IFERROR(IF($J900&lt;&gt;"",_xlfn.XLOOKUP($J900,Equipment_Register!$D:$D,Equipment_Register!$E:$E),NA()),IFERROR(IF($K900&lt;&gt;"",_xlfn.XLOOKUP($K900,Equipment_Register!$E:$E,Equipment_Register!$E:$E),NA()),IFERROR(IF($K900&lt;&gt;"",_xlfn.XLOOKUP("*"&amp;$K900&amp;"*",Equipment_Register!$E:$E,Equipment_Register!$E:$E,,2),NA()),IFERROR(IF(AND($L900&lt;&gt;"",$L900&lt;&gt;"N/A"),_xlfn.XLOOKUP($L900,Equipment_Register!$F:$F,Equipment_Register!$E:$E),NA()),""))))),IF(OR(_xlpm.v="",_xlpm.v=0),"",_xlpm.v))</f>
        <v/>
      </c>
      <c r="AC900" s="231" t="str" cm="1">
        <f t="array" ref="AC900">_xlfn.LET(_xlpm.v,IFERROR(IF($I900&lt;&gt;"",_xlfn.XLOOKUP($I900,Equipment_Register!$C:$C,Equipment_Register!$F:$F),NA()),IFERROR(IF($J900&lt;&gt;"",_xlfn.XLOOKUP($J900,Equipment_Register!$D:$D,Equipment_Register!$F:$F),NA()),IFERROR(IF($K900&lt;&gt;"",_xlfn.XLOOKUP($K900,Equipment_Register!$E:$E,Equipment_Register!$F:$F),NA()),IFERROR(IF($K900&lt;&gt;"",_xlfn.XLOOKUP("*"&amp;$K900&amp;"*",Equipment_Register!$E:$E,Equipment_Register!$F:$F,,2),NA()),IFERROR(IF(AND($L900&lt;&gt;"",$L900&lt;&gt;"N/A"),_xlfn.XLOOKUP($L900,Equipment_Register!$F:$F,Equipment_Register!$F:$F),NA()),""))))),IF(OR(_xlpm.v="",_xlpm.v=0),"",_xlpm.v))</f>
        <v/>
      </c>
    </row>
    <row r="901" spans="1:29" ht="48">
      <c r="A901" s="125"/>
      <c r="B901" s="130"/>
      <c r="C901" s="118"/>
      <c r="D901" s="117"/>
      <c r="E901" s="117"/>
      <c r="F901" s="213">
        <v>45718</v>
      </c>
      <c r="G901" s="125"/>
      <c r="H901" s="125" t="s">
        <v>1158</v>
      </c>
      <c r="I901" s="226"/>
      <c r="J901" s="125"/>
      <c r="K901" s="125" t="s">
        <v>1164</v>
      </c>
      <c r="L901" s="125"/>
      <c r="M901" s="125"/>
      <c r="N901" s="125" t="s">
        <v>978</v>
      </c>
      <c r="O901" s="125" t="s">
        <v>1112</v>
      </c>
      <c r="P901" s="127"/>
      <c r="Q901" s="125" t="s">
        <v>941</v>
      </c>
      <c r="R901" s="117" t="s">
        <v>957</v>
      </c>
      <c r="S901" s="194"/>
      <c r="T901" s="125"/>
      <c r="U901" s="125" t="s">
        <v>980</v>
      </c>
      <c r="V901" s="125"/>
      <c r="W901" s="117" t="s">
        <v>1151</v>
      </c>
      <c r="X901" s="117" t="str">
        <f>IF($W901="Duyệt",Setting!$H$2,"")</f>
        <v/>
      </c>
      <c r="Y901" s="231" t="str" cm="1">
        <f t="array" ref="Y901">_xlfn.LET(_xlpm.v,IFERROR(IF($I901&lt;&gt;"",_xlfn.XLOOKUP($I901,Equipment_Register!$C:$C,Equipment_Register!$G:$G),NA()),IFERROR(IF($J901&lt;&gt;"",_xlfn.XLOOKUP($J901,Equipment_Register!$D:$D,Equipment_Register!$G:$G),NA()),IFERROR(IF($K901&lt;&gt;"",_xlfn.XLOOKUP($K901,Equipment_Register!$E:$E,Equipment_Register!$G:$G),NA()),IFERROR(IF($K901&lt;&gt;"",_xlfn.XLOOKUP("*"&amp;$K901&amp;"*",Equipment_Register!$E:$E,Equipment_Register!$G:$G,,2),NA()),IFERROR(IF(AND($L901&lt;&gt;"",$L901&lt;&gt;"N/A"),_xlfn.XLOOKUP($L901,Equipment_Register!$F:$F,Equipment_Register!$G:$G),NA()),""))))),IF(OR(_xlpm.v="",_xlpm.v=0),"",_xlpm.v))</f>
        <v/>
      </c>
      <c r="Z901" s="231" t="str" cm="1">
        <f t="array" ref="Z901">_xlfn.LET(_xlpm.v,IFERROR(IF($I901&lt;&gt;"",_xlfn.XLOOKUP($I901,Equipment_Register!$C:$C,Equipment_Register!$C:$C),NA()),IFERROR(IF($J901&lt;&gt;"",_xlfn.XLOOKUP($J901,Equipment_Register!$D:$D,Equipment_Register!$C:$C),NA()),IFERROR(IF($K901&lt;&gt;"",_xlfn.XLOOKUP($K901,Equipment_Register!$E:$E,Equipment_Register!$C:$C),NA()),IFERROR(IF($K901&lt;&gt;"",_xlfn.XLOOKUP("*"&amp;$K901&amp;"*",Equipment_Register!$E:$E,Equipment_Register!$C:$C,,2),NA()),IFERROR(IF(AND($L901&lt;&gt;"",$L901&lt;&gt;"N/A"),_xlfn.XLOOKUP($L901,Equipment_Register!$F:$F,Equipment_Register!$C:$C),NA()),""))))),IF(OR(_xlpm.v="",_xlpm.v=0),"",_xlpm.v))</f>
        <v/>
      </c>
      <c r="AA901" s="231" t="str" cm="1">
        <f t="array" ref="AA901">_xlfn.LET(_xlpm.v,IFERROR(IF($I901&lt;&gt;"",_xlfn.XLOOKUP($I901,Equipment_Register!$C:$C,Equipment_Register!$D:$D),NA()),IFERROR(IF($J901&lt;&gt;"",_xlfn.XLOOKUP($J901,Equipment_Register!$D:$D,Equipment_Register!$D:$D),NA()),IFERROR(IF($K901&lt;&gt;"",_xlfn.XLOOKUP($K901,Equipment_Register!$E:$E,Equipment_Register!$D:$D),NA()),IFERROR(IF($K901&lt;&gt;"",_xlfn.XLOOKUP("*"&amp;$K901&amp;"*",Equipment_Register!$E:$E,Equipment_Register!$D:$D,,2),NA()),IFERROR(IF(AND($L901&lt;&gt;"",$L901&lt;&gt;"N/A"),_xlfn.XLOOKUP($L901,Equipment_Register!$F:$F,Equipment_Register!$D:$D),NA()),""))))),IF(OR(_xlpm.v="",_xlpm.v=0),"",_xlpm.v))</f>
        <v/>
      </c>
      <c r="AB901" s="231" t="str" cm="1">
        <f t="array" ref="AB901">_xlfn.LET(_xlpm.v,IFERROR(IF($I901&lt;&gt;"",_xlfn.XLOOKUP($I901,Equipment_Register!$C:$C,Equipment_Register!$E:$E),NA()),IFERROR(IF($J901&lt;&gt;"",_xlfn.XLOOKUP($J901,Equipment_Register!$D:$D,Equipment_Register!$E:$E),NA()),IFERROR(IF($K901&lt;&gt;"",_xlfn.XLOOKUP($K901,Equipment_Register!$E:$E,Equipment_Register!$E:$E),NA()),IFERROR(IF($K901&lt;&gt;"",_xlfn.XLOOKUP("*"&amp;$K901&amp;"*",Equipment_Register!$E:$E,Equipment_Register!$E:$E,,2),NA()),IFERROR(IF(AND($L901&lt;&gt;"",$L901&lt;&gt;"N/A"),_xlfn.XLOOKUP($L901,Equipment_Register!$F:$F,Equipment_Register!$E:$E),NA()),""))))),IF(OR(_xlpm.v="",_xlpm.v=0),"",_xlpm.v))</f>
        <v/>
      </c>
      <c r="AC901" s="231" t="str" cm="1">
        <f t="array" ref="AC901">_xlfn.LET(_xlpm.v,IFERROR(IF($I901&lt;&gt;"",_xlfn.XLOOKUP($I901,Equipment_Register!$C:$C,Equipment_Register!$F:$F),NA()),IFERROR(IF($J901&lt;&gt;"",_xlfn.XLOOKUP($J901,Equipment_Register!$D:$D,Equipment_Register!$F:$F),NA()),IFERROR(IF($K901&lt;&gt;"",_xlfn.XLOOKUP($K901,Equipment_Register!$E:$E,Equipment_Register!$F:$F),NA()),IFERROR(IF($K901&lt;&gt;"",_xlfn.XLOOKUP("*"&amp;$K901&amp;"*",Equipment_Register!$E:$E,Equipment_Register!$F:$F,,2),NA()),IFERROR(IF(AND($L901&lt;&gt;"",$L901&lt;&gt;"N/A"),_xlfn.XLOOKUP($L901,Equipment_Register!$F:$F,Equipment_Register!$F:$F),NA()),""))))),IF(OR(_xlpm.v="",_xlpm.v=0),"",_xlpm.v))</f>
        <v/>
      </c>
    </row>
    <row r="902" spans="1:29" ht="48">
      <c r="A902" s="125"/>
      <c r="B902" s="130"/>
      <c r="C902" s="118"/>
      <c r="D902" s="117"/>
      <c r="E902" s="117"/>
      <c r="F902" s="213">
        <v>45752</v>
      </c>
      <c r="G902" s="125"/>
      <c r="H902" s="125" t="s">
        <v>1158</v>
      </c>
      <c r="I902" s="226"/>
      <c r="J902" s="125"/>
      <c r="K902" s="125" t="s">
        <v>1164</v>
      </c>
      <c r="L902" s="125"/>
      <c r="M902" s="125"/>
      <c r="N902" s="125" t="s">
        <v>978</v>
      </c>
      <c r="O902" s="125" t="s">
        <v>1112</v>
      </c>
      <c r="P902" s="127"/>
      <c r="Q902" s="125" t="s">
        <v>941</v>
      </c>
      <c r="R902" s="117" t="s">
        <v>957</v>
      </c>
      <c r="S902" s="194"/>
      <c r="T902" s="125"/>
      <c r="U902" s="125" t="s">
        <v>980</v>
      </c>
      <c r="V902" s="125"/>
      <c r="W902" s="117" t="s">
        <v>1151</v>
      </c>
      <c r="X902" s="117" t="str">
        <f>IF($W902="Duyệt",Setting!$H$2,"")</f>
        <v/>
      </c>
      <c r="Y902" s="231" t="str" cm="1">
        <f t="array" ref="Y902">_xlfn.LET(_xlpm.v,IFERROR(IF($I902&lt;&gt;"",_xlfn.XLOOKUP($I902,Equipment_Register!$C:$C,Equipment_Register!$G:$G),NA()),IFERROR(IF($J902&lt;&gt;"",_xlfn.XLOOKUP($J902,Equipment_Register!$D:$D,Equipment_Register!$G:$G),NA()),IFERROR(IF($K902&lt;&gt;"",_xlfn.XLOOKUP($K902,Equipment_Register!$E:$E,Equipment_Register!$G:$G),NA()),IFERROR(IF($K902&lt;&gt;"",_xlfn.XLOOKUP("*"&amp;$K902&amp;"*",Equipment_Register!$E:$E,Equipment_Register!$G:$G,,2),NA()),IFERROR(IF(AND($L902&lt;&gt;"",$L902&lt;&gt;"N/A"),_xlfn.XLOOKUP($L902,Equipment_Register!$F:$F,Equipment_Register!$G:$G),NA()),""))))),IF(OR(_xlpm.v="",_xlpm.v=0),"",_xlpm.v))</f>
        <v/>
      </c>
      <c r="Z902" s="231" t="str" cm="1">
        <f t="array" ref="Z902">_xlfn.LET(_xlpm.v,IFERROR(IF($I902&lt;&gt;"",_xlfn.XLOOKUP($I902,Equipment_Register!$C:$C,Equipment_Register!$C:$C),NA()),IFERROR(IF($J902&lt;&gt;"",_xlfn.XLOOKUP($J902,Equipment_Register!$D:$D,Equipment_Register!$C:$C),NA()),IFERROR(IF($K902&lt;&gt;"",_xlfn.XLOOKUP($K902,Equipment_Register!$E:$E,Equipment_Register!$C:$C),NA()),IFERROR(IF($K902&lt;&gt;"",_xlfn.XLOOKUP("*"&amp;$K902&amp;"*",Equipment_Register!$E:$E,Equipment_Register!$C:$C,,2),NA()),IFERROR(IF(AND($L902&lt;&gt;"",$L902&lt;&gt;"N/A"),_xlfn.XLOOKUP($L902,Equipment_Register!$F:$F,Equipment_Register!$C:$C),NA()),""))))),IF(OR(_xlpm.v="",_xlpm.v=0),"",_xlpm.v))</f>
        <v/>
      </c>
      <c r="AA902" s="231" t="str" cm="1">
        <f t="array" ref="AA902">_xlfn.LET(_xlpm.v,IFERROR(IF($I902&lt;&gt;"",_xlfn.XLOOKUP($I902,Equipment_Register!$C:$C,Equipment_Register!$D:$D),NA()),IFERROR(IF($J902&lt;&gt;"",_xlfn.XLOOKUP($J902,Equipment_Register!$D:$D,Equipment_Register!$D:$D),NA()),IFERROR(IF($K902&lt;&gt;"",_xlfn.XLOOKUP($K902,Equipment_Register!$E:$E,Equipment_Register!$D:$D),NA()),IFERROR(IF($K902&lt;&gt;"",_xlfn.XLOOKUP("*"&amp;$K902&amp;"*",Equipment_Register!$E:$E,Equipment_Register!$D:$D,,2),NA()),IFERROR(IF(AND($L902&lt;&gt;"",$L902&lt;&gt;"N/A"),_xlfn.XLOOKUP($L902,Equipment_Register!$F:$F,Equipment_Register!$D:$D),NA()),""))))),IF(OR(_xlpm.v="",_xlpm.v=0),"",_xlpm.v))</f>
        <v/>
      </c>
      <c r="AB902" s="231" t="str" cm="1">
        <f t="array" ref="AB902">_xlfn.LET(_xlpm.v,IFERROR(IF($I902&lt;&gt;"",_xlfn.XLOOKUP($I902,Equipment_Register!$C:$C,Equipment_Register!$E:$E),NA()),IFERROR(IF($J902&lt;&gt;"",_xlfn.XLOOKUP($J902,Equipment_Register!$D:$D,Equipment_Register!$E:$E),NA()),IFERROR(IF($K902&lt;&gt;"",_xlfn.XLOOKUP($K902,Equipment_Register!$E:$E,Equipment_Register!$E:$E),NA()),IFERROR(IF($K902&lt;&gt;"",_xlfn.XLOOKUP("*"&amp;$K902&amp;"*",Equipment_Register!$E:$E,Equipment_Register!$E:$E,,2),NA()),IFERROR(IF(AND($L902&lt;&gt;"",$L902&lt;&gt;"N/A"),_xlfn.XLOOKUP($L902,Equipment_Register!$F:$F,Equipment_Register!$E:$E),NA()),""))))),IF(OR(_xlpm.v="",_xlpm.v=0),"",_xlpm.v))</f>
        <v/>
      </c>
      <c r="AC902" s="231" t="str" cm="1">
        <f t="array" ref="AC902">_xlfn.LET(_xlpm.v,IFERROR(IF($I902&lt;&gt;"",_xlfn.XLOOKUP($I902,Equipment_Register!$C:$C,Equipment_Register!$F:$F),NA()),IFERROR(IF($J902&lt;&gt;"",_xlfn.XLOOKUP($J902,Equipment_Register!$D:$D,Equipment_Register!$F:$F),NA()),IFERROR(IF($K902&lt;&gt;"",_xlfn.XLOOKUP($K902,Equipment_Register!$E:$E,Equipment_Register!$F:$F),NA()),IFERROR(IF($K902&lt;&gt;"",_xlfn.XLOOKUP("*"&amp;$K902&amp;"*",Equipment_Register!$E:$E,Equipment_Register!$F:$F,,2),NA()),IFERROR(IF(AND($L902&lt;&gt;"",$L902&lt;&gt;"N/A"),_xlfn.XLOOKUP($L902,Equipment_Register!$F:$F,Equipment_Register!$F:$F),NA()),""))))),IF(OR(_xlpm.v="",_xlpm.v=0),"",_xlpm.v))</f>
        <v/>
      </c>
    </row>
    <row r="903" spans="1:29" ht="48">
      <c r="A903" s="125"/>
      <c r="B903" s="130"/>
      <c r="C903" s="118"/>
      <c r="D903" s="117"/>
      <c r="E903" s="117"/>
      <c r="F903" s="213">
        <v>45789</v>
      </c>
      <c r="G903" s="125"/>
      <c r="H903" s="125" t="s">
        <v>1158</v>
      </c>
      <c r="I903" s="226"/>
      <c r="J903" s="125"/>
      <c r="K903" s="125" t="s">
        <v>1164</v>
      </c>
      <c r="L903" s="125"/>
      <c r="M903" s="125"/>
      <c r="N903" s="125" t="s">
        <v>978</v>
      </c>
      <c r="O903" s="125" t="s">
        <v>1112</v>
      </c>
      <c r="P903" s="127"/>
      <c r="Q903" s="125" t="s">
        <v>1003</v>
      </c>
      <c r="R903" s="117" t="s">
        <v>957</v>
      </c>
      <c r="S903" s="194"/>
      <c r="T903" s="125"/>
      <c r="U903" s="125" t="s">
        <v>980</v>
      </c>
      <c r="V903" s="125"/>
      <c r="W903" s="117" t="s">
        <v>1151</v>
      </c>
      <c r="X903" s="117" t="str">
        <f>IF($W903="Duyệt",Setting!$H$2,"")</f>
        <v/>
      </c>
      <c r="Y903" s="231" t="str" cm="1">
        <f t="array" ref="Y903">_xlfn.LET(_xlpm.v,IFERROR(IF($I903&lt;&gt;"",_xlfn.XLOOKUP($I903,Equipment_Register!$C:$C,Equipment_Register!$G:$G),NA()),IFERROR(IF($J903&lt;&gt;"",_xlfn.XLOOKUP($J903,Equipment_Register!$D:$D,Equipment_Register!$G:$G),NA()),IFERROR(IF($K903&lt;&gt;"",_xlfn.XLOOKUP($K903,Equipment_Register!$E:$E,Equipment_Register!$G:$G),NA()),IFERROR(IF($K903&lt;&gt;"",_xlfn.XLOOKUP("*"&amp;$K903&amp;"*",Equipment_Register!$E:$E,Equipment_Register!$G:$G,,2),NA()),IFERROR(IF(AND($L903&lt;&gt;"",$L903&lt;&gt;"N/A"),_xlfn.XLOOKUP($L903,Equipment_Register!$F:$F,Equipment_Register!$G:$G),NA()),""))))),IF(OR(_xlpm.v="",_xlpm.v=0),"",_xlpm.v))</f>
        <v/>
      </c>
      <c r="Z903" s="231" t="str" cm="1">
        <f t="array" ref="Z903">_xlfn.LET(_xlpm.v,IFERROR(IF($I903&lt;&gt;"",_xlfn.XLOOKUP($I903,Equipment_Register!$C:$C,Equipment_Register!$C:$C),NA()),IFERROR(IF($J903&lt;&gt;"",_xlfn.XLOOKUP($J903,Equipment_Register!$D:$D,Equipment_Register!$C:$C),NA()),IFERROR(IF($K903&lt;&gt;"",_xlfn.XLOOKUP($K903,Equipment_Register!$E:$E,Equipment_Register!$C:$C),NA()),IFERROR(IF($K903&lt;&gt;"",_xlfn.XLOOKUP("*"&amp;$K903&amp;"*",Equipment_Register!$E:$E,Equipment_Register!$C:$C,,2),NA()),IFERROR(IF(AND($L903&lt;&gt;"",$L903&lt;&gt;"N/A"),_xlfn.XLOOKUP($L903,Equipment_Register!$F:$F,Equipment_Register!$C:$C),NA()),""))))),IF(OR(_xlpm.v="",_xlpm.v=0),"",_xlpm.v))</f>
        <v/>
      </c>
      <c r="AA903" s="231" t="str" cm="1">
        <f t="array" ref="AA903">_xlfn.LET(_xlpm.v,IFERROR(IF($I903&lt;&gt;"",_xlfn.XLOOKUP($I903,Equipment_Register!$C:$C,Equipment_Register!$D:$D),NA()),IFERROR(IF($J903&lt;&gt;"",_xlfn.XLOOKUP($J903,Equipment_Register!$D:$D,Equipment_Register!$D:$D),NA()),IFERROR(IF($K903&lt;&gt;"",_xlfn.XLOOKUP($K903,Equipment_Register!$E:$E,Equipment_Register!$D:$D),NA()),IFERROR(IF($K903&lt;&gt;"",_xlfn.XLOOKUP("*"&amp;$K903&amp;"*",Equipment_Register!$E:$E,Equipment_Register!$D:$D,,2),NA()),IFERROR(IF(AND($L903&lt;&gt;"",$L903&lt;&gt;"N/A"),_xlfn.XLOOKUP($L903,Equipment_Register!$F:$F,Equipment_Register!$D:$D),NA()),""))))),IF(OR(_xlpm.v="",_xlpm.v=0),"",_xlpm.v))</f>
        <v/>
      </c>
      <c r="AB903" s="231" t="str" cm="1">
        <f t="array" ref="AB903">_xlfn.LET(_xlpm.v,IFERROR(IF($I903&lt;&gt;"",_xlfn.XLOOKUP($I903,Equipment_Register!$C:$C,Equipment_Register!$E:$E),NA()),IFERROR(IF($J903&lt;&gt;"",_xlfn.XLOOKUP($J903,Equipment_Register!$D:$D,Equipment_Register!$E:$E),NA()),IFERROR(IF($K903&lt;&gt;"",_xlfn.XLOOKUP($K903,Equipment_Register!$E:$E,Equipment_Register!$E:$E),NA()),IFERROR(IF($K903&lt;&gt;"",_xlfn.XLOOKUP("*"&amp;$K903&amp;"*",Equipment_Register!$E:$E,Equipment_Register!$E:$E,,2),NA()),IFERROR(IF(AND($L903&lt;&gt;"",$L903&lt;&gt;"N/A"),_xlfn.XLOOKUP($L903,Equipment_Register!$F:$F,Equipment_Register!$E:$E),NA()),""))))),IF(OR(_xlpm.v="",_xlpm.v=0),"",_xlpm.v))</f>
        <v/>
      </c>
      <c r="AC903" s="231" t="str" cm="1">
        <f t="array" ref="AC903">_xlfn.LET(_xlpm.v,IFERROR(IF($I903&lt;&gt;"",_xlfn.XLOOKUP($I903,Equipment_Register!$C:$C,Equipment_Register!$F:$F),NA()),IFERROR(IF($J903&lt;&gt;"",_xlfn.XLOOKUP($J903,Equipment_Register!$D:$D,Equipment_Register!$F:$F),NA()),IFERROR(IF($K903&lt;&gt;"",_xlfn.XLOOKUP($K903,Equipment_Register!$E:$E,Equipment_Register!$F:$F),NA()),IFERROR(IF($K903&lt;&gt;"",_xlfn.XLOOKUP("*"&amp;$K903&amp;"*",Equipment_Register!$E:$E,Equipment_Register!$F:$F,,2),NA()),IFERROR(IF(AND($L903&lt;&gt;"",$L903&lt;&gt;"N/A"),_xlfn.XLOOKUP($L903,Equipment_Register!$F:$F,Equipment_Register!$F:$F),NA()),""))))),IF(OR(_xlpm.v="",_xlpm.v=0),"",_xlpm.v))</f>
        <v/>
      </c>
    </row>
    <row r="904" spans="1:29" ht="48">
      <c r="A904" s="125"/>
      <c r="B904" s="130"/>
      <c r="C904" s="118"/>
      <c r="D904" s="117"/>
      <c r="E904" s="117"/>
      <c r="F904" s="213">
        <v>45820</v>
      </c>
      <c r="G904" s="125"/>
      <c r="H904" s="125" t="s">
        <v>1158</v>
      </c>
      <c r="I904" s="226"/>
      <c r="J904" s="125"/>
      <c r="K904" s="125" t="s">
        <v>1164</v>
      </c>
      <c r="L904" s="125"/>
      <c r="M904" s="125"/>
      <c r="N904" s="125" t="s">
        <v>978</v>
      </c>
      <c r="O904" s="125" t="s">
        <v>1112</v>
      </c>
      <c r="P904" s="127"/>
      <c r="Q904" s="125" t="s">
        <v>1003</v>
      </c>
      <c r="R904" s="117" t="s">
        <v>957</v>
      </c>
      <c r="S904" s="194"/>
      <c r="T904" s="125"/>
      <c r="U904" s="125" t="s">
        <v>980</v>
      </c>
      <c r="V904" s="125"/>
      <c r="W904" s="117" t="s">
        <v>1151</v>
      </c>
      <c r="X904" s="117" t="str">
        <f>IF($W904="Duyệt",Setting!$H$2,"")</f>
        <v/>
      </c>
      <c r="Y904" s="231" t="str" cm="1">
        <f t="array" ref="Y904">_xlfn.LET(_xlpm.v,IFERROR(IF($I904&lt;&gt;"",_xlfn.XLOOKUP($I904,Equipment_Register!$C:$C,Equipment_Register!$G:$G),NA()),IFERROR(IF($J904&lt;&gt;"",_xlfn.XLOOKUP($J904,Equipment_Register!$D:$D,Equipment_Register!$G:$G),NA()),IFERROR(IF($K904&lt;&gt;"",_xlfn.XLOOKUP($K904,Equipment_Register!$E:$E,Equipment_Register!$G:$G),NA()),IFERROR(IF($K904&lt;&gt;"",_xlfn.XLOOKUP("*"&amp;$K904&amp;"*",Equipment_Register!$E:$E,Equipment_Register!$G:$G,,2),NA()),IFERROR(IF(AND($L904&lt;&gt;"",$L904&lt;&gt;"N/A"),_xlfn.XLOOKUP($L904,Equipment_Register!$F:$F,Equipment_Register!$G:$G),NA()),""))))),IF(OR(_xlpm.v="",_xlpm.v=0),"",_xlpm.v))</f>
        <v/>
      </c>
      <c r="Z904" s="231" t="str" cm="1">
        <f t="array" ref="Z904">_xlfn.LET(_xlpm.v,IFERROR(IF($I904&lt;&gt;"",_xlfn.XLOOKUP($I904,Equipment_Register!$C:$C,Equipment_Register!$C:$C),NA()),IFERROR(IF($J904&lt;&gt;"",_xlfn.XLOOKUP($J904,Equipment_Register!$D:$D,Equipment_Register!$C:$C),NA()),IFERROR(IF($K904&lt;&gt;"",_xlfn.XLOOKUP($K904,Equipment_Register!$E:$E,Equipment_Register!$C:$C),NA()),IFERROR(IF($K904&lt;&gt;"",_xlfn.XLOOKUP("*"&amp;$K904&amp;"*",Equipment_Register!$E:$E,Equipment_Register!$C:$C,,2),NA()),IFERROR(IF(AND($L904&lt;&gt;"",$L904&lt;&gt;"N/A"),_xlfn.XLOOKUP($L904,Equipment_Register!$F:$F,Equipment_Register!$C:$C),NA()),""))))),IF(OR(_xlpm.v="",_xlpm.v=0),"",_xlpm.v))</f>
        <v/>
      </c>
      <c r="AA904" s="231" t="str" cm="1">
        <f t="array" ref="AA904">_xlfn.LET(_xlpm.v,IFERROR(IF($I904&lt;&gt;"",_xlfn.XLOOKUP($I904,Equipment_Register!$C:$C,Equipment_Register!$D:$D),NA()),IFERROR(IF($J904&lt;&gt;"",_xlfn.XLOOKUP($J904,Equipment_Register!$D:$D,Equipment_Register!$D:$D),NA()),IFERROR(IF($K904&lt;&gt;"",_xlfn.XLOOKUP($K904,Equipment_Register!$E:$E,Equipment_Register!$D:$D),NA()),IFERROR(IF($K904&lt;&gt;"",_xlfn.XLOOKUP("*"&amp;$K904&amp;"*",Equipment_Register!$E:$E,Equipment_Register!$D:$D,,2),NA()),IFERROR(IF(AND($L904&lt;&gt;"",$L904&lt;&gt;"N/A"),_xlfn.XLOOKUP($L904,Equipment_Register!$F:$F,Equipment_Register!$D:$D),NA()),""))))),IF(OR(_xlpm.v="",_xlpm.v=0),"",_xlpm.v))</f>
        <v/>
      </c>
      <c r="AB904" s="231" t="str" cm="1">
        <f t="array" ref="AB904">_xlfn.LET(_xlpm.v,IFERROR(IF($I904&lt;&gt;"",_xlfn.XLOOKUP($I904,Equipment_Register!$C:$C,Equipment_Register!$E:$E),NA()),IFERROR(IF($J904&lt;&gt;"",_xlfn.XLOOKUP($J904,Equipment_Register!$D:$D,Equipment_Register!$E:$E),NA()),IFERROR(IF($K904&lt;&gt;"",_xlfn.XLOOKUP($K904,Equipment_Register!$E:$E,Equipment_Register!$E:$E),NA()),IFERROR(IF($K904&lt;&gt;"",_xlfn.XLOOKUP("*"&amp;$K904&amp;"*",Equipment_Register!$E:$E,Equipment_Register!$E:$E,,2),NA()),IFERROR(IF(AND($L904&lt;&gt;"",$L904&lt;&gt;"N/A"),_xlfn.XLOOKUP($L904,Equipment_Register!$F:$F,Equipment_Register!$E:$E),NA()),""))))),IF(OR(_xlpm.v="",_xlpm.v=0),"",_xlpm.v))</f>
        <v/>
      </c>
      <c r="AC904" s="231" t="str" cm="1">
        <f t="array" ref="AC904">_xlfn.LET(_xlpm.v,IFERROR(IF($I904&lt;&gt;"",_xlfn.XLOOKUP($I904,Equipment_Register!$C:$C,Equipment_Register!$F:$F),NA()),IFERROR(IF($J904&lt;&gt;"",_xlfn.XLOOKUP($J904,Equipment_Register!$D:$D,Equipment_Register!$F:$F),NA()),IFERROR(IF($K904&lt;&gt;"",_xlfn.XLOOKUP($K904,Equipment_Register!$E:$E,Equipment_Register!$F:$F),NA()),IFERROR(IF($K904&lt;&gt;"",_xlfn.XLOOKUP("*"&amp;$K904&amp;"*",Equipment_Register!$E:$E,Equipment_Register!$F:$F,,2),NA()),IFERROR(IF(AND($L904&lt;&gt;"",$L904&lt;&gt;"N/A"),_xlfn.XLOOKUP($L904,Equipment_Register!$F:$F,Equipment_Register!$F:$F),NA()),""))))),IF(OR(_xlpm.v="",_xlpm.v=0),"",_xlpm.v))</f>
        <v/>
      </c>
    </row>
    <row r="905" spans="1:29" ht="48">
      <c r="A905" s="125"/>
      <c r="B905" s="130"/>
      <c r="C905" s="118"/>
      <c r="D905" s="117"/>
      <c r="E905" s="117"/>
      <c r="F905" s="213">
        <v>45848</v>
      </c>
      <c r="G905" s="125"/>
      <c r="H905" s="125" t="s">
        <v>1158</v>
      </c>
      <c r="I905" s="226"/>
      <c r="J905" s="125"/>
      <c r="K905" s="125" t="s">
        <v>1164</v>
      </c>
      <c r="L905" s="125"/>
      <c r="M905" s="125"/>
      <c r="N905" s="125" t="s">
        <v>978</v>
      </c>
      <c r="O905" s="125" t="s">
        <v>1112</v>
      </c>
      <c r="P905" s="127"/>
      <c r="Q905" s="125" t="s">
        <v>1003</v>
      </c>
      <c r="R905" s="117" t="s">
        <v>957</v>
      </c>
      <c r="S905" s="194"/>
      <c r="T905" s="125"/>
      <c r="U905" s="125" t="s">
        <v>980</v>
      </c>
      <c r="V905" s="125"/>
      <c r="W905" s="117" t="s">
        <v>1151</v>
      </c>
      <c r="X905" s="117" t="str">
        <f>IF($W905="Duyệt",Setting!$H$2,"")</f>
        <v/>
      </c>
      <c r="Y905" s="231" t="str" cm="1">
        <f t="array" ref="Y905">_xlfn.LET(_xlpm.v,IFERROR(IF($I905&lt;&gt;"",_xlfn.XLOOKUP($I905,Equipment_Register!$C:$C,Equipment_Register!$G:$G),NA()),IFERROR(IF($J905&lt;&gt;"",_xlfn.XLOOKUP($J905,Equipment_Register!$D:$D,Equipment_Register!$G:$G),NA()),IFERROR(IF($K905&lt;&gt;"",_xlfn.XLOOKUP($K905,Equipment_Register!$E:$E,Equipment_Register!$G:$G),NA()),IFERROR(IF($K905&lt;&gt;"",_xlfn.XLOOKUP("*"&amp;$K905&amp;"*",Equipment_Register!$E:$E,Equipment_Register!$G:$G,,2),NA()),IFERROR(IF(AND($L905&lt;&gt;"",$L905&lt;&gt;"N/A"),_xlfn.XLOOKUP($L905,Equipment_Register!$F:$F,Equipment_Register!$G:$G),NA()),""))))),IF(OR(_xlpm.v="",_xlpm.v=0),"",_xlpm.v))</f>
        <v/>
      </c>
      <c r="Z905" s="231" t="str" cm="1">
        <f t="array" ref="Z905">_xlfn.LET(_xlpm.v,IFERROR(IF($I905&lt;&gt;"",_xlfn.XLOOKUP($I905,Equipment_Register!$C:$C,Equipment_Register!$C:$C),NA()),IFERROR(IF($J905&lt;&gt;"",_xlfn.XLOOKUP($J905,Equipment_Register!$D:$D,Equipment_Register!$C:$C),NA()),IFERROR(IF($K905&lt;&gt;"",_xlfn.XLOOKUP($K905,Equipment_Register!$E:$E,Equipment_Register!$C:$C),NA()),IFERROR(IF($K905&lt;&gt;"",_xlfn.XLOOKUP("*"&amp;$K905&amp;"*",Equipment_Register!$E:$E,Equipment_Register!$C:$C,,2),NA()),IFERROR(IF(AND($L905&lt;&gt;"",$L905&lt;&gt;"N/A"),_xlfn.XLOOKUP($L905,Equipment_Register!$F:$F,Equipment_Register!$C:$C),NA()),""))))),IF(OR(_xlpm.v="",_xlpm.v=0),"",_xlpm.v))</f>
        <v/>
      </c>
      <c r="AA905" s="231" t="str" cm="1">
        <f t="array" ref="AA905">_xlfn.LET(_xlpm.v,IFERROR(IF($I905&lt;&gt;"",_xlfn.XLOOKUP($I905,Equipment_Register!$C:$C,Equipment_Register!$D:$D),NA()),IFERROR(IF($J905&lt;&gt;"",_xlfn.XLOOKUP($J905,Equipment_Register!$D:$D,Equipment_Register!$D:$D),NA()),IFERROR(IF($K905&lt;&gt;"",_xlfn.XLOOKUP($K905,Equipment_Register!$E:$E,Equipment_Register!$D:$D),NA()),IFERROR(IF($K905&lt;&gt;"",_xlfn.XLOOKUP("*"&amp;$K905&amp;"*",Equipment_Register!$E:$E,Equipment_Register!$D:$D,,2),NA()),IFERROR(IF(AND($L905&lt;&gt;"",$L905&lt;&gt;"N/A"),_xlfn.XLOOKUP($L905,Equipment_Register!$F:$F,Equipment_Register!$D:$D),NA()),""))))),IF(OR(_xlpm.v="",_xlpm.v=0),"",_xlpm.v))</f>
        <v/>
      </c>
      <c r="AB905" s="231" t="str" cm="1">
        <f t="array" ref="AB905">_xlfn.LET(_xlpm.v,IFERROR(IF($I905&lt;&gt;"",_xlfn.XLOOKUP($I905,Equipment_Register!$C:$C,Equipment_Register!$E:$E),NA()),IFERROR(IF($J905&lt;&gt;"",_xlfn.XLOOKUP($J905,Equipment_Register!$D:$D,Equipment_Register!$E:$E),NA()),IFERROR(IF($K905&lt;&gt;"",_xlfn.XLOOKUP($K905,Equipment_Register!$E:$E,Equipment_Register!$E:$E),NA()),IFERROR(IF($K905&lt;&gt;"",_xlfn.XLOOKUP("*"&amp;$K905&amp;"*",Equipment_Register!$E:$E,Equipment_Register!$E:$E,,2),NA()),IFERROR(IF(AND($L905&lt;&gt;"",$L905&lt;&gt;"N/A"),_xlfn.XLOOKUP($L905,Equipment_Register!$F:$F,Equipment_Register!$E:$E),NA()),""))))),IF(OR(_xlpm.v="",_xlpm.v=0),"",_xlpm.v))</f>
        <v/>
      </c>
      <c r="AC905" s="231" t="str" cm="1">
        <f t="array" ref="AC905">_xlfn.LET(_xlpm.v,IFERROR(IF($I905&lt;&gt;"",_xlfn.XLOOKUP($I905,Equipment_Register!$C:$C,Equipment_Register!$F:$F),NA()),IFERROR(IF($J905&lt;&gt;"",_xlfn.XLOOKUP($J905,Equipment_Register!$D:$D,Equipment_Register!$F:$F),NA()),IFERROR(IF($K905&lt;&gt;"",_xlfn.XLOOKUP($K905,Equipment_Register!$E:$E,Equipment_Register!$F:$F),NA()),IFERROR(IF($K905&lt;&gt;"",_xlfn.XLOOKUP("*"&amp;$K905&amp;"*",Equipment_Register!$E:$E,Equipment_Register!$F:$F,,2),NA()),IFERROR(IF(AND($L905&lt;&gt;"",$L905&lt;&gt;"N/A"),_xlfn.XLOOKUP($L905,Equipment_Register!$F:$F,Equipment_Register!$F:$F),NA()),""))))),IF(OR(_xlpm.v="",_xlpm.v=0),"",_xlpm.v))</f>
        <v/>
      </c>
    </row>
    <row r="906" spans="1:29" ht="48">
      <c r="A906" s="125"/>
      <c r="B906" s="130"/>
      <c r="C906" s="118"/>
      <c r="D906" s="117"/>
      <c r="E906" s="117"/>
      <c r="F906" s="213">
        <v>45878</v>
      </c>
      <c r="G906" s="125"/>
      <c r="H906" s="125" t="s">
        <v>1158</v>
      </c>
      <c r="I906" s="226"/>
      <c r="J906" s="125"/>
      <c r="K906" s="125" t="s">
        <v>1164</v>
      </c>
      <c r="L906" s="125"/>
      <c r="M906" s="125"/>
      <c r="N906" s="125" t="s">
        <v>978</v>
      </c>
      <c r="O906" s="125" t="s">
        <v>1112</v>
      </c>
      <c r="P906" s="127"/>
      <c r="Q906" s="125" t="s">
        <v>1003</v>
      </c>
      <c r="R906" s="117" t="s">
        <v>957</v>
      </c>
      <c r="S906" s="194"/>
      <c r="T906" s="125"/>
      <c r="U906" s="125" t="s">
        <v>980</v>
      </c>
      <c r="V906" s="125"/>
      <c r="W906" s="117" t="s">
        <v>1151</v>
      </c>
      <c r="X906" s="117" t="str">
        <f>IF($W906="Duyệt",Setting!$H$2,"")</f>
        <v/>
      </c>
      <c r="Y906" s="231" t="str" cm="1">
        <f t="array" ref="Y906">_xlfn.LET(_xlpm.v,IFERROR(IF($I906&lt;&gt;"",_xlfn.XLOOKUP($I906,Equipment_Register!$C:$C,Equipment_Register!$G:$G),NA()),IFERROR(IF($J906&lt;&gt;"",_xlfn.XLOOKUP($J906,Equipment_Register!$D:$D,Equipment_Register!$G:$G),NA()),IFERROR(IF($K906&lt;&gt;"",_xlfn.XLOOKUP($K906,Equipment_Register!$E:$E,Equipment_Register!$G:$G),NA()),IFERROR(IF($K906&lt;&gt;"",_xlfn.XLOOKUP("*"&amp;$K906&amp;"*",Equipment_Register!$E:$E,Equipment_Register!$G:$G,,2),NA()),IFERROR(IF(AND($L906&lt;&gt;"",$L906&lt;&gt;"N/A"),_xlfn.XLOOKUP($L906,Equipment_Register!$F:$F,Equipment_Register!$G:$G),NA()),""))))),IF(OR(_xlpm.v="",_xlpm.v=0),"",_xlpm.v))</f>
        <v/>
      </c>
      <c r="Z906" s="231" t="str" cm="1">
        <f t="array" ref="Z906">_xlfn.LET(_xlpm.v,IFERROR(IF($I906&lt;&gt;"",_xlfn.XLOOKUP($I906,Equipment_Register!$C:$C,Equipment_Register!$C:$C),NA()),IFERROR(IF($J906&lt;&gt;"",_xlfn.XLOOKUP($J906,Equipment_Register!$D:$D,Equipment_Register!$C:$C),NA()),IFERROR(IF($K906&lt;&gt;"",_xlfn.XLOOKUP($K906,Equipment_Register!$E:$E,Equipment_Register!$C:$C),NA()),IFERROR(IF($K906&lt;&gt;"",_xlfn.XLOOKUP("*"&amp;$K906&amp;"*",Equipment_Register!$E:$E,Equipment_Register!$C:$C,,2),NA()),IFERROR(IF(AND($L906&lt;&gt;"",$L906&lt;&gt;"N/A"),_xlfn.XLOOKUP($L906,Equipment_Register!$F:$F,Equipment_Register!$C:$C),NA()),""))))),IF(OR(_xlpm.v="",_xlpm.v=0),"",_xlpm.v))</f>
        <v/>
      </c>
      <c r="AA906" s="231" t="str" cm="1">
        <f t="array" ref="AA906">_xlfn.LET(_xlpm.v,IFERROR(IF($I906&lt;&gt;"",_xlfn.XLOOKUP($I906,Equipment_Register!$C:$C,Equipment_Register!$D:$D),NA()),IFERROR(IF($J906&lt;&gt;"",_xlfn.XLOOKUP($J906,Equipment_Register!$D:$D,Equipment_Register!$D:$D),NA()),IFERROR(IF($K906&lt;&gt;"",_xlfn.XLOOKUP($K906,Equipment_Register!$E:$E,Equipment_Register!$D:$D),NA()),IFERROR(IF($K906&lt;&gt;"",_xlfn.XLOOKUP("*"&amp;$K906&amp;"*",Equipment_Register!$E:$E,Equipment_Register!$D:$D,,2),NA()),IFERROR(IF(AND($L906&lt;&gt;"",$L906&lt;&gt;"N/A"),_xlfn.XLOOKUP($L906,Equipment_Register!$F:$F,Equipment_Register!$D:$D),NA()),""))))),IF(OR(_xlpm.v="",_xlpm.v=0),"",_xlpm.v))</f>
        <v/>
      </c>
      <c r="AB906" s="231" t="str" cm="1">
        <f t="array" ref="AB906">_xlfn.LET(_xlpm.v,IFERROR(IF($I906&lt;&gt;"",_xlfn.XLOOKUP($I906,Equipment_Register!$C:$C,Equipment_Register!$E:$E),NA()),IFERROR(IF($J906&lt;&gt;"",_xlfn.XLOOKUP($J906,Equipment_Register!$D:$D,Equipment_Register!$E:$E),NA()),IFERROR(IF($K906&lt;&gt;"",_xlfn.XLOOKUP($K906,Equipment_Register!$E:$E,Equipment_Register!$E:$E),NA()),IFERROR(IF($K906&lt;&gt;"",_xlfn.XLOOKUP("*"&amp;$K906&amp;"*",Equipment_Register!$E:$E,Equipment_Register!$E:$E,,2),NA()),IFERROR(IF(AND($L906&lt;&gt;"",$L906&lt;&gt;"N/A"),_xlfn.XLOOKUP($L906,Equipment_Register!$F:$F,Equipment_Register!$E:$E),NA()),""))))),IF(OR(_xlpm.v="",_xlpm.v=0),"",_xlpm.v))</f>
        <v/>
      </c>
      <c r="AC906" s="231" t="str" cm="1">
        <f t="array" ref="AC906">_xlfn.LET(_xlpm.v,IFERROR(IF($I906&lt;&gt;"",_xlfn.XLOOKUP($I906,Equipment_Register!$C:$C,Equipment_Register!$F:$F),NA()),IFERROR(IF($J906&lt;&gt;"",_xlfn.XLOOKUP($J906,Equipment_Register!$D:$D,Equipment_Register!$F:$F),NA()),IFERROR(IF($K906&lt;&gt;"",_xlfn.XLOOKUP($K906,Equipment_Register!$E:$E,Equipment_Register!$F:$F),NA()),IFERROR(IF($K906&lt;&gt;"",_xlfn.XLOOKUP("*"&amp;$K906&amp;"*",Equipment_Register!$E:$E,Equipment_Register!$F:$F,,2),NA()),IFERROR(IF(AND($L906&lt;&gt;"",$L906&lt;&gt;"N/A"),_xlfn.XLOOKUP($L906,Equipment_Register!$F:$F,Equipment_Register!$F:$F),NA()),""))))),IF(OR(_xlpm.v="",_xlpm.v=0),"",_xlpm.v))</f>
        <v/>
      </c>
    </row>
    <row r="907" spans="1:29" ht="48">
      <c r="A907" s="125"/>
      <c r="B907" s="130"/>
      <c r="C907" s="118"/>
      <c r="D907" s="117"/>
      <c r="E907" s="117"/>
      <c r="F907" s="213">
        <v>45917</v>
      </c>
      <c r="G907" s="125"/>
      <c r="H907" s="125" t="s">
        <v>1158</v>
      </c>
      <c r="I907" s="226"/>
      <c r="J907" s="125"/>
      <c r="K907" s="125" t="s">
        <v>1164</v>
      </c>
      <c r="L907" s="125"/>
      <c r="M907" s="125"/>
      <c r="N907" s="125" t="s">
        <v>978</v>
      </c>
      <c r="O907" s="125" t="s">
        <v>1112</v>
      </c>
      <c r="P907" s="127"/>
      <c r="Q907" s="125" t="s">
        <v>1003</v>
      </c>
      <c r="R907" s="117" t="s">
        <v>957</v>
      </c>
      <c r="S907" s="194"/>
      <c r="T907" s="125"/>
      <c r="U907" s="125" t="s">
        <v>980</v>
      </c>
      <c r="V907" s="125"/>
      <c r="W907" s="117" t="s">
        <v>1151</v>
      </c>
      <c r="X907" s="117" t="str">
        <f>IF($W907="Duyệt",Setting!$H$2,"")</f>
        <v/>
      </c>
      <c r="Y907" s="231" t="str" cm="1">
        <f t="array" ref="Y907">_xlfn.LET(_xlpm.v,IFERROR(IF($I907&lt;&gt;"",_xlfn.XLOOKUP($I907,Equipment_Register!$C:$C,Equipment_Register!$G:$G),NA()),IFERROR(IF($J907&lt;&gt;"",_xlfn.XLOOKUP($J907,Equipment_Register!$D:$D,Equipment_Register!$G:$G),NA()),IFERROR(IF($K907&lt;&gt;"",_xlfn.XLOOKUP($K907,Equipment_Register!$E:$E,Equipment_Register!$G:$G),NA()),IFERROR(IF($K907&lt;&gt;"",_xlfn.XLOOKUP("*"&amp;$K907&amp;"*",Equipment_Register!$E:$E,Equipment_Register!$G:$G,,2),NA()),IFERROR(IF(AND($L907&lt;&gt;"",$L907&lt;&gt;"N/A"),_xlfn.XLOOKUP($L907,Equipment_Register!$F:$F,Equipment_Register!$G:$G),NA()),""))))),IF(OR(_xlpm.v="",_xlpm.v=0),"",_xlpm.v))</f>
        <v/>
      </c>
      <c r="Z907" s="231" t="str" cm="1">
        <f t="array" ref="Z907">_xlfn.LET(_xlpm.v,IFERROR(IF($I907&lt;&gt;"",_xlfn.XLOOKUP($I907,Equipment_Register!$C:$C,Equipment_Register!$C:$C),NA()),IFERROR(IF($J907&lt;&gt;"",_xlfn.XLOOKUP($J907,Equipment_Register!$D:$D,Equipment_Register!$C:$C),NA()),IFERROR(IF($K907&lt;&gt;"",_xlfn.XLOOKUP($K907,Equipment_Register!$E:$E,Equipment_Register!$C:$C),NA()),IFERROR(IF($K907&lt;&gt;"",_xlfn.XLOOKUP("*"&amp;$K907&amp;"*",Equipment_Register!$E:$E,Equipment_Register!$C:$C,,2),NA()),IFERROR(IF(AND($L907&lt;&gt;"",$L907&lt;&gt;"N/A"),_xlfn.XLOOKUP($L907,Equipment_Register!$F:$F,Equipment_Register!$C:$C),NA()),""))))),IF(OR(_xlpm.v="",_xlpm.v=0),"",_xlpm.v))</f>
        <v/>
      </c>
      <c r="AA907" s="231" t="str" cm="1">
        <f t="array" ref="AA907">_xlfn.LET(_xlpm.v,IFERROR(IF($I907&lt;&gt;"",_xlfn.XLOOKUP($I907,Equipment_Register!$C:$C,Equipment_Register!$D:$D),NA()),IFERROR(IF($J907&lt;&gt;"",_xlfn.XLOOKUP($J907,Equipment_Register!$D:$D,Equipment_Register!$D:$D),NA()),IFERROR(IF($K907&lt;&gt;"",_xlfn.XLOOKUP($K907,Equipment_Register!$E:$E,Equipment_Register!$D:$D),NA()),IFERROR(IF($K907&lt;&gt;"",_xlfn.XLOOKUP("*"&amp;$K907&amp;"*",Equipment_Register!$E:$E,Equipment_Register!$D:$D,,2),NA()),IFERROR(IF(AND($L907&lt;&gt;"",$L907&lt;&gt;"N/A"),_xlfn.XLOOKUP($L907,Equipment_Register!$F:$F,Equipment_Register!$D:$D),NA()),""))))),IF(OR(_xlpm.v="",_xlpm.v=0),"",_xlpm.v))</f>
        <v/>
      </c>
      <c r="AB907" s="231" t="str" cm="1">
        <f t="array" ref="AB907">_xlfn.LET(_xlpm.v,IFERROR(IF($I907&lt;&gt;"",_xlfn.XLOOKUP($I907,Equipment_Register!$C:$C,Equipment_Register!$E:$E),NA()),IFERROR(IF($J907&lt;&gt;"",_xlfn.XLOOKUP($J907,Equipment_Register!$D:$D,Equipment_Register!$E:$E),NA()),IFERROR(IF($K907&lt;&gt;"",_xlfn.XLOOKUP($K907,Equipment_Register!$E:$E,Equipment_Register!$E:$E),NA()),IFERROR(IF($K907&lt;&gt;"",_xlfn.XLOOKUP("*"&amp;$K907&amp;"*",Equipment_Register!$E:$E,Equipment_Register!$E:$E,,2),NA()),IFERROR(IF(AND($L907&lt;&gt;"",$L907&lt;&gt;"N/A"),_xlfn.XLOOKUP($L907,Equipment_Register!$F:$F,Equipment_Register!$E:$E),NA()),""))))),IF(OR(_xlpm.v="",_xlpm.v=0),"",_xlpm.v))</f>
        <v/>
      </c>
      <c r="AC907" s="231" t="str" cm="1">
        <f t="array" ref="AC907">_xlfn.LET(_xlpm.v,IFERROR(IF($I907&lt;&gt;"",_xlfn.XLOOKUP($I907,Equipment_Register!$C:$C,Equipment_Register!$F:$F),NA()),IFERROR(IF($J907&lt;&gt;"",_xlfn.XLOOKUP($J907,Equipment_Register!$D:$D,Equipment_Register!$F:$F),NA()),IFERROR(IF($K907&lt;&gt;"",_xlfn.XLOOKUP($K907,Equipment_Register!$E:$E,Equipment_Register!$F:$F),NA()),IFERROR(IF($K907&lt;&gt;"",_xlfn.XLOOKUP("*"&amp;$K907&amp;"*",Equipment_Register!$E:$E,Equipment_Register!$F:$F,,2),NA()),IFERROR(IF(AND($L907&lt;&gt;"",$L907&lt;&gt;"N/A"),_xlfn.XLOOKUP($L907,Equipment_Register!$F:$F,Equipment_Register!$F:$F),NA()),""))))),IF(OR(_xlpm.v="",_xlpm.v=0),"",_xlpm.v))</f>
        <v/>
      </c>
    </row>
    <row r="908" spans="1:29" ht="48">
      <c r="A908" s="125"/>
      <c r="B908" s="130"/>
      <c r="C908" s="118"/>
      <c r="D908" s="117"/>
      <c r="E908" s="117"/>
      <c r="F908" s="213">
        <v>45940</v>
      </c>
      <c r="G908" s="125"/>
      <c r="H908" s="125" t="s">
        <v>1158</v>
      </c>
      <c r="I908" s="226"/>
      <c r="J908" s="125"/>
      <c r="K908" s="125" t="s">
        <v>1164</v>
      </c>
      <c r="L908" s="125"/>
      <c r="M908" s="125"/>
      <c r="N908" s="125" t="s">
        <v>978</v>
      </c>
      <c r="O908" s="125" t="s">
        <v>1112</v>
      </c>
      <c r="P908" s="127"/>
      <c r="Q908" s="125" t="s">
        <v>1003</v>
      </c>
      <c r="R908" s="117" t="s">
        <v>957</v>
      </c>
      <c r="S908" s="194"/>
      <c r="T908" s="125"/>
      <c r="U908" s="125" t="s">
        <v>980</v>
      </c>
      <c r="V908" s="125"/>
      <c r="W908" s="117" t="s">
        <v>1151</v>
      </c>
      <c r="X908" s="117" t="str">
        <f>IF($W908="Duyệt",Setting!$H$2,"")</f>
        <v/>
      </c>
      <c r="Y908" s="231" t="str" cm="1">
        <f t="array" ref="Y908">_xlfn.LET(_xlpm.v,IFERROR(IF($I908&lt;&gt;"",_xlfn.XLOOKUP($I908,Equipment_Register!$C:$C,Equipment_Register!$G:$G),NA()),IFERROR(IF($J908&lt;&gt;"",_xlfn.XLOOKUP($J908,Equipment_Register!$D:$D,Equipment_Register!$G:$G),NA()),IFERROR(IF($K908&lt;&gt;"",_xlfn.XLOOKUP($K908,Equipment_Register!$E:$E,Equipment_Register!$G:$G),NA()),IFERROR(IF($K908&lt;&gt;"",_xlfn.XLOOKUP("*"&amp;$K908&amp;"*",Equipment_Register!$E:$E,Equipment_Register!$G:$G,,2),NA()),IFERROR(IF(AND($L908&lt;&gt;"",$L908&lt;&gt;"N/A"),_xlfn.XLOOKUP($L908,Equipment_Register!$F:$F,Equipment_Register!$G:$G),NA()),""))))),IF(OR(_xlpm.v="",_xlpm.v=0),"",_xlpm.v))</f>
        <v/>
      </c>
      <c r="Z908" s="231" t="str" cm="1">
        <f t="array" ref="Z908">_xlfn.LET(_xlpm.v,IFERROR(IF($I908&lt;&gt;"",_xlfn.XLOOKUP($I908,Equipment_Register!$C:$C,Equipment_Register!$C:$C),NA()),IFERROR(IF($J908&lt;&gt;"",_xlfn.XLOOKUP($J908,Equipment_Register!$D:$D,Equipment_Register!$C:$C),NA()),IFERROR(IF($K908&lt;&gt;"",_xlfn.XLOOKUP($K908,Equipment_Register!$E:$E,Equipment_Register!$C:$C),NA()),IFERROR(IF($K908&lt;&gt;"",_xlfn.XLOOKUP("*"&amp;$K908&amp;"*",Equipment_Register!$E:$E,Equipment_Register!$C:$C,,2),NA()),IFERROR(IF(AND($L908&lt;&gt;"",$L908&lt;&gt;"N/A"),_xlfn.XLOOKUP($L908,Equipment_Register!$F:$F,Equipment_Register!$C:$C),NA()),""))))),IF(OR(_xlpm.v="",_xlpm.v=0),"",_xlpm.v))</f>
        <v/>
      </c>
      <c r="AA908" s="231" t="str" cm="1">
        <f t="array" ref="AA908">_xlfn.LET(_xlpm.v,IFERROR(IF($I908&lt;&gt;"",_xlfn.XLOOKUP($I908,Equipment_Register!$C:$C,Equipment_Register!$D:$D),NA()),IFERROR(IF($J908&lt;&gt;"",_xlfn.XLOOKUP($J908,Equipment_Register!$D:$D,Equipment_Register!$D:$D),NA()),IFERROR(IF($K908&lt;&gt;"",_xlfn.XLOOKUP($K908,Equipment_Register!$E:$E,Equipment_Register!$D:$D),NA()),IFERROR(IF($K908&lt;&gt;"",_xlfn.XLOOKUP("*"&amp;$K908&amp;"*",Equipment_Register!$E:$E,Equipment_Register!$D:$D,,2),NA()),IFERROR(IF(AND($L908&lt;&gt;"",$L908&lt;&gt;"N/A"),_xlfn.XLOOKUP($L908,Equipment_Register!$F:$F,Equipment_Register!$D:$D),NA()),""))))),IF(OR(_xlpm.v="",_xlpm.v=0),"",_xlpm.v))</f>
        <v/>
      </c>
      <c r="AB908" s="231" t="str" cm="1">
        <f t="array" ref="AB908">_xlfn.LET(_xlpm.v,IFERROR(IF($I908&lt;&gt;"",_xlfn.XLOOKUP($I908,Equipment_Register!$C:$C,Equipment_Register!$E:$E),NA()),IFERROR(IF($J908&lt;&gt;"",_xlfn.XLOOKUP($J908,Equipment_Register!$D:$D,Equipment_Register!$E:$E),NA()),IFERROR(IF($K908&lt;&gt;"",_xlfn.XLOOKUP($K908,Equipment_Register!$E:$E,Equipment_Register!$E:$E),NA()),IFERROR(IF($K908&lt;&gt;"",_xlfn.XLOOKUP("*"&amp;$K908&amp;"*",Equipment_Register!$E:$E,Equipment_Register!$E:$E,,2),NA()),IFERROR(IF(AND($L908&lt;&gt;"",$L908&lt;&gt;"N/A"),_xlfn.XLOOKUP($L908,Equipment_Register!$F:$F,Equipment_Register!$E:$E),NA()),""))))),IF(OR(_xlpm.v="",_xlpm.v=0),"",_xlpm.v))</f>
        <v/>
      </c>
      <c r="AC908" s="231" t="str" cm="1">
        <f t="array" ref="AC908">_xlfn.LET(_xlpm.v,IFERROR(IF($I908&lt;&gt;"",_xlfn.XLOOKUP($I908,Equipment_Register!$C:$C,Equipment_Register!$F:$F),NA()),IFERROR(IF($J908&lt;&gt;"",_xlfn.XLOOKUP($J908,Equipment_Register!$D:$D,Equipment_Register!$F:$F),NA()),IFERROR(IF($K908&lt;&gt;"",_xlfn.XLOOKUP($K908,Equipment_Register!$E:$E,Equipment_Register!$F:$F),NA()),IFERROR(IF($K908&lt;&gt;"",_xlfn.XLOOKUP("*"&amp;$K908&amp;"*",Equipment_Register!$E:$E,Equipment_Register!$F:$F,,2),NA()),IFERROR(IF(AND($L908&lt;&gt;"",$L908&lt;&gt;"N/A"),_xlfn.XLOOKUP($L908,Equipment_Register!$F:$F,Equipment_Register!$F:$F),NA()),""))))),IF(OR(_xlpm.v="",_xlpm.v=0),"",_xlpm.v))</f>
        <v/>
      </c>
    </row>
    <row r="909" spans="1:29" ht="48">
      <c r="A909" s="125"/>
      <c r="B909" s="130"/>
      <c r="C909" s="118"/>
      <c r="D909" s="117"/>
      <c r="E909" s="117"/>
      <c r="F909" s="213">
        <v>45971</v>
      </c>
      <c r="G909" s="125"/>
      <c r="H909" s="125" t="s">
        <v>1158</v>
      </c>
      <c r="I909" s="226"/>
      <c r="J909" s="125"/>
      <c r="K909" s="125" t="s">
        <v>1164</v>
      </c>
      <c r="L909" s="125"/>
      <c r="M909" s="125"/>
      <c r="N909" s="125" t="s">
        <v>978</v>
      </c>
      <c r="O909" s="125" t="s">
        <v>1112</v>
      </c>
      <c r="P909" s="127"/>
      <c r="Q909" s="125" t="s">
        <v>1003</v>
      </c>
      <c r="R909" s="117" t="s">
        <v>957</v>
      </c>
      <c r="S909" s="194"/>
      <c r="T909" s="125"/>
      <c r="U909" s="125" t="s">
        <v>980</v>
      </c>
      <c r="V909" s="125"/>
      <c r="W909" s="117" t="s">
        <v>1151</v>
      </c>
      <c r="X909" s="117" t="str">
        <f>IF($W909="Duyệt",Setting!$H$2,"")</f>
        <v/>
      </c>
      <c r="Y909" s="231" t="str" cm="1">
        <f t="array" ref="Y909">_xlfn.LET(_xlpm.v,IFERROR(IF($I909&lt;&gt;"",_xlfn.XLOOKUP($I909,Equipment_Register!$C:$C,Equipment_Register!$G:$G),NA()),IFERROR(IF($J909&lt;&gt;"",_xlfn.XLOOKUP($J909,Equipment_Register!$D:$D,Equipment_Register!$G:$G),NA()),IFERROR(IF($K909&lt;&gt;"",_xlfn.XLOOKUP($K909,Equipment_Register!$E:$E,Equipment_Register!$G:$G),NA()),IFERROR(IF($K909&lt;&gt;"",_xlfn.XLOOKUP("*"&amp;$K909&amp;"*",Equipment_Register!$E:$E,Equipment_Register!$G:$G,,2),NA()),IFERROR(IF(AND($L909&lt;&gt;"",$L909&lt;&gt;"N/A"),_xlfn.XLOOKUP($L909,Equipment_Register!$F:$F,Equipment_Register!$G:$G),NA()),""))))),IF(OR(_xlpm.v="",_xlpm.v=0),"",_xlpm.v))</f>
        <v/>
      </c>
      <c r="Z909" s="231" t="str" cm="1">
        <f t="array" ref="Z909">_xlfn.LET(_xlpm.v,IFERROR(IF($I909&lt;&gt;"",_xlfn.XLOOKUP($I909,Equipment_Register!$C:$C,Equipment_Register!$C:$C),NA()),IFERROR(IF($J909&lt;&gt;"",_xlfn.XLOOKUP($J909,Equipment_Register!$D:$D,Equipment_Register!$C:$C),NA()),IFERROR(IF($K909&lt;&gt;"",_xlfn.XLOOKUP($K909,Equipment_Register!$E:$E,Equipment_Register!$C:$C),NA()),IFERROR(IF($K909&lt;&gt;"",_xlfn.XLOOKUP("*"&amp;$K909&amp;"*",Equipment_Register!$E:$E,Equipment_Register!$C:$C,,2),NA()),IFERROR(IF(AND($L909&lt;&gt;"",$L909&lt;&gt;"N/A"),_xlfn.XLOOKUP($L909,Equipment_Register!$F:$F,Equipment_Register!$C:$C),NA()),""))))),IF(OR(_xlpm.v="",_xlpm.v=0),"",_xlpm.v))</f>
        <v/>
      </c>
      <c r="AA909" s="231" t="str" cm="1">
        <f t="array" ref="AA909">_xlfn.LET(_xlpm.v,IFERROR(IF($I909&lt;&gt;"",_xlfn.XLOOKUP($I909,Equipment_Register!$C:$C,Equipment_Register!$D:$D),NA()),IFERROR(IF($J909&lt;&gt;"",_xlfn.XLOOKUP($J909,Equipment_Register!$D:$D,Equipment_Register!$D:$D),NA()),IFERROR(IF($K909&lt;&gt;"",_xlfn.XLOOKUP($K909,Equipment_Register!$E:$E,Equipment_Register!$D:$D),NA()),IFERROR(IF($K909&lt;&gt;"",_xlfn.XLOOKUP("*"&amp;$K909&amp;"*",Equipment_Register!$E:$E,Equipment_Register!$D:$D,,2),NA()),IFERROR(IF(AND($L909&lt;&gt;"",$L909&lt;&gt;"N/A"),_xlfn.XLOOKUP($L909,Equipment_Register!$F:$F,Equipment_Register!$D:$D),NA()),""))))),IF(OR(_xlpm.v="",_xlpm.v=0),"",_xlpm.v))</f>
        <v/>
      </c>
      <c r="AB909" s="231" t="str" cm="1">
        <f t="array" ref="AB909">_xlfn.LET(_xlpm.v,IFERROR(IF($I909&lt;&gt;"",_xlfn.XLOOKUP($I909,Equipment_Register!$C:$C,Equipment_Register!$E:$E),NA()),IFERROR(IF($J909&lt;&gt;"",_xlfn.XLOOKUP($J909,Equipment_Register!$D:$D,Equipment_Register!$E:$E),NA()),IFERROR(IF($K909&lt;&gt;"",_xlfn.XLOOKUP($K909,Equipment_Register!$E:$E,Equipment_Register!$E:$E),NA()),IFERROR(IF($K909&lt;&gt;"",_xlfn.XLOOKUP("*"&amp;$K909&amp;"*",Equipment_Register!$E:$E,Equipment_Register!$E:$E,,2),NA()),IFERROR(IF(AND($L909&lt;&gt;"",$L909&lt;&gt;"N/A"),_xlfn.XLOOKUP($L909,Equipment_Register!$F:$F,Equipment_Register!$E:$E),NA()),""))))),IF(OR(_xlpm.v="",_xlpm.v=0),"",_xlpm.v))</f>
        <v/>
      </c>
      <c r="AC909" s="231" t="str" cm="1">
        <f t="array" ref="AC909">_xlfn.LET(_xlpm.v,IFERROR(IF($I909&lt;&gt;"",_xlfn.XLOOKUP($I909,Equipment_Register!$C:$C,Equipment_Register!$F:$F),NA()),IFERROR(IF($J909&lt;&gt;"",_xlfn.XLOOKUP($J909,Equipment_Register!$D:$D,Equipment_Register!$F:$F),NA()),IFERROR(IF($K909&lt;&gt;"",_xlfn.XLOOKUP($K909,Equipment_Register!$E:$E,Equipment_Register!$F:$F),NA()),IFERROR(IF($K909&lt;&gt;"",_xlfn.XLOOKUP("*"&amp;$K909&amp;"*",Equipment_Register!$E:$E,Equipment_Register!$F:$F,,2),NA()),IFERROR(IF(AND($L909&lt;&gt;"",$L909&lt;&gt;"N/A"),_xlfn.XLOOKUP($L909,Equipment_Register!$F:$F,Equipment_Register!$F:$F),NA()),""))))),IF(OR(_xlpm.v="",_xlpm.v=0),"",_xlpm.v))</f>
        <v/>
      </c>
    </row>
    <row r="910" spans="1:29" ht="48">
      <c r="A910" s="125"/>
      <c r="B910" s="130"/>
      <c r="C910" s="118"/>
      <c r="D910" s="117"/>
      <c r="E910" s="117"/>
      <c r="F910" s="213">
        <v>46001</v>
      </c>
      <c r="G910" s="125"/>
      <c r="H910" s="125" t="s">
        <v>1158</v>
      </c>
      <c r="I910" s="226"/>
      <c r="J910" s="125"/>
      <c r="K910" s="125" t="s">
        <v>1164</v>
      </c>
      <c r="L910" s="125"/>
      <c r="M910" s="125"/>
      <c r="N910" s="125" t="s">
        <v>978</v>
      </c>
      <c r="O910" s="125" t="s">
        <v>1112</v>
      </c>
      <c r="P910" s="127"/>
      <c r="Q910" s="125" t="s">
        <v>1003</v>
      </c>
      <c r="R910" s="117" t="s">
        <v>957</v>
      </c>
      <c r="S910" s="194"/>
      <c r="T910" s="125"/>
      <c r="U910" s="125" t="s">
        <v>980</v>
      </c>
      <c r="V910" s="125"/>
      <c r="W910" s="117" t="s">
        <v>1151</v>
      </c>
      <c r="X910" s="117" t="str">
        <f>IF($W910="Duyệt",Setting!$H$2,"")</f>
        <v/>
      </c>
      <c r="Y910" s="231" t="str" cm="1">
        <f t="array" ref="Y910">_xlfn.LET(_xlpm.v,IFERROR(IF($I910&lt;&gt;"",_xlfn.XLOOKUP($I910,Equipment_Register!$C:$C,Equipment_Register!$G:$G),NA()),IFERROR(IF($J910&lt;&gt;"",_xlfn.XLOOKUP($J910,Equipment_Register!$D:$D,Equipment_Register!$G:$G),NA()),IFERROR(IF($K910&lt;&gt;"",_xlfn.XLOOKUP($K910,Equipment_Register!$E:$E,Equipment_Register!$G:$G),NA()),IFERROR(IF($K910&lt;&gt;"",_xlfn.XLOOKUP("*"&amp;$K910&amp;"*",Equipment_Register!$E:$E,Equipment_Register!$G:$G,,2),NA()),IFERROR(IF(AND($L910&lt;&gt;"",$L910&lt;&gt;"N/A"),_xlfn.XLOOKUP($L910,Equipment_Register!$F:$F,Equipment_Register!$G:$G),NA()),""))))),IF(OR(_xlpm.v="",_xlpm.v=0),"",_xlpm.v))</f>
        <v/>
      </c>
      <c r="Z910" s="231" t="str" cm="1">
        <f t="array" ref="Z910">_xlfn.LET(_xlpm.v,IFERROR(IF($I910&lt;&gt;"",_xlfn.XLOOKUP($I910,Equipment_Register!$C:$C,Equipment_Register!$C:$C),NA()),IFERROR(IF($J910&lt;&gt;"",_xlfn.XLOOKUP($J910,Equipment_Register!$D:$D,Equipment_Register!$C:$C),NA()),IFERROR(IF($K910&lt;&gt;"",_xlfn.XLOOKUP($K910,Equipment_Register!$E:$E,Equipment_Register!$C:$C),NA()),IFERROR(IF($K910&lt;&gt;"",_xlfn.XLOOKUP("*"&amp;$K910&amp;"*",Equipment_Register!$E:$E,Equipment_Register!$C:$C,,2),NA()),IFERROR(IF(AND($L910&lt;&gt;"",$L910&lt;&gt;"N/A"),_xlfn.XLOOKUP($L910,Equipment_Register!$F:$F,Equipment_Register!$C:$C),NA()),""))))),IF(OR(_xlpm.v="",_xlpm.v=0),"",_xlpm.v))</f>
        <v/>
      </c>
      <c r="AA910" s="231" t="str" cm="1">
        <f t="array" ref="AA910">_xlfn.LET(_xlpm.v,IFERROR(IF($I910&lt;&gt;"",_xlfn.XLOOKUP($I910,Equipment_Register!$C:$C,Equipment_Register!$D:$D),NA()),IFERROR(IF($J910&lt;&gt;"",_xlfn.XLOOKUP($J910,Equipment_Register!$D:$D,Equipment_Register!$D:$D),NA()),IFERROR(IF($K910&lt;&gt;"",_xlfn.XLOOKUP($K910,Equipment_Register!$E:$E,Equipment_Register!$D:$D),NA()),IFERROR(IF($K910&lt;&gt;"",_xlfn.XLOOKUP("*"&amp;$K910&amp;"*",Equipment_Register!$E:$E,Equipment_Register!$D:$D,,2),NA()),IFERROR(IF(AND($L910&lt;&gt;"",$L910&lt;&gt;"N/A"),_xlfn.XLOOKUP($L910,Equipment_Register!$F:$F,Equipment_Register!$D:$D),NA()),""))))),IF(OR(_xlpm.v="",_xlpm.v=0),"",_xlpm.v))</f>
        <v/>
      </c>
      <c r="AB910" s="231" t="str" cm="1">
        <f t="array" ref="AB910">_xlfn.LET(_xlpm.v,IFERROR(IF($I910&lt;&gt;"",_xlfn.XLOOKUP($I910,Equipment_Register!$C:$C,Equipment_Register!$E:$E),NA()),IFERROR(IF($J910&lt;&gt;"",_xlfn.XLOOKUP($J910,Equipment_Register!$D:$D,Equipment_Register!$E:$E),NA()),IFERROR(IF($K910&lt;&gt;"",_xlfn.XLOOKUP($K910,Equipment_Register!$E:$E,Equipment_Register!$E:$E),NA()),IFERROR(IF($K910&lt;&gt;"",_xlfn.XLOOKUP("*"&amp;$K910&amp;"*",Equipment_Register!$E:$E,Equipment_Register!$E:$E,,2),NA()),IFERROR(IF(AND($L910&lt;&gt;"",$L910&lt;&gt;"N/A"),_xlfn.XLOOKUP($L910,Equipment_Register!$F:$F,Equipment_Register!$E:$E),NA()),""))))),IF(OR(_xlpm.v="",_xlpm.v=0),"",_xlpm.v))</f>
        <v/>
      </c>
      <c r="AC910" s="231" t="str" cm="1">
        <f t="array" ref="AC910">_xlfn.LET(_xlpm.v,IFERROR(IF($I910&lt;&gt;"",_xlfn.XLOOKUP($I910,Equipment_Register!$C:$C,Equipment_Register!$F:$F),NA()),IFERROR(IF($J910&lt;&gt;"",_xlfn.XLOOKUP($J910,Equipment_Register!$D:$D,Equipment_Register!$F:$F),NA()),IFERROR(IF($K910&lt;&gt;"",_xlfn.XLOOKUP($K910,Equipment_Register!$E:$E,Equipment_Register!$F:$F),NA()),IFERROR(IF($K910&lt;&gt;"",_xlfn.XLOOKUP("*"&amp;$K910&amp;"*",Equipment_Register!$E:$E,Equipment_Register!$F:$F,,2),NA()),IFERROR(IF(AND($L910&lt;&gt;"",$L910&lt;&gt;"N/A"),_xlfn.XLOOKUP($L910,Equipment_Register!$F:$F,Equipment_Register!$F:$F),NA()),""))))),IF(OR(_xlpm.v="",_xlpm.v=0),"",_xlpm.v))</f>
        <v/>
      </c>
    </row>
    <row r="911" spans="1:29" ht="48">
      <c r="A911" s="125"/>
      <c r="B911" s="130"/>
      <c r="C911" s="118"/>
      <c r="D911" s="117"/>
      <c r="E911" s="117"/>
      <c r="F911" s="213">
        <v>46038</v>
      </c>
      <c r="G911" s="125"/>
      <c r="H911" s="125" t="s">
        <v>1158</v>
      </c>
      <c r="I911" s="226"/>
      <c r="J911" s="125"/>
      <c r="K911" s="125" t="s">
        <v>1164</v>
      </c>
      <c r="L911" s="125"/>
      <c r="M911" s="125"/>
      <c r="N911" s="125" t="s">
        <v>978</v>
      </c>
      <c r="O911" s="125" t="s">
        <v>1112</v>
      </c>
      <c r="P911" s="127"/>
      <c r="Q911" s="125" t="s">
        <v>1003</v>
      </c>
      <c r="R911" s="117" t="s">
        <v>957</v>
      </c>
      <c r="S911" s="194"/>
      <c r="T911" s="125"/>
      <c r="U911" s="125" t="s">
        <v>980</v>
      </c>
      <c r="V911" s="125"/>
      <c r="W911" s="117" t="s">
        <v>1151</v>
      </c>
      <c r="X911" s="117" t="str">
        <f>IF($W911="Duyệt",Setting!$H$2,"")</f>
        <v/>
      </c>
      <c r="Y911" s="231" t="str" cm="1">
        <f t="array" ref="Y911">_xlfn.LET(_xlpm.v,IFERROR(IF($I911&lt;&gt;"",_xlfn.XLOOKUP($I911,Equipment_Register!$C:$C,Equipment_Register!$G:$G),NA()),IFERROR(IF($J911&lt;&gt;"",_xlfn.XLOOKUP($J911,Equipment_Register!$D:$D,Equipment_Register!$G:$G),NA()),IFERROR(IF($K911&lt;&gt;"",_xlfn.XLOOKUP($K911,Equipment_Register!$E:$E,Equipment_Register!$G:$G),NA()),IFERROR(IF($K911&lt;&gt;"",_xlfn.XLOOKUP("*"&amp;$K911&amp;"*",Equipment_Register!$E:$E,Equipment_Register!$G:$G,,2),NA()),IFERROR(IF(AND($L911&lt;&gt;"",$L911&lt;&gt;"N/A"),_xlfn.XLOOKUP($L911,Equipment_Register!$F:$F,Equipment_Register!$G:$G),NA()),""))))),IF(OR(_xlpm.v="",_xlpm.v=0),"",_xlpm.v))</f>
        <v/>
      </c>
      <c r="Z911" s="231" t="str" cm="1">
        <f t="array" ref="Z911">_xlfn.LET(_xlpm.v,IFERROR(IF($I911&lt;&gt;"",_xlfn.XLOOKUP($I911,Equipment_Register!$C:$C,Equipment_Register!$C:$C),NA()),IFERROR(IF($J911&lt;&gt;"",_xlfn.XLOOKUP($J911,Equipment_Register!$D:$D,Equipment_Register!$C:$C),NA()),IFERROR(IF($K911&lt;&gt;"",_xlfn.XLOOKUP($K911,Equipment_Register!$E:$E,Equipment_Register!$C:$C),NA()),IFERROR(IF($K911&lt;&gt;"",_xlfn.XLOOKUP("*"&amp;$K911&amp;"*",Equipment_Register!$E:$E,Equipment_Register!$C:$C,,2),NA()),IFERROR(IF(AND($L911&lt;&gt;"",$L911&lt;&gt;"N/A"),_xlfn.XLOOKUP($L911,Equipment_Register!$F:$F,Equipment_Register!$C:$C),NA()),""))))),IF(OR(_xlpm.v="",_xlpm.v=0),"",_xlpm.v))</f>
        <v/>
      </c>
      <c r="AA911" s="231" t="str" cm="1">
        <f t="array" ref="AA911">_xlfn.LET(_xlpm.v,IFERROR(IF($I911&lt;&gt;"",_xlfn.XLOOKUP($I911,Equipment_Register!$C:$C,Equipment_Register!$D:$D),NA()),IFERROR(IF($J911&lt;&gt;"",_xlfn.XLOOKUP($J911,Equipment_Register!$D:$D,Equipment_Register!$D:$D),NA()),IFERROR(IF($K911&lt;&gt;"",_xlfn.XLOOKUP($K911,Equipment_Register!$E:$E,Equipment_Register!$D:$D),NA()),IFERROR(IF($K911&lt;&gt;"",_xlfn.XLOOKUP("*"&amp;$K911&amp;"*",Equipment_Register!$E:$E,Equipment_Register!$D:$D,,2),NA()),IFERROR(IF(AND($L911&lt;&gt;"",$L911&lt;&gt;"N/A"),_xlfn.XLOOKUP($L911,Equipment_Register!$F:$F,Equipment_Register!$D:$D),NA()),""))))),IF(OR(_xlpm.v="",_xlpm.v=0),"",_xlpm.v))</f>
        <v/>
      </c>
      <c r="AB911" s="231" t="str" cm="1">
        <f t="array" ref="AB911">_xlfn.LET(_xlpm.v,IFERROR(IF($I911&lt;&gt;"",_xlfn.XLOOKUP($I911,Equipment_Register!$C:$C,Equipment_Register!$E:$E),NA()),IFERROR(IF($J911&lt;&gt;"",_xlfn.XLOOKUP($J911,Equipment_Register!$D:$D,Equipment_Register!$E:$E),NA()),IFERROR(IF($K911&lt;&gt;"",_xlfn.XLOOKUP($K911,Equipment_Register!$E:$E,Equipment_Register!$E:$E),NA()),IFERROR(IF($K911&lt;&gt;"",_xlfn.XLOOKUP("*"&amp;$K911&amp;"*",Equipment_Register!$E:$E,Equipment_Register!$E:$E,,2),NA()),IFERROR(IF(AND($L911&lt;&gt;"",$L911&lt;&gt;"N/A"),_xlfn.XLOOKUP($L911,Equipment_Register!$F:$F,Equipment_Register!$E:$E),NA()),""))))),IF(OR(_xlpm.v="",_xlpm.v=0),"",_xlpm.v))</f>
        <v/>
      </c>
      <c r="AC911" s="231" t="str" cm="1">
        <f t="array" ref="AC911">_xlfn.LET(_xlpm.v,IFERROR(IF($I911&lt;&gt;"",_xlfn.XLOOKUP($I911,Equipment_Register!$C:$C,Equipment_Register!$F:$F),NA()),IFERROR(IF($J911&lt;&gt;"",_xlfn.XLOOKUP($J911,Equipment_Register!$D:$D,Equipment_Register!$F:$F),NA()),IFERROR(IF($K911&lt;&gt;"",_xlfn.XLOOKUP($K911,Equipment_Register!$E:$E,Equipment_Register!$F:$F),NA()),IFERROR(IF($K911&lt;&gt;"",_xlfn.XLOOKUP("*"&amp;$K911&amp;"*",Equipment_Register!$E:$E,Equipment_Register!$F:$F,,2),NA()),IFERROR(IF(AND($L911&lt;&gt;"",$L911&lt;&gt;"N/A"),_xlfn.XLOOKUP($L911,Equipment_Register!$F:$F,Equipment_Register!$F:$F),NA()),""))))),IF(OR(_xlpm.v="",_xlpm.v=0),"",_xlpm.v))</f>
        <v/>
      </c>
    </row>
    <row r="912" spans="1:29" ht="48">
      <c r="A912" s="125"/>
      <c r="B912" s="130"/>
      <c r="C912" s="118"/>
      <c r="D912" s="117"/>
      <c r="E912" s="117"/>
      <c r="F912" s="213">
        <v>46119</v>
      </c>
      <c r="G912" s="125"/>
      <c r="H912" s="125" t="s">
        <v>1158</v>
      </c>
      <c r="I912" s="226"/>
      <c r="J912" s="125"/>
      <c r="K912" s="125" t="s">
        <v>1164</v>
      </c>
      <c r="L912" s="125"/>
      <c r="M912" s="125"/>
      <c r="N912" s="125" t="s">
        <v>978</v>
      </c>
      <c r="O912" s="125" t="s">
        <v>1023</v>
      </c>
      <c r="P912" s="127"/>
      <c r="Q912" s="125" t="s">
        <v>1020</v>
      </c>
      <c r="R912" s="117" t="s">
        <v>957</v>
      </c>
      <c r="S912" s="194"/>
      <c r="T912" s="125"/>
      <c r="U912" s="125" t="s">
        <v>980</v>
      </c>
      <c r="V912" s="125"/>
      <c r="W912" s="117" t="s">
        <v>1151</v>
      </c>
      <c r="X912" s="117" t="str">
        <f>IF($W912="Duyệt",Setting!$H$2,"")</f>
        <v/>
      </c>
      <c r="Y912" s="231" t="str" cm="1">
        <f t="array" ref="Y912">_xlfn.LET(_xlpm.v,IFERROR(IF($I912&lt;&gt;"",_xlfn.XLOOKUP($I912,Equipment_Register!$C:$C,Equipment_Register!$G:$G),NA()),IFERROR(IF($J912&lt;&gt;"",_xlfn.XLOOKUP($J912,Equipment_Register!$D:$D,Equipment_Register!$G:$G),NA()),IFERROR(IF($K912&lt;&gt;"",_xlfn.XLOOKUP($K912,Equipment_Register!$E:$E,Equipment_Register!$G:$G),NA()),IFERROR(IF($K912&lt;&gt;"",_xlfn.XLOOKUP("*"&amp;$K912&amp;"*",Equipment_Register!$E:$E,Equipment_Register!$G:$G,,2),NA()),IFERROR(IF(AND($L912&lt;&gt;"",$L912&lt;&gt;"N/A"),_xlfn.XLOOKUP($L912,Equipment_Register!$F:$F,Equipment_Register!$G:$G),NA()),""))))),IF(OR(_xlpm.v="",_xlpm.v=0),"",_xlpm.v))</f>
        <v/>
      </c>
      <c r="Z912" s="231" t="str" cm="1">
        <f t="array" ref="Z912">_xlfn.LET(_xlpm.v,IFERROR(IF($I912&lt;&gt;"",_xlfn.XLOOKUP($I912,Equipment_Register!$C:$C,Equipment_Register!$C:$C),NA()),IFERROR(IF($J912&lt;&gt;"",_xlfn.XLOOKUP($J912,Equipment_Register!$D:$D,Equipment_Register!$C:$C),NA()),IFERROR(IF($K912&lt;&gt;"",_xlfn.XLOOKUP($K912,Equipment_Register!$E:$E,Equipment_Register!$C:$C),NA()),IFERROR(IF($K912&lt;&gt;"",_xlfn.XLOOKUP("*"&amp;$K912&amp;"*",Equipment_Register!$E:$E,Equipment_Register!$C:$C,,2),NA()),IFERROR(IF(AND($L912&lt;&gt;"",$L912&lt;&gt;"N/A"),_xlfn.XLOOKUP($L912,Equipment_Register!$F:$F,Equipment_Register!$C:$C),NA()),""))))),IF(OR(_xlpm.v="",_xlpm.v=0),"",_xlpm.v))</f>
        <v/>
      </c>
      <c r="AA912" s="231" t="str" cm="1">
        <f t="array" ref="AA912">_xlfn.LET(_xlpm.v,IFERROR(IF($I912&lt;&gt;"",_xlfn.XLOOKUP($I912,Equipment_Register!$C:$C,Equipment_Register!$D:$D),NA()),IFERROR(IF($J912&lt;&gt;"",_xlfn.XLOOKUP($J912,Equipment_Register!$D:$D,Equipment_Register!$D:$D),NA()),IFERROR(IF($K912&lt;&gt;"",_xlfn.XLOOKUP($K912,Equipment_Register!$E:$E,Equipment_Register!$D:$D),NA()),IFERROR(IF($K912&lt;&gt;"",_xlfn.XLOOKUP("*"&amp;$K912&amp;"*",Equipment_Register!$E:$E,Equipment_Register!$D:$D,,2),NA()),IFERROR(IF(AND($L912&lt;&gt;"",$L912&lt;&gt;"N/A"),_xlfn.XLOOKUP($L912,Equipment_Register!$F:$F,Equipment_Register!$D:$D),NA()),""))))),IF(OR(_xlpm.v="",_xlpm.v=0),"",_xlpm.v))</f>
        <v/>
      </c>
      <c r="AB912" s="231" t="str" cm="1">
        <f t="array" ref="AB912">_xlfn.LET(_xlpm.v,IFERROR(IF($I912&lt;&gt;"",_xlfn.XLOOKUP($I912,Equipment_Register!$C:$C,Equipment_Register!$E:$E),NA()),IFERROR(IF($J912&lt;&gt;"",_xlfn.XLOOKUP($J912,Equipment_Register!$D:$D,Equipment_Register!$E:$E),NA()),IFERROR(IF($K912&lt;&gt;"",_xlfn.XLOOKUP($K912,Equipment_Register!$E:$E,Equipment_Register!$E:$E),NA()),IFERROR(IF($K912&lt;&gt;"",_xlfn.XLOOKUP("*"&amp;$K912&amp;"*",Equipment_Register!$E:$E,Equipment_Register!$E:$E,,2),NA()),IFERROR(IF(AND($L912&lt;&gt;"",$L912&lt;&gt;"N/A"),_xlfn.XLOOKUP($L912,Equipment_Register!$F:$F,Equipment_Register!$E:$E),NA()),""))))),IF(OR(_xlpm.v="",_xlpm.v=0),"",_xlpm.v))</f>
        <v/>
      </c>
      <c r="AC912" s="231" t="str" cm="1">
        <f t="array" ref="AC912">_xlfn.LET(_xlpm.v,IFERROR(IF($I912&lt;&gt;"",_xlfn.XLOOKUP($I912,Equipment_Register!$C:$C,Equipment_Register!$F:$F),NA()),IFERROR(IF($J912&lt;&gt;"",_xlfn.XLOOKUP($J912,Equipment_Register!$D:$D,Equipment_Register!$F:$F),NA()),IFERROR(IF($K912&lt;&gt;"",_xlfn.XLOOKUP($K912,Equipment_Register!$E:$E,Equipment_Register!$F:$F),NA()),IFERROR(IF($K912&lt;&gt;"",_xlfn.XLOOKUP("*"&amp;$K912&amp;"*",Equipment_Register!$E:$E,Equipment_Register!$F:$F,,2),NA()),IFERROR(IF(AND($L912&lt;&gt;"",$L912&lt;&gt;"N/A"),_xlfn.XLOOKUP($L912,Equipment_Register!$F:$F,Equipment_Register!$F:$F),NA()),""))))),IF(OR(_xlpm.v="",_xlpm.v=0),"",_xlpm.v))</f>
        <v/>
      </c>
    </row>
    <row r="913" spans="1:29" ht="48">
      <c r="A913" s="125"/>
      <c r="B913" s="130"/>
      <c r="C913" s="118"/>
      <c r="D913" s="117"/>
      <c r="E913" s="117"/>
      <c r="F913" s="213">
        <v>46212</v>
      </c>
      <c r="G913" s="125"/>
      <c r="H913" s="125" t="s">
        <v>1158</v>
      </c>
      <c r="I913" s="226"/>
      <c r="J913" s="125"/>
      <c r="K913" s="125" t="s">
        <v>1164</v>
      </c>
      <c r="L913" s="125"/>
      <c r="M913" s="125"/>
      <c r="N913" s="125" t="s">
        <v>978</v>
      </c>
      <c r="O913" s="125" t="s">
        <v>1019</v>
      </c>
      <c r="P913" s="127"/>
      <c r="Q913" s="125" t="s">
        <v>1020</v>
      </c>
      <c r="R913" s="117" t="s">
        <v>957</v>
      </c>
      <c r="S913" s="194"/>
      <c r="T913" s="125"/>
      <c r="U913" s="125" t="s">
        <v>980</v>
      </c>
      <c r="V913" s="125"/>
      <c r="W913" s="117" t="s">
        <v>1151</v>
      </c>
      <c r="X913" s="117" t="str">
        <f>IF($W913="Duyệt",Setting!$H$2,"")</f>
        <v/>
      </c>
      <c r="Y913" s="231" t="str" cm="1">
        <f t="array" ref="Y913">_xlfn.LET(_xlpm.v,IFERROR(IF($I913&lt;&gt;"",_xlfn.XLOOKUP($I913,Equipment_Register!$C:$C,Equipment_Register!$G:$G),NA()),IFERROR(IF($J913&lt;&gt;"",_xlfn.XLOOKUP($J913,Equipment_Register!$D:$D,Equipment_Register!$G:$G),NA()),IFERROR(IF($K913&lt;&gt;"",_xlfn.XLOOKUP($K913,Equipment_Register!$E:$E,Equipment_Register!$G:$G),NA()),IFERROR(IF($K913&lt;&gt;"",_xlfn.XLOOKUP("*"&amp;$K913&amp;"*",Equipment_Register!$E:$E,Equipment_Register!$G:$G,,2),NA()),IFERROR(IF(AND($L913&lt;&gt;"",$L913&lt;&gt;"N/A"),_xlfn.XLOOKUP($L913,Equipment_Register!$F:$F,Equipment_Register!$G:$G),NA()),""))))),IF(OR(_xlpm.v="",_xlpm.v=0),"",_xlpm.v))</f>
        <v/>
      </c>
      <c r="Z913" s="231" t="str" cm="1">
        <f t="array" ref="Z913">_xlfn.LET(_xlpm.v,IFERROR(IF($I913&lt;&gt;"",_xlfn.XLOOKUP($I913,Equipment_Register!$C:$C,Equipment_Register!$C:$C),NA()),IFERROR(IF($J913&lt;&gt;"",_xlfn.XLOOKUP($J913,Equipment_Register!$D:$D,Equipment_Register!$C:$C),NA()),IFERROR(IF($K913&lt;&gt;"",_xlfn.XLOOKUP($K913,Equipment_Register!$E:$E,Equipment_Register!$C:$C),NA()),IFERROR(IF($K913&lt;&gt;"",_xlfn.XLOOKUP("*"&amp;$K913&amp;"*",Equipment_Register!$E:$E,Equipment_Register!$C:$C,,2),NA()),IFERROR(IF(AND($L913&lt;&gt;"",$L913&lt;&gt;"N/A"),_xlfn.XLOOKUP($L913,Equipment_Register!$F:$F,Equipment_Register!$C:$C),NA()),""))))),IF(OR(_xlpm.v="",_xlpm.v=0),"",_xlpm.v))</f>
        <v/>
      </c>
      <c r="AA913" s="231" t="str" cm="1">
        <f t="array" ref="AA913">_xlfn.LET(_xlpm.v,IFERROR(IF($I913&lt;&gt;"",_xlfn.XLOOKUP($I913,Equipment_Register!$C:$C,Equipment_Register!$D:$D),NA()),IFERROR(IF($J913&lt;&gt;"",_xlfn.XLOOKUP($J913,Equipment_Register!$D:$D,Equipment_Register!$D:$D),NA()),IFERROR(IF($K913&lt;&gt;"",_xlfn.XLOOKUP($K913,Equipment_Register!$E:$E,Equipment_Register!$D:$D),NA()),IFERROR(IF($K913&lt;&gt;"",_xlfn.XLOOKUP("*"&amp;$K913&amp;"*",Equipment_Register!$E:$E,Equipment_Register!$D:$D,,2),NA()),IFERROR(IF(AND($L913&lt;&gt;"",$L913&lt;&gt;"N/A"),_xlfn.XLOOKUP($L913,Equipment_Register!$F:$F,Equipment_Register!$D:$D),NA()),""))))),IF(OR(_xlpm.v="",_xlpm.v=0),"",_xlpm.v))</f>
        <v/>
      </c>
      <c r="AB913" s="231" t="str" cm="1">
        <f t="array" ref="AB913">_xlfn.LET(_xlpm.v,IFERROR(IF($I913&lt;&gt;"",_xlfn.XLOOKUP($I913,Equipment_Register!$C:$C,Equipment_Register!$E:$E),NA()),IFERROR(IF($J913&lt;&gt;"",_xlfn.XLOOKUP($J913,Equipment_Register!$D:$D,Equipment_Register!$E:$E),NA()),IFERROR(IF($K913&lt;&gt;"",_xlfn.XLOOKUP($K913,Equipment_Register!$E:$E,Equipment_Register!$E:$E),NA()),IFERROR(IF($K913&lt;&gt;"",_xlfn.XLOOKUP("*"&amp;$K913&amp;"*",Equipment_Register!$E:$E,Equipment_Register!$E:$E,,2),NA()),IFERROR(IF(AND($L913&lt;&gt;"",$L913&lt;&gt;"N/A"),_xlfn.XLOOKUP($L913,Equipment_Register!$F:$F,Equipment_Register!$E:$E),NA()),""))))),IF(OR(_xlpm.v="",_xlpm.v=0),"",_xlpm.v))</f>
        <v/>
      </c>
      <c r="AC913" s="231" t="str" cm="1">
        <f t="array" ref="AC913">_xlfn.LET(_xlpm.v,IFERROR(IF($I913&lt;&gt;"",_xlfn.XLOOKUP($I913,Equipment_Register!$C:$C,Equipment_Register!$F:$F),NA()),IFERROR(IF($J913&lt;&gt;"",_xlfn.XLOOKUP($J913,Equipment_Register!$D:$D,Equipment_Register!$F:$F),NA()),IFERROR(IF($K913&lt;&gt;"",_xlfn.XLOOKUP($K913,Equipment_Register!$E:$E,Equipment_Register!$F:$F),NA()),IFERROR(IF($K913&lt;&gt;"",_xlfn.XLOOKUP("*"&amp;$K913&amp;"*",Equipment_Register!$E:$E,Equipment_Register!$F:$F,,2),NA()),IFERROR(IF(AND($L913&lt;&gt;"",$L913&lt;&gt;"N/A"),_xlfn.XLOOKUP($L913,Equipment_Register!$F:$F,Equipment_Register!$F:$F),NA()),""))))),IF(OR(_xlpm.v="",_xlpm.v=0),"",_xlpm.v))</f>
        <v/>
      </c>
    </row>
    <row r="914" spans="1:29" ht="48">
      <c r="A914" s="125"/>
      <c r="B914" s="130"/>
      <c r="C914" s="118"/>
      <c r="D914" s="117"/>
      <c r="E914" s="117"/>
      <c r="F914" s="213">
        <v>45360</v>
      </c>
      <c r="G914" s="125"/>
      <c r="H914" s="125" t="s">
        <v>1158</v>
      </c>
      <c r="I914" s="226"/>
      <c r="J914" s="125"/>
      <c r="K914" s="125" t="s">
        <v>1165</v>
      </c>
      <c r="L914" s="125"/>
      <c r="M914" s="125"/>
      <c r="N914" s="125" t="s">
        <v>978</v>
      </c>
      <c r="O914" s="125" t="s">
        <v>1160</v>
      </c>
      <c r="P914" s="127"/>
      <c r="Q914" s="125" t="s">
        <v>1161</v>
      </c>
      <c r="R914" s="117" t="s">
        <v>957</v>
      </c>
      <c r="S914" s="194"/>
      <c r="T914" s="125"/>
      <c r="U914" s="125" t="s">
        <v>980</v>
      </c>
      <c r="V914" s="125"/>
      <c r="W914" s="117" t="s">
        <v>1151</v>
      </c>
      <c r="X914" s="117" t="str">
        <f>IF($W914="Duyệt",Setting!$H$2,"")</f>
        <v/>
      </c>
      <c r="Y914" s="231" t="str" cm="1">
        <f t="array" ref="Y914">_xlfn.LET(_xlpm.v,IFERROR(IF($I914&lt;&gt;"",_xlfn.XLOOKUP($I914,Equipment_Register!$C:$C,Equipment_Register!$G:$G),NA()),IFERROR(IF($J914&lt;&gt;"",_xlfn.XLOOKUP($J914,Equipment_Register!$D:$D,Equipment_Register!$G:$G),NA()),IFERROR(IF($K914&lt;&gt;"",_xlfn.XLOOKUP($K914,Equipment_Register!$E:$E,Equipment_Register!$G:$G),NA()),IFERROR(IF($K914&lt;&gt;"",_xlfn.XLOOKUP("*"&amp;$K914&amp;"*",Equipment_Register!$E:$E,Equipment_Register!$G:$G,,2),NA()),IFERROR(IF(AND($L914&lt;&gt;"",$L914&lt;&gt;"N/A"),_xlfn.XLOOKUP($L914,Equipment_Register!$F:$F,Equipment_Register!$G:$G),NA()),""))))),IF(OR(_xlpm.v="",_xlpm.v=0),"",_xlpm.v))</f>
        <v/>
      </c>
      <c r="Z914" s="231" t="str" cm="1">
        <f t="array" ref="Z914">_xlfn.LET(_xlpm.v,IFERROR(IF($I914&lt;&gt;"",_xlfn.XLOOKUP($I914,Equipment_Register!$C:$C,Equipment_Register!$C:$C),NA()),IFERROR(IF($J914&lt;&gt;"",_xlfn.XLOOKUP($J914,Equipment_Register!$D:$D,Equipment_Register!$C:$C),NA()),IFERROR(IF($K914&lt;&gt;"",_xlfn.XLOOKUP($K914,Equipment_Register!$E:$E,Equipment_Register!$C:$C),NA()),IFERROR(IF($K914&lt;&gt;"",_xlfn.XLOOKUP("*"&amp;$K914&amp;"*",Equipment_Register!$E:$E,Equipment_Register!$C:$C,,2),NA()),IFERROR(IF(AND($L914&lt;&gt;"",$L914&lt;&gt;"N/A"),_xlfn.XLOOKUP($L914,Equipment_Register!$F:$F,Equipment_Register!$C:$C),NA()),""))))),IF(OR(_xlpm.v="",_xlpm.v=0),"",_xlpm.v))</f>
        <v>MC70</v>
      </c>
      <c r="AA914" s="231" t="str" cm="1">
        <f t="array" ref="AA914">_xlfn.LET(_xlpm.v,IFERROR(IF($I914&lt;&gt;"",_xlfn.XLOOKUP($I914,Equipment_Register!$C:$C,Equipment_Register!$D:$D),NA()),IFERROR(IF($J914&lt;&gt;"",_xlfn.XLOOKUP($J914,Equipment_Register!$D:$D,Equipment_Register!$D:$D),NA()),IFERROR(IF($K914&lt;&gt;"",_xlfn.XLOOKUP($K914,Equipment_Register!$E:$E,Equipment_Register!$D:$D),NA()),IFERROR(IF($K914&lt;&gt;"",_xlfn.XLOOKUP("*"&amp;$K914&amp;"*",Equipment_Register!$E:$E,Equipment_Register!$D:$D,,2),NA()),IFERROR(IF(AND($L914&lt;&gt;"",$L914&lt;&gt;"N/A"),_xlfn.XLOOKUP($L914,Equipment_Register!$F:$F,Equipment_Register!$D:$D),NA()),""))))),IF(OR(_xlpm.v="",_xlpm.v=0),"",_xlpm.v))</f>
        <v>Máy ép phun plastic (2 cái)
Plastic injection molding machine (2 pcs)</v>
      </c>
      <c r="AB914" s="231" t="str" cm="1">
        <f t="array" ref="AB914">_xlfn.LET(_xlpm.v,IFERROR(IF($I914&lt;&gt;"",_xlfn.XLOOKUP($I914,Equipment_Register!$C:$C,Equipment_Register!$E:$E),NA()),IFERROR(IF($J914&lt;&gt;"",_xlfn.XLOOKUP($J914,Equipment_Register!$D:$D,Equipment_Register!$E:$E),NA()),IFERROR(IF($K914&lt;&gt;"",_xlfn.XLOOKUP($K914,Equipment_Register!$E:$E,Equipment_Register!$E:$E),NA()),IFERROR(IF($K914&lt;&gt;"",_xlfn.XLOOKUP("*"&amp;$K914&amp;"*",Equipment_Register!$E:$E,Equipment_Register!$E:$E,,2),NA()),IFERROR(IF(AND($L914&lt;&gt;"",$L914&lt;&gt;"N/A"),_xlfn.XLOOKUP($L914,Equipment_Register!$F:$F,Equipment_Register!$E:$E),NA()),""))))),IF(OR(_xlpm.v="",_xlpm.v=0),"",_xlpm.v))</f>
        <v>Máy ép phun plastic (2 cái)
Plastic injection molding machine (2 pcs)</v>
      </c>
      <c r="AC914" s="231" t="str" cm="1">
        <f t="array" ref="AC914">_xlfn.LET(_xlpm.v,IFERROR(IF($I914&lt;&gt;"",_xlfn.XLOOKUP($I914,Equipment_Register!$C:$C,Equipment_Register!$F:$F),NA()),IFERROR(IF($J914&lt;&gt;"",_xlfn.XLOOKUP($J914,Equipment_Register!$D:$D,Equipment_Register!$F:$F),NA()),IFERROR(IF($K914&lt;&gt;"",_xlfn.XLOOKUP($K914,Equipment_Register!$E:$E,Equipment_Register!$F:$F),NA()),IFERROR(IF($K914&lt;&gt;"",_xlfn.XLOOKUP("*"&amp;$K914&amp;"*",Equipment_Register!$E:$E,Equipment_Register!$F:$F,,2),NA()),IFERROR(IF(AND($L914&lt;&gt;"",$L914&lt;&gt;"N/A"),_xlfn.XLOOKUP($L914,Equipment_Register!$F:$F,Equipment_Register!$F:$F),NA()),""))))),IF(OR(_xlpm.v="",_xlpm.v=0),"",_xlpm.v))</f>
        <v>ZY-350ST</v>
      </c>
    </row>
    <row r="915" spans="1:29" ht="48">
      <c r="A915" s="125"/>
      <c r="B915" s="130"/>
      <c r="C915" s="118"/>
      <c r="D915" s="117"/>
      <c r="E915" s="117"/>
      <c r="F915" s="213">
        <v>45390</v>
      </c>
      <c r="G915" s="125"/>
      <c r="H915" s="125" t="s">
        <v>1158</v>
      </c>
      <c r="I915" s="226"/>
      <c r="J915" s="125"/>
      <c r="K915" s="125" t="s">
        <v>1165</v>
      </c>
      <c r="L915" s="125"/>
      <c r="M915" s="125"/>
      <c r="N915" s="125" t="s">
        <v>978</v>
      </c>
      <c r="O915" s="125" t="s">
        <v>1160</v>
      </c>
      <c r="P915" s="127"/>
      <c r="Q915" s="125" t="s">
        <v>941</v>
      </c>
      <c r="R915" s="117" t="s">
        <v>957</v>
      </c>
      <c r="S915" s="194"/>
      <c r="T915" s="125"/>
      <c r="U915" s="125" t="s">
        <v>980</v>
      </c>
      <c r="V915" s="125"/>
      <c r="W915" s="117" t="s">
        <v>1151</v>
      </c>
      <c r="X915" s="117" t="str">
        <f>IF($W915="Duyệt",Setting!$H$2,"")</f>
        <v/>
      </c>
      <c r="Y915" s="231" t="str" cm="1">
        <f t="array" ref="Y915">_xlfn.LET(_xlpm.v,IFERROR(IF($I915&lt;&gt;"",_xlfn.XLOOKUP($I915,Equipment_Register!$C:$C,Equipment_Register!$G:$G),NA()),IFERROR(IF($J915&lt;&gt;"",_xlfn.XLOOKUP($J915,Equipment_Register!$D:$D,Equipment_Register!$G:$G),NA()),IFERROR(IF($K915&lt;&gt;"",_xlfn.XLOOKUP($K915,Equipment_Register!$E:$E,Equipment_Register!$G:$G),NA()),IFERROR(IF($K915&lt;&gt;"",_xlfn.XLOOKUP("*"&amp;$K915&amp;"*",Equipment_Register!$E:$E,Equipment_Register!$G:$G,,2),NA()),IFERROR(IF(AND($L915&lt;&gt;"",$L915&lt;&gt;"N/A"),_xlfn.XLOOKUP($L915,Equipment_Register!$F:$F,Equipment_Register!$G:$G),NA()),""))))),IF(OR(_xlpm.v="",_xlpm.v=0),"",_xlpm.v))</f>
        <v/>
      </c>
      <c r="Z915" s="231" t="str" cm="1">
        <f t="array" ref="Z915">_xlfn.LET(_xlpm.v,IFERROR(IF($I915&lt;&gt;"",_xlfn.XLOOKUP($I915,Equipment_Register!$C:$C,Equipment_Register!$C:$C),NA()),IFERROR(IF($J915&lt;&gt;"",_xlfn.XLOOKUP($J915,Equipment_Register!$D:$D,Equipment_Register!$C:$C),NA()),IFERROR(IF($K915&lt;&gt;"",_xlfn.XLOOKUP($K915,Equipment_Register!$E:$E,Equipment_Register!$C:$C),NA()),IFERROR(IF($K915&lt;&gt;"",_xlfn.XLOOKUP("*"&amp;$K915&amp;"*",Equipment_Register!$E:$E,Equipment_Register!$C:$C,,2),NA()),IFERROR(IF(AND($L915&lt;&gt;"",$L915&lt;&gt;"N/A"),_xlfn.XLOOKUP($L915,Equipment_Register!$F:$F,Equipment_Register!$C:$C),NA()),""))))),IF(OR(_xlpm.v="",_xlpm.v=0),"",_xlpm.v))</f>
        <v>MC70</v>
      </c>
      <c r="AA915" s="231" t="str" cm="1">
        <f t="array" ref="AA915">_xlfn.LET(_xlpm.v,IFERROR(IF($I915&lt;&gt;"",_xlfn.XLOOKUP($I915,Equipment_Register!$C:$C,Equipment_Register!$D:$D),NA()),IFERROR(IF($J915&lt;&gt;"",_xlfn.XLOOKUP($J915,Equipment_Register!$D:$D,Equipment_Register!$D:$D),NA()),IFERROR(IF($K915&lt;&gt;"",_xlfn.XLOOKUP($K915,Equipment_Register!$E:$E,Equipment_Register!$D:$D),NA()),IFERROR(IF($K915&lt;&gt;"",_xlfn.XLOOKUP("*"&amp;$K915&amp;"*",Equipment_Register!$E:$E,Equipment_Register!$D:$D,,2),NA()),IFERROR(IF(AND($L915&lt;&gt;"",$L915&lt;&gt;"N/A"),_xlfn.XLOOKUP($L915,Equipment_Register!$F:$F,Equipment_Register!$D:$D),NA()),""))))),IF(OR(_xlpm.v="",_xlpm.v=0),"",_xlpm.v))</f>
        <v>Máy ép phun plastic (2 cái)
Plastic injection molding machine (2 pcs)</v>
      </c>
      <c r="AB915" s="231" t="str" cm="1">
        <f t="array" ref="AB915">_xlfn.LET(_xlpm.v,IFERROR(IF($I915&lt;&gt;"",_xlfn.XLOOKUP($I915,Equipment_Register!$C:$C,Equipment_Register!$E:$E),NA()),IFERROR(IF($J915&lt;&gt;"",_xlfn.XLOOKUP($J915,Equipment_Register!$D:$D,Equipment_Register!$E:$E),NA()),IFERROR(IF($K915&lt;&gt;"",_xlfn.XLOOKUP($K915,Equipment_Register!$E:$E,Equipment_Register!$E:$E),NA()),IFERROR(IF($K915&lt;&gt;"",_xlfn.XLOOKUP("*"&amp;$K915&amp;"*",Equipment_Register!$E:$E,Equipment_Register!$E:$E,,2),NA()),IFERROR(IF(AND($L915&lt;&gt;"",$L915&lt;&gt;"N/A"),_xlfn.XLOOKUP($L915,Equipment_Register!$F:$F,Equipment_Register!$E:$E),NA()),""))))),IF(OR(_xlpm.v="",_xlpm.v=0),"",_xlpm.v))</f>
        <v>Máy ép phun plastic (2 cái)
Plastic injection molding machine (2 pcs)</v>
      </c>
      <c r="AC915" s="231" t="str" cm="1">
        <f t="array" ref="AC915">_xlfn.LET(_xlpm.v,IFERROR(IF($I915&lt;&gt;"",_xlfn.XLOOKUP($I915,Equipment_Register!$C:$C,Equipment_Register!$F:$F),NA()),IFERROR(IF($J915&lt;&gt;"",_xlfn.XLOOKUP($J915,Equipment_Register!$D:$D,Equipment_Register!$F:$F),NA()),IFERROR(IF($K915&lt;&gt;"",_xlfn.XLOOKUP($K915,Equipment_Register!$E:$E,Equipment_Register!$F:$F),NA()),IFERROR(IF($K915&lt;&gt;"",_xlfn.XLOOKUP("*"&amp;$K915&amp;"*",Equipment_Register!$E:$E,Equipment_Register!$F:$F,,2),NA()),IFERROR(IF(AND($L915&lt;&gt;"",$L915&lt;&gt;"N/A"),_xlfn.XLOOKUP($L915,Equipment_Register!$F:$F,Equipment_Register!$F:$F),NA()),""))))),IF(OR(_xlpm.v="",_xlpm.v=0),"",_xlpm.v))</f>
        <v>ZY-350ST</v>
      </c>
    </row>
    <row r="916" spans="1:29" ht="48">
      <c r="A916" s="125"/>
      <c r="B916" s="130"/>
      <c r="C916" s="118"/>
      <c r="D916" s="117"/>
      <c r="E916" s="117"/>
      <c r="F916" s="213">
        <v>45421</v>
      </c>
      <c r="G916" s="125"/>
      <c r="H916" s="125" t="s">
        <v>1158</v>
      </c>
      <c r="I916" s="226"/>
      <c r="J916" s="125"/>
      <c r="K916" s="125" t="s">
        <v>1165</v>
      </c>
      <c r="L916" s="125"/>
      <c r="M916" s="125"/>
      <c r="N916" s="125" t="s">
        <v>978</v>
      </c>
      <c r="O916" s="125" t="s">
        <v>1160</v>
      </c>
      <c r="P916" s="127"/>
      <c r="Q916" s="125" t="s">
        <v>941</v>
      </c>
      <c r="R916" s="117" t="s">
        <v>957</v>
      </c>
      <c r="S916" s="194"/>
      <c r="T916" s="125"/>
      <c r="U916" s="125" t="s">
        <v>980</v>
      </c>
      <c r="V916" s="125"/>
      <c r="W916" s="117" t="s">
        <v>1151</v>
      </c>
      <c r="X916" s="117" t="str">
        <f>IF($W916="Duyệt",Setting!$H$2,"")</f>
        <v/>
      </c>
      <c r="Y916" s="231" t="str" cm="1">
        <f t="array" ref="Y916">_xlfn.LET(_xlpm.v,IFERROR(IF($I916&lt;&gt;"",_xlfn.XLOOKUP($I916,Equipment_Register!$C:$C,Equipment_Register!$G:$G),NA()),IFERROR(IF($J916&lt;&gt;"",_xlfn.XLOOKUP($J916,Equipment_Register!$D:$D,Equipment_Register!$G:$G),NA()),IFERROR(IF($K916&lt;&gt;"",_xlfn.XLOOKUP($K916,Equipment_Register!$E:$E,Equipment_Register!$G:$G),NA()),IFERROR(IF($K916&lt;&gt;"",_xlfn.XLOOKUP("*"&amp;$K916&amp;"*",Equipment_Register!$E:$E,Equipment_Register!$G:$G,,2),NA()),IFERROR(IF(AND($L916&lt;&gt;"",$L916&lt;&gt;"N/A"),_xlfn.XLOOKUP($L916,Equipment_Register!$F:$F,Equipment_Register!$G:$G),NA()),""))))),IF(OR(_xlpm.v="",_xlpm.v=0),"",_xlpm.v))</f>
        <v/>
      </c>
      <c r="Z916" s="231" t="str" cm="1">
        <f t="array" ref="Z916">_xlfn.LET(_xlpm.v,IFERROR(IF($I916&lt;&gt;"",_xlfn.XLOOKUP($I916,Equipment_Register!$C:$C,Equipment_Register!$C:$C),NA()),IFERROR(IF($J916&lt;&gt;"",_xlfn.XLOOKUP($J916,Equipment_Register!$D:$D,Equipment_Register!$C:$C),NA()),IFERROR(IF($K916&lt;&gt;"",_xlfn.XLOOKUP($K916,Equipment_Register!$E:$E,Equipment_Register!$C:$C),NA()),IFERROR(IF($K916&lt;&gt;"",_xlfn.XLOOKUP("*"&amp;$K916&amp;"*",Equipment_Register!$E:$E,Equipment_Register!$C:$C,,2),NA()),IFERROR(IF(AND($L916&lt;&gt;"",$L916&lt;&gt;"N/A"),_xlfn.XLOOKUP($L916,Equipment_Register!$F:$F,Equipment_Register!$C:$C),NA()),""))))),IF(OR(_xlpm.v="",_xlpm.v=0),"",_xlpm.v))</f>
        <v>MC70</v>
      </c>
      <c r="AA916" s="231" t="str" cm="1">
        <f t="array" ref="AA916">_xlfn.LET(_xlpm.v,IFERROR(IF($I916&lt;&gt;"",_xlfn.XLOOKUP($I916,Equipment_Register!$C:$C,Equipment_Register!$D:$D),NA()),IFERROR(IF($J916&lt;&gt;"",_xlfn.XLOOKUP($J916,Equipment_Register!$D:$D,Equipment_Register!$D:$D),NA()),IFERROR(IF($K916&lt;&gt;"",_xlfn.XLOOKUP($K916,Equipment_Register!$E:$E,Equipment_Register!$D:$D),NA()),IFERROR(IF($K916&lt;&gt;"",_xlfn.XLOOKUP("*"&amp;$K916&amp;"*",Equipment_Register!$E:$E,Equipment_Register!$D:$D,,2),NA()),IFERROR(IF(AND($L916&lt;&gt;"",$L916&lt;&gt;"N/A"),_xlfn.XLOOKUP($L916,Equipment_Register!$F:$F,Equipment_Register!$D:$D),NA()),""))))),IF(OR(_xlpm.v="",_xlpm.v=0),"",_xlpm.v))</f>
        <v>Máy ép phun plastic (2 cái)
Plastic injection molding machine (2 pcs)</v>
      </c>
      <c r="AB916" s="231" t="str" cm="1">
        <f t="array" ref="AB916">_xlfn.LET(_xlpm.v,IFERROR(IF($I916&lt;&gt;"",_xlfn.XLOOKUP($I916,Equipment_Register!$C:$C,Equipment_Register!$E:$E),NA()),IFERROR(IF($J916&lt;&gt;"",_xlfn.XLOOKUP($J916,Equipment_Register!$D:$D,Equipment_Register!$E:$E),NA()),IFERROR(IF($K916&lt;&gt;"",_xlfn.XLOOKUP($K916,Equipment_Register!$E:$E,Equipment_Register!$E:$E),NA()),IFERROR(IF($K916&lt;&gt;"",_xlfn.XLOOKUP("*"&amp;$K916&amp;"*",Equipment_Register!$E:$E,Equipment_Register!$E:$E,,2),NA()),IFERROR(IF(AND($L916&lt;&gt;"",$L916&lt;&gt;"N/A"),_xlfn.XLOOKUP($L916,Equipment_Register!$F:$F,Equipment_Register!$E:$E),NA()),""))))),IF(OR(_xlpm.v="",_xlpm.v=0),"",_xlpm.v))</f>
        <v>Máy ép phun plastic (2 cái)
Plastic injection molding machine (2 pcs)</v>
      </c>
      <c r="AC916" s="231" t="str" cm="1">
        <f t="array" ref="AC916">_xlfn.LET(_xlpm.v,IFERROR(IF($I916&lt;&gt;"",_xlfn.XLOOKUP($I916,Equipment_Register!$C:$C,Equipment_Register!$F:$F),NA()),IFERROR(IF($J916&lt;&gt;"",_xlfn.XLOOKUP($J916,Equipment_Register!$D:$D,Equipment_Register!$F:$F),NA()),IFERROR(IF($K916&lt;&gt;"",_xlfn.XLOOKUP($K916,Equipment_Register!$E:$E,Equipment_Register!$F:$F),NA()),IFERROR(IF($K916&lt;&gt;"",_xlfn.XLOOKUP("*"&amp;$K916&amp;"*",Equipment_Register!$E:$E,Equipment_Register!$F:$F,,2),NA()),IFERROR(IF(AND($L916&lt;&gt;"",$L916&lt;&gt;"N/A"),_xlfn.XLOOKUP($L916,Equipment_Register!$F:$F,Equipment_Register!$F:$F),NA()),""))))),IF(OR(_xlpm.v="",_xlpm.v=0),"",_xlpm.v))</f>
        <v>ZY-350ST</v>
      </c>
    </row>
    <row r="917" spans="1:29" ht="48">
      <c r="A917" s="125"/>
      <c r="B917" s="130"/>
      <c r="C917" s="118"/>
      <c r="D917" s="117"/>
      <c r="E917" s="117"/>
      <c r="F917" s="213">
        <v>45451</v>
      </c>
      <c r="G917" s="125"/>
      <c r="H917" s="125" t="s">
        <v>1158</v>
      </c>
      <c r="I917" s="226"/>
      <c r="J917" s="125"/>
      <c r="K917" s="125" t="s">
        <v>1165</v>
      </c>
      <c r="L917" s="125"/>
      <c r="M917" s="125"/>
      <c r="N917" s="125" t="s">
        <v>978</v>
      </c>
      <c r="O917" s="125" t="s">
        <v>1160</v>
      </c>
      <c r="P917" s="127"/>
      <c r="Q917" s="125" t="s">
        <v>941</v>
      </c>
      <c r="R917" s="117" t="s">
        <v>957</v>
      </c>
      <c r="S917" s="194"/>
      <c r="T917" s="125"/>
      <c r="U917" s="125" t="s">
        <v>980</v>
      </c>
      <c r="V917" s="125"/>
      <c r="W917" s="117" t="s">
        <v>1151</v>
      </c>
      <c r="X917" s="117" t="str">
        <f>IF($W917="Duyệt",Setting!$H$2,"")</f>
        <v/>
      </c>
      <c r="Y917" s="231" t="str" cm="1">
        <f t="array" ref="Y917">_xlfn.LET(_xlpm.v,IFERROR(IF($I917&lt;&gt;"",_xlfn.XLOOKUP($I917,Equipment_Register!$C:$C,Equipment_Register!$G:$G),NA()),IFERROR(IF($J917&lt;&gt;"",_xlfn.XLOOKUP($J917,Equipment_Register!$D:$D,Equipment_Register!$G:$G),NA()),IFERROR(IF($K917&lt;&gt;"",_xlfn.XLOOKUP($K917,Equipment_Register!$E:$E,Equipment_Register!$G:$G),NA()),IFERROR(IF($K917&lt;&gt;"",_xlfn.XLOOKUP("*"&amp;$K917&amp;"*",Equipment_Register!$E:$E,Equipment_Register!$G:$G,,2),NA()),IFERROR(IF(AND($L917&lt;&gt;"",$L917&lt;&gt;"N/A"),_xlfn.XLOOKUP($L917,Equipment_Register!$F:$F,Equipment_Register!$G:$G),NA()),""))))),IF(OR(_xlpm.v="",_xlpm.v=0),"",_xlpm.v))</f>
        <v/>
      </c>
      <c r="Z917" s="231" t="str" cm="1">
        <f t="array" ref="Z917">_xlfn.LET(_xlpm.v,IFERROR(IF($I917&lt;&gt;"",_xlfn.XLOOKUP($I917,Equipment_Register!$C:$C,Equipment_Register!$C:$C),NA()),IFERROR(IF($J917&lt;&gt;"",_xlfn.XLOOKUP($J917,Equipment_Register!$D:$D,Equipment_Register!$C:$C),NA()),IFERROR(IF($K917&lt;&gt;"",_xlfn.XLOOKUP($K917,Equipment_Register!$E:$E,Equipment_Register!$C:$C),NA()),IFERROR(IF($K917&lt;&gt;"",_xlfn.XLOOKUP("*"&amp;$K917&amp;"*",Equipment_Register!$E:$E,Equipment_Register!$C:$C,,2),NA()),IFERROR(IF(AND($L917&lt;&gt;"",$L917&lt;&gt;"N/A"),_xlfn.XLOOKUP($L917,Equipment_Register!$F:$F,Equipment_Register!$C:$C),NA()),""))))),IF(OR(_xlpm.v="",_xlpm.v=0),"",_xlpm.v))</f>
        <v>MC70</v>
      </c>
      <c r="AA917" s="231" t="str" cm="1">
        <f t="array" ref="AA917">_xlfn.LET(_xlpm.v,IFERROR(IF($I917&lt;&gt;"",_xlfn.XLOOKUP($I917,Equipment_Register!$C:$C,Equipment_Register!$D:$D),NA()),IFERROR(IF($J917&lt;&gt;"",_xlfn.XLOOKUP($J917,Equipment_Register!$D:$D,Equipment_Register!$D:$D),NA()),IFERROR(IF($K917&lt;&gt;"",_xlfn.XLOOKUP($K917,Equipment_Register!$E:$E,Equipment_Register!$D:$D),NA()),IFERROR(IF($K917&lt;&gt;"",_xlfn.XLOOKUP("*"&amp;$K917&amp;"*",Equipment_Register!$E:$E,Equipment_Register!$D:$D,,2),NA()),IFERROR(IF(AND($L917&lt;&gt;"",$L917&lt;&gt;"N/A"),_xlfn.XLOOKUP($L917,Equipment_Register!$F:$F,Equipment_Register!$D:$D),NA()),""))))),IF(OR(_xlpm.v="",_xlpm.v=0),"",_xlpm.v))</f>
        <v>Máy ép phun plastic (2 cái)
Plastic injection molding machine (2 pcs)</v>
      </c>
      <c r="AB917" s="231" t="str" cm="1">
        <f t="array" ref="AB917">_xlfn.LET(_xlpm.v,IFERROR(IF($I917&lt;&gt;"",_xlfn.XLOOKUP($I917,Equipment_Register!$C:$C,Equipment_Register!$E:$E),NA()),IFERROR(IF($J917&lt;&gt;"",_xlfn.XLOOKUP($J917,Equipment_Register!$D:$D,Equipment_Register!$E:$E),NA()),IFERROR(IF($K917&lt;&gt;"",_xlfn.XLOOKUP($K917,Equipment_Register!$E:$E,Equipment_Register!$E:$E),NA()),IFERROR(IF($K917&lt;&gt;"",_xlfn.XLOOKUP("*"&amp;$K917&amp;"*",Equipment_Register!$E:$E,Equipment_Register!$E:$E,,2),NA()),IFERROR(IF(AND($L917&lt;&gt;"",$L917&lt;&gt;"N/A"),_xlfn.XLOOKUP($L917,Equipment_Register!$F:$F,Equipment_Register!$E:$E),NA()),""))))),IF(OR(_xlpm.v="",_xlpm.v=0),"",_xlpm.v))</f>
        <v>Máy ép phun plastic (2 cái)
Plastic injection molding machine (2 pcs)</v>
      </c>
      <c r="AC917" s="231" t="str" cm="1">
        <f t="array" ref="AC917">_xlfn.LET(_xlpm.v,IFERROR(IF($I917&lt;&gt;"",_xlfn.XLOOKUP($I917,Equipment_Register!$C:$C,Equipment_Register!$F:$F),NA()),IFERROR(IF($J917&lt;&gt;"",_xlfn.XLOOKUP($J917,Equipment_Register!$D:$D,Equipment_Register!$F:$F),NA()),IFERROR(IF($K917&lt;&gt;"",_xlfn.XLOOKUP($K917,Equipment_Register!$E:$E,Equipment_Register!$F:$F),NA()),IFERROR(IF($K917&lt;&gt;"",_xlfn.XLOOKUP("*"&amp;$K917&amp;"*",Equipment_Register!$E:$E,Equipment_Register!$F:$F,,2),NA()),IFERROR(IF(AND($L917&lt;&gt;"",$L917&lt;&gt;"N/A"),_xlfn.XLOOKUP($L917,Equipment_Register!$F:$F,Equipment_Register!$F:$F),NA()),""))))),IF(OR(_xlpm.v="",_xlpm.v=0),"",_xlpm.v))</f>
        <v>ZY-350ST</v>
      </c>
    </row>
    <row r="918" spans="1:29" ht="48">
      <c r="A918" s="125"/>
      <c r="B918" s="130"/>
      <c r="C918" s="118"/>
      <c r="D918" s="117"/>
      <c r="E918" s="117"/>
      <c r="F918" s="213">
        <v>45482</v>
      </c>
      <c r="G918" s="125"/>
      <c r="H918" s="125" t="s">
        <v>1158</v>
      </c>
      <c r="I918" s="226"/>
      <c r="J918" s="125"/>
      <c r="K918" s="125" t="s">
        <v>1165</v>
      </c>
      <c r="L918" s="125"/>
      <c r="M918" s="125"/>
      <c r="N918" s="125" t="s">
        <v>978</v>
      </c>
      <c r="O918" s="125" t="s">
        <v>1160</v>
      </c>
      <c r="P918" s="127"/>
      <c r="Q918" s="125" t="s">
        <v>941</v>
      </c>
      <c r="R918" s="117" t="s">
        <v>957</v>
      </c>
      <c r="S918" s="194"/>
      <c r="T918" s="125"/>
      <c r="U918" s="125" t="s">
        <v>980</v>
      </c>
      <c r="V918" s="125"/>
      <c r="W918" s="117" t="s">
        <v>1151</v>
      </c>
      <c r="X918" s="117" t="str">
        <f>IF($W918="Duyệt",Setting!$H$2,"")</f>
        <v/>
      </c>
      <c r="Y918" s="231" t="str" cm="1">
        <f t="array" ref="Y918">_xlfn.LET(_xlpm.v,IFERROR(IF($I918&lt;&gt;"",_xlfn.XLOOKUP($I918,Equipment_Register!$C:$C,Equipment_Register!$G:$G),NA()),IFERROR(IF($J918&lt;&gt;"",_xlfn.XLOOKUP($J918,Equipment_Register!$D:$D,Equipment_Register!$G:$G),NA()),IFERROR(IF($K918&lt;&gt;"",_xlfn.XLOOKUP($K918,Equipment_Register!$E:$E,Equipment_Register!$G:$G),NA()),IFERROR(IF($K918&lt;&gt;"",_xlfn.XLOOKUP("*"&amp;$K918&amp;"*",Equipment_Register!$E:$E,Equipment_Register!$G:$G,,2),NA()),IFERROR(IF(AND($L918&lt;&gt;"",$L918&lt;&gt;"N/A"),_xlfn.XLOOKUP($L918,Equipment_Register!$F:$F,Equipment_Register!$G:$G),NA()),""))))),IF(OR(_xlpm.v="",_xlpm.v=0),"",_xlpm.v))</f>
        <v/>
      </c>
      <c r="Z918" s="231" t="str" cm="1">
        <f t="array" ref="Z918">_xlfn.LET(_xlpm.v,IFERROR(IF($I918&lt;&gt;"",_xlfn.XLOOKUP($I918,Equipment_Register!$C:$C,Equipment_Register!$C:$C),NA()),IFERROR(IF($J918&lt;&gt;"",_xlfn.XLOOKUP($J918,Equipment_Register!$D:$D,Equipment_Register!$C:$C),NA()),IFERROR(IF($K918&lt;&gt;"",_xlfn.XLOOKUP($K918,Equipment_Register!$E:$E,Equipment_Register!$C:$C),NA()),IFERROR(IF($K918&lt;&gt;"",_xlfn.XLOOKUP("*"&amp;$K918&amp;"*",Equipment_Register!$E:$E,Equipment_Register!$C:$C,,2),NA()),IFERROR(IF(AND($L918&lt;&gt;"",$L918&lt;&gt;"N/A"),_xlfn.XLOOKUP($L918,Equipment_Register!$F:$F,Equipment_Register!$C:$C),NA()),""))))),IF(OR(_xlpm.v="",_xlpm.v=0),"",_xlpm.v))</f>
        <v>MC70</v>
      </c>
      <c r="AA918" s="231" t="str" cm="1">
        <f t="array" ref="AA918">_xlfn.LET(_xlpm.v,IFERROR(IF($I918&lt;&gt;"",_xlfn.XLOOKUP($I918,Equipment_Register!$C:$C,Equipment_Register!$D:$D),NA()),IFERROR(IF($J918&lt;&gt;"",_xlfn.XLOOKUP($J918,Equipment_Register!$D:$D,Equipment_Register!$D:$D),NA()),IFERROR(IF($K918&lt;&gt;"",_xlfn.XLOOKUP($K918,Equipment_Register!$E:$E,Equipment_Register!$D:$D),NA()),IFERROR(IF($K918&lt;&gt;"",_xlfn.XLOOKUP("*"&amp;$K918&amp;"*",Equipment_Register!$E:$E,Equipment_Register!$D:$D,,2),NA()),IFERROR(IF(AND($L918&lt;&gt;"",$L918&lt;&gt;"N/A"),_xlfn.XLOOKUP($L918,Equipment_Register!$F:$F,Equipment_Register!$D:$D),NA()),""))))),IF(OR(_xlpm.v="",_xlpm.v=0),"",_xlpm.v))</f>
        <v>Máy ép phun plastic (2 cái)
Plastic injection molding machine (2 pcs)</v>
      </c>
      <c r="AB918" s="231" t="str" cm="1">
        <f t="array" ref="AB918">_xlfn.LET(_xlpm.v,IFERROR(IF($I918&lt;&gt;"",_xlfn.XLOOKUP($I918,Equipment_Register!$C:$C,Equipment_Register!$E:$E),NA()),IFERROR(IF($J918&lt;&gt;"",_xlfn.XLOOKUP($J918,Equipment_Register!$D:$D,Equipment_Register!$E:$E),NA()),IFERROR(IF($K918&lt;&gt;"",_xlfn.XLOOKUP($K918,Equipment_Register!$E:$E,Equipment_Register!$E:$E),NA()),IFERROR(IF($K918&lt;&gt;"",_xlfn.XLOOKUP("*"&amp;$K918&amp;"*",Equipment_Register!$E:$E,Equipment_Register!$E:$E,,2),NA()),IFERROR(IF(AND($L918&lt;&gt;"",$L918&lt;&gt;"N/A"),_xlfn.XLOOKUP($L918,Equipment_Register!$F:$F,Equipment_Register!$E:$E),NA()),""))))),IF(OR(_xlpm.v="",_xlpm.v=0),"",_xlpm.v))</f>
        <v>Máy ép phun plastic (2 cái)
Plastic injection molding machine (2 pcs)</v>
      </c>
      <c r="AC918" s="231" t="str" cm="1">
        <f t="array" ref="AC918">_xlfn.LET(_xlpm.v,IFERROR(IF($I918&lt;&gt;"",_xlfn.XLOOKUP($I918,Equipment_Register!$C:$C,Equipment_Register!$F:$F),NA()),IFERROR(IF($J918&lt;&gt;"",_xlfn.XLOOKUP($J918,Equipment_Register!$D:$D,Equipment_Register!$F:$F),NA()),IFERROR(IF($K918&lt;&gt;"",_xlfn.XLOOKUP($K918,Equipment_Register!$E:$E,Equipment_Register!$F:$F),NA()),IFERROR(IF($K918&lt;&gt;"",_xlfn.XLOOKUP("*"&amp;$K918&amp;"*",Equipment_Register!$E:$E,Equipment_Register!$F:$F,,2),NA()),IFERROR(IF(AND($L918&lt;&gt;"",$L918&lt;&gt;"N/A"),_xlfn.XLOOKUP($L918,Equipment_Register!$F:$F,Equipment_Register!$F:$F),NA()),""))))),IF(OR(_xlpm.v="",_xlpm.v=0),"",_xlpm.v))</f>
        <v>ZY-350ST</v>
      </c>
    </row>
    <row r="919" spans="1:29" ht="48">
      <c r="A919" s="125"/>
      <c r="B919" s="130"/>
      <c r="C919" s="118"/>
      <c r="D919" s="117"/>
      <c r="E919" s="117"/>
      <c r="F919" s="213">
        <v>45514</v>
      </c>
      <c r="G919" s="125"/>
      <c r="H919" s="125" t="s">
        <v>1158</v>
      </c>
      <c r="I919" s="226"/>
      <c r="J919" s="125"/>
      <c r="K919" s="125" t="s">
        <v>1165</v>
      </c>
      <c r="L919" s="125"/>
      <c r="M919" s="125"/>
      <c r="N919" s="125" t="s">
        <v>978</v>
      </c>
      <c r="O919" s="125" t="s">
        <v>1160</v>
      </c>
      <c r="P919" s="127"/>
      <c r="Q919" s="125" t="s">
        <v>941</v>
      </c>
      <c r="R919" s="117" t="s">
        <v>957</v>
      </c>
      <c r="S919" s="194"/>
      <c r="T919" s="125"/>
      <c r="U919" s="125" t="s">
        <v>980</v>
      </c>
      <c r="V919" s="125"/>
      <c r="W919" s="117" t="s">
        <v>1151</v>
      </c>
      <c r="X919" s="117" t="str">
        <f>IF($W919="Duyệt",Setting!$H$2,"")</f>
        <v/>
      </c>
      <c r="Y919" s="231" t="str" cm="1">
        <f t="array" ref="Y919">_xlfn.LET(_xlpm.v,IFERROR(IF($I919&lt;&gt;"",_xlfn.XLOOKUP($I919,Equipment_Register!$C:$C,Equipment_Register!$G:$G),NA()),IFERROR(IF($J919&lt;&gt;"",_xlfn.XLOOKUP($J919,Equipment_Register!$D:$D,Equipment_Register!$G:$G),NA()),IFERROR(IF($K919&lt;&gt;"",_xlfn.XLOOKUP($K919,Equipment_Register!$E:$E,Equipment_Register!$G:$G),NA()),IFERROR(IF($K919&lt;&gt;"",_xlfn.XLOOKUP("*"&amp;$K919&amp;"*",Equipment_Register!$E:$E,Equipment_Register!$G:$G,,2),NA()),IFERROR(IF(AND($L919&lt;&gt;"",$L919&lt;&gt;"N/A"),_xlfn.XLOOKUP($L919,Equipment_Register!$F:$F,Equipment_Register!$G:$G),NA()),""))))),IF(OR(_xlpm.v="",_xlpm.v=0),"",_xlpm.v))</f>
        <v/>
      </c>
      <c r="Z919" s="231" t="str" cm="1">
        <f t="array" ref="Z919">_xlfn.LET(_xlpm.v,IFERROR(IF($I919&lt;&gt;"",_xlfn.XLOOKUP($I919,Equipment_Register!$C:$C,Equipment_Register!$C:$C),NA()),IFERROR(IF($J919&lt;&gt;"",_xlfn.XLOOKUP($J919,Equipment_Register!$D:$D,Equipment_Register!$C:$C),NA()),IFERROR(IF($K919&lt;&gt;"",_xlfn.XLOOKUP($K919,Equipment_Register!$E:$E,Equipment_Register!$C:$C),NA()),IFERROR(IF($K919&lt;&gt;"",_xlfn.XLOOKUP("*"&amp;$K919&amp;"*",Equipment_Register!$E:$E,Equipment_Register!$C:$C,,2),NA()),IFERROR(IF(AND($L919&lt;&gt;"",$L919&lt;&gt;"N/A"),_xlfn.XLOOKUP($L919,Equipment_Register!$F:$F,Equipment_Register!$C:$C),NA()),""))))),IF(OR(_xlpm.v="",_xlpm.v=0),"",_xlpm.v))</f>
        <v>MC70</v>
      </c>
      <c r="AA919" s="231" t="str" cm="1">
        <f t="array" ref="AA919">_xlfn.LET(_xlpm.v,IFERROR(IF($I919&lt;&gt;"",_xlfn.XLOOKUP($I919,Equipment_Register!$C:$C,Equipment_Register!$D:$D),NA()),IFERROR(IF($J919&lt;&gt;"",_xlfn.XLOOKUP($J919,Equipment_Register!$D:$D,Equipment_Register!$D:$D),NA()),IFERROR(IF($K919&lt;&gt;"",_xlfn.XLOOKUP($K919,Equipment_Register!$E:$E,Equipment_Register!$D:$D),NA()),IFERROR(IF($K919&lt;&gt;"",_xlfn.XLOOKUP("*"&amp;$K919&amp;"*",Equipment_Register!$E:$E,Equipment_Register!$D:$D,,2),NA()),IFERROR(IF(AND($L919&lt;&gt;"",$L919&lt;&gt;"N/A"),_xlfn.XLOOKUP($L919,Equipment_Register!$F:$F,Equipment_Register!$D:$D),NA()),""))))),IF(OR(_xlpm.v="",_xlpm.v=0),"",_xlpm.v))</f>
        <v>Máy ép phun plastic (2 cái)
Plastic injection molding machine (2 pcs)</v>
      </c>
      <c r="AB919" s="231" t="str" cm="1">
        <f t="array" ref="AB919">_xlfn.LET(_xlpm.v,IFERROR(IF($I919&lt;&gt;"",_xlfn.XLOOKUP($I919,Equipment_Register!$C:$C,Equipment_Register!$E:$E),NA()),IFERROR(IF($J919&lt;&gt;"",_xlfn.XLOOKUP($J919,Equipment_Register!$D:$D,Equipment_Register!$E:$E),NA()),IFERROR(IF($K919&lt;&gt;"",_xlfn.XLOOKUP($K919,Equipment_Register!$E:$E,Equipment_Register!$E:$E),NA()),IFERROR(IF($K919&lt;&gt;"",_xlfn.XLOOKUP("*"&amp;$K919&amp;"*",Equipment_Register!$E:$E,Equipment_Register!$E:$E,,2),NA()),IFERROR(IF(AND($L919&lt;&gt;"",$L919&lt;&gt;"N/A"),_xlfn.XLOOKUP($L919,Equipment_Register!$F:$F,Equipment_Register!$E:$E),NA()),""))))),IF(OR(_xlpm.v="",_xlpm.v=0),"",_xlpm.v))</f>
        <v>Máy ép phun plastic (2 cái)
Plastic injection molding machine (2 pcs)</v>
      </c>
      <c r="AC919" s="231" t="str" cm="1">
        <f t="array" ref="AC919">_xlfn.LET(_xlpm.v,IFERROR(IF($I919&lt;&gt;"",_xlfn.XLOOKUP($I919,Equipment_Register!$C:$C,Equipment_Register!$F:$F),NA()),IFERROR(IF($J919&lt;&gt;"",_xlfn.XLOOKUP($J919,Equipment_Register!$D:$D,Equipment_Register!$F:$F),NA()),IFERROR(IF($K919&lt;&gt;"",_xlfn.XLOOKUP($K919,Equipment_Register!$E:$E,Equipment_Register!$F:$F),NA()),IFERROR(IF($K919&lt;&gt;"",_xlfn.XLOOKUP("*"&amp;$K919&amp;"*",Equipment_Register!$E:$E,Equipment_Register!$F:$F,,2),NA()),IFERROR(IF(AND($L919&lt;&gt;"",$L919&lt;&gt;"N/A"),_xlfn.XLOOKUP($L919,Equipment_Register!$F:$F,Equipment_Register!$F:$F),NA()),""))))),IF(OR(_xlpm.v="",_xlpm.v=0),"",_xlpm.v))</f>
        <v>ZY-350ST</v>
      </c>
    </row>
    <row r="920" spans="1:29" ht="48">
      <c r="A920" s="125"/>
      <c r="B920" s="130"/>
      <c r="C920" s="118"/>
      <c r="D920" s="117"/>
      <c r="E920" s="117"/>
      <c r="F920" s="213">
        <v>45544</v>
      </c>
      <c r="G920" s="125"/>
      <c r="H920" s="125" t="s">
        <v>1158</v>
      </c>
      <c r="I920" s="226"/>
      <c r="J920" s="125"/>
      <c r="K920" s="125" t="s">
        <v>1165</v>
      </c>
      <c r="L920" s="125"/>
      <c r="M920" s="125"/>
      <c r="N920" s="125" t="s">
        <v>978</v>
      </c>
      <c r="O920" s="125" t="s">
        <v>1160</v>
      </c>
      <c r="P920" s="127"/>
      <c r="Q920" s="125" t="s">
        <v>1003</v>
      </c>
      <c r="R920" s="117" t="s">
        <v>957</v>
      </c>
      <c r="S920" s="194"/>
      <c r="T920" s="125"/>
      <c r="U920" s="125" t="s">
        <v>980</v>
      </c>
      <c r="V920" s="125"/>
      <c r="W920" s="117" t="s">
        <v>1151</v>
      </c>
      <c r="X920" s="117" t="str">
        <f>IF($W920="Duyệt",Setting!$H$2,"")</f>
        <v/>
      </c>
      <c r="Y920" s="231" t="str" cm="1">
        <f t="array" ref="Y920">_xlfn.LET(_xlpm.v,IFERROR(IF($I920&lt;&gt;"",_xlfn.XLOOKUP($I920,Equipment_Register!$C:$C,Equipment_Register!$G:$G),NA()),IFERROR(IF($J920&lt;&gt;"",_xlfn.XLOOKUP($J920,Equipment_Register!$D:$D,Equipment_Register!$G:$G),NA()),IFERROR(IF($K920&lt;&gt;"",_xlfn.XLOOKUP($K920,Equipment_Register!$E:$E,Equipment_Register!$G:$G),NA()),IFERROR(IF($K920&lt;&gt;"",_xlfn.XLOOKUP("*"&amp;$K920&amp;"*",Equipment_Register!$E:$E,Equipment_Register!$G:$G,,2),NA()),IFERROR(IF(AND($L920&lt;&gt;"",$L920&lt;&gt;"N/A"),_xlfn.XLOOKUP($L920,Equipment_Register!$F:$F,Equipment_Register!$G:$G),NA()),""))))),IF(OR(_xlpm.v="",_xlpm.v=0),"",_xlpm.v))</f>
        <v/>
      </c>
      <c r="Z920" s="231" t="str" cm="1">
        <f t="array" ref="Z920">_xlfn.LET(_xlpm.v,IFERROR(IF($I920&lt;&gt;"",_xlfn.XLOOKUP($I920,Equipment_Register!$C:$C,Equipment_Register!$C:$C),NA()),IFERROR(IF($J920&lt;&gt;"",_xlfn.XLOOKUP($J920,Equipment_Register!$D:$D,Equipment_Register!$C:$C),NA()),IFERROR(IF($K920&lt;&gt;"",_xlfn.XLOOKUP($K920,Equipment_Register!$E:$E,Equipment_Register!$C:$C),NA()),IFERROR(IF($K920&lt;&gt;"",_xlfn.XLOOKUP("*"&amp;$K920&amp;"*",Equipment_Register!$E:$E,Equipment_Register!$C:$C,,2),NA()),IFERROR(IF(AND($L920&lt;&gt;"",$L920&lt;&gt;"N/A"),_xlfn.XLOOKUP($L920,Equipment_Register!$F:$F,Equipment_Register!$C:$C),NA()),""))))),IF(OR(_xlpm.v="",_xlpm.v=0),"",_xlpm.v))</f>
        <v>MC70</v>
      </c>
      <c r="AA920" s="231" t="str" cm="1">
        <f t="array" ref="AA920">_xlfn.LET(_xlpm.v,IFERROR(IF($I920&lt;&gt;"",_xlfn.XLOOKUP($I920,Equipment_Register!$C:$C,Equipment_Register!$D:$D),NA()),IFERROR(IF($J920&lt;&gt;"",_xlfn.XLOOKUP($J920,Equipment_Register!$D:$D,Equipment_Register!$D:$D),NA()),IFERROR(IF($K920&lt;&gt;"",_xlfn.XLOOKUP($K920,Equipment_Register!$E:$E,Equipment_Register!$D:$D),NA()),IFERROR(IF($K920&lt;&gt;"",_xlfn.XLOOKUP("*"&amp;$K920&amp;"*",Equipment_Register!$E:$E,Equipment_Register!$D:$D,,2),NA()),IFERROR(IF(AND($L920&lt;&gt;"",$L920&lt;&gt;"N/A"),_xlfn.XLOOKUP($L920,Equipment_Register!$F:$F,Equipment_Register!$D:$D),NA()),""))))),IF(OR(_xlpm.v="",_xlpm.v=0),"",_xlpm.v))</f>
        <v>Máy ép phun plastic (2 cái)
Plastic injection molding machine (2 pcs)</v>
      </c>
      <c r="AB920" s="231" t="str" cm="1">
        <f t="array" ref="AB920">_xlfn.LET(_xlpm.v,IFERROR(IF($I920&lt;&gt;"",_xlfn.XLOOKUP($I920,Equipment_Register!$C:$C,Equipment_Register!$E:$E),NA()),IFERROR(IF($J920&lt;&gt;"",_xlfn.XLOOKUP($J920,Equipment_Register!$D:$D,Equipment_Register!$E:$E),NA()),IFERROR(IF($K920&lt;&gt;"",_xlfn.XLOOKUP($K920,Equipment_Register!$E:$E,Equipment_Register!$E:$E),NA()),IFERROR(IF($K920&lt;&gt;"",_xlfn.XLOOKUP("*"&amp;$K920&amp;"*",Equipment_Register!$E:$E,Equipment_Register!$E:$E,,2),NA()),IFERROR(IF(AND($L920&lt;&gt;"",$L920&lt;&gt;"N/A"),_xlfn.XLOOKUP($L920,Equipment_Register!$F:$F,Equipment_Register!$E:$E),NA()),""))))),IF(OR(_xlpm.v="",_xlpm.v=0),"",_xlpm.v))</f>
        <v>Máy ép phun plastic (2 cái)
Plastic injection molding machine (2 pcs)</v>
      </c>
      <c r="AC920" s="231" t="str" cm="1">
        <f t="array" ref="AC920">_xlfn.LET(_xlpm.v,IFERROR(IF($I920&lt;&gt;"",_xlfn.XLOOKUP($I920,Equipment_Register!$C:$C,Equipment_Register!$F:$F),NA()),IFERROR(IF($J920&lt;&gt;"",_xlfn.XLOOKUP($J920,Equipment_Register!$D:$D,Equipment_Register!$F:$F),NA()),IFERROR(IF($K920&lt;&gt;"",_xlfn.XLOOKUP($K920,Equipment_Register!$E:$E,Equipment_Register!$F:$F),NA()),IFERROR(IF($K920&lt;&gt;"",_xlfn.XLOOKUP("*"&amp;$K920&amp;"*",Equipment_Register!$E:$E,Equipment_Register!$F:$F,,2),NA()),IFERROR(IF(AND($L920&lt;&gt;"",$L920&lt;&gt;"N/A"),_xlfn.XLOOKUP($L920,Equipment_Register!$F:$F,Equipment_Register!$F:$F),NA()),""))))),IF(OR(_xlpm.v="",_xlpm.v=0),"",_xlpm.v))</f>
        <v>ZY-350ST</v>
      </c>
    </row>
    <row r="921" spans="1:29" ht="48">
      <c r="A921" s="125"/>
      <c r="B921" s="130"/>
      <c r="C921" s="118"/>
      <c r="D921" s="117"/>
      <c r="E921" s="117"/>
      <c r="F921" s="213">
        <v>45575</v>
      </c>
      <c r="G921" s="125"/>
      <c r="H921" s="125" t="s">
        <v>1158</v>
      </c>
      <c r="I921" s="226"/>
      <c r="J921" s="125"/>
      <c r="K921" s="125" t="s">
        <v>1165</v>
      </c>
      <c r="L921" s="125"/>
      <c r="M921" s="125"/>
      <c r="N921" s="125" t="s">
        <v>978</v>
      </c>
      <c r="O921" s="125" t="s">
        <v>1160</v>
      </c>
      <c r="P921" s="127"/>
      <c r="Q921" s="125" t="s">
        <v>1003</v>
      </c>
      <c r="R921" s="117" t="s">
        <v>957</v>
      </c>
      <c r="S921" s="194"/>
      <c r="T921" s="125"/>
      <c r="U921" s="125" t="s">
        <v>980</v>
      </c>
      <c r="V921" s="125"/>
      <c r="W921" s="117" t="s">
        <v>1151</v>
      </c>
      <c r="X921" s="117" t="str">
        <f>IF($W921="Duyệt",Setting!$H$2,"")</f>
        <v/>
      </c>
      <c r="Y921" s="231" t="str" cm="1">
        <f t="array" ref="Y921">_xlfn.LET(_xlpm.v,IFERROR(IF($I921&lt;&gt;"",_xlfn.XLOOKUP($I921,Equipment_Register!$C:$C,Equipment_Register!$G:$G),NA()),IFERROR(IF($J921&lt;&gt;"",_xlfn.XLOOKUP($J921,Equipment_Register!$D:$D,Equipment_Register!$G:$G),NA()),IFERROR(IF($K921&lt;&gt;"",_xlfn.XLOOKUP($K921,Equipment_Register!$E:$E,Equipment_Register!$G:$G),NA()),IFERROR(IF($K921&lt;&gt;"",_xlfn.XLOOKUP("*"&amp;$K921&amp;"*",Equipment_Register!$E:$E,Equipment_Register!$G:$G,,2),NA()),IFERROR(IF(AND($L921&lt;&gt;"",$L921&lt;&gt;"N/A"),_xlfn.XLOOKUP($L921,Equipment_Register!$F:$F,Equipment_Register!$G:$G),NA()),""))))),IF(OR(_xlpm.v="",_xlpm.v=0),"",_xlpm.v))</f>
        <v/>
      </c>
      <c r="Z921" s="231" t="str" cm="1">
        <f t="array" ref="Z921">_xlfn.LET(_xlpm.v,IFERROR(IF($I921&lt;&gt;"",_xlfn.XLOOKUP($I921,Equipment_Register!$C:$C,Equipment_Register!$C:$C),NA()),IFERROR(IF($J921&lt;&gt;"",_xlfn.XLOOKUP($J921,Equipment_Register!$D:$D,Equipment_Register!$C:$C),NA()),IFERROR(IF($K921&lt;&gt;"",_xlfn.XLOOKUP($K921,Equipment_Register!$E:$E,Equipment_Register!$C:$C),NA()),IFERROR(IF($K921&lt;&gt;"",_xlfn.XLOOKUP("*"&amp;$K921&amp;"*",Equipment_Register!$E:$E,Equipment_Register!$C:$C,,2),NA()),IFERROR(IF(AND($L921&lt;&gt;"",$L921&lt;&gt;"N/A"),_xlfn.XLOOKUP($L921,Equipment_Register!$F:$F,Equipment_Register!$C:$C),NA()),""))))),IF(OR(_xlpm.v="",_xlpm.v=0),"",_xlpm.v))</f>
        <v>MC70</v>
      </c>
      <c r="AA921" s="231" t="str" cm="1">
        <f t="array" ref="AA921">_xlfn.LET(_xlpm.v,IFERROR(IF($I921&lt;&gt;"",_xlfn.XLOOKUP($I921,Equipment_Register!$C:$C,Equipment_Register!$D:$D),NA()),IFERROR(IF($J921&lt;&gt;"",_xlfn.XLOOKUP($J921,Equipment_Register!$D:$D,Equipment_Register!$D:$D),NA()),IFERROR(IF($K921&lt;&gt;"",_xlfn.XLOOKUP($K921,Equipment_Register!$E:$E,Equipment_Register!$D:$D),NA()),IFERROR(IF($K921&lt;&gt;"",_xlfn.XLOOKUP("*"&amp;$K921&amp;"*",Equipment_Register!$E:$E,Equipment_Register!$D:$D,,2),NA()),IFERROR(IF(AND($L921&lt;&gt;"",$L921&lt;&gt;"N/A"),_xlfn.XLOOKUP($L921,Equipment_Register!$F:$F,Equipment_Register!$D:$D),NA()),""))))),IF(OR(_xlpm.v="",_xlpm.v=0),"",_xlpm.v))</f>
        <v>Máy ép phun plastic (2 cái)
Plastic injection molding machine (2 pcs)</v>
      </c>
      <c r="AB921" s="231" t="str" cm="1">
        <f t="array" ref="AB921">_xlfn.LET(_xlpm.v,IFERROR(IF($I921&lt;&gt;"",_xlfn.XLOOKUP($I921,Equipment_Register!$C:$C,Equipment_Register!$E:$E),NA()),IFERROR(IF($J921&lt;&gt;"",_xlfn.XLOOKUP($J921,Equipment_Register!$D:$D,Equipment_Register!$E:$E),NA()),IFERROR(IF($K921&lt;&gt;"",_xlfn.XLOOKUP($K921,Equipment_Register!$E:$E,Equipment_Register!$E:$E),NA()),IFERROR(IF($K921&lt;&gt;"",_xlfn.XLOOKUP("*"&amp;$K921&amp;"*",Equipment_Register!$E:$E,Equipment_Register!$E:$E,,2),NA()),IFERROR(IF(AND($L921&lt;&gt;"",$L921&lt;&gt;"N/A"),_xlfn.XLOOKUP($L921,Equipment_Register!$F:$F,Equipment_Register!$E:$E),NA()),""))))),IF(OR(_xlpm.v="",_xlpm.v=0),"",_xlpm.v))</f>
        <v>Máy ép phun plastic (2 cái)
Plastic injection molding machine (2 pcs)</v>
      </c>
      <c r="AC921" s="231" t="str" cm="1">
        <f t="array" ref="AC921">_xlfn.LET(_xlpm.v,IFERROR(IF($I921&lt;&gt;"",_xlfn.XLOOKUP($I921,Equipment_Register!$C:$C,Equipment_Register!$F:$F),NA()),IFERROR(IF($J921&lt;&gt;"",_xlfn.XLOOKUP($J921,Equipment_Register!$D:$D,Equipment_Register!$F:$F),NA()),IFERROR(IF($K921&lt;&gt;"",_xlfn.XLOOKUP($K921,Equipment_Register!$E:$E,Equipment_Register!$F:$F),NA()),IFERROR(IF($K921&lt;&gt;"",_xlfn.XLOOKUP("*"&amp;$K921&amp;"*",Equipment_Register!$E:$E,Equipment_Register!$F:$F,,2),NA()),IFERROR(IF(AND($L921&lt;&gt;"",$L921&lt;&gt;"N/A"),_xlfn.XLOOKUP($L921,Equipment_Register!$F:$F,Equipment_Register!$F:$F),NA()),""))))),IF(OR(_xlpm.v="",_xlpm.v=0),"",_xlpm.v))</f>
        <v>ZY-350ST</v>
      </c>
    </row>
    <row r="922" spans="1:29" ht="48">
      <c r="A922" s="125"/>
      <c r="B922" s="130"/>
      <c r="C922" s="118"/>
      <c r="D922" s="117"/>
      <c r="E922" s="117"/>
      <c r="F922" s="213">
        <v>45605</v>
      </c>
      <c r="G922" s="125"/>
      <c r="H922" s="125" t="s">
        <v>1158</v>
      </c>
      <c r="I922" s="226"/>
      <c r="J922" s="125"/>
      <c r="K922" s="125" t="s">
        <v>1165</v>
      </c>
      <c r="L922" s="125"/>
      <c r="M922" s="125"/>
      <c r="N922" s="125" t="s">
        <v>978</v>
      </c>
      <c r="O922" s="125" t="s">
        <v>1112</v>
      </c>
      <c r="P922" s="127"/>
      <c r="Q922" s="125" t="s">
        <v>1003</v>
      </c>
      <c r="R922" s="117" t="s">
        <v>957</v>
      </c>
      <c r="S922" s="194"/>
      <c r="T922" s="125"/>
      <c r="U922" s="125" t="s">
        <v>980</v>
      </c>
      <c r="V922" s="125"/>
      <c r="W922" s="117" t="s">
        <v>1151</v>
      </c>
      <c r="X922" s="117" t="str">
        <f>IF($W922="Duyệt",Setting!$H$2,"")</f>
        <v/>
      </c>
      <c r="Y922" s="231" t="str" cm="1">
        <f t="array" ref="Y922">_xlfn.LET(_xlpm.v,IFERROR(IF($I922&lt;&gt;"",_xlfn.XLOOKUP($I922,Equipment_Register!$C:$C,Equipment_Register!$G:$G),NA()),IFERROR(IF($J922&lt;&gt;"",_xlfn.XLOOKUP($J922,Equipment_Register!$D:$D,Equipment_Register!$G:$G),NA()),IFERROR(IF($K922&lt;&gt;"",_xlfn.XLOOKUP($K922,Equipment_Register!$E:$E,Equipment_Register!$G:$G),NA()),IFERROR(IF($K922&lt;&gt;"",_xlfn.XLOOKUP("*"&amp;$K922&amp;"*",Equipment_Register!$E:$E,Equipment_Register!$G:$G,,2),NA()),IFERROR(IF(AND($L922&lt;&gt;"",$L922&lt;&gt;"N/A"),_xlfn.XLOOKUP($L922,Equipment_Register!$F:$F,Equipment_Register!$G:$G),NA()),""))))),IF(OR(_xlpm.v="",_xlpm.v=0),"",_xlpm.v))</f>
        <v/>
      </c>
      <c r="Z922" s="231" t="str" cm="1">
        <f t="array" ref="Z922">_xlfn.LET(_xlpm.v,IFERROR(IF($I922&lt;&gt;"",_xlfn.XLOOKUP($I922,Equipment_Register!$C:$C,Equipment_Register!$C:$C),NA()),IFERROR(IF($J922&lt;&gt;"",_xlfn.XLOOKUP($J922,Equipment_Register!$D:$D,Equipment_Register!$C:$C),NA()),IFERROR(IF($K922&lt;&gt;"",_xlfn.XLOOKUP($K922,Equipment_Register!$E:$E,Equipment_Register!$C:$C),NA()),IFERROR(IF($K922&lt;&gt;"",_xlfn.XLOOKUP("*"&amp;$K922&amp;"*",Equipment_Register!$E:$E,Equipment_Register!$C:$C,,2),NA()),IFERROR(IF(AND($L922&lt;&gt;"",$L922&lt;&gt;"N/A"),_xlfn.XLOOKUP($L922,Equipment_Register!$F:$F,Equipment_Register!$C:$C),NA()),""))))),IF(OR(_xlpm.v="",_xlpm.v=0),"",_xlpm.v))</f>
        <v>MC70</v>
      </c>
      <c r="AA922" s="231" t="str" cm="1">
        <f t="array" ref="AA922">_xlfn.LET(_xlpm.v,IFERROR(IF($I922&lt;&gt;"",_xlfn.XLOOKUP($I922,Equipment_Register!$C:$C,Equipment_Register!$D:$D),NA()),IFERROR(IF($J922&lt;&gt;"",_xlfn.XLOOKUP($J922,Equipment_Register!$D:$D,Equipment_Register!$D:$D),NA()),IFERROR(IF($K922&lt;&gt;"",_xlfn.XLOOKUP($K922,Equipment_Register!$E:$E,Equipment_Register!$D:$D),NA()),IFERROR(IF($K922&lt;&gt;"",_xlfn.XLOOKUP("*"&amp;$K922&amp;"*",Equipment_Register!$E:$E,Equipment_Register!$D:$D,,2),NA()),IFERROR(IF(AND($L922&lt;&gt;"",$L922&lt;&gt;"N/A"),_xlfn.XLOOKUP($L922,Equipment_Register!$F:$F,Equipment_Register!$D:$D),NA()),""))))),IF(OR(_xlpm.v="",_xlpm.v=0),"",_xlpm.v))</f>
        <v>Máy ép phun plastic (2 cái)
Plastic injection molding machine (2 pcs)</v>
      </c>
      <c r="AB922" s="231" t="str" cm="1">
        <f t="array" ref="AB922">_xlfn.LET(_xlpm.v,IFERROR(IF($I922&lt;&gt;"",_xlfn.XLOOKUP($I922,Equipment_Register!$C:$C,Equipment_Register!$E:$E),NA()),IFERROR(IF($J922&lt;&gt;"",_xlfn.XLOOKUP($J922,Equipment_Register!$D:$D,Equipment_Register!$E:$E),NA()),IFERROR(IF($K922&lt;&gt;"",_xlfn.XLOOKUP($K922,Equipment_Register!$E:$E,Equipment_Register!$E:$E),NA()),IFERROR(IF($K922&lt;&gt;"",_xlfn.XLOOKUP("*"&amp;$K922&amp;"*",Equipment_Register!$E:$E,Equipment_Register!$E:$E,,2),NA()),IFERROR(IF(AND($L922&lt;&gt;"",$L922&lt;&gt;"N/A"),_xlfn.XLOOKUP($L922,Equipment_Register!$F:$F,Equipment_Register!$E:$E),NA()),""))))),IF(OR(_xlpm.v="",_xlpm.v=0),"",_xlpm.v))</f>
        <v>Máy ép phun plastic (2 cái)
Plastic injection molding machine (2 pcs)</v>
      </c>
      <c r="AC922" s="231" t="str" cm="1">
        <f t="array" ref="AC922">_xlfn.LET(_xlpm.v,IFERROR(IF($I922&lt;&gt;"",_xlfn.XLOOKUP($I922,Equipment_Register!$C:$C,Equipment_Register!$F:$F),NA()),IFERROR(IF($J922&lt;&gt;"",_xlfn.XLOOKUP($J922,Equipment_Register!$D:$D,Equipment_Register!$F:$F),NA()),IFERROR(IF($K922&lt;&gt;"",_xlfn.XLOOKUP($K922,Equipment_Register!$E:$E,Equipment_Register!$F:$F),NA()),IFERROR(IF($K922&lt;&gt;"",_xlfn.XLOOKUP("*"&amp;$K922&amp;"*",Equipment_Register!$E:$E,Equipment_Register!$F:$F,,2),NA()),IFERROR(IF(AND($L922&lt;&gt;"",$L922&lt;&gt;"N/A"),_xlfn.XLOOKUP($L922,Equipment_Register!$F:$F,Equipment_Register!$F:$F),NA()),""))))),IF(OR(_xlpm.v="",_xlpm.v=0),"",_xlpm.v))</f>
        <v>ZY-350ST</v>
      </c>
    </row>
    <row r="923" spans="1:29" ht="48">
      <c r="A923" s="125"/>
      <c r="B923" s="130"/>
      <c r="C923" s="118"/>
      <c r="D923" s="117"/>
      <c r="E923" s="117"/>
      <c r="F923" s="213">
        <v>45635</v>
      </c>
      <c r="G923" s="125"/>
      <c r="H923" s="125" t="s">
        <v>1158</v>
      </c>
      <c r="I923" s="226"/>
      <c r="J923" s="125"/>
      <c r="K923" s="125" t="s">
        <v>1165</v>
      </c>
      <c r="L923" s="125"/>
      <c r="M923" s="125"/>
      <c r="N923" s="125" t="s">
        <v>978</v>
      </c>
      <c r="O923" s="125" t="s">
        <v>1112</v>
      </c>
      <c r="P923" s="127"/>
      <c r="Q923" s="125" t="s">
        <v>1003</v>
      </c>
      <c r="R923" s="117" t="s">
        <v>957</v>
      </c>
      <c r="S923" s="194"/>
      <c r="T923" s="125"/>
      <c r="U923" s="125" t="s">
        <v>980</v>
      </c>
      <c r="V923" s="125"/>
      <c r="W923" s="117" t="s">
        <v>1151</v>
      </c>
      <c r="X923" s="117" t="str">
        <f>IF($W923="Duyệt",Setting!$H$2,"")</f>
        <v/>
      </c>
      <c r="Y923" s="231" t="str" cm="1">
        <f t="array" ref="Y923">_xlfn.LET(_xlpm.v,IFERROR(IF($I923&lt;&gt;"",_xlfn.XLOOKUP($I923,Equipment_Register!$C:$C,Equipment_Register!$G:$G),NA()),IFERROR(IF($J923&lt;&gt;"",_xlfn.XLOOKUP($J923,Equipment_Register!$D:$D,Equipment_Register!$G:$G),NA()),IFERROR(IF($K923&lt;&gt;"",_xlfn.XLOOKUP($K923,Equipment_Register!$E:$E,Equipment_Register!$G:$G),NA()),IFERROR(IF($K923&lt;&gt;"",_xlfn.XLOOKUP("*"&amp;$K923&amp;"*",Equipment_Register!$E:$E,Equipment_Register!$G:$G,,2),NA()),IFERROR(IF(AND($L923&lt;&gt;"",$L923&lt;&gt;"N/A"),_xlfn.XLOOKUP($L923,Equipment_Register!$F:$F,Equipment_Register!$G:$G),NA()),""))))),IF(OR(_xlpm.v="",_xlpm.v=0),"",_xlpm.v))</f>
        <v/>
      </c>
      <c r="Z923" s="231" t="str" cm="1">
        <f t="array" ref="Z923">_xlfn.LET(_xlpm.v,IFERROR(IF($I923&lt;&gt;"",_xlfn.XLOOKUP($I923,Equipment_Register!$C:$C,Equipment_Register!$C:$C),NA()),IFERROR(IF($J923&lt;&gt;"",_xlfn.XLOOKUP($J923,Equipment_Register!$D:$D,Equipment_Register!$C:$C),NA()),IFERROR(IF($K923&lt;&gt;"",_xlfn.XLOOKUP($K923,Equipment_Register!$E:$E,Equipment_Register!$C:$C),NA()),IFERROR(IF($K923&lt;&gt;"",_xlfn.XLOOKUP("*"&amp;$K923&amp;"*",Equipment_Register!$E:$E,Equipment_Register!$C:$C,,2),NA()),IFERROR(IF(AND($L923&lt;&gt;"",$L923&lt;&gt;"N/A"),_xlfn.XLOOKUP($L923,Equipment_Register!$F:$F,Equipment_Register!$C:$C),NA()),""))))),IF(OR(_xlpm.v="",_xlpm.v=0),"",_xlpm.v))</f>
        <v>MC70</v>
      </c>
      <c r="AA923" s="231" t="str" cm="1">
        <f t="array" ref="AA923">_xlfn.LET(_xlpm.v,IFERROR(IF($I923&lt;&gt;"",_xlfn.XLOOKUP($I923,Equipment_Register!$C:$C,Equipment_Register!$D:$D),NA()),IFERROR(IF($J923&lt;&gt;"",_xlfn.XLOOKUP($J923,Equipment_Register!$D:$D,Equipment_Register!$D:$D),NA()),IFERROR(IF($K923&lt;&gt;"",_xlfn.XLOOKUP($K923,Equipment_Register!$E:$E,Equipment_Register!$D:$D),NA()),IFERROR(IF($K923&lt;&gt;"",_xlfn.XLOOKUP("*"&amp;$K923&amp;"*",Equipment_Register!$E:$E,Equipment_Register!$D:$D,,2),NA()),IFERROR(IF(AND($L923&lt;&gt;"",$L923&lt;&gt;"N/A"),_xlfn.XLOOKUP($L923,Equipment_Register!$F:$F,Equipment_Register!$D:$D),NA()),""))))),IF(OR(_xlpm.v="",_xlpm.v=0),"",_xlpm.v))</f>
        <v>Máy ép phun plastic (2 cái)
Plastic injection molding machine (2 pcs)</v>
      </c>
      <c r="AB923" s="231" t="str" cm="1">
        <f t="array" ref="AB923">_xlfn.LET(_xlpm.v,IFERROR(IF($I923&lt;&gt;"",_xlfn.XLOOKUP($I923,Equipment_Register!$C:$C,Equipment_Register!$E:$E),NA()),IFERROR(IF($J923&lt;&gt;"",_xlfn.XLOOKUP($J923,Equipment_Register!$D:$D,Equipment_Register!$E:$E),NA()),IFERROR(IF($K923&lt;&gt;"",_xlfn.XLOOKUP($K923,Equipment_Register!$E:$E,Equipment_Register!$E:$E),NA()),IFERROR(IF($K923&lt;&gt;"",_xlfn.XLOOKUP("*"&amp;$K923&amp;"*",Equipment_Register!$E:$E,Equipment_Register!$E:$E,,2),NA()),IFERROR(IF(AND($L923&lt;&gt;"",$L923&lt;&gt;"N/A"),_xlfn.XLOOKUP($L923,Equipment_Register!$F:$F,Equipment_Register!$E:$E),NA()),""))))),IF(OR(_xlpm.v="",_xlpm.v=0),"",_xlpm.v))</f>
        <v>Máy ép phun plastic (2 cái)
Plastic injection molding machine (2 pcs)</v>
      </c>
      <c r="AC923" s="231" t="str" cm="1">
        <f t="array" ref="AC923">_xlfn.LET(_xlpm.v,IFERROR(IF($I923&lt;&gt;"",_xlfn.XLOOKUP($I923,Equipment_Register!$C:$C,Equipment_Register!$F:$F),NA()),IFERROR(IF($J923&lt;&gt;"",_xlfn.XLOOKUP($J923,Equipment_Register!$D:$D,Equipment_Register!$F:$F),NA()),IFERROR(IF($K923&lt;&gt;"",_xlfn.XLOOKUP($K923,Equipment_Register!$E:$E,Equipment_Register!$F:$F),NA()),IFERROR(IF($K923&lt;&gt;"",_xlfn.XLOOKUP("*"&amp;$K923&amp;"*",Equipment_Register!$E:$E,Equipment_Register!$F:$F,,2),NA()),IFERROR(IF(AND($L923&lt;&gt;"",$L923&lt;&gt;"N/A"),_xlfn.XLOOKUP($L923,Equipment_Register!$F:$F,Equipment_Register!$F:$F),NA()),""))))),IF(OR(_xlpm.v="",_xlpm.v=0),"",_xlpm.v))</f>
        <v>ZY-350ST</v>
      </c>
    </row>
    <row r="924" spans="1:29" ht="48">
      <c r="A924" s="125"/>
      <c r="B924" s="130"/>
      <c r="C924" s="118"/>
      <c r="D924" s="117"/>
      <c r="E924" s="117"/>
      <c r="F924" s="213">
        <v>45668</v>
      </c>
      <c r="G924" s="125"/>
      <c r="H924" s="125" t="s">
        <v>1158</v>
      </c>
      <c r="I924" s="226"/>
      <c r="J924" s="125"/>
      <c r="K924" s="125" t="s">
        <v>1165</v>
      </c>
      <c r="L924" s="125"/>
      <c r="M924" s="125"/>
      <c r="N924" s="125" t="s">
        <v>978</v>
      </c>
      <c r="O924" s="125" t="s">
        <v>1112</v>
      </c>
      <c r="P924" s="127"/>
      <c r="Q924" s="125" t="s">
        <v>1003</v>
      </c>
      <c r="R924" s="117" t="s">
        <v>957</v>
      </c>
      <c r="S924" s="194"/>
      <c r="T924" s="125"/>
      <c r="U924" s="125" t="s">
        <v>980</v>
      </c>
      <c r="V924" s="125"/>
      <c r="W924" s="117" t="s">
        <v>1151</v>
      </c>
      <c r="X924" s="117" t="str">
        <f>IF($W924="Duyệt",Setting!$H$2,"")</f>
        <v/>
      </c>
      <c r="Y924" s="231" t="str" cm="1">
        <f t="array" ref="Y924">_xlfn.LET(_xlpm.v,IFERROR(IF($I924&lt;&gt;"",_xlfn.XLOOKUP($I924,Equipment_Register!$C:$C,Equipment_Register!$G:$G),NA()),IFERROR(IF($J924&lt;&gt;"",_xlfn.XLOOKUP($J924,Equipment_Register!$D:$D,Equipment_Register!$G:$G),NA()),IFERROR(IF($K924&lt;&gt;"",_xlfn.XLOOKUP($K924,Equipment_Register!$E:$E,Equipment_Register!$G:$G),NA()),IFERROR(IF($K924&lt;&gt;"",_xlfn.XLOOKUP("*"&amp;$K924&amp;"*",Equipment_Register!$E:$E,Equipment_Register!$G:$G,,2),NA()),IFERROR(IF(AND($L924&lt;&gt;"",$L924&lt;&gt;"N/A"),_xlfn.XLOOKUP($L924,Equipment_Register!$F:$F,Equipment_Register!$G:$G),NA()),""))))),IF(OR(_xlpm.v="",_xlpm.v=0),"",_xlpm.v))</f>
        <v/>
      </c>
      <c r="Z924" s="231" t="str" cm="1">
        <f t="array" ref="Z924">_xlfn.LET(_xlpm.v,IFERROR(IF($I924&lt;&gt;"",_xlfn.XLOOKUP($I924,Equipment_Register!$C:$C,Equipment_Register!$C:$C),NA()),IFERROR(IF($J924&lt;&gt;"",_xlfn.XLOOKUP($J924,Equipment_Register!$D:$D,Equipment_Register!$C:$C),NA()),IFERROR(IF($K924&lt;&gt;"",_xlfn.XLOOKUP($K924,Equipment_Register!$E:$E,Equipment_Register!$C:$C),NA()),IFERROR(IF($K924&lt;&gt;"",_xlfn.XLOOKUP("*"&amp;$K924&amp;"*",Equipment_Register!$E:$E,Equipment_Register!$C:$C,,2),NA()),IFERROR(IF(AND($L924&lt;&gt;"",$L924&lt;&gt;"N/A"),_xlfn.XLOOKUP($L924,Equipment_Register!$F:$F,Equipment_Register!$C:$C),NA()),""))))),IF(OR(_xlpm.v="",_xlpm.v=0),"",_xlpm.v))</f>
        <v>MC70</v>
      </c>
      <c r="AA924" s="231" t="str" cm="1">
        <f t="array" ref="AA924">_xlfn.LET(_xlpm.v,IFERROR(IF($I924&lt;&gt;"",_xlfn.XLOOKUP($I924,Equipment_Register!$C:$C,Equipment_Register!$D:$D),NA()),IFERROR(IF($J924&lt;&gt;"",_xlfn.XLOOKUP($J924,Equipment_Register!$D:$D,Equipment_Register!$D:$D),NA()),IFERROR(IF($K924&lt;&gt;"",_xlfn.XLOOKUP($K924,Equipment_Register!$E:$E,Equipment_Register!$D:$D),NA()),IFERROR(IF($K924&lt;&gt;"",_xlfn.XLOOKUP("*"&amp;$K924&amp;"*",Equipment_Register!$E:$E,Equipment_Register!$D:$D,,2),NA()),IFERROR(IF(AND($L924&lt;&gt;"",$L924&lt;&gt;"N/A"),_xlfn.XLOOKUP($L924,Equipment_Register!$F:$F,Equipment_Register!$D:$D),NA()),""))))),IF(OR(_xlpm.v="",_xlpm.v=0),"",_xlpm.v))</f>
        <v>Máy ép phun plastic (2 cái)
Plastic injection molding machine (2 pcs)</v>
      </c>
      <c r="AB924" s="231" t="str" cm="1">
        <f t="array" ref="AB924">_xlfn.LET(_xlpm.v,IFERROR(IF($I924&lt;&gt;"",_xlfn.XLOOKUP($I924,Equipment_Register!$C:$C,Equipment_Register!$E:$E),NA()),IFERROR(IF($J924&lt;&gt;"",_xlfn.XLOOKUP($J924,Equipment_Register!$D:$D,Equipment_Register!$E:$E),NA()),IFERROR(IF($K924&lt;&gt;"",_xlfn.XLOOKUP($K924,Equipment_Register!$E:$E,Equipment_Register!$E:$E),NA()),IFERROR(IF($K924&lt;&gt;"",_xlfn.XLOOKUP("*"&amp;$K924&amp;"*",Equipment_Register!$E:$E,Equipment_Register!$E:$E,,2),NA()),IFERROR(IF(AND($L924&lt;&gt;"",$L924&lt;&gt;"N/A"),_xlfn.XLOOKUP($L924,Equipment_Register!$F:$F,Equipment_Register!$E:$E),NA()),""))))),IF(OR(_xlpm.v="",_xlpm.v=0),"",_xlpm.v))</f>
        <v>Máy ép phun plastic (2 cái)
Plastic injection molding machine (2 pcs)</v>
      </c>
      <c r="AC924" s="231" t="str" cm="1">
        <f t="array" ref="AC924">_xlfn.LET(_xlpm.v,IFERROR(IF($I924&lt;&gt;"",_xlfn.XLOOKUP($I924,Equipment_Register!$C:$C,Equipment_Register!$F:$F),NA()),IFERROR(IF($J924&lt;&gt;"",_xlfn.XLOOKUP($J924,Equipment_Register!$D:$D,Equipment_Register!$F:$F),NA()),IFERROR(IF($K924&lt;&gt;"",_xlfn.XLOOKUP($K924,Equipment_Register!$E:$E,Equipment_Register!$F:$F),NA()),IFERROR(IF($K924&lt;&gt;"",_xlfn.XLOOKUP("*"&amp;$K924&amp;"*",Equipment_Register!$E:$E,Equipment_Register!$F:$F,,2),NA()),IFERROR(IF(AND($L924&lt;&gt;"",$L924&lt;&gt;"N/A"),_xlfn.XLOOKUP($L924,Equipment_Register!$F:$F,Equipment_Register!$F:$F),NA()),""))))),IF(OR(_xlpm.v="",_xlpm.v=0),"",_xlpm.v))</f>
        <v>ZY-350ST</v>
      </c>
    </row>
    <row r="925" spans="1:29" ht="48">
      <c r="A925" s="125"/>
      <c r="B925" s="130"/>
      <c r="C925" s="118"/>
      <c r="D925" s="117"/>
      <c r="E925" s="117"/>
      <c r="F925" s="213">
        <v>45692</v>
      </c>
      <c r="G925" s="125"/>
      <c r="H925" s="125" t="s">
        <v>1158</v>
      </c>
      <c r="I925" s="226"/>
      <c r="J925" s="125"/>
      <c r="K925" s="125" t="s">
        <v>1165</v>
      </c>
      <c r="L925" s="125"/>
      <c r="M925" s="125"/>
      <c r="N925" s="125" t="s">
        <v>978</v>
      </c>
      <c r="O925" s="125" t="s">
        <v>1112</v>
      </c>
      <c r="P925" s="127"/>
      <c r="Q925" s="125" t="s">
        <v>1003</v>
      </c>
      <c r="R925" s="117" t="s">
        <v>957</v>
      </c>
      <c r="S925" s="194"/>
      <c r="T925" s="125"/>
      <c r="U925" s="125" t="s">
        <v>980</v>
      </c>
      <c r="V925" s="125"/>
      <c r="W925" s="117" t="s">
        <v>1151</v>
      </c>
      <c r="X925" s="117" t="str">
        <f>IF($W925="Duyệt",Setting!$H$2,"")</f>
        <v/>
      </c>
      <c r="Y925" s="231" t="str" cm="1">
        <f t="array" ref="Y925">_xlfn.LET(_xlpm.v,IFERROR(IF($I925&lt;&gt;"",_xlfn.XLOOKUP($I925,Equipment_Register!$C:$C,Equipment_Register!$G:$G),NA()),IFERROR(IF($J925&lt;&gt;"",_xlfn.XLOOKUP($J925,Equipment_Register!$D:$D,Equipment_Register!$G:$G),NA()),IFERROR(IF($K925&lt;&gt;"",_xlfn.XLOOKUP($K925,Equipment_Register!$E:$E,Equipment_Register!$G:$G),NA()),IFERROR(IF($K925&lt;&gt;"",_xlfn.XLOOKUP("*"&amp;$K925&amp;"*",Equipment_Register!$E:$E,Equipment_Register!$G:$G,,2),NA()),IFERROR(IF(AND($L925&lt;&gt;"",$L925&lt;&gt;"N/A"),_xlfn.XLOOKUP($L925,Equipment_Register!$F:$F,Equipment_Register!$G:$G),NA()),""))))),IF(OR(_xlpm.v="",_xlpm.v=0),"",_xlpm.v))</f>
        <v/>
      </c>
      <c r="Z925" s="231" t="str" cm="1">
        <f t="array" ref="Z925">_xlfn.LET(_xlpm.v,IFERROR(IF($I925&lt;&gt;"",_xlfn.XLOOKUP($I925,Equipment_Register!$C:$C,Equipment_Register!$C:$C),NA()),IFERROR(IF($J925&lt;&gt;"",_xlfn.XLOOKUP($J925,Equipment_Register!$D:$D,Equipment_Register!$C:$C),NA()),IFERROR(IF($K925&lt;&gt;"",_xlfn.XLOOKUP($K925,Equipment_Register!$E:$E,Equipment_Register!$C:$C),NA()),IFERROR(IF($K925&lt;&gt;"",_xlfn.XLOOKUP("*"&amp;$K925&amp;"*",Equipment_Register!$E:$E,Equipment_Register!$C:$C,,2),NA()),IFERROR(IF(AND($L925&lt;&gt;"",$L925&lt;&gt;"N/A"),_xlfn.XLOOKUP($L925,Equipment_Register!$F:$F,Equipment_Register!$C:$C),NA()),""))))),IF(OR(_xlpm.v="",_xlpm.v=0),"",_xlpm.v))</f>
        <v>MC70</v>
      </c>
      <c r="AA925" s="231" t="str" cm="1">
        <f t="array" ref="AA925">_xlfn.LET(_xlpm.v,IFERROR(IF($I925&lt;&gt;"",_xlfn.XLOOKUP($I925,Equipment_Register!$C:$C,Equipment_Register!$D:$D),NA()),IFERROR(IF($J925&lt;&gt;"",_xlfn.XLOOKUP($J925,Equipment_Register!$D:$D,Equipment_Register!$D:$D),NA()),IFERROR(IF($K925&lt;&gt;"",_xlfn.XLOOKUP($K925,Equipment_Register!$E:$E,Equipment_Register!$D:$D),NA()),IFERROR(IF($K925&lt;&gt;"",_xlfn.XLOOKUP("*"&amp;$K925&amp;"*",Equipment_Register!$E:$E,Equipment_Register!$D:$D,,2),NA()),IFERROR(IF(AND($L925&lt;&gt;"",$L925&lt;&gt;"N/A"),_xlfn.XLOOKUP($L925,Equipment_Register!$F:$F,Equipment_Register!$D:$D),NA()),""))))),IF(OR(_xlpm.v="",_xlpm.v=0),"",_xlpm.v))</f>
        <v>Máy ép phun plastic (2 cái)
Plastic injection molding machine (2 pcs)</v>
      </c>
      <c r="AB925" s="231" t="str" cm="1">
        <f t="array" ref="AB925">_xlfn.LET(_xlpm.v,IFERROR(IF($I925&lt;&gt;"",_xlfn.XLOOKUP($I925,Equipment_Register!$C:$C,Equipment_Register!$E:$E),NA()),IFERROR(IF($J925&lt;&gt;"",_xlfn.XLOOKUP($J925,Equipment_Register!$D:$D,Equipment_Register!$E:$E),NA()),IFERROR(IF($K925&lt;&gt;"",_xlfn.XLOOKUP($K925,Equipment_Register!$E:$E,Equipment_Register!$E:$E),NA()),IFERROR(IF($K925&lt;&gt;"",_xlfn.XLOOKUP("*"&amp;$K925&amp;"*",Equipment_Register!$E:$E,Equipment_Register!$E:$E,,2),NA()),IFERROR(IF(AND($L925&lt;&gt;"",$L925&lt;&gt;"N/A"),_xlfn.XLOOKUP($L925,Equipment_Register!$F:$F,Equipment_Register!$E:$E),NA()),""))))),IF(OR(_xlpm.v="",_xlpm.v=0),"",_xlpm.v))</f>
        <v>Máy ép phun plastic (2 cái)
Plastic injection molding machine (2 pcs)</v>
      </c>
      <c r="AC925" s="231" t="str" cm="1">
        <f t="array" ref="AC925">_xlfn.LET(_xlpm.v,IFERROR(IF($I925&lt;&gt;"",_xlfn.XLOOKUP($I925,Equipment_Register!$C:$C,Equipment_Register!$F:$F),NA()),IFERROR(IF($J925&lt;&gt;"",_xlfn.XLOOKUP($J925,Equipment_Register!$D:$D,Equipment_Register!$F:$F),NA()),IFERROR(IF($K925&lt;&gt;"",_xlfn.XLOOKUP($K925,Equipment_Register!$E:$E,Equipment_Register!$F:$F),NA()),IFERROR(IF($K925&lt;&gt;"",_xlfn.XLOOKUP("*"&amp;$K925&amp;"*",Equipment_Register!$E:$E,Equipment_Register!$F:$F,,2),NA()),IFERROR(IF(AND($L925&lt;&gt;"",$L925&lt;&gt;"N/A"),_xlfn.XLOOKUP($L925,Equipment_Register!$F:$F,Equipment_Register!$F:$F),NA()),""))))),IF(OR(_xlpm.v="",_xlpm.v=0),"",_xlpm.v))</f>
        <v>ZY-350ST</v>
      </c>
    </row>
    <row r="926" spans="1:29" ht="48">
      <c r="A926" s="125"/>
      <c r="B926" s="130"/>
      <c r="C926" s="118"/>
      <c r="D926" s="117"/>
      <c r="E926" s="117"/>
      <c r="F926" s="213">
        <v>45718</v>
      </c>
      <c r="G926" s="125"/>
      <c r="H926" s="125" t="s">
        <v>1158</v>
      </c>
      <c r="I926" s="226"/>
      <c r="J926" s="125"/>
      <c r="K926" s="125" t="s">
        <v>1165</v>
      </c>
      <c r="L926" s="125"/>
      <c r="M926" s="125"/>
      <c r="N926" s="125" t="s">
        <v>978</v>
      </c>
      <c r="O926" s="125" t="s">
        <v>1112</v>
      </c>
      <c r="P926" s="127"/>
      <c r="Q926" s="125" t="s">
        <v>941</v>
      </c>
      <c r="R926" s="117" t="s">
        <v>957</v>
      </c>
      <c r="S926" s="194"/>
      <c r="T926" s="125"/>
      <c r="U926" s="125" t="s">
        <v>980</v>
      </c>
      <c r="V926" s="125"/>
      <c r="W926" s="117" t="s">
        <v>1151</v>
      </c>
      <c r="X926" s="117" t="str">
        <f>IF($W926="Duyệt",Setting!$H$2,"")</f>
        <v/>
      </c>
      <c r="Y926" s="231" t="str" cm="1">
        <f t="array" ref="Y926">_xlfn.LET(_xlpm.v,IFERROR(IF($I926&lt;&gt;"",_xlfn.XLOOKUP($I926,Equipment_Register!$C:$C,Equipment_Register!$G:$G),NA()),IFERROR(IF($J926&lt;&gt;"",_xlfn.XLOOKUP($J926,Equipment_Register!$D:$D,Equipment_Register!$G:$G),NA()),IFERROR(IF($K926&lt;&gt;"",_xlfn.XLOOKUP($K926,Equipment_Register!$E:$E,Equipment_Register!$G:$G),NA()),IFERROR(IF($K926&lt;&gt;"",_xlfn.XLOOKUP("*"&amp;$K926&amp;"*",Equipment_Register!$E:$E,Equipment_Register!$G:$G,,2),NA()),IFERROR(IF(AND($L926&lt;&gt;"",$L926&lt;&gt;"N/A"),_xlfn.XLOOKUP($L926,Equipment_Register!$F:$F,Equipment_Register!$G:$G),NA()),""))))),IF(OR(_xlpm.v="",_xlpm.v=0),"",_xlpm.v))</f>
        <v/>
      </c>
      <c r="Z926" s="231" t="str" cm="1">
        <f t="array" ref="Z926">_xlfn.LET(_xlpm.v,IFERROR(IF($I926&lt;&gt;"",_xlfn.XLOOKUP($I926,Equipment_Register!$C:$C,Equipment_Register!$C:$C),NA()),IFERROR(IF($J926&lt;&gt;"",_xlfn.XLOOKUP($J926,Equipment_Register!$D:$D,Equipment_Register!$C:$C),NA()),IFERROR(IF($K926&lt;&gt;"",_xlfn.XLOOKUP($K926,Equipment_Register!$E:$E,Equipment_Register!$C:$C),NA()),IFERROR(IF($K926&lt;&gt;"",_xlfn.XLOOKUP("*"&amp;$K926&amp;"*",Equipment_Register!$E:$E,Equipment_Register!$C:$C,,2),NA()),IFERROR(IF(AND($L926&lt;&gt;"",$L926&lt;&gt;"N/A"),_xlfn.XLOOKUP($L926,Equipment_Register!$F:$F,Equipment_Register!$C:$C),NA()),""))))),IF(OR(_xlpm.v="",_xlpm.v=0),"",_xlpm.v))</f>
        <v>MC70</v>
      </c>
      <c r="AA926" s="231" t="str" cm="1">
        <f t="array" ref="AA926">_xlfn.LET(_xlpm.v,IFERROR(IF($I926&lt;&gt;"",_xlfn.XLOOKUP($I926,Equipment_Register!$C:$C,Equipment_Register!$D:$D),NA()),IFERROR(IF($J926&lt;&gt;"",_xlfn.XLOOKUP($J926,Equipment_Register!$D:$D,Equipment_Register!$D:$D),NA()),IFERROR(IF($K926&lt;&gt;"",_xlfn.XLOOKUP($K926,Equipment_Register!$E:$E,Equipment_Register!$D:$D),NA()),IFERROR(IF($K926&lt;&gt;"",_xlfn.XLOOKUP("*"&amp;$K926&amp;"*",Equipment_Register!$E:$E,Equipment_Register!$D:$D,,2),NA()),IFERROR(IF(AND($L926&lt;&gt;"",$L926&lt;&gt;"N/A"),_xlfn.XLOOKUP($L926,Equipment_Register!$F:$F,Equipment_Register!$D:$D),NA()),""))))),IF(OR(_xlpm.v="",_xlpm.v=0),"",_xlpm.v))</f>
        <v>Máy ép phun plastic (2 cái)
Plastic injection molding machine (2 pcs)</v>
      </c>
      <c r="AB926" s="231" t="str" cm="1">
        <f t="array" ref="AB926">_xlfn.LET(_xlpm.v,IFERROR(IF($I926&lt;&gt;"",_xlfn.XLOOKUP($I926,Equipment_Register!$C:$C,Equipment_Register!$E:$E),NA()),IFERROR(IF($J926&lt;&gt;"",_xlfn.XLOOKUP($J926,Equipment_Register!$D:$D,Equipment_Register!$E:$E),NA()),IFERROR(IF($K926&lt;&gt;"",_xlfn.XLOOKUP($K926,Equipment_Register!$E:$E,Equipment_Register!$E:$E),NA()),IFERROR(IF($K926&lt;&gt;"",_xlfn.XLOOKUP("*"&amp;$K926&amp;"*",Equipment_Register!$E:$E,Equipment_Register!$E:$E,,2),NA()),IFERROR(IF(AND($L926&lt;&gt;"",$L926&lt;&gt;"N/A"),_xlfn.XLOOKUP($L926,Equipment_Register!$F:$F,Equipment_Register!$E:$E),NA()),""))))),IF(OR(_xlpm.v="",_xlpm.v=0),"",_xlpm.v))</f>
        <v>Máy ép phun plastic (2 cái)
Plastic injection molding machine (2 pcs)</v>
      </c>
      <c r="AC926" s="231" t="str" cm="1">
        <f t="array" ref="AC926">_xlfn.LET(_xlpm.v,IFERROR(IF($I926&lt;&gt;"",_xlfn.XLOOKUP($I926,Equipment_Register!$C:$C,Equipment_Register!$F:$F),NA()),IFERROR(IF($J926&lt;&gt;"",_xlfn.XLOOKUP($J926,Equipment_Register!$D:$D,Equipment_Register!$F:$F),NA()),IFERROR(IF($K926&lt;&gt;"",_xlfn.XLOOKUP($K926,Equipment_Register!$E:$E,Equipment_Register!$F:$F),NA()),IFERROR(IF($K926&lt;&gt;"",_xlfn.XLOOKUP("*"&amp;$K926&amp;"*",Equipment_Register!$E:$E,Equipment_Register!$F:$F,,2),NA()),IFERROR(IF(AND($L926&lt;&gt;"",$L926&lt;&gt;"N/A"),_xlfn.XLOOKUP($L926,Equipment_Register!$F:$F,Equipment_Register!$F:$F),NA()),""))))),IF(OR(_xlpm.v="",_xlpm.v=0),"",_xlpm.v))</f>
        <v>ZY-350ST</v>
      </c>
    </row>
    <row r="927" spans="1:29" ht="48">
      <c r="A927" s="125"/>
      <c r="B927" s="130"/>
      <c r="C927" s="118"/>
      <c r="D927" s="117"/>
      <c r="E927" s="117"/>
      <c r="F927" s="213">
        <v>45752</v>
      </c>
      <c r="G927" s="125"/>
      <c r="H927" s="125" t="s">
        <v>1158</v>
      </c>
      <c r="I927" s="226"/>
      <c r="J927" s="125"/>
      <c r="K927" s="125" t="s">
        <v>1165</v>
      </c>
      <c r="L927" s="125"/>
      <c r="M927" s="125"/>
      <c r="N927" s="125" t="s">
        <v>978</v>
      </c>
      <c r="O927" s="125" t="s">
        <v>1112</v>
      </c>
      <c r="P927" s="127"/>
      <c r="Q927" s="125" t="s">
        <v>941</v>
      </c>
      <c r="R927" s="117" t="s">
        <v>957</v>
      </c>
      <c r="S927" s="194"/>
      <c r="T927" s="125"/>
      <c r="U927" s="125" t="s">
        <v>980</v>
      </c>
      <c r="V927" s="125"/>
      <c r="W927" s="117" t="s">
        <v>1151</v>
      </c>
      <c r="X927" s="117" t="str">
        <f>IF($W927="Duyệt",Setting!$H$2,"")</f>
        <v/>
      </c>
      <c r="Y927" s="231" t="str" cm="1">
        <f t="array" ref="Y927">_xlfn.LET(_xlpm.v,IFERROR(IF($I927&lt;&gt;"",_xlfn.XLOOKUP($I927,Equipment_Register!$C:$C,Equipment_Register!$G:$G),NA()),IFERROR(IF($J927&lt;&gt;"",_xlfn.XLOOKUP($J927,Equipment_Register!$D:$D,Equipment_Register!$G:$G),NA()),IFERROR(IF($K927&lt;&gt;"",_xlfn.XLOOKUP($K927,Equipment_Register!$E:$E,Equipment_Register!$G:$G),NA()),IFERROR(IF($K927&lt;&gt;"",_xlfn.XLOOKUP("*"&amp;$K927&amp;"*",Equipment_Register!$E:$E,Equipment_Register!$G:$G,,2),NA()),IFERROR(IF(AND($L927&lt;&gt;"",$L927&lt;&gt;"N/A"),_xlfn.XLOOKUP($L927,Equipment_Register!$F:$F,Equipment_Register!$G:$G),NA()),""))))),IF(OR(_xlpm.v="",_xlpm.v=0),"",_xlpm.v))</f>
        <v/>
      </c>
      <c r="Z927" s="231" t="str" cm="1">
        <f t="array" ref="Z927">_xlfn.LET(_xlpm.v,IFERROR(IF($I927&lt;&gt;"",_xlfn.XLOOKUP($I927,Equipment_Register!$C:$C,Equipment_Register!$C:$C),NA()),IFERROR(IF($J927&lt;&gt;"",_xlfn.XLOOKUP($J927,Equipment_Register!$D:$D,Equipment_Register!$C:$C),NA()),IFERROR(IF($K927&lt;&gt;"",_xlfn.XLOOKUP($K927,Equipment_Register!$E:$E,Equipment_Register!$C:$C),NA()),IFERROR(IF($K927&lt;&gt;"",_xlfn.XLOOKUP("*"&amp;$K927&amp;"*",Equipment_Register!$E:$E,Equipment_Register!$C:$C,,2),NA()),IFERROR(IF(AND($L927&lt;&gt;"",$L927&lt;&gt;"N/A"),_xlfn.XLOOKUP($L927,Equipment_Register!$F:$F,Equipment_Register!$C:$C),NA()),""))))),IF(OR(_xlpm.v="",_xlpm.v=0),"",_xlpm.v))</f>
        <v>MC70</v>
      </c>
      <c r="AA927" s="231" t="str" cm="1">
        <f t="array" ref="AA927">_xlfn.LET(_xlpm.v,IFERROR(IF($I927&lt;&gt;"",_xlfn.XLOOKUP($I927,Equipment_Register!$C:$C,Equipment_Register!$D:$D),NA()),IFERROR(IF($J927&lt;&gt;"",_xlfn.XLOOKUP($J927,Equipment_Register!$D:$D,Equipment_Register!$D:$D),NA()),IFERROR(IF($K927&lt;&gt;"",_xlfn.XLOOKUP($K927,Equipment_Register!$E:$E,Equipment_Register!$D:$D),NA()),IFERROR(IF($K927&lt;&gt;"",_xlfn.XLOOKUP("*"&amp;$K927&amp;"*",Equipment_Register!$E:$E,Equipment_Register!$D:$D,,2),NA()),IFERROR(IF(AND($L927&lt;&gt;"",$L927&lt;&gt;"N/A"),_xlfn.XLOOKUP($L927,Equipment_Register!$F:$F,Equipment_Register!$D:$D),NA()),""))))),IF(OR(_xlpm.v="",_xlpm.v=0),"",_xlpm.v))</f>
        <v>Máy ép phun plastic (2 cái)
Plastic injection molding machine (2 pcs)</v>
      </c>
      <c r="AB927" s="231" t="str" cm="1">
        <f t="array" ref="AB927">_xlfn.LET(_xlpm.v,IFERROR(IF($I927&lt;&gt;"",_xlfn.XLOOKUP($I927,Equipment_Register!$C:$C,Equipment_Register!$E:$E),NA()),IFERROR(IF($J927&lt;&gt;"",_xlfn.XLOOKUP($J927,Equipment_Register!$D:$D,Equipment_Register!$E:$E),NA()),IFERROR(IF($K927&lt;&gt;"",_xlfn.XLOOKUP($K927,Equipment_Register!$E:$E,Equipment_Register!$E:$E),NA()),IFERROR(IF($K927&lt;&gt;"",_xlfn.XLOOKUP("*"&amp;$K927&amp;"*",Equipment_Register!$E:$E,Equipment_Register!$E:$E,,2),NA()),IFERROR(IF(AND($L927&lt;&gt;"",$L927&lt;&gt;"N/A"),_xlfn.XLOOKUP($L927,Equipment_Register!$F:$F,Equipment_Register!$E:$E),NA()),""))))),IF(OR(_xlpm.v="",_xlpm.v=0),"",_xlpm.v))</f>
        <v>Máy ép phun plastic (2 cái)
Plastic injection molding machine (2 pcs)</v>
      </c>
      <c r="AC927" s="231" t="str" cm="1">
        <f t="array" ref="AC927">_xlfn.LET(_xlpm.v,IFERROR(IF($I927&lt;&gt;"",_xlfn.XLOOKUP($I927,Equipment_Register!$C:$C,Equipment_Register!$F:$F),NA()),IFERROR(IF($J927&lt;&gt;"",_xlfn.XLOOKUP($J927,Equipment_Register!$D:$D,Equipment_Register!$F:$F),NA()),IFERROR(IF($K927&lt;&gt;"",_xlfn.XLOOKUP($K927,Equipment_Register!$E:$E,Equipment_Register!$F:$F),NA()),IFERROR(IF($K927&lt;&gt;"",_xlfn.XLOOKUP("*"&amp;$K927&amp;"*",Equipment_Register!$E:$E,Equipment_Register!$F:$F,,2),NA()),IFERROR(IF(AND($L927&lt;&gt;"",$L927&lt;&gt;"N/A"),_xlfn.XLOOKUP($L927,Equipment_Register!$F:$F,Equipment_Register!$F:$F),NA()),""))))),IF(OR(_xlpm.v="",_xlpm.v=0),"",_xlpm.v))</f>
        <v>ZY-350ST</v>
      </c>
    </row>
    <row r="928" spans="1:29" ht="48">
      <c r="A928" s="125"/>
      <c r="B928" s="130"/>
      <c r="C928" s="118"/>
      <c r="D928" s="117"/>
      <c r="E928" s="117"/>
      <c r="F928" s="213">
        <v>45789</v>
      </c>
      <c r="G928" s="125"/>
      <c r="H928" s="125" t="s">
        <v>1158</v>
      </c>
      <c r="I928" s="226"/>
      <c r="J928" s="125"/>
      <c r="K928" s="125" t="s">
        <v>1165</v>
      </c>
      <c r="L928" s="125"/>
      <c r="M928" s="125"/>
      <c r="N928" s="125" t="s">
        <v>978</v>
      </c>
      <c r="O928" s="125" t="s">
        <v>1112</v>
      </c>
      <c r="P928" s="127"/>
      <c r="Q928" s="125" t="s">
        <v>1003</v>
      </c>
      <c r="R928" s="117" t="s">
        <v>957</v>
      </c>
      <c r="S928" s="194"/>
      <c r="T928" s="125"/>
      <c r="U928" s="125" t="s">
        <v>980</v>
      </c>
      <c r="V928" s="125"/>
      <c r="W928" s="117" t="s">
        <v>1151</v>
      </c>
      <c r="X928" s="117" t="str">
        <f>IF($W928="Duyệt",Setting!$H$2,"")</f>
        <v/>
      </c>
      <c r="Y928" s="231" t="str" cm="1">
        <f t="array" ref="Y928">_xlfn.LET(_xlpm.v,IFERROR(IF($I928&lt;&gt;"",_xlfn.XLOOKUP($I928,Equipment_Register!$C:$C,Equipment_Register!$G:$G),NA()),IFERROR(IF($J928&lt;&gt;"",_xlfn.XLOOKUP($J928,Equipment_Register!$D:$D,Equipment_Register!$G:$G),NA()),IFERROR(IF($K928&lt;&gt;"",_xlfn.XLOOKUP($K928,Equipment_Register!$E:$E,Equipment_Register!$G:$G),NA()),IFERROR(IF($K928&lt;&gt;"",_xlfn.XLOOKUP("*"&amp;$K928&amp;"*",Equipment_Register!$E:$E,Equipment_Register!$G:$G,,2),NA()),IFERROR(IF(AND($L928&lt;&gt;"",$L928&lt;&gt;"N/A"),_xlfn.XLOOKUP($L928,Equipment_Register!$F:$F,Equipment_Register!$G:$G),NA()),""))))),IF(OR(_xlpm.v="",_xlpm.v=0),"",_xlpm.v))</f>
        <v/>
      </c>
      <c r="Z928" s="231" t="str" cm="1">
        <f t="array" ref="Z928">_xlfn.LET(_xlpm.v,IFERROR(IF($I928&lt;&gt;"",_xlfn.XLOOKUP($I928,Equipment_Register!$C:$C,Equipment_Register!$C:$C),NA()),IFERROR(IF($J928&lt;&gt;"",_xlfn.XLOOKUP($J928,Equipment_Register!$D:$D,Equipment_Register!$C:$C),NA()),IFERROR(IF($K928&lt;&gt;"",_xlfn.XLOOKUP($K928,Equipment_Register!$E:$E,Equipment_Register!$C:$C),NA()),IFERROR(IF($K928&lt;&gt;"",_xlfn.XLOOKUP("*"&amp;$K928&amp;"*",Equipment_Register!$E:$E,Equipment_Register!$C:$C,,2),NA()),IFERROR(IF(AND($L928&lt;&gt;"",$L928&lt;&gt;"N/A"),_xlfn.XLOOKUP($L928,Equipment_Register!$F:$F,Equipment_Register!$C:$C),NA()),""))))),IF(OR(_xlpm.v="",_xlpm.v=0),"",_xlpm.v))</f>
        <v>MC70</v>
      </c>
      <c r="AA928" s="231" t="str" cm="1">
        <f t="array" ref="AA928">_xlfn.LET(_xlpm.v,IFERROR(IF($I928&lt;&gt;"",_xlfn.XLOOKUP($I928,Equipment_Register!$C:$C,Equipment_Register!$D:$D),NA()),IFERROR(IF($J928&lt;&gt;"",_xlfn.XLOOKUP($J928,Equipment_Register!$D:$D,Equipment_Register!$D:$D),NA()),IFERROR(IF($K928&lt;&gt;"",_xlfn.XLOOKUP($K928,Equipment_Register!$E:$E,Equipment_Register!$D:$D),NA()),IFERROR(IF($K928&lt;&gt;"",_xlfn.XLOOKUP("*"&amp;$K928&amp;"*",Equipment_Register!$E:$E,Equipment_Register!$D:$D,,2),NA()),IFERROR(IF(AND($L928&lt;&gt;"",$L928&lt;&gt;"N/A"),_xlfn.XLOOKUP($L928,Equipment_Register!$F:$F,Equipment_Register!$D:$D),NA()),""))))),IF(OR(_xlpm.v="",_xlpm.v=0),"",_xlpm.v))</f>
        <v>Máy ép phun plastic (2 cái)
Plastic injection molding machine (2 pcs)</v>
      </c>
      <c r="AB928" s="231" t="str" cm="1">
        <f t="array" ref="AB928">_xlfn.LET(_xlpm.v,IFERROR(IF($I928&lt;&gt;"",_xlfn.XLOOKUP($I928,Equipment_Register!$C:$C,Equipment_Register!$E:$E),NA()),IFERROR(IF($J928&lt;&gt;"",_xlfn.XLOOKUP($J928,Equipment_Register!$D:$D,Equipment_Register!$E:$E),NA()),IFERROR(IF($K928&lt;&gt;"",_xlfn.XLOOKUP($K928,Equipment_Register!$E:$E,Equipment_Register!$E:$E),NA()),IFERROR(IF($K928&lt;&gt;"",_xlfn.XLOOKUP("*"&amp;$K928&amp;"*",Equipment_Register!$E:$E,Equipment_Register!$E:$E,,2),NA()),IFERROR(IF(AND($L928&lt;&gt;"",$L928&lt;&gt;"N/A"),_xlfn.XLOOKUP($L928,Equipment_Register!$F:$F,Equipment_Register!$E:$E),NA()),""))))),IF(OR(_xlpm.v="",_xlpm.v=0),"",_xlpm.v))</f>
        <v>Máy ép phun plastic (2 cái)
Plastic injection molding machine (2 pcs)</v>
      </c>
      <c r="AC928" s="231" t="str" cm="1">
        <f t="array" ref="AC928">_xlfn.LET(_xlpm.v,IFERROR(IF($I928&lt;&gt;"",_xlfn.XLOOKUP($I928,Equipment_Register!$C:$C,Equipment_Register!$F:$F),NA()),IFERROR(IF($J928&lt;&gt;"",_xlfn.XLOOKUP($J928,Equipment_Register!$D:$D,Equipment_Register!$F:$F),NA()),IFERROR(IF($K928&lt;&gt;"",_xlfn.XLOOKUP($K928,Equipment_Register!$E:$E,Equipment_Register!$F:$F),NA()),IFERROR(IF($K928&lt;&gt;"",_xlfn.XLOOKUP("*"&amp;$K928&amp;"*",Equipment_Register!$E:$E,Equipment_Register!$F:$F,,2),NA()),IFERROR(IF(AND($L928&lt;&gt;"",$L928&lt;&gt;"N/A"),_xlfn.XLOOKUP($L928,Equipment_Register!$F:$F,Equipment_Register!$F:$F),NA()),""))))),IF(OR(_xlpm.v="",_xlpm.v=0),"",_xlpm.v))</f>
        <v>ZY-350ST</v>
      </c>
    </row>
    <row r="929" spans="1:29" ht="48">
      <c r="A929" s="125"/>
      <c r="B929" s="130"/>
      <c r="C929" s="118"/>
      <c r="D929" s="117"/>
      <c r="E929" s="117"/>
      <c r="F929" s="213">
        <v>45820</v>
      </c>
      <c r="G929" s="125"/>
      <c r="H929" s="125" t="s">
        <v>1158</v>
      </c>
      <c r="I929" s="226"/>
      <c r="J929" s="125"/>
      <c r="K929" s="125" t="s">
        <v>1165</v>
      </c>
      <c r="L929" s="125"/>
      <c r="M929" s="125"/>
      <c r="N929" s="125" t="s">
        <v>978</v>
      </c>
      <c r="O929" s="125" t="s">
        <v>1112</v>
      </c>
      <c r="P929" s="127"/>
      <c r="Q929" s="125" t="s">
        <v>1003</v>
      </c>
      <c r="R929" s="117" t="s">
        <v>957</v>
      </c>
      <c r="S929" s="194"/>
      <c r="T929" s="125"/>
      <c r="U929" s="125" t="s">
        <v>980</v>
      </c>
      <c r="V929" s="125"/>
      <c r="W929" s="117" t="s">
        <v>1151</v>
      </c>
      <c r="X929" s="117" t="str">
        <f>IF($W929="Duyệt",Setting!$H$2,"")</f>
        <v/>
      </c>
      <c r="Y929" s="231" t="str" cm="1">
        <f t="array" ref="Y929">_xlfn.LET(_xlpm.v,IFERROR(IF($I929&lt;&gt;"",_xlfn.XLOOKUP($I929,Equipment_Register!$C:$C,Equipment_Register!$G:$G),NA()),IFERROR(IF($J929&lt;&gt;"",_xlfn.XLOOKUP($J929,Equipment_Register!$D:$D,Equipment_Register!$G:$G),NA()),IFERROR(IF($K929&lt;&gt;"",_xlfn.XLOOKUP($K929,Equipment_Register!$E:$E,Equipment_Register!$G:$G),NA()),IFERROR(IF($K929&lt;&gt;"",_xlfn.XLOOKUP("*"&amp;$K929&amp;"*",Equipment_Register!$E:$E,Equipment_Register!$G:$G,,2),NA()),IFERROR(IF(AND($L929&lt;&gt;"",$L929&lt;&gt;"N/A"),_xlfn.XLOOKUP($L929,Equipment_Register!$F:$F,Equipment_Register!$G:$G),NA()),""))))),IF(OR(_xlpm.v="",_xlpm.v=0),"",_xlpm.v))</f>
        <v/>
      </c>
      <c r="Z929" s="231" t="str" cm="1">
        <f t="array" ref="Z929">_xlfn.LET(_xlpm.v,IFERROR(IF($I929&lt;&gt;"",_xlfn.XLOOKUP($I929,Equipment_Register!$C:$C,Equipment_Register!$C:$C),NA()),IFERROR(IF($J929&lt;&gt;"",_xlfn.XLOOKUP($J929,Equipment_Register!$D:$D,Equipment_Register!$C:$C),NA()),IFERROR(IF($K929&lt;&gt;"",_xlfn.XLOOKUP($K929,Equipment_Register!$E:$E,Equipment_Register!$C:$C),NA()),IFERROR(IF($K929&lt;&gt;"",_xlfn.XLOOKUP("*"&amp;$K929&amp;"*",Equipment_Register!$E:$E,Equipment_Register!$C:$C,,2),NA()),IFERROR(IF(AND($L929&lt;&gt;"",$L929&lt;&gt;"N/A"),_xlfn.XLOOKUP($L929,Equipment_Register!$F:$F,Equipment_Register!$C:$C),NA()),""))))),IF(OR(_xlpm.v="",_xlpm.v=0),"",_xlpm.v))</f>
        <v>MC70</v>
      </c>
      <c r="AA929" s="231" t="str" cm="1">
        <f t="array" ref="AA929">_xlfn.LET(_xlpm.v,IFERROR(IF($I929&lt;&gt;"",_xlfn.XLOOKUP($I929,Equipment_Register!$C:$C,Equipment_Register!$D:$D),NA()),IFERROR(IF($J929&lt;&gt;"",_xlfn.XLOOKUP($J929,Equipment_Register!$D:$D,Equipment_Register!$D:$D),NA()),IFERROR(IF($K929&lt;&gt;"",_xlfn.XLOOKUP($K929,Equipment_Register!$E:$E,Equipment_Register!$D:$D),NA()),IFERROR(IF($K929&lt;&gt;"",_xlfn.XLOOKUP("*"&amp;$K929&amp;"*",Equipment_Register!$E:$E,Equipment_Register!$D:$D,,2),NA()),IFERROR(IF(AND($L929&lt;&gt;"",$L929&lt;&gt;"N/A"),_xlfn.XLOOKUP($L929,Equipment_Register!$F:$F,Equipment_Register!$D:$D),NA()),""))))),IF(OR(_xlpm.v="",_xlpm.v=0),"",_xlpm.v))</f>
        <v>Máy ép phun plastic (2 cái)
Plastic injection molding machine (2 pcs)</v>
      </c>
      <c r="AB929" s="231" t="str" cm="1">
        <f t="array" ref="AB929">_xlfn.LET(_xlpm.v,IFERROR(IF($I929&lt;&gt;"",_xlfn.XLOOKUP($I929,Equipment_Register!$C:$C,Equipment_Register!$E:$E),NA()),IFERROR(IF($J929&lt;&gt;"",_xlfn.XLOOKUP($J929,Equipment_Register!$D:$D,Equipment_Register!$E:$E),NA()),IFERROR(IF($K929&lt;&gt;"",_xlfn.XLOOKUP($K929,Equipment_Register!$E:$E,Equipment_Register!$E:$E),NA()),IFERROR(IF($K929&lt;&gt;"",_xlfn.XLOOKUP("*"&amp;$K929&amp;"*",Equipment_Register!$E:$E,Equipment_Register!$E:$E,,2),NA()),IFERROR(IF(AND($L929&lt;&gt;"",$L929&lt;&gt;"N/A"),_xlfn.XLOOKUP($L929,Equipment_Register!$F:$F,Equipment_Register!$E:$E),NA()),""))))),IF(OR(_xlpm.v="",_xlpm.v=0),"",_xlpm.v))</f>
        <v>Máy ép phun plastic (2 cái)
Plastic injection molding machine (2 pcs)</v>
      </c>
      <c r="AC929" s="231" t="str" cm="1">
        <f t="array" ref="AC929">_xlfn.LET(_xlpm.v,IFERROR(IF($I929&lt;&gt;"",_xlfn.XLOOKUP($I929,Equipment_Register!$C:$C,Equipment_Register!$F:$F),NA()),IFERROR(IF($J929&lt;&gt;"",_xlfn.XLOOKUP($J929,Equipment_Register!$D:$D,Equipment_Register!$F:$F),NA()),IFERROR(IF($K929&lt;&gt;"",_xlfn.XLOOKUP($K929,Equipment_Register!$E:$E,Equipment_Register!$F:$F),NA()),IFERROR(IF($K929&lt;&gt;"",_xlfn.XLOOKUP("*"&amp;$K929&amp;"*",Equipment_Register!$E:$E,Equipment_Register!$F:$F,,2),NA()),IFERROR(IF(AND($L929&lt;&gt;"",$L929&lt;&gt;"N/A"),_xlfn.XLOOKUP($L929,Equipment_Register!$F:$F,Equipment_Register!$F:$F),NA()),""))))),IF(OR(_xlpm.v="",_xlpm.v=0),"",_xlpm.v))</f>
        <v>ZY-350ST</v>
      </c>
    </row>
    <row r="930" spans="1:29" ht="48">
      <c r="A930" s="125"/>
      <c r="B930" s="130"/>
      <c r="C930" s="118"/>
      <c r="D930" s="117"/>
      <c r="E930" s="117"/>
      <c r="F930" s="213">
        <v>45848</v>
      </c>
      <c r="G930" s="125"/>
      <c r="H930" s="125" t="s">
        <v>1158</v>
      </c>
      <c r="I930" s="226"/>
      <c r="J930" s="125"/>
      <c r="K930" s="125" t="s">
        <v>1165</v>
      </c>
      <c r="L930" s="125"/>
      <c r="M930" s="125"/>
      <c r="N930" s="125" t="s">
        <v>978</v>
      </c>
      <c r="O930" s="125" t="s">
        <v>1112</v>
      </c>
      <c r="P930" s="127"/>
      <c r="Q930" s="125" t="s">
        <v>1003</v>
      </c>
      <c r="R930" s="117" t="s">
        <v>957</v>
      </c>
      <c r="S930" s="194"/>
      <c r="T930" s="125"/>
      <c r="U930" s="125" t="s">
        <v>980</v>
      </c>
      <c r="V930" s="125"/>
      <c r="W930" s="117" t="s">
        <v>1151</v>
      </c>
      <c r="X930" s="117" t="str">
        <f>IF($W930="Duyệt",Setting!$H$2,"")</f>
        <v/>
      </c>
      <c r="Y930" s="231" t="str" cm="1">
        <f t="array" ref="Y930">_xlfn.LET(_xlpm.v,IFERROR(IF($I930&lt;&gt;"",_xlfn.XLOOKUP($I930,Equipment_Register!$C:$C,Equipment_Register!$G:$G),NA()),IFERROR(IF($J930&lt;&gt;"",_xlfn.XLOOKUP($J930,Equipment_Register!$D:$D,Equipment_Register!$G:$G),NA()),IFERROR(IF($K930&lt;&gt;"",_xlfn.XLOOKUP($K930,Equipment_Register!$E:$E,Equipment_Register!$G:$G),NA()),IFERROR(IF($K930&lt;&gt;"",_xlfn.XLOOKUP("*"&amp;$K930&amp;"*",Equipment_Register!$E:$E,Equipment_Register!$G:$G,,2),NA()),IFERROR(IF(AND($L930&lt;&gt;"",$L930&lt;&gt;"N/A"),_xlfn.XLOOKUP($L930,Equipment_Register!$F:$F,Equipment_Register!$G:$G),NA()),""))))),IF(OR(_xlpm.v="",_xlpm.v=0),"",_xlpm.v))</f>
        <v/>
      </c>
      <c r="Z930" s="231" t="str" cm="1">
        <f t="array" ref="Z930">_xlfn.LET(_xlpm.v,IFERROR(IF($I930&lt;&gt;"",_xlfn.XLOOKUP($I930,Equipment_Register!$C:$C,Equipment_Register!$C:$C),NA()),IFERROR(IF($J930&lt;&gt;"",_xlfn.XLOOKUP($J930,Equipment_Register!$D:$D,Equipment_Register!$C:$C),NA()),IFERROR(IF($K930&lt;&gt;"",_xlfn.XLOOKUP($K930,Equipment_Register!$E:$E,Equipment_Register!$C:$C),NA()),IFERROR(IF($K930&lt;&gt;"",_xlfn.XLOOKUP("*"&amp;$K930&amp;"*",Equipment_Register!$E:$E,Equipment_Register!$C:$C,,2),NA()),IFERROR(IF(AND($L930&lt;&gt;"",$L930&lt;&gt;"N/A"),_xlfn.XLOOKUP($L930,Equipment_Register!$F:$F,Equipment_Register!$C:$C),NA()),""))))),IF(OR(_xlpm.v="",_xlpm.v=0),"",_xlpm.v))</f>
        <v>MC70</v>
      </c>
      <c r="AA930" s="231" t="str" cm="1">
        <f t="array" ref="AA930">_xlfn.LET(_xlpm.v,IFERROR(IF($I930&lt;&gt;"",_xlfn.XLOOKUP($I930,Equipment_Register!$C:$C,Equipment_Register!$D:$D),NA()),IFERROR(IF($J930&lt;&gt;"",_xlfn.XLOOKUP($J930,Equipment_Register!$D:$D,Equipment_Register!$D:$D),NA()),IFERROR(IF($K930&lt;&gt;"",_xlfn.XLOOKUP($K930,Equipment_Register!$E:$E,Equipment_Register!$D:$D),NA()),IFERROR(IF($K930&lt;&gt;"",_xlfn.XLOOKUP("*"&amp;$K930&amp;"*",Equipment_Register!$E:$E,Equipment_Register!$D:$D,,2),NA()),IFERROR(IF(AND($L930&lt;&gt;"",$L930&lt;&gt;"N/A"),_xlfn.XLOOKUP($L930,Equipment_Register!$F:$F,Equipment_Register!$D:$D),NA()),""))))),IF(OR(_xlpm.v="",_xlpm.v=0),"",_xlpm.v))</f>
        <v>Máy ép phun plastic (2 cái)
Plastic injection molding machine (2 pcs)</v>
      </c>
      <c r="AB930" s="231" t="str" cm="1">
        <f t="array" ref="AB930">_xlfn.LET(_xlpm.v,IFERROR(IF($I930&lt;&gt;"",_xlfn.XLOOKUP($I930,Equipment_Register!$C:$C,Equipment_Register!$E:$E),NA()),IFERROR(IF($J930&lt;&gt;"",_xlfn.XLOOKUP($J930,Equipment_Register!$D:$D,Equipment_Register!$E:$E),NA()),IFERROR(IF($K930&lt;&gt;"",_xlfn.XLOOKUP($K930,Equipment_Register!$E:$E,Equipment_Register!$E:$E),NA()),IFERROR(IF($K930&lt;&gt;"",_xlfn.XLOOKUP("*"&amp;$K930&amp;"*",Equipment_Register!$E:$E,Equipment_Register!$E:$E,,2),NA()),IFERROR(IF(AND($L930&lt;&gt;"",$L930&lt;&gt;"N/A"),_xlfn.XLOOKUP($L930,Equipment_Register!$F:$F,Equipment_Register!$E:$E),NA()),""))))),IF(OR(_xlpm.v="",_xlpm.v=0),"",_xlpm.v))</f>
        <v>Máy ép phun plastic (2 cái)
Plastic injection molding machine (2 pcs)</v>
      </c>
      <c r="AC930" s="231" t="str" cm="1">
        <f t="array" ref="AC930">_xlfn.LET(_xlpm.v,IFERROR(IF($I930&lt;&gt;"",_xlfn.XLOOKUP($I930,Equipment_Register!$C:$C,Equipment_Register!$F:$F),NA()),IFERROR(IF($J930&lt;&gt;"",_xlfn.XLOOKUP($J930,Equipment_Register!$D:$D,Equipment_Register!$F:$F),NA()),IFERROR(IF($K930&lt;&gt;"",_xlfn.XLOOKUP($K930,Equipment_Register!$E:$E,Equipment_Register!$F:$F),NA()),IFERROR(IF($K930&lt;&gt;"",_xlfn.XLOOKUP("*"&amp;$K930&amp;"*",Equipment_Register!$E:$E,Equipment_Register!$F:$F,,2),NA()),IFERROR(IF(AND($L930&lt;&gt;"",$L930&lt;&gt;"N/A"),_xlfn.XLOOKUP($L930,Equipment_Register!$F:$F,Equipment_Register!$F:$F),NA()),""))))),IF(OR(_xlpm.v="",_xlpm.v=0),"",_xlpm.v))</f>
        <v>ZY-350ST</v>
      </c>
    </row>
    <row r="931" spans="1:29" ht="48">
      <c r="A931" s="125"/>
      <c r="B931" s="130"/>
      <c r="C931" s="118"/>
      <c r="D931" s="117"/>
      <c r="E931" s="117"/>
      <c r="F931" s="213">
        <v>45878</v>
      </c>
      <c r="G931" s="125"/>
      <c r="H931" s="125" t="s">
        <v>1158</v>
      </c>
      <c r="I931" s="226"/>
      <c r="J931" s="125"/>
      <c r="K931" s="125" t="s">
        <v>1165</v>
      </c>
      <c r="L931" s="125"/>
      <c r="M931" s="125"/>
      <c r="N931" s="125" t="s">
        <v>978</v>
      </c>
      <c r="O931" s="125" t="s">
        <v>1112</v>
      </c>
      <c r="P931" s="127"/>
      <c r="Q931" s="125" t="s">
        <v>1003</v>
      </c>
      <c r="R931" s="117" t="s">
        <v>957</v>
      </c>
      <c r="S931" s="194"/>
      <c r="T931" s="125"/>
      <c r="U931" s="125" t="s">
        <v>980</v>
      </c>
      <c r="V931" s="125"/>
      <c r="W931" s="117" t="s">
        <v>1151</v>
      </c>
      <c r="X931" s="117" t="str">
        <f>IF($W931="Duyệt",Setting!$H$2,"")</f>
        <v/>
      </c>
      <c r="Y931" s="231" t="str" cm="1">
        <f t="array" ref="Y931">_xlfn.LET(_xlpm.v,IFERROR(IF($I931&lt;&gt;"",_xlfn.XLOOKUP($I931,Equipment_Register!$C:$C,Equipment_Register!$G:$G),NA()),IFERROR(IF($J931&lt;&gt;"",_xlfn.XLOOKUP($J931,Equipment_Register!$D:$D,Equipment_Register!$G:$G),NA()),IFERROR(IF($K931&lt;&gt;"",_xlfn.XLOOKUP($K931,Equipment_Register!$E:$E,Equipment_Register!$G:$G),NA()),IFERROR(IF($K931&lt;&gt;"",_xlfn.XLOOKUP("*"&amp;$K931&amp;"*",Equipment_Register!$E:$E,Equipment_Register!$G:$G,,2),NA()),IFERROR(IF(AND($L931&lt;&gt;"",$L931&lt;&gt;"N/A"),_xlfn.XLOOKUP($L931,Equipment_Register!$F:$F,Equipment_Register!$G:$G),NA()),""))))),IF(OR(_xlpm.v="",_xlpm.v=0),"",_xlpm.v))</f>
        <v/>
      </c>
      <c r="Z931" s="231" t="str" cm="1">
        <f t="array" ref="Z931">_xlfn.LET(_xlpm.v,IFERROR(IF($I931&lt;&gt;"",_xlfn.XLOOKUP($I931,Equipment_Register!$C:$C,Equipment_Register!$C:$C),NA()),IFERROR(IF($J931&lt;&gt;"",_xlfn.XLOOKUP($J931,Equipment_Register!$D:$D,Equipment_Register!$C:$C),NA()),IFERROR(IF($K931&lt;&gt;"",_xlfn.XLOOKUP($K931,Equipment_Register!$E:$E,Equipment_Register!$C:$C),NA()),IFERROR(IF($K931&lt;&gt;"",_xlfn.XLOOKUP("*"&amp;$K931&amp;"*",Equipment_Register!$E:$E,Equipment_Register!$C:$C,,2),NA()),IFERROR(IF(AND($L931&lt;&gt;"",$L931&lt;&gt;"N/A"),_xlfn.XLOOKUP($L931,Equipment_Register!$F:$F,Equipment_Register!$C:$C),NA()),""))))),IF(OR(_xlpm.v="",_xlpm.v=0),"",_xlpm.v))</f>
        <v>MC70</v>
      </c>
      <c r="AA931" s="231" t="str" cm="1">
        <f t="array" ref="AA931">_xlfn.LET(_xlpm.v,IFERROR(IF($I931&lt;&gt;"",_xlfn.XLOOKUP($I931,Equipment_Register!$C:$C,Equipment_Register!$D:$D),NA()),IFERROR(IF($J931&lt;&gt;"",_xlfn.XLOOKUP($J931,Equipment_Register!$D:$D,Equipment_Register!$D:$D),NA()),IFERROR(IF($K931&lt;&gt;"",_xlfn.XLOOKUP($K931,Equipment_Register!$E:$E,Equipment_Register!$D:$D),NA()),IFERROR(IF($K931&lt;&gt;"",_xlfn.XLOOKUP("*"&amp;$K931&amp;"*",Equipment_Register!$E:$E,Equipment_Register!$D:$D,,2),NA()),IFERROR(IF(AND($L931&lt;&gt;"",$L931&lt;&gt;"N/A"),_xlfn.XLOOKUP($L931,Equipment_Register!$F:$F,Equipment_Register!$D:$D),NA()),""))))),IF(OR(_xlpm.v="",_xlpm.v=0),"",_xlpm.v))</f>
        <v>Máy ép phun plastic (2 cái)
Plastic injection molding machine (2 pcs)</v>
      </c>
      <c r="AB931" s="231" t="str" cm="1">
        <f t="array" ref="AB931">_xlfn.LET(_xlpm.v,IFERROR(IF($I931&lt;&gt;"",_xlfn.XLOOKUP($I931,Equipment_Register!$C:$C,Equipment_Register!$E:$E),NA()),IFERROR(IF($J931&lt;&gt;"",_xlfn.XLOOKUP($J931,Equipment_Register!$D:$D,Equipment_Register!$E:$E),NA()),IFERROR(IF($K931&lt;&gt;"",_xlfn.XLOOKUP($K931,Equipment_Register!$E:$E,Equipment_Register!$E:$E),NA()),IFERROR(IF($K931&lt;&gt;"",_xlfn.XLOOKUP("*"&amp;$K931&amp;"*",Equipment_Register!$E:$E,Equipment_Register!$E:$E,,2),NA()),IFERROR(IF(AND($L931&lt;&gt;"",$L931&lt;&gt;"N/A"),_xlfn.XLOOKUP($L931,Equipment_Register!$F:$F,Equipment_Register!$E:$E),NA()),""))))),IF(OR(_xlpm.v="",_xlpm.v=0),"",_xlpm.v))</f>
        <v>Máy ép phun plastic (2 cái)
Plastic injection molding machine (2 pcs)</v>
      </c>
      <c r="AC931" s="231" t="str" cm="1">
        <f t="array" ref="AC931">_xlfn.LET(_xlpm.v,IFERROR(IF($I931&lt;&gt;"",_xlfn.XLOOKUP($I931,Equipment_Register!$C:$C,Equipment_Register!$F:$F),NA()),IFERROR(IF($J931&lt;&gt;"",_xlfn.XLOOKUP($J931,Equipment_Register!$D:$D,Equipment_Register!$F:$F),NA()),IFERROR(IF($K931&lt;&gt;"",_xlfn.XLOOKUP($K931,Equipment_Register!$E:$E,Equipment_Register!$F:$F),NA()),IFERROR(IF($K931&lt;&gt;"",_xlfn.XLOOKUP("*"&amp;$K931&amp;"*",Equipment_Register!$E:$E,Equipment_Register!$F:$F,,2),NA()),IFERROR(IF(AND($L931&lt;&gt;"",$L931&lt;&gt;"N/A"),_xlfn.XLOOKUP($L931,Equipment_Register!$F:$F,Equipment_Register!$F:$F),NA()),""))))),IF(OR(_xlpm.v="",_xlpm.v=0),"",_xlpm.v))</f>
        <v>ZY-350ST</v>
      </c>
    </row>
    <row r="932" spans="1:29" ht="48">
      <c r="A932" s="125"/>
      <c r="B932" s="130"/>
      <c r="C932" s="118"/>
      <c r="D932" s="117"/>
      <c r="E932" s="117"/>
      <c r="F932" s="213">
        <v>45917</v>
      </c>
      <c r="G932" s="125"/>
      <c r="H932" s="125" t="s">
        <v>1158</v>
      </c>
      <c r="I932" s="226"/>
      <c r="J932" s="125"/>
      <c r="K932" s="125" t="s">
        <v>1165</v>
      </c>
      <c r="L932" s="125"/>
      <c r="M932" s="125"/>
      <c r="N932" s="125" t="s">
        <v>978</v>
      </c>
      <c r="O932" s="125" t="s">
        <v>1112</v>
      </c>
      <c r="P932" s="127"/>
      <c r="Q932" s="125" t="s">
        <v>1003</v>
      </c>
      <c r="R932" s="117" t="s">
        <v>957</v>
      </c>
      <c r="S932" s="194"/>
      <c r="T932" s="125"/>
      <c r="U932" s="125" t="s">
        <v>980</v>
      </c>
      <c r="V932" s="125"/>
      <c r="W932" s="117" t="s">
        <v>1151</v>
      </c>
      <c r="X932" s="117" t="str">
        <f>IF($W932="Duyệt",Setting!$H$2,"")</f>
        <v/>
      </c>
      <c r="Y932" s="231" t="str" cm="1">
        <f t="array" ref="Y932">_xlfn.LET(_xlpm.v,IFERROR(IF($I932&lt;&gt;"",_xlfn.XLOOKUP($I932,Equipment_Register!$C:$C,Equipment_Register!$G:$G),NA()),IFERROR(IF($J932&lt;&gt;"",_xlfn.XLOOKUP($J932,Equipment_Register!$D:$D,Equipment_Register!$G:$G),NA()),IFERROR(IF($K932&lt;&gt;"",_xlfn.XLOOKUP($K932,Equipment_Register!$E:$E,Equipment_Register!$G:$G),NA()),IFERROR(IF($K932&lt;&gt;"",_xlfn.XLOOKUP("*"&amp;$K932&amp;"*",Equipment_Register!$E:$E,Equipment_Register!$G:$G,,2),NA()),IFERROR(IF(AND($L932&lt;&gt;"",$L932&lt;&gt;"N/A"),_xlfn.XLOOKUP($L932,Equipment_Register!$F:$F,Equipment_Register!$G:$G),NA()),""))))),IF(OR(_xlpm.v="",_xlpm.v=0),"",_xlpm.v))</f>
        <v/>
      </c>
      <c r="Z932" s="231" t="str" cm="1">
        <f t="array" ref="Z932">_xlfn.LET(_xlpm.v,IFERROR(IF($I932&lt;&gt;"",_xlfn.XLOOKUP($I932,Equipment_Register!$C:$C,Equipment_Register!$C:$C),NA()),IFERROR(IF($J932&lt;&gt;"",_xlfn.XLOOKUP($J932,Equipment_Register!$D:$D,Equipment_Register!$C:$C),NA()),IFERROR(IF($K932&lt;&gt;"",_xlfn.XLOOKUP($K932,Equipment_Register!$E:$E,Equipment_Register!$C:$C),NA()),IFERROR(IF($K932&lt;&gt;"",_xlfn.XLOOKUP("*"&amp;$K932&amp;"*",Equipment_Register!$E:$E,Equipment_Register!$C:$C,,2),NA()),IFERROR(IF(AND($L932&lt;&gt;"",$L932&lt;&gt;"N/A"),_xlfn.XLOOKUP($L932,Equipment_Register!$F:$F,Equipment_Register!$C:$C),NA()),""))))),IF(OR(_xlpm.v="",_xlpm.v=0),"",_xlpm.v))</f>
        <v>MC70</v>
      </c>
      <c r="AA932" s="231" t="str" cm="1">
        <f t="array" ref="AA932">_xlfn.LET(_xlpm.v,IFERROR(IF($I932&lt;&gt;"",_xlfn.XLOOKUP($I932,Equipment_Register!$C:$C,Equipment_Register!$D:$D),NA()),IFERROR(IF($J932&lt;&gt;"",_xlfn.XLOOKUP($J932,Equipment_Register!$D:$D,Equipment_Register!$D:$D),NA()),IFERROR(IF($K932&lt;&gt;"",_xlfn.XLOOKUP($K932,Equipment_Register!$E:$E,Equipment_Register!$D:$D),NA()),IFERROR(IF($K932&lt;&gt;"",_xlfn.XLOOKUP("*"&amp;$K932&amp;"*",Equipment_Register!$E:$E,Equipment_Register!$D:$D,,2),NA()),IFERROR(IF(AND($L932&lt;&gt;"",$L932&lt;&gt;"N/A"),_xlfn.XLOOKUP($L932,Equipment_Register!$F:$F,Equipment_Register!$D:$D),NA()),""))))),IF(OR(_xlpm.v="",_xlpm.v=0),"",_xlpm.v))</f>
        <v>Máy ép phun plastic (2 cái)
Plastic injection molding machine (2 pcs)</v>
      </c>
      <c r="AB932" s="231" t="str" cm="1">
        <f t="array" ref="AB932">_xlfn.LET(_xlpm.v,IFERROR(IF($I932&lt;&gt;"",_xlfn.XLOOKUP($I932,Equipment_Register!$C:$C,Equipment_Register!$E:$E),NA()),IFERROR(IF($J932&lt;&gt;"",_xlfn.XLOOKUP($J932,Equipment_Register!$D:$D,Equipment_Register!$E:$E),NA()),IFERROR(IF($K932&lt;&gt;"",_xlfn.XLOOKUP($K932,Equipment_Register!$E:$E,Equipment_Register!$E:$E),NA()),IFERROR(IF($K932&lt;&gt;"",_xlfn.XLOOKUP("*"&amp;$K932&amp;"*",Equipment_Register!$E:$E,Equipment_Register!$E:$E,,2),NA()),IFERROR(IF(AND($L932&lt;&gt;"",$L932&lt;&gt;"N/A"),_xlfn.XLOOKUP($L932,Equipment_Register!$F:$F,Equipment_Register!$E:$E),NA()),""))))),IF(OR(_xlpm.v="",_xlpm.v=0),"",_xlpm.v))</f>
        <v>Máy ép phun plastic (2 cái)
Plastic injection molding machine (2 pcs)</v>
      </c>
      <c r="AC932" s="231" t="str" cm="1">
        <f t="array" ref="AC932">_xlfn.LET(_xlpm.v,IFERROR(IF($I932&lt;&gt;"",_xlfn.XLOOKUP($I932,Equipment_Register!$C:$C,Equipment_Register!$F:$F),NA()),IFERROR(IF($J932&lt;&gt;"",_xlfn.XLOOKUP($J932,Equipment_Register!$D:$D,Equipment_Register!$F:$F),NA()),IFERROR(IF($K932&lt;&gt;"",_xlfn.XLOOKUP($K932,Equipment_Register!$E:$E,Equipment_Register!$F:$F),NA()),IFERROR(IF($K932&lt;&gt;"",_xlfn.XLOOKUP("*"&amp;$K932&amp;"*",Equipment_Register!$E:$E,Equipment_Register!$F:$F,,2),NA()),IFERROR(IF(AND($L932&lt;&gt;"",$L932&lt;&gt;"N/A"),_xlfn.XLOOKUP($L932,Equipment_Register!$F:$F,Equipment_Register!$F:$F),NA()),""))))),IF(OR(_xlpm.v="",_xlpm.v=0),"",_xlpm.v))</f>
        <v>ZY-350ST</v>
      </c>
    </row>
    <row r="933" spans="1:29" ht="48">
      <c r="A933" s="125"/>
      <c r="B933" s="130"/>
      <c r="C933" s="118"/>
      <c r="D933" s="117"/>
      <c r="E933" s="117"/>
      <c r="F933" s="213">
        <v>45940</v>
      </c>
      <c r="G933" s="125"/>
      <c r="H933" s="125" t="s">
        <v>1158</v>
      </c>
      <c r="I933" s="226"/>
      <c r="J933" s="125"/>
      <c r="K933" s="125" t="s">
        <v>1165</v>
      </c>
      <c r="L933" s="125"/>
      <c r="M933" s="125"/>
      <c r="N933" s="125" t="s">
        <v>978</v>
      </c>
      <c r="O933" s="125" t="s">
        <v>1112</v>
      </c>
      <c r="P933" s="127"/>
      <c r="Q933" s="125" t="s">
        <v>1003</v>
      </c>
      <c r="R933" s="117" t="s">
        <v>957</v>
      </c>
      <c r="S933" s="194"/>
      <c r="T933" s="125"/>
      <c r="U933" s="125" t="s">
        <v>980</v>
      </c>
      <c r="V933" s="125"/>
      <c r="W933" s="117" t="s">
        <v>1151</v>
      </c>
      <c r="X933" s="117" t="str">
        <f>IF($W933="Duyệt",Setting!$H$2,"")</f>
        <v/>
      </c>
      <c r="Y933" s="231" t="str" cm="1">
        <f t="array" ref="Y933">_xlfn.LET(_xlpm.v,IFERROR(IF($I933&lt;&gt;"",_xlfn.XLOOKUP($I933,Equipment_Register!$C:$C,Equipment_Register!$G:$G),NA()),IFERROR(IF($J933&lt;&gt;"",_xlfn.XLOOKUP($J933,Equipment_Register!$D:$D,Equipment_Register!$G:$G),NA()),IFERROR(IF($K933&lt;&gt;"",_xlfn.XLOOKUP($K933,Equipment_Register!$E:$E,Equipment_Register!$G:$G),NA()),IFERROR(IF($K933&lt;&gt;"",_xlfn.XLOOKUP("*"&amp;$K933&amp;"*",Equipment_Register!$E:$E,Equipment_Register!$G:$G,,2),NA()),IFERROR(IF(AND($L933&lt;&gt;"",$L933&lt;&gt;"N/A"),_xlfn.XLOOKUP($L933,Equipment_Register!$F:$F,Equipment_Register!$G:$G),NA()),""))))),IF(OR(_xlpm.v="",_xlpm.v=0),"",_xlpm.v))</f>
        <v/>
      </c>
      <c r="Z933" s="231" t="str" cm="1">
        <f t="array" ref="Z933">_xlfn.LET(_xlpm.v,IFERROR(IF($I933&lt;&gt;"",_xlfn.XLOOKUP($I933,Equipment_Register!$C:$C,Equipment_Register!$C:$C),NA()),IFERROR(IF($J933&lt;&gt;"",_xlfn.XLOOKUP($J933,Equipment_Register!$D:$D,Equipment_Register!$C:$C),NA()),IFERROR(IF($K933&lt;&gt;"",_xlfn.XLOOKUP($K933,Equipment_Register!$E:$E,Equipment_Register!$C:$C),NA()),IFERROR(IF($K933&lt;&gt;"",_xlfn.XLOOKUP("*"&amp;$K933&amp;"*",Equipment_Register!$E:$E,Equipment_Register!$C:$C,,2),NA()),IFERROR(IF(AND($L933&lt;&gt;"",$L933&lt;&gt;"N/A"),_xlfn.XLOOKUP($L933,Equipment_Register!$F:$F,Equipment_Register!$C:$C),NA()),""))))),IF(OR(_xlpm.v="",_xlpm.v=0),"",_xlpm.v))</f>
        <v>MC70</v>
      </c>
      <c r="AA933" s="231" t="str" cm="1">
        <f t="array" ref="AA933">_xlfn.LET(_xlpm.v,IFERROR(IF($I933&lt;&gt;"",_xlfn.XLOOKUP($I933,Equipment_Register!$C:$C,Equipment_Register!$D:$D),NA()),IFERROR(IF($J933&lt;&gt;"",_xlfn.XLOOKUP($J933,Equipment_Register!$D:$D,Equipment_Register!$D:$D),NA()),IFERROR(IF($K933&lt;&gt;"",_xlfn.XLOOKUP($K933,Equipment_Register!$E:$E,Equipment_Register!$D:$D),NA()),IFERROR(IF($K933&lt;&gt;"",_xlfn.XLOOKUP("*"&amp;$K933&amp;"*",Equipment_Register!$E:$E,Equipment_Register!$D:$D,,2),NA()),IFERROR(IF(AND($L933&lt;&gt;"",$L933&lt;&gt;"N/A"),_xlfn.XLOOKUP($L933,Equipment_Register!$F:$F,Equipment_Register!$D:$D),NA()),""))))),IF(OR(_xlpm.v="",_xlpm.v=0),"",_xlpm.v))</f>
        <v>Máy ép phun plastic (2 cái)
Plastic injection molding machine (2 pcs)</v>
      </c>
      <c r="AB933" s="231" t="str" cm="1">
        <f t="array" ref="AB933">_xlfn.LET(_xlpm.v,IFERROR(IF($I933&lt;&gt;"",_xlfn.XLOOKUP($I933,Equipment_Register!$C:$C,Equipment_Register!$E:$E),NA()),IFERROR(IF($J933&lt;&gt;"",_xlfn.XLOOKUP($J933,Equipment_Register!$D:$D,Equipment_Register!$E:$E),NA()),IFERROR(IF($K933&lt;&gt;"",_xlfn.XLOOKUP($K933,Equipment_Register!$E:$E,Equipment_Register!$E:$E),NA()),IFERROR(IF($K933&lt;&gt;"",_xlfn.XLOOKUP("*"&amp;$K933&amp;"*",Equipment_Register!$E:$E,Equipment_Register!$E:$E,,2),NA()),IFERROR(IF(AND($L933&lt;&gt;"",$L933&lt;&gt;"N/A"),_xlfn.XLOOKUP($L933,Equipment_Register!$F:$F,Equipment_Register!$E:$E),NA()),""))))),IF(OR(_xlpm.v="",_xlpm.v=0),"",_xlpm.v))</f>
        <v>Máy ép phun plastic (2 cái)
Plastic injection molding machine (2 pcs)</v>
      </c>
      <c r="AC933" s="231" t="str" cm="1">
        <f t="array" ref="AC933">_xlfn.LET(_xlpm.v,IFERROR(IF($I933&lt;&gt;"",_xlfn.XLOOKUP($I933,Equipment_Register!$C:$C,Equipment_Register!$F:$F),NA()),IFERROR(IF($J933&lt;&gt;"",_xlfn.XLOOKUP($J933,Equipment_Register!$D:$D,Equipment_Register!$F:$F),NA()),IFERROR(IF($K933&lt;&gt;"",_xlfn.XLOOKUP($K933,Equipment_Register!$E:$E,Equipment_Register!$F:$F),NA()),IFERROR(IF($K933&lt;&gt;"",_xlfn.XLOOKUP("*"&amp;$K933&amp;"*",Equipment_Register!$E:$E,Equipment_Register!$F:$F,,2),NA()),IFERROR(IF(AND($L933&lt;&gt;"",$L933&lt;&gt;"N/A"),_xlfn.XLOOKUP($L933,Equipment_Register!$F:$F,Equipment_Register!$F:$F),NA()),""))))),IF(OR(_xlpm.v="",_xlpm.v=0),"",_xlpm.v))</f>
        <v>ZY-350ST</v>
      </c>
    </row>
    <row r="934" spans="1:29" ht="48">
      <c r="A934" s="125"/>
      <c r="B934" s="130"/>
      <c r="C934" s="118"/>
      <c r="D934" s="117"/>
      <c r="E934" s="117"/>
      <c r="F934" s="213">
        <v>45971</v>
      </c>
      <c r="G934" s="125"/>
      <c r="H934" s="125" t="s">
        <v>1158</v>
      </c>
      <c r="I934" s="226"/>
      <c r="J934" s="125"/>
      <c r="K934" s="125" t="s">
        <v>1165</v>
      </c>
      <c r="L934" s="125"/>
      <c r="M934" s="125"/>
      <c r="N934" s="125" t="s">
        <v>978</v>
      </c>
      <c r="O934" s="125" t="s">
        <v>1112</v>
      </c>
      <c r="P934" s="127"/>
      <c r="Q934" s="125" t="s">
        <v>1003</v>
      </c>
      <c r="R934" s="117" t="s">
        <v>957</v>
      </c>
      <c r="S934" s="194"/>
      <c r="T934" s="125"/>
      <c r="U934" s="125" t="s">
        <v>980</v>
      </c>
      <c r="V934" s="125"/>
      <c r="W934" s="117" t="s">
        <v>1151</v>
      </c>
      <c r="X934" s="117" t="str">
        <f>IF($W934="Duyệt",Setting!$H$2,"")</f>
        <v/>
      </c>
      <c r="Y934" s="231" t="str" cm="1">
        <f t="array" ref="Y934">_xlfn.LET(_xlpm.v,IFERROR(IF($I934&lt;&gt;"",_xlfn.XLOOKUP($I934,Equipment_Register!$C:$C,Equipment_Register!$G:$G),NA()),IFERROR(IF($J934&lt;&gt;"",_xlfn.XLOOKUP($J934,Equipment_Register!$D:$D,Equipment_Register!$G:$G),NA()),IFERROR(IF($K934&lt;&gt;"",_xlfn.XLOOKUP($K934,Equipment_Register!$E:$E,Equipment_Register!$G:$G),NA()),IFERROR(IF($K934&lt;&gt;"",_xlfn.XLOOKUP("*"&amp;$K934&amp;"*",Equipment_Register!$E:$E,Equipment_Register!$G:$G,,2),NA()),IFERROR(IF(AND($L934&lt;&gt;"",$L934&lt;&gt;"N/A"),_xlfn.XLOOKUP($L934,Equipment_Register!$F:$F,Equipment_Register!$G:$G),NA()),""))))),IF(OR(_xlpm.v="",_xlpm.v=0),"",_xlpm.v))</f>
        <v/>
      </c>
      <c r="Z934" s="231" t="str" cm="1">
        <f t="array" ref="Z934">_xlfn.LET(_xlpm.v,IFERROR(IF($I934&lt;&gt;"",_xlfn.XLOOKUP($I934,Equipment_Register!$C:$C,Equipment_Register!$C:$C),NA()),IFERROR(IF($J934&lt;&gt;"",_xlfn.XLOOKUP($J934,Equipment_Register!$D:$D,Equipment_Register!$C:$C),NA()),IFERROR(IF($K934&lt;&gt;"",_xlfn.XLOOKUP($K934,Equipment_Register!$E:$E,Equipment_Register!$C:$C),NA()),IFERROR(IF($K934&lt;&gt;"",_xlfn.XLOOKUP("*"&amp;$K934&amp;"*",Equipment_Register!$E:$E,Equipment_Register!$C:$C,,2),NA()),IFERROR(IF(AND($L934&lt;&gt;"",$L934&lt;&gt;"N/A"),_xlfn.XLOOKUP($L934,Equipment_Register!$F:$F,Equipment_Register!$C:$C),NA()),""))))),IF(OR(_xlpm.v="",_xlpm.v=0),"",_xlpm.v))</f>
        <v>MC70</v>
      </c>
      <c r="AA934" s="231" t="str" cm="1">
        <f t="array" ref="AA934">_xlfn.LET(_xlpm.v,IFERROR(IF($I934&lt;&gt;"",_xlfn.XLOOKUP($I934,Equipment_Register!$C:$C,Equipment_Register!$D:$D),NA()),IFERROR(IF($J934&lt;&gt;"",_xlfn.XLOOKUP($J934,Equipment_Register!$D:$D,Equipment_Register!$D:$D),NA()),IFERROR(IF($K934&lt;&gt;"",_xlfn.XLOOKUP($K934,Equipment_Register!$E:$E,Equipment_Register!$D:$D),NA()),IFERROR(IF($K934&lt;&gt;"",_xlfn.XLOOKUP("*"&amp;$K934&amp;"*",Equipment_Register!$E:$E,Equipment_Register!$D:$D,,2),NA()),IFERROR(IF(AND($L934&lt;&gt;"",$L934&lt;&gt;"N/A"),_xlfn.XLOOKUP($L934,Equipment_Register!$F:$F,Equipment_Register!$D:$D),NA()),""))))),IF(OR(_xlpm.v="",_xlpm.v=0),"",_xlpm.v))</f>
        <v>Máy ép phun plastic (2 cái)
Plastic injection molding machine (2 pcs)</v>
      </c>
      <c r="AB934" s="231" t="str" cm="1">
        <f t="array" ref="AB934">_xlfn.LET(_xlpm.v,IFERROR(IF($I934&lt;&gt;"",_xlfn.XLOOKUP($I934,Equipment_Register!$C:$C,Equipment_Register!$E:$E),NA()),IFERROR(IF($J934&lt;&gt;"",_xlfn.XLOOKUP($J934,Equipment_Register!$D:$D,Equipment_Register!$E:$E),NA()),IFERROR(IF($K934&lt;&gt;"",_xlfn.XLOOKUP($K934,Equipment_Register!$E:$E,Equipment_Register!$E:$E),NA()),IFERROR(IF($K934&lt;&gt;"",_xlfn.XLOOKUP("*"&amp;$K934&amp;"*",Equipment_Register!$E:$E,Equipment_Register!$E:$E,,2),NA()),IFERROR(IF(AND($L934&lt;&gt;"",$L934&lt;&gt;"N/A"),_xlfn.XLOOKUP($L934,Equipment_Register!$F:$F,Equipment_Register!$E:$E),NA()),""))))),IF(OR(_xlpm.v="",_xlpm.v=0),"",_xlpm.v))</f>
        <v>Máy ép phun plastic (2 cái)
Plastic injection molding machine (2 pcs)</v>
      </c>
      <c r="AC934" s="231" t="str" cm="1">
        <f t="array" ref="AC934">_xlfn.LET(_xlpm.v,IFERROR(IF($I934&lt;&gt;"",_xlfn.XLOOKUP($I934,Equipment_Register!$C:$C,Equipment_Register!$F:$F),NA()),IFERROR(IF($J934&lt;&gt;"",_xlfn.XLOOKUP($J934,Equipment_Register!$D:$D,Equipment_Register!$F:$F),NA()),IFERROR(IF($K934&lt;&gt;"",_xlfn.XLOOKUP($K934,Equipment_Register!$E:$E,Equipment_Register!$F:$F),NA()),IFERROR(IF($K934&lt;&gt;"",_xlfn.XLOOKUP("*"&amp;$K934&amp;"*",Equipment_Register!$E:$E,Equipment_Register!$F:$F,,2),NA()),IFERROR(IF(AND($L934&lt;&gt;"",$L934&lt;&gt;"N/A"),_xlfn.XLOOKUP($L934,Equipment_Register!$F:$F,Equipment_Register!$F:$F),NA()),""))))),IF(OR(_xlpm.v="",_xlpm.v=0),"",_xlpm.v))</f>
        <v>ZY-350ST</v>
      </c>
    </row>
    <row r="935" spans="1:29" ht="48">
      <c r="A935" s="125"/>
      <c r="B935" s="130"/>
      <c r="C935" s="118"/>
      <c r="D935" s="117"/>
      <c r="E935" s="117"/>
      <c r="F935" s="213">
        <v>46001</v>
      </c>
      <c r="G935" s="125"/>
      <c r="H935" s="125" t="s">
        <v>1158</v>
      </c>
      <c r="I935" s="226"/>
      <c r="J935" s="125"/>
      <c r="K935" s="125" t="s">
        <v>1165</v>
      </c>
      <c r="L935" s="125"/>
      <c r="M935" s="125"/>
      <c r="N935" s="125" t="s">
        <v>978</v>
      </c>
      <c r="O935" s="125" t="s">
        <v>1112</v>
      </c>
      <c r="P935" s="127"/>
      <c r="Q935" s="125" t="s">
        <v>1003</v>
      </c>
      <c r="R935" s="117" t="s">
        <v>957</v>
      </c>
      <c r="S935" s="194"/>
      <c r="T935" s="125"/>
      <c r="U935" s="125" t="s">
        <v>980</v>
      </c>
      <c r="V935" s="125"/>
      <c r="W935" s="117" t="s">
        <v>1151</v>
      </c>
      <c r="X935" s="117" t="str">
        <f>IF($W935="Duyệt",Setting!$H$2,"")</f>
        <v/>
      </c>
      <c r="Y935" s="231" t="str" cm="1">
        <f t="array" ref="Y935">_xlfn.LET(_xlpm.v,IFERROR(IF($I935&lt;&gt;"",_xlfn.XLOOKUP($I935,Equipment_Register!$C:$C,Equipment_Register!$G:$G),NA()),IFERROR(IF($J935&lt;&gt;"",_xlfn.XLOOKUP($J935,Equipment_Register!$D:$D,Equipment_Register!$G:$G),NA()),IFERROR(IF($K935&lt;&gt;"",_xlfn.XLOOKUP($K935,Equipment_Register!$E:$E,Equipment_Register!$G:$G),NA()),IFERROR(IF($K935&lt;&gt;"",_xlfn.XLOOKUP("*"&amp;$K935&amp;"*",Equipment_Register!$E:$E,Equipment_Register!$G:$G,,2),NA()),IFERROR(IF(AND($L935&lt;&gt;"",$L935&lt;&gt;"N/A"),_xlfn.XLOOKUP($L935,Equipment_Register!$F:$F,Equipment_Register!$G:$G),NA()),""))))),IF(OR(_xlpm.v="",_xlpm.v=0),"",_xlpm.v))</f>
        <v/>
      </c>
      <c r="Z935" s="231" t="str" cm="1">
        <f t="array" ref="Z935">_xlfn.LET(_xlpm.v,IFERROR(IF($I935&lt;&gt;"",_xlfn.XLOOKUP($I935,Equipment_Register!$C:$C,Equipment_Register!$C:$C),NA()),IFERROR(IF($J935&lt;&gt;"",_xlfn.XLOOKUP($J935,Equipment_Register!$D:$D,Equipment_Register!$C:$C),NA()),IFERROR(IF($K935&lt;&gt;"",_xlfn.XLOOKUP($K935,Equipment_Register!$E:$E,Equipment_Register!$C:$C),NA()),IFERROR(IF($K935&lt;&gt;"",_xlfn.XLOOKUP("*"&amp;$K935&amp;"*",Equipment_Register!$E:$E,Equipment_Register!$C:$C,,2),NA()),IFERROR(IF(AND($L935&lt;&gt;"",$L935&lt;&gt;"N/A"),_xlfn.XLOOKUP($L935,Equipment_Register!$F:$F,Equipment_Register!$C:$C),NA()),""))))),IF(OR(_xlpm.v="",_xlpm.v=0),"",_xlpm.v))</f>
        <v>MC70</v>
      </c>
      <c r="AA935" s="231" t="str" cm="1">
        <f t="array" ref="AA935">_xlfn.LET(_xlpm.v,IFERROR(IF($I935&lt;&gt;"",_xlfn.XLOOKUP($I935,Equipment_Register!$C:$C,Equipment_Register!$D:$D),NA()),IFERROR(IF($J935&lt;&gt;"",_xlfn.XLOOKUP($J935,Equipment_Register!$D:$D,Equipment_Register!$D:$D),NA()),IFERROR(IF($K935&lt;&gt;"",_xlfn.XLOOKUP($K935,Equipment_Register!$E:$E,Equipment_Register!$D:$D),NA()),IFERROR(IF($K935&lt;&gt;"",_xlfn.XLOOKUP("*"&amp;$K935&amp;"*",Equipment_Register!$E:$E,Equipment_Register!$D:$D,,2),NA()),IFERROR(IF(AND($L935&lt;&gt;"",$L935&lt;&gt;"N/A"),_xlfn.XLOOKUP($L935,Equipment_Register!$F:$F,Equipment_Register!$D:$D),NA()),""))))),IF(OR(_xlpm.v="",_xlpm.v=0),"",_xlpm.v))</f>
        <v>Máy ép phun plastic (2 cái)
Plastic injection molding machine (2 pcs)</v>
      </c>
      <c r="AB935" s="231" t="str" cm="1">
        <f t="array" ref="AB935">_xlfn.LET(_xlpm.v,IFERROR(IF($I935&lt;&gt;"",_xlfn.XLOOKUP($I935,Equipment_Register!$C:$C,Equipment_Register!$E:$E),NA()),IFERROR(IF($J935&lt;&gt;"",_xlfn.XLOOKUP($J935,Equipment_Register!$D:$D,Equipment_Register!$E:$E),NA()),IFERROR(IF($K935&lt;&gt;"",_xlfn.XLOOKUP($K935,Equipment_Register!$E:$E,Equipment_Register!$E:$E),NA()),IFERROR(IF($K935&lt;&gt;"",_xlfn.XLOOKUP("*"&amp;$K935&amp;"*",Equipment_Register!$E:$E,Equipment_Register!$E:$E,,2),NA()),IFERROR(IF(AND($L935&lt;&gt;"",$L935&lt;&gt;"N/A"),_xlfn.XLOOKUP($L935,Equipment_Register!$F:$F,Equipment_Register!$E:$E),NA()),""))))),IF(OR(_xlpm.v="",_xlpm.v=0),"",_xlpm.v))</f>
        <v>Máy ép phun plastic (2 cái)
Plastic injection molding machine (2 pcs)</v>
      </c>
      <c r="AC935" s="231" t="str" cm="1">
        <f t="array" ref="AC935">_xlfn.LET(_xlpm.v,IFERROR(IF($I935&lt;&gt;"",_xlfn.XLOOKUP($I935,Equipment_Register!$C:$C,Equipment_Register!$F:$F),NA()),IFERROR(IF($J935&lt;&gt;"",_xlfn.XLOOKUP($J935,Equipment_Register!$D:$D,Equipment_Register!$F:$F),NA()),IFERROR(IF($K935&lt;&gt;"",_xlfn.XLOOKUP($K935,Equipment_Register!$E:$E,Equipment_Register!$F:$F),NA()),IFERROR(IF($K935&lt;&gt;"",_xlfn.XLOOKUP("*"&amp;$K935&amp;"*",Equipment_Register!$E:$E,Equipment_Register!$F:$F,,2),NA()),IFERROR(IF(AND($L935&lt;&gt;"",$L935&lt;&gt;"N/A"),_xlfn.XLOOKUP($L935,Equipment_Register!$F:$F,Equipment_Register!$F:$F),NA()),""))))),IF(OR(_xlpm.v="",_xlpm.v=0),"",_xlpm.v))</f>
        <v>ZY-350ST</v>
      </c>
    </row>
    <row r="936" spans="1:29" ht="48">
      <c r="A936" s="125"/>
      <c r="B936" s="130"/>
      <c r="C936" s="118"/>
      <c r="D936" s="117"/>
      <c r="E936" s="117"/>
      <c r="F936" s="213">
        <v>46038</v>
      </c>
      <c r="G936" s="125"/>
      <c r="H936" s="125" t="s">
        <v>1158</v>
      </c>
      <c r="I936" s="226"/>
      <c r="J936" s="125"/>
      <c r="K936" s="125" t="s">
        <v>1165</v>
      </c>
      <c r="L936" s="125"/>
      <c r="M936" s="125"/>
      <c r="N936" s="125" t="s">
        <v>978</v>
      </c>
      <c r="O936" s="125" t="s">
        <v>1112</v>
      </c>
      <c r="P936" s="127"/>
      <c r="Q936" s="125" t="s">
        <v>1003</v>
      </c>
      <c r="R936" s="117" t="s">
        <v>957</v>
      </c>
      <c r="S936" s="194"/>
      <c r="T936" s="125"/>
      <c r="U936" s="125" t="s">
        <v>980</v>
      </c>
      <c r="V936" s="125"/>
      <c r="W936" s="117" t="s">
        <v>1151</v>
      </c>
      <c r="X936" s="117" t="str">
        <f>IF($W936="Duyệt",Setting!$H$2,"")</f>
        <v/>
      </c>
      <c r="Y936" s="231" t="str" cm="1">
        <f t="array" ref="Y936">_xlfn.LET(_xlpm.v,IFERROR(IF($I936&lt;&gt;"",_xlfn.XLOOKUP($I936,Equipment_Register!$C:$C,Equipment_Register!$G:$G),NA()),IFERROR(IF($J936&lt;&gt;"",_xlfn.XLOOKUP($J936,Equipment_Register!$D:$D,Equipment_Register!$G:$G),NA()),IFERROR(IF($K936&lt;&gt;"",_xlfn.XLOOKUP($K936,Equipment_Register!$E:$E,Equipment_Register!$G:$G),NA()),IFERROR(IF($K936&lt;&gt;"",_xlfn.XLOOKUP("*"&amp;$K936&amp;"*",Equipment_Register!$E:$E,Equipment_Register!$G:$G,,2),NA()),IFERROR(IF(AND($L936&lt;&gt;"",$L936&lt;&gt;"N/A"),_xlfn.XLOOKUP($L936,Equipment_Register!$F:$F,Equipment_Register!$G:$G),NA()),""))))),IF(OR(_xlpm.v="",_xlpm.v=0),"",_xlpm.v))</f>
        <v/>
      </c>
      <c r="Z936" s="231" t="str" cm="1">
        <f t="array" ref="Z936">_xlfn.LET(_xlpm.v,IFERROR(IF($I936&lt;&gt;"",_xlfn.XLOOKUP($I936,Equipment_Register!$C:$C,Equipment_Register!$C:$C),NA()),IFERROR(IF($J936&lt;&gt;"",_xlfn.XLOOKUP($J936,Equipment_Register!$D:$D,Equipment_Register!$C:$C),NA()),IFERROR(IF($K936&lt;&gt;"",_xlfn.XLOOKUP($K936,Equipment_Register!$E:$E,Equipment_Register!$C:$C),NA()),IFERROR(IF($K936&lt;&gt;"",_xlfn.XLOOKUP("*"&amp;$K936&amp;"*",Equipment_Register!$E:$E,Equipment_Register!$C:$C,,2),NA()),IFERROR(IF(AND($L936&lt;&gt;"",$L936&lt;&gt;"N/A"),_xlfn.XLOOKUP($L936,Equipment_Register!$F:$F,Equipment_Register!$C:$C),NA()),""))))),IF(OR(_xlpm.v="",_xlpm.v=0),"",_xlpm.v))</f>
        <v>MC70</v>
      </c>
      <c r="AA936" s="231" t="str" cm="1">
        <f t="array" ref="AA936">_xlfn.LET(_xlpm.v,IFERROR(IF($I936&lt;&gt;"",_xlfn.XLOOKUP($I936,Equipment_Register!$C:$C,Equipment_Register!$D:$D),NA()),IFERROR(IF($J936&lt;&gt;"",_xlfn.XLOOKUP($J936,Equipment_Register!$D:$D,Equipment_Register!$D:$D),NA()),IFERROR(IF($K936&lt;&gt;"",_xlfn.XLOOKUP($K936,Equipment_Register!$E:$E,Equipment_Register!$D:$D),NA()),IFERROR(IF($K936&lt;&gt;"",_xlfn.XLOOKUP("*"&amp;$K936&amp;"*",Equipment_Register!$E:$E,Equipment_Register!$D:$D,,2),NA()),IFERROR(IF(AND($L936&lt;&gt;"",$L936&lt;&gt;"N/A"),_xlfn.XLOOKUP($L936,Equipment_Register!$F:$F,Equipment_Register!$D:$D),NA()),""))))),IF(OR(_xlpm.v="",_xlpm.v=0),"",_xlpm.v))</f>
        <v>Máy ép phun plastic (2 cái)
Plastic injection molding machine (2 pcs)</v>
      </c>
      <c r="AB936" s="231" t="str" cm="1">
        <f t="array" ref="AB936">_xlfn.LET(_xlpm.v,IFERROR(IF($I936&lt;&gt;"",_xlfn.XLOOKUP($I936,Equipment_Register!$C:$C,Equipment_Register!$E:$E),NA()),IFERROR(IF($J936&lt;&gt;"",_xlfn.XLOOKUP($J936,Equipment_Register!$D:$D,Equipment_Register!$E:$E),NA()),IFERROR(IF($K936&lt;&gt;"",_xlfn.XLOOKUP($K936,Equipment_Register!$E:$E,Equipment_Register!$E:$E),NA()),IFERROR(IF($K936&lt;&gt;"",_xlfn.XLOOKUP("*"&amp;$K936&amp;"*",Equipment_Register!$E:$E,Equipment_Register!$E:$E,,2),NA()),IFERROR(IF(AND($L936&lt;&gt;"",$L936&lt;&gt;"N/A"),_xlfn.XLOOKUP($L936,Equipment_Register!$F:$F,Equipment_Register!$E:$E),NA()),""))))),IF(OR(_xlpm.v="",_xlpm.v=0),"",_xlpm.v))</f>
        <v>Máy ép phun plastic (2 cái)
Plastic injection molding machine (2 pcs)</v>
      </c>
      <c r="AC936" s="231" t="str" cm="1">
        <f t="array" ref="AC936">_xlfn.LET(_xlpm.v,IFERROR(IF($I936&lt;&gt;"",_xlfn.XLOOKUP($I936,Equipment_Register!$C:$C,Equipment_Register!$F:$F),NA()),IFERROR(IF($J936&lt;&gt;"",_xlfn.XLOOKUP($J936,Equipment_Register!$D:$D,Equipment_Register!$F:$F),NA()),IFERROR(IF($K936&lt;&gt;"",_xlfn.XLOOKUP($K936,Equipment_Register!$E:$E,Equipment_Register!$F:$F),NA()),IFERROR(IF($K936&lt;&gt;"",_xlfn.XLOOKUP("*"&amp;$K936&amp;"*",Equipment_Register!$E:$E,Equipment_Register!$F:$F,,2),NA()),IFERROR(IF(AND($L936&lt;&gt;"",$L936&lt;&gt;"N/A"),_xlfn.XLOOKUP($L936,Equipment_Register!$F:$F,Equipment_Register!$F:$F),NA()),""))))),IF(OR(_xlpm.v="",_xlpm.v=0),"",_xlpm.v))</f>
        <v>ZY-350ST</v>
      </c>
    </row>
    <row r="937" spans="1:29" ht="48">
      <c r="A937" s="125"/>
      <c r="B937" s="130"/>
      <c r="C937" s="118"/>
      <c r="D937" s="117"/>
      <c r="E937" s="117"/>
      <c r="F937" s="213">
        <v>46119</v>
      </c>
      <c r="G937" s="125"/>
      <c r="H937" s="125" t="s">
        <v>1158</v>
      </c>
      <c r="I937" s="226"/>
      <c r="J937" s="125"/>
      <c r="K937" s="125" t="s">
        <v>1165</v>
      </c>
      <c r="L937" s="125"/>
      <c r="M937" s="125"/>
      <c r="N937" s="125" t="s">
        <v>978</v>
      </c>
      <c r="O937" s="125" t="s">
        <v>1023</v>
      </c>
      <c r="P937" s="127"/>
      <c r="Q937" s="125" t="s">
        <v>1020</v>
      </c>
      <c r="R937" s="117" t="s">
        <v>957</v>
      </c>
      <c r="S937" s="194"/>
      <c r="T937" s="125"/>
      <c r="U937" s="125" t="s">
        <v>980</v>
      </c>
      <c r="V937" s="125"/>
      <c r="W937" s="117" t="s">
        <v>1151</v>
      </c>
      <c r="X937" s="117" t="str">
        <f>IF($W937="Duyệt",Setting!$H$2,"")</f>
        <v/>
      </c>
      <c r="Y937" s="231" t="str" cm="1">
        <f t="array" ref="Y937">_xlfn.LET(_xlpm.v,IFERROR(IF($I937&lt;&gt;"",_xlfn.XLOOKUP($I937,Equipment_Register!$C:$C,Equipment_Register!$G:$G),NA()),IFERROR(IF($J937&lt;&gt;"",_xlfn.XLOOKUP($J937,Equipment_Register!$D:$D,Equipment_Register!$G:$G),NA()),IFERROR(IF($K937&lt;&gt;"",_xlfn.XLOOKUP($K937,Equipment_Register!$E:$E,Equipment_Register!$G:$G),NA()),IFERROR(IF($K937&lt;&gt;"",_xlfn.XLOOKUP("*"&amp;$K937&amp;"*",Equipment_Register!$E:$E,Equipment_Register!$G:$G,,2),NA()),IFERROR(IF(AND($L937&lt;&gt;"",$L937&lt;&gt;"N/A"),_xlfn.XLOOKUP($L937,Equipment_Register!$F:$F,Equipment_Register!$G:$G),NA()),""))))),IF(OR(_xlpm.v="",_xlpm.v=0),"",_xlpm.v))</f>
        <v/>
      </c>
      <c r="Z937" s="231" t="str" cm="1">
        <f t="array" ref="Z937">_xlfn.LET(_xlpm.v,IFERROR(IF($I937&lt;&gt;"",_xlfn.XLOOKUP($I937,Equipment_Register!$C:$C,Equipment_Register!$C:$C),NA()),IFERROR(IF($J937&lt;&gt;"",_xlfn.XLOOKUP($J937,Equipment_Register!$D:$D,Equipment_Register!$C:$C),NA()),IFERROR(IF($K937&lt;&gt;"",_xlfn.XLOOKUP($K937,Equipment_Register!$E:$E,Equipment_Register!$C:$C),NA()),IFERROR(IF($K937&lt;&gt;"",_xlfn.XLOOKUP("*"&amp;$K937&amp;"*",Equipment_Register!$E:$E,Equipment_Register!$C:$C,,2),NA()),IFERROR(IF(AND($L937&lt;&gt;"",$L937&lt;&gt;"N/A"),_xlfn.XLOOKUP($L937,Equipment_Register!$F:$F,Equipment_Register!$C:$C),NA()),""))))),IF(OR(_xlpm.v="",_xlpm.v=0),"",_xlpm.v))</f>
        <v>MC70</v>
      </c>
      <c r="AA937" s="231" t="str" cm="1">
        <f t="array" ref="AA937">_xlfn.LET(_xlpm.v,IFERROR(IF($I937&lt;&gt;"",_xlfn.XLOOKUP($I937,Equipment_Register!$C:$C,Equipment_Register!$D:$D),NA()),IFERROR(IF($J937&lt;&gt;"",_xlfn.XLOOKUP($J937,Equipment_Register!$D:$D,Equipment_Register!$D:$D),NA()),IFERROR(IF($K937&lt;&gt;"",_xlfn.XLOOKUP($K937,Equipment_Register!$E:$E,Equipment_Register!$D:$D),NA()),IFERROR(IF($K937&lt;&gt;"",_xlfn.XLOOKUP("*"&amp;$K937&amp;"*",Equipment_Register!$E:$E,Equipment_Register!$D:$D,,2),NA()),IFERROR(IF(AND($L937&lt;&gt;"",$L937&lt;&gt;"N/A"),_xlfn.XLOOKUP($L937,Equipment_Register!$F:$F,Equipment_Register!$D:$D),NA()),""))))),IF(OR(_xlpm.v="",_xlpm.v=0),"",_xlpm.v))</f>
        <v>Máy ép phun plastic (2 cái)
Plastic injection molding machine (2 pcs)</v>
      </c>
      <c r="AB937" s="231" t="str" cm="1">
        <f t="array" ref="AB937">_xlfn.LET(_xlpm.v,IFERROR(IF($I937&lt;&gt;"",_xlfn.XLOOKUP($I937,Equipment_Register!$C:$C,Equipment_Register!$E:$E),NA()),IFERROR(IF($J937&lt;&gt;"",_xlfn.XLOOKUP($J937,Equipment_Register!$D:$D,Equipment_Register!$E:$E),NA()),IFERROR(IF($K937&lt;&gt;"",_xlfn.XLOOKUP($K937,Equipment_Register!$E:$E,Equipment_Register!$E:$E),NA()),IFERROR(IF($K937&lt;&gt;"",_xlfn.XLOOKUP("*"&amp;$K937&amp;"*",Equipment_Register!$E:$E,Equipment_Register!$E:$E,,2),NA()),IFERROR(IF(AND($L937&lt;&gt;"",$L937&lt;&gt;"N/A"),_xlfn.XLOOKUP($L937,Equipment_Register!$F:$F,Equipment_Register!$E:$E),NA()),""))))),IF(OR(_xlpm.v="",_xlpm.v=0),"",_xlpm.v))</f>
        <v>Máy ép phun plastic (2 cái)
Plastic injection molding machine (2 pcs)</v>
      </c>
      <c r="AC937" s="231" t="str" cm="1">
        <f t="array" ref="AC937">_xlfn.LET(_xlpm.v,IFERROR(IF($I937&lt;&gt;"",_xlfn.XLOOKUP($I937,Equipment_Register!$C:$C,Equipment_Register!$F:$F),NA()),IFERROR(IF($J937&lt;&gt;"",_xlfn.XLOOKUP($J937,Equipment_Register!$D:$D,Equipment_Register!$F:$F),NA()),IFERROR(IF($K937&lt;&gt;"",_xlfn.XLOOKUP($K937,Equipment_Register!$E:$E,Equipment_Register!$F:$F),NA()),IFERROR(IF($K937&lt;&gt;"",_xlfn.XLOOKUP("*"&amp;$K937&amp;"*",Equipment_Register!$E:$E,Equipment_Register!$F:$F,,2),NA()),IFERROR(IF(AND($L937&lt;&gt;"",$L937&lt;&gt;"N/A"),_xlfn.XLOOKUP($L937,Equipment_Register!$F:$F,Equipment_Register!$F:$F),NA()),""))))),IF(OR(_xlpm.v="",_xlpm.v=0),"",_xlpm.v))</f>
        <v>ZY-350ST</v>
      </c>
    </row>
    <row r="938" spans="1:29" ht="48">
      <c r="A938" s="125"/>
      <c r="B938" s="130"/>
      <c r="C938" s="118"/>
      <c r="D938" s="117"/>
      <c r="E938" s="117"/>
      <c r="F938" s="213">
        <v>46212</v>
      </c>
      <c r="G938" s="125"/>
      <c r="H938" s="125" t="s">
        <v>1158</v>
      </c>
      <c r="I938" s="226"/>
      <c r="J938" s="125"/>
      <c r="K938" s="125" t="s">
        <v>1165</v>
      </c>
      <c r="L938" s="125"/>
      <c r="M938" s="125"/>
      <c r="N938" s="125" t="s">
        <v>978</v>
      </c>
      <c r="O938" s="125" t="s">
        <v>1019</v>
      </c>
      <c r="P938" s="127"/>
      <c r="Q938" s="125" t="s">
        <v>1020</v>
      </c>
      <c r="R938" s="117" t="s">
        <v>957</v>
      </c>
      <c r="S938" s="194"/>
      <c r="T938" s="125"/>
      <c r="U938" s="125" t="s">
        <v>980</v>
      </c>
      <c r="V938" s="125"/>
      <c r="W938" s="117" t="s">
        <v>1151</v>
      </c>
      <c r="X938" s="117" t="str">
        <f>IF($W938="Duyệt",Setting!$H$2,"")</f>
        <v/>
      </c>
      <c r="Y938" s="231" t="str" cm="1">
        <f t="array" ref="Y938">_xlfn.LET(_xlpm.v,IFERROR(IF($I938&lt;&gt;"",_xlfn.XLOOKUP($I938,Equipment_Register!$C:$C,Equipment_Register!$G:$G),NA()),IFERROR(IF($J938&lt;&gt;"",_xlfn.XLOOKUP($J938,Equipment_Register!$D:$D,Equipment_Register!$G:$G),NA()),IFERROR(IF($K938&lt;&gt;"",_xlfn.XLOOKUP($K938,Equipment_Register!$E:$E,Equipment_Register!$G:$G),NA()),IFERROR(IF($K938&lt;&gt;"",_xlfn.XLOOKUP("*"&amp;$K938&amp;"*",Equipment_Register!$E:$E,Equipment_Register!$G:$G,,2),NA()),IFERROR(IF(AND($L938&lt;&gt;"",$L938&lt;&gt;"N/A"),_xlfn.XLOOKUP($L938,Equipment_Register!$F:$F,Equipment_Register!$G:$G),NA()),""))))),IF(OR(_xlpm.v="",_xlpm.v=0),"",_xlpm.v))</f>
        <v/>
      </c>
      <c r="Z938" s="231" t="str" cm="1">
        <f t="array" ref="Z938">_xlfn.LET(_xlpm.v,IFERROR(IF($I938&lt;&gt;"",_xlfn.XLOOKUP($I938,Equipment_Register!$C:$C,Equipment_Register!$C:$C),NA()),IFERROR(IF($J938&lt;&gt;"",_xlfn.XLOOKUP($J938,Equipment_Register!$D:$D,Equipment_Register!$C:$C),NA()),IFERROR(IF($K938&lt;&gt;"",_xlfn.XLOOKUP($K938,Equipment_Register!$E:$E,Equipment_Register!$C:$C),NA()),IFERROR(IF($K938&lt;&gt;"",_xlfn.XLOOKUP("*"&amp;$K938&amp;"*",Equipment_Register!$E:$E,Equipment_Register!$C:$C,,2),NA()),IFERROR(IF(AND($L938&lt;&gt;"",$L938&lt;&gt;"N/A"),_xlfn.XLOOKUP($L938,Equipment_Register!$F:$F,Equipment_Register!$C:$C),NA()),""))))),IF(OR(_xlpm.v="",_xlpm.v=0),"",_xlpm.v))</f>
        <v>MC70</v>
      </c>
      <c r="AA938" s="231" t="str" cm="1">
        <f t="array" ref="AA938">_xlfn.LET(_xlpm.v,IFERROR(IF($I938&lt;&gt;"",_xlfn.XLOOKUP($I938,Equipment_Register!$C:$C,Equipment_Register!$D:$D),NA()),IFERROR(IF($J938&lt;&gt;"",_xlfn.XLOOKUP($J938,Equipment_Register!$D:$D,Equipment_Register!$D:$D),NA()),IFERROR(IF($K938&lt;&gt;"",_xlfn.XLOOKUP($K938,Equipment_Register!$E:$E,Equipment_Register!$D:$D),NA()),IFERROR(IF($K938&lt;&gt;"",_xlfn.XLOOKUP("*"&amp;$K938&amp;"*",Equipment_Register!$E:$E,Equipment_Register!$D:$D,,2),NA()),IFERROR(IF(AND($L938&lt;&gt;"",$L938&lt;&gt;"N/A"),_xlfn.XLOOKUP($L938,Equipment_Register!$F:$F,Equipment_Register!$D:$D),NA()),""))))),IF(OR(_xlpm.v="",_xlpm.v=0),"",_xlpm.v))</f>
        <v>Máy ép phun plastic (2 cái)
Plastic injection molding machine (2 pcs)</v>
      </c>
      <c r="AB938" s="231" t="str" cm="1">
        <f t="array" ref="AB938">_xlfn.LET(_xlpm.v,IFERROR(IF($I938&lt;&gt;"",_xlfn.XLOOKUP($I938,Equipment_Register!$C:$C,Equipment_Register!$E:$E),NA()),IFERROR(IF($J938&lt;&gt;"",_xlfn.XLOOKUP($J938,Equipment_Register!$D:$D,Equipment_Register!$E:$E),NA()),IFERROR(IF($K938&lt;&gt;"",_xlfn.XLOOKUP($K938,Equipment_Register!$E:$E,Equipment_Register!$E:$E),NA()),IFERROR(IF($K938&lt;&gt;"",_xlfn.XLOOKUP("*"&amp;$K938&amp;"*",Equipment_Register!$E:$E,Equipment_Register!$E:$E,,2),NA()),IFERROR(IF(AND($L938&lt;&gt;"",$L938&lt;&gt;"N/A"),_xlfn.XLOOKUP($L938,Equipment_Register!$F:$F,Equipment_Register!$E:$E),NA()),""))))),IF(OR(_xlpm.v="",_xlpm.v=0),"",_xlpm.v))</f>
        <v>Máy ép phun plastic (2 cái)
Plastic injection molding machine (2 pcs)</v>
      </c>
      <c r="AC938" s="231" t="str" cm="1">
        <f t="array" ref="AC938">_xlfn.LET(_xlpm.v,IFERROR(IF($I938&lt;&gt;"",_xlfn.XLOOKUP($I938,Equipment_Register!$C:$C,Equipment_Register!$F:$F),NA()),IFERROR(IF($J938&lt;&gt;"",_xlfn.XLOOKUP($J938,Equipment_Register!$D:$D,Equipment_Register!$F:$F),NA()),IFERROR(IF($K938&lt;&gt;"",_xlfn.XLOOKUP($K938,Equipment_Register!$E:$E,Equipment_Register!$F:$F),NA()),IFERROR(IF($K938&lt;&gt;"",_xlfn.XLOOKUP("*"&amp;$K938&amp;"*",Equipment_Register!$E:$E,Equipment_Register!$F:$F,,2),NA()),IFERROR(IF(AND($L938&lt;&gt;"",$L938&lt;&gt;"N/A"),_xlfn.XLOOKUP($L938,Equipment_Register!$F:$F,Equipment_Register!$F:$F),NA()),""))))),IF(OR(_xlpm.v="",_xlpm.v=0),"",_xlpm.v))</f>
        <v>ZY-350ST</v>
      </c>
    </row>
    <row r="939" spans="1:29" ht="48">
      <c r="A939" s="125"/>
      <c r="B939" s="130"/>
      <c r="C939" s="118"/>
      <c r="D939" s="117"/>
      <c r="E939" s="117"/>
      <c r="F939" s="213">
        <v>45752</v>
      </c>
      <c r="G939" s="125"/>
      <c r="H939" s="125" t="s">
        <v>1158</v>
      </c>
      <c r="I939" s="226"/>
      <c r="J939" s="125"/>
      <c r="K939" s="125" t="s">
        <v>1166</v>
      </c>
      <c r="L939" s="125"/>
      <c r="M939" s="125"/>
      <c r="N939" s="125" t="s">
        <v>978</v>
      </c>
      <c r="O939" s="125" t="s">
        <v>1112</v>
      </c>
      <c r="P939" s="127"/>
      <c r="Q939" s="125" t="s">
        <v>941</v>
      </c>
      <c r="R939" s="117" t="s">
        <v>957</v>
      </c>
      <c r="S939" s="194"/>
      <c r="T939" s="125"/>
      <c r="U939" s="125" t="s">
        <v>980</v>
      </c>
      <c r="V939" s="125"/>
      <c r="W939" s="117" t="s">
        <v>1151</v>
      </c>
      <c r="X939" s="117" t="str">
        <f>IF($W939="Duyệt",Setting!$H$2,"")</f>
        <v/>
      </c>
      <c r="Y939" s="231" t="str" cm="1">
        <f t="array" ref="Y939">_xlfn.LET(_xlpm.v,IFERROR(IF($I939&lt;&gt;"",_xlfn.XLOOKUP($I939,Equipment_Register!$C:$C,Equipment_Register!$G:$G),NA()),IFERROR(IF($J939&lt;&gt;"",_xlfn.XLOOKUP($J939,Equipment_Register!$D:$D,Equipment_Register!$G:$G),NA()),IFERROR(IF($K939&lt;&gt;"",_xlfn.XLOOKUP($K939,Equipment_Register!$E:$E,Equipment_Register!$G:$G),NA()),IFERROR(IF($K939&lt;&gt;"",_xlfn.XLOOKUP("*"&amp;$K939&amp;"*",Equipment_Register!$E:$E,Equipment_Register!$G:$G,,2),NA()),IFERROR(IF(AND($L939&lt;&gt;"",$L939&lt;&gt;"N/A"),_xlfn.XLOOKUP($L939,Equipment_Register!$F:$F,Equipment_Register!$G:$G),NA()),""))))),IF(OR(_xlpm.v="",_xlpm.v=0),"",_xlpm.v))</f>
        <v/>
      </c>
      <c r="Z939" s="231" t="str" cm="1">
        <f t="array" ref="Z939">_xlfn.LET(_xlpm.v,IFERROR(IF($I939&lt;&gt;"",_xlfn.XLOOKUP($I939,Equipment_Register!$C:$C,Equipment_Register!$C:$C),NA()),IFERROR(IF($J939&lt;&gt;"",_xlfn.XLOOKUP($J939,Equipment_Register!$D:$D,Equipment_Register!$C:$C),NA()),IFERROR(IF($K939&lt;&gt;"",_xlfn.XLOOKUP($K939,Equipment_Register!$E:$E,Equipment_Register!$C:$C),NA()),IFERROR(IF($K939&lt;&gt;"",_xlfn.XLOOKUP("*"&amp;$K939&amp;"*",Equipment_Register!$E:$E,Equipment_Register!$C:$C,,2),NA()),IFERROR(IF(AND($L939&lt;&gt;"",$L939&lt;&gt;"N/A"),_xlfn.XLOOKUP($L939,Equipment_Register!$F:$F,Equipment_Register!$C:$C),NA()),""))))),IF(OR(_xlpm.v="",_xlpm.v=0),"",_xlpm.v))</f>
        <v>MC75</v>
      </c>
      <c r="AA939" s="231" t="str" cm="1">
        <f t="array" ref="AA939">_xlfn.LET(_xlpm.v,IFERROR(IF($I939&lt;&gt;"",_xlfn.XLOOKUP($I939,Equipment_Register!$C:$C,Equipment_Register!$D:$D),NA()),IFERROR(IF($J939&lt;&gt;"",_xlfn.XLOOKUP($J939,Equipment_Register!$D:$D,Equipment_Register!$D:$D),NA()),IFERROR(IF($K939&lt;&gt;"",_xlfn.XLOOKUP($K939,Equipment_Register!$E:$E,Equipment_Register!$D:$D),NA()),IFERROR(IF($K939&lt;&gt;"",_xlfn.XLOOKUP("*"&amp;$K939&amp;"*",Equipment_Register!$E:$E,Equipment_Register!$D:$D,,2),NA()),IFERROR(IF(AND($L939&lt;&gt;"",$L939&lt;&gt;"N/A"),_xlfn.XLOOKUP($L939,Equipment_Register!$F:$F,Equipment_Register!$D:$D),NA()),""))))),IF(OR(_xlpm.v="",_xlpm.v=0),"",_xlpm.v))</f>
        <v xml:space="preserve">Máy phun keo silicone cho bảng mạch in
Silicone glue sprayer </v>
      </c>
      <c r="AB939" s="231" t="str" cm="1">
        <f t="array" ref="AB939">_xlfn.LET(_xlpm.v,IFERROR(IF($I939&lt;&gt;"",_xlfn.XLOOKUP($I939,Equipment_Register!$C:$C,Equipment_Register!$E:$E),NA()),IFERROR(IF($J939&lt;&gt;"",_xlfn.XLOOKUP($J939,Equipment_Register!$D:$D,Equipment_Register!$E:$E),NA()),IFERROR(IF($K939&lt;&gt;"",_xlfn.XLOOKUP($K939,Equipment_Register!$E:$E,Equipment_Register!$E:$E),NA()),IFERROR(IF($K939&lt;&gt;"",_xlfn.XLOOKUP("*"&amp;$K939&amp;"*",Equipment_Register!$E:$E,Equipment_Register!$E:$E,,2),NA()),IFERROR(IF(AND($L939&lt;&gt;"",$L939&lt;&gt;"N/A"),_xlfn.XLOOKUP($L939,Equipment_Register!$F:$F,Equipment_Register!$E:$E),NA()),""))))),IF(OR(_xlpm.v="",_xlpm.v=0),"",_xlpm.v))</f>
        <v xml:space="preserve">Máy phun keo silicone cho bảng mạch in
Silicone glue sprayer </v>
      </c>
      <c r="AC939" s="231" t="str" cm="1">
        <f t="array" ref="AC939">_xlfn.LET(_xlpm.v,IFERROR(IF($I939&lt;&gt;"",_xlfn.XLOOKUP($I939,Equipment_Register!$C:$C,Equipment_Register!$F:$F),NA()),IFERROR(IF($J939&lt;&gt;"",_xlfn.XLOOKUP($J939,Equipment_Register!$D:$D,Equipment_Register!$F:$F),NA()),IFERROR(IF($K939&lt;&gt;"",_xlfn.XLOOKUP($K939,Equipment_Register!$E:$E,Equipment_Register!$F:$F),NA()),IFERROR(IF($K939&lt;&gt;"",_xlfn.XLOOKUP("*"&amp;$K939&amp;"*",Equipment_Register!$E:$E,Equipment_Register!$F:$F,,2),NA()),IFERROR(IF(AND($L939&lt;&gt;"",$L939&lt;&gt;"N/A"),_xlfn.XLOOKUP($L939,Equipment_Register!$F:$F,Equipment_Register!$F:$F),NA()),""))))),IF(OR(_xlpm.v="",_xlpm.v=0),"",_xlpm.v))</f>
        <v>PCX-885</v>
      </c>
    </row>
    <row r="940" spans="1:29" ht="48">
      <c r="A940" s="125"/>
      <c r="B940" s="130"/>
      <c r="C940" s="118"/>
      <c r="D940" s="117"/>
      <c r="E940" s="117"/>
      <c r="F940" s="213">
        <v>45783</v>
      </c>
      <c r="G940" s="125"/>
      <c r="H940" s="125" t="s">
        <v>1158</v>
      </c>
      <c r="I940" s="226"/>
      <c r="J940" s="125"/>
      <c r="K940" s="125" t="s">
        <v>1166</v>
      </c>
      <c r="L940" s="125"/>
      <c r="M940" s="125"/>
      <c r="N940" s="125" t="s">
        <v>978</v>
      </c>
      <c r="O940" s="125" t="s">
        <v>1112</v>
      </c>
      <c r="P940" s="127"/>
      <c r="Q940" s="125" t="s">
        <v>1003</v>
      </c>
      <c r="R940" s="117" t="s">
        <v>957</v>
      </c>
      <c r="S940" s="194"/>
      <c r="T940" s="125"/>
      <c r="U940" s="125" t="s">
        <v>980</v>
      </c>
      <c r="V940" s="125"/>
      <c r="W940" s="117" t="s">
        <v>1151</v>
      </c>
      <c r="X940" s="117" t="str">
        <f>IF($W940="Duyệt",Setting!$H$2,"")</f>
        <v/>
      </c>
      <c r="Y940" s="231" t="str" cm="1">
        <f t="array" ref="Y940">_xlfn.LET(_xlpm.v,IFERROR(IF($I940&lt;&gt;"",_xlfn.XLOOKUP($I940,Equipment_Register!$C:$C,Equipment_Register!$G:$G),NA()),IFERROR(IF($J940&lt;&gt;"",_xlfn.XLOOKUP($J940,Equipment_Register!$D:$D,Equipment_Register!$G:$G),NA()),IFERROR(IF($K940&lt;&gt;"",_xlfn.XLOOKUP($K940,Equipment_Register!$E:$E,Equipment_Register!$G:$G),NA()),IFERROR(IF($K940&lt;&gt;"",_xlfn.XLOOKUP("*"&amp;$K940&amp;"*",Equipment_Register!$E:$E,Equipment_Register!$G:$G,,2),NA()),IFERROR(IF(AND($L940&lt;&gt;"",$L940&lt;&gt;"N/A"),_xlfn.XLOOKUP($L940,Equipment_Register!$F:$F,Equipment_Register!$G:$G),NA()),""))))),IF(OR(_xlpm.v="",_xlpm.v=0),"",_xlpm.v))</f>
        <v/>
      </c>
      <c r="Z940" s="231" t="str" cm="1">
        <f t="array" ref="Z940">_xlfn.LET(_xlpm.v,IFERROR(IF($I940&lt;&gt;"",_xlfn.XLOOKUP($I940,Equipment_Register!$C:$C,Equipment_Register!$C:$C),NA()),IFERROR(IF($J940&lt;&gt;"",_xlfn.XLOOKUP($J940,Equipment_Register!$D:$D,Equipment_Register!$C:$C),NA()),IFERROR(IF($K940&lt;&gt;"",_xlfn.XLOOKUP($K940,Equipment_Register!$E:$E,Equipment_Register!$C:$C),NA()),IFERROR(IF($K940&lt;&gt;"",_xlfn.XLOOKUP("*"&amp;$K940&amp;"*",Equipment_Register!$E:$E,Equipment_Register!$C:$C,,2),NA()),IFERROR(IF(AND($L940&lt;&gt;"",$L940&lt;&gt;"N/A"),_xlfn.XLOOKUP($L940,Equipment_Register!$F:$F,Equipment_Register!$C:$C),NA()),""))))),IF(OR(_xlpm.v="",_xlpm.v=0),"",_xlpm.v))</f>
        <v>MC75</v>
      </c>
      <c r="AA940" s="231" t="str" cm="1">
        <f t="array" ref="AA940">_xlfn.LET(_xlpm.v,IFERROR(IF($I940&lt;&gt;"",_xlfn.XLOOKUP($I940,Equipment_Register!$C:$C,Equipment_Register!$D:$D),NA()),IFERROR(IF($J940&lt;&gt;"",_xlfn.XLOOKUP($J940,Equipment_Register!$D:$D,Equipment_Register!$D:$D),NA()),IFERROR(IF($K940&lt;&gt;"",_xlfn.XLOOKUP($K940,Equipment_Register!$E:$E,Equipment_Register!$D:$D),NA()),IFERROR(IF($K940&lt;&gt;"",_xlfn.XLOOKUP("*"&amp;$K940&amp;"*",Equipment_Register!$E:$E,Equipment_Register!$D:$D,,2),NA()),IFERROR(IF(AND($L940&lt;&gt;"",$L940&lt;&gt;"N/A"),_xlfn.XLOOKUP($L940,Equipment_Register!$F:$F,Equipment_Register!$D:$D),NA()),""))))),IF(OR(_xlpm.v="",_xlpm.v=0),"",_xlpm.v))</f>
        <v xml:space="preserve">Máy phun keo silicone cho bảng mạch in
Silicone glue sprayer </v>
      </c>
      <c r="AB940" s="231" t="str" cm="1">
        <f t="array" ref="AB940">_xlfn.LET(_xlpm.v,IFERROR(IF($I940&lt;&gt;"",_xlfn.XLOOKUP($I940,Equipment_Register!$C:$C,Equipment_Register!$E:$E),NA()),IFERROR(IF($J940&lt;&gt;"",_xlfn.XLOOKUP($J940,Equipment_Register!$D:$D,Equipment_Register!$E:$E),NA()),IFERROR(IF($K940&lt;&gt;"",_xlfn.XLOOKUP($K940,Equipment_Register!$E:$E,Equipment_Register!$E:$E),NA()),IFERROR(IF($K940&lt;&gt;"",_xlfn.XLOOKUP("*"&amp;$K940&amp;"*",Equipment_Register!$E:$E,Equipment_Register!$E:$E,,2),NA()),IFERROR(IF(AND($L940&lt;&gt;"",$L940&lt;&gt;"N/A"),_xlfn.XLOOKUP($L940,Equipment_Register!$F:$F,Equipment_Register!$E:$E),NA()),""))))),IF(OR(_xlpm.v="",_xlpm.v=0),"",_xlpm.v))</f>
        <v xml:space="preserve">Máy phun keo silicone cho bảng mạch in
Silicone glue sprayer </v>
      </c>
      <c r="AC940" s="231" t="str" cm="1">
        <f t="array" ref="AC940">_xlfn.LET(_xlpm.v,IFERROR(IF($I940&lt;&gt;"",_xlfn.XLOOKUP($I940,Equipment_Register!$C:$C,Equipment_Register!$F:$F),NA()),IFERROR(IF($J940&lt;&gt;"",_xlfn.XLOOKUP($J940,Equipment_Register!$D:$D,Equipment_Register!$F:$F),NA()),IFERROR(IF($K940&lt;&gt;"",_xlfn.XLOOKUP($K940,Equipment_Register!$E:$E,Equipment_Register!$F:$F),NA()),IFERROR(IF($K940&lt;&gt;"",_xlfn.XLOOKUP("*"&amp;$K940&amp;"*",Equipment_Register!$E:$E,Equipment_Register!$F:$F,,2),NA()),IFERROR(IF(AND($L940&lt;&gt;"",$L940&lt;&gt;"N/A"),_xlfn.XLOOKUP($L940,Equipment_Register!$F:$F,Equipment_Register!$F:$F),NA()),""))))),IF(OR(_xlpm.v="",_xlpm.v=0),"",_xlpm.v))</f>
        <v>PCX-885</v>
      </c>
    </row>
    <row r="941" spans="1:29" ht="48">
      <c r="A941" s="125"/>
      <c r="B941" s="130"/>
      <c r="C941" s="118"/>
      <c r="D941" s="117"/>
      <c r="E941" s="117"/>
      <c r="F941" s="213">
        <v>45820</v>
      </c>
      <c r="G941" s="125"/>
      <c r="H941" s="125" t="s">
        <v>1158</v>
      </c>
      <c r="I941" s="226"/>
      <c r="J941" s="125"/>
      <c r="K941" s="125" t="s">
        <v>1166</v>
      </c>
      <c r="L941" s="125"/>
      <c r="M941" s="125"/>
      <c r="N941" s="125" t="s">
        <v>978</v>
      </c>
      <c r="O941" s="125" t="s">
        <v>1112</v>
      </c>
      <c r="P941" s="127"/>
      <c r="Q941" s="125" t="s">
        <v>1003</v>
      </c>
      <c r="R941" s="117" t="s">
        <v>957</v>
      </c>
      <c r="S941" s="194"/>
      <c r="T941" s="125"/>
      <c r="U941" s="125" t="s">
        <v>980</v>
      </c>
      <c r="V941" s="125"/>
      <c r="W941" s="117" t="s">
        <v>1151</v>
      </c>
      <c r="X941" s="117" t="str">
        <f>IF($W941="Duyệt",Setting!$H$2,"")</f>
        <v/>
      </c>
      <c r="Y941" s="231" t="str" cm="1">
        <f t="array" ref="Y941">_xlfn.LET(_xlpm.v,IFERROR(IF($I941&lt;&gt;"",_xlfn.XLOOKUP($I941,Equipment_Register!$C:$C,Equipment_Register!$G:$G),NA()),IFERROR(IF($J941&lt;&gt;"",_xlfn.XLOOKUP($J941,Equipment_Register!$D:$D,Equipment_Register!$G:$G),NA()),IFERROR(IF($K941&lt;&gt;"",_xlfn.XLOOKUP($K941,Equipment_Register!$E:$E,Equipment_Register!$G:$G),NA()),IFERROR(IF($K941&lt;&gt;"",_xlfn.XLOOKUP("*"&amp;$K941&amp;"*",Equipment_Register!$E:$E,Equipment_Register!$G:$G,,2),NA()),IFERROR(IF(AND($L941&lt;&gt;"",$L941&lt;&gt;"N/A"),_xlfn.XLOOKUP($L941,Equipment_Register!$F:$F,Equipment_Register!$G:$G),NA()),""))))),IF(OR(_xlpm.v="",_xlpm.v=0),"",_xlpm.v))</f>
        <v/>
      </c>
      <c r="Z941" s="231" t="str" cm="1">
        <f t="array" ref="Z941">_xlfn.LET(_xlpm.v,IFERROR(IF($I941&lt;&gt;"",_xlfn.XLOOKUP($I941,Equipment_Register!$C:$C,Equipment_Register!$C:$C),NA()),IFERROR(IF($J941&lt;&gt;"",_xlfn.XLOOKUP($J941,Equipment_Register!$D:$D,Equipment_Register!$C:$C),NA()),IFERROR(IF($K941&lt;&gt;"",_xlfn.XLOOKUP($K941,Equipment_Register!$E:$E,Equipment_Register!$C:$C),NA()),IFERROR(IF($K941&lt;&gt;"",_xlfn.XLOOKUP("*"&amp;$K941&amp;"*",Equipment_Register!$E:$E,Equipment_Register!$C:$C,,2),NA()),IFERROR(IF(AND($L941&lt;&gt;"",$L941&lt;&gt;"N/A"),_xlfn.XLOOKUP($L941,Equipment_Register!$F:$F,Equipment_Register!$C:$C),NA()),""))))),IF(OR(_xlpm.v="",_xlpm.v=0),"",_xlpm.v))</f>
        <v>MC75</v>
      </c>
      <c r="AA941" s="231" t="str" cm="1">
        <f t="array" ref="AA941">_xlfn.LET(_xlpm.v,IFERROR(IF($I941&lt;&gt;"",_xlfn.XLOOKUP($I941,Equipment_Register!$C:$C,Equipment_Register!$D:$D),NA()),IFERROR(IF($J941&lt;&gt;"",_xlfn.XLOOKUP($J941,Equipment_Register!$D:$D,Equipment_Register!$D:$D),NA()),IFERROR(IF($K941&lt;&gt;"",_xlfn.XLOOKUP($K941,Equipment_Register!$E:$E,Equipment_Register!$D:$D),NA()),IFERROR(IF($K941&lt;&gt;"",_xlfn.XLOOKUP("*"&amp;$K941&amp;"*",Equipment_Register!$E:$E,Equipment_Register!$D:$D,,2),NA()),IFERROR(IF(AND($L941&lt;&gt;"",$L941&lt;&gt;"N/A"),_xlfn.XLOOKUP($L941,Equipment_Register!$F:$F,Equipment_Register!$D:$D),NA()),""))))),IF(OR(_xlpm.v="",_xlpm.v=0),"",_xlpm.v))</f>
        <v xml:space="preserve">Máy phun keo silicone cho bảng mạch in
Silicone glue sprayer </v>
      </c>
      <c r="AB941" s="231" t="str" cm="1">
        <f t="array" ref="AB941">_xlfn.LET(_xlpm.v,IFERROR(IF($I941&lt;&gt;"",_xlfn.XLOOKUP($I941,Equipment_Register!$C:$C,Equipment_Register!$E:$E),NA()),IFERROR(IF($J941&lt;&gt;"",_xlfn.XLOOKUP($J941,Equipment_Register!$D:$D,Equipment_Register!$E:$E),NA()),IFERROR(IF($K941&lt;&gt;"",_xlfn.XLOOKUP($K941,Equipment_Register!$E:$E,Equipment_Register!$E:$E),NA()),IFERROR(IF($K941&lt;&gt;"",_xlfn.XLOOKUP("*"&amp;$K941&amp;"*",Equipment_Register!$E:$E,Equipment_Register!$E:$E,,2),NA()),IFERROR(IF(AND($L941&lt;&gt;"",$L941&lt;&gt;"N/A"),_xlfn.XLOOKUP($L941,Equipment_Register!$F:$F,Equipment_Register!$E:$E),NA()),""))))),IF(OR(_xlpm.v="",_xlpm.v=0),"",_xlpm.v))</f>
        <v xml:space="preserve">Máy phun keo silicone cho bảng mạch in
Silicone glue sprayer </v>
      </c>
      <c r="AC941" s="231" t="str" cm="1">
        <f t="array" ref="AC941">_xlfn.LET(_xlpm.v,IFERROR(IF($I941&lt;&gt;"",_xlfn.XLOOKUP($I941,Equipment_Register!$C:$C,Equipment_Register!$F:$F),NA()),IFERROR(IF($J941&lt;&gt;"",_xlfn.XLOOKUP($J941,Equipment_Register!$D:$D,Equipment_Register!$F:$F),NA()),IFERROR(IF($K941&lt;&gt;"",_xlfn.XLOOKUP($K941,Equipment_Register!$E:$E,Equipment_Register!$F:$F),NA()),IFERROR(IF($K941&lt;&gt;"",_xlfn.XLOOKUP("*"&amp;$K941&amp;"*",Equipment_Register!$E:$E,Equipment_Register!$F:$F,,2),NA()),IFERROR(IF(AND($L941&lt;&gt;"",$L941&lt;&gt;"N/A"),_xlfn.XLOOKUP($L941,Equipment_Register!$F:$F,Equipment_Register!$F:$F),NA()),""))))),IF(OR(_xlpm.v="",_xlpm.v=0),"",_xlpm.v))</f>
        <v>PCX-885</v>
      </c>
    </row>
    <row r="942" spans="1:29" ht="48">
      <c r="A942" s="125"/>
      <c r="B942" s="130"/>
      <c r="C942" s="118"/>
      <c r="D942" s="117"/>
      <c r="E942" s="117"/>
      <c r="F942" s="213">
        <v>45848</v>
      </c>
      <c r="G942" s="125"/>
      <c r="H942" s="125" t="s">
        <v>1158</v>
      </c>
      <c r="I942" s="226"/>
      <c r="J942" s="125"/>
      <c r="K942" s="125" t="s">
        <v>1166</v>
      </c>
      <c r="L942" s="125"/>
      <c r="M942" s="125"/>
      <c r="N942" s="125" t="s">
        <v>978</v>
      </c>
      <c r="O942" s="125" t="s">
        <v>1112</v>
      </c>
      <c r="P942" s="127"/>
      <c r="Q942" s="125" t="s">
        <v>1003</v>
      </c>
      <c r="R942" s="117" t="s">
        <v>957</v>
      </c>
      <c r="S942" s="194"/>
      <c r="T942" s="125"/>
      <c r="U942" s="125" t="s">
        <v>980</v>
      </c>
      <c r="V942" s="125"/>
      <c r="W942" s="117" t="s">
        <v>1151</v>
      </c>
      <c r="X942" s="117" t="str">
        <f>IF($W942="Duyệt",Setting!$H$2,"")</f>
        <v/>
      </c>
      <c r="Y942" s="231" t="str" cm="1">
        <f t="array" ref="Y942">_xlfn.LET(_xlpm.v,IFERROR(IF($I942&lt;&gt;"",_xlfn.XLOOKUP($I942,Equipment_Register!$C:$C,Equipment_Register!$G:$G),NA()),IFERROR(IF($J942&lt;&gt;"",_xlfn.XLOOKUP($J942,Equipment_Register!$D:$D,Equipment_Register!$G:$G),NA()),IFERROR(IF($K942&lt;&gt;"",_xlfn.XLOOKUP($K942,Equipment_Register!$E:$E,Equipment_Register!$G:$G),NA()),IFERROR(IF($K942&lt;&gt;"",_xlfn.XLOOKUP("*"&amp;$K942&amp;"*",Equipment_Register!$E:$E,Equipment_Register!$G:$G,,2),NA()),IFERROR(IF(AND($L942&lt;&gt;"",$L942&lt;&gt;"N/A"),_xlfn.XLOOKUP($L942,Equipment_Register!$F:$F,Equipment_Register!$G:$G),NA()),""))))),IF(OR(_xlpm.v="",_xlpm.v=0),"",_xlpm.v))</f>
        <v/>
      </c>
      <c r="Z942" s="231" t="str" cm="1">
        <f t="array" ref="Z942">_xlfn.LET(_xlpm.v,IFERROR(IF($I942&lt;&gt;"",_xlfn.XLOOKUP($I942,Equipment_Register!$C:$C,Equipment_Register!$C:$C),NA()),IFERROR(IF($J942&lt;&gt;"",_xlfn.XLOOKUP($J942,Equipment_Register!$D:$D,Equipment_Register!$C:$C),NA()),IFERROR(IF($K942&lt;&gt;"",_xlfn.XLOOKUP($K942,Equipment_Register!$E:$E,Equipment_Register!$C:$C),NA()),IFERROR(IF($K942&lt;&gt;"",_xlfn.XLOOKUP("*"&amp;$K942&amp;"*",Equipment_Register!$E:$E,Equipment_Register!$C:$C,,2),NA()),IFERROR(IF(AND($L942&lt;&gt;"",$L942&lt;&gt;"N/A"),_xlfn.XLOOKUP($L942,Equipment_Register!$F:$F,Equipment_Register!$C:$C),NA()),""))))),IF(OR(_xlpm.v="",_xlpm.v=0),"",_xlpm.v))</f>
        <v>MC75</v>
      </c>
      <c r="AA942" s="231" t="str" cm="1">
        <f t="array" ref="AA942">_xlfn.LET(_xlpm.v,IFERROR(IF($I942&lt;&gt;"",_xlfn.XLOOKUP($I942,Equipment_Register!$C:$C,Equipment_Register!$D:$D),NA()),IFERROR(IF($J942&lt;&gt;"",_xlfn.XLOOKUP($J942,Equipment_Register!$D:$D,Equipment_Register!$D:$D),NA()),IFERROR(IF($K942&lt;&gt;"",_xlfn.XLOOKUP($K942,Equipment_Register!$E:$E,Equipment_Register!$D:$D),NA()),IFERROR(IF($K942&lt;&gt;"",_xlfn.XLOOKUP("*"&amp;$K942&amp;"*",Equipment_Register!$E:$E,Equipment_Register!$D:$D,,2),NA()),IFERROR(IF(AND($L942&lt;&gt;"",$L942&lt;&gt;"N/A"),_xlfn.XLOOKUP($L942,Equipment_Register!$F:$F,Equipment_Register!$D:$D),NA()),""))))),IF(OR(_xlpm.v="",_xlpm.v=0),"",_xlpm.v))</f>
        <v xml:space="preserve">Máy phun keo silicone cho bảng mạch in
Silicone glue sprayer </v>
      </c>
      <c r="AB942" s="231" t="str" cm="1">
        <f t="array" ref="AB942">_xlfn.LET(_xlpm.v,IFERROR(IF($I942&lt;&gt;"",_xlfn.XLOOKUP($I942,Equipment_Register!$C:$C,Equipment_Register!$E:$E),NA()),IFERROR(IF($J942&lt;&gt;"",_xlfn.XLOOKUP($J942,Equipment_Register!$D:$D,Equipment_Register!$E:$E),NA()),IFERROR(IF($K942&lt;&gt;"",_xlfn.XLOOKUP($K942,Equipment_Register!$E:$E,Equipment_Register!$E:$E),NA()),IFERROR(IF($K942&lt;&gt;"",_xlfn.XLOOKUP("*"&amp;$K942&amp;"*",Equipment_Register!$E:$E,Equipment_Register!$E:$E,,2),NA()),IFERROR(IF(AND($L942&lt;&gt;"",$L942&lt;&gt;"N/A"),_xlfn.XLOOKUP($L942,Equipment_Register!$F:$F,Equipment_Register!$E:$E),NA()),""))))),IF(OR(_xlpm.v="",_xlpm.v=0),"",_xlpm.v))</f>
        <v xml:space="preserve">Máy phun keo silicone cho bảng mạch in
Silicone glue sprayer </v>
      </c>
      <c r="AC942" s="231" t="str" cm="1">
        <f t="array" ref="AC942">_xlfn.LET(_xlpm.v,IFERROR(IF($I942&lt;&gt;"",_xlfn.XLOOKUP($I942,Equipment_Register!$C:$C,Equipment_Register!$F:$F),NA()),IFERROR(IF($J942&lt;&gt;"",_xlfn.XLOOKUP($J942,Equipment_Register!$D:$D,Equipment_Register!$F:$F),NA()),IFERROR(IF($K942&lt;&gt;"",_xlfn.XLOOKUP($K942,Equipment_Register!$E:$E,Equipment_Register!$F:$F),NA()),IFERROR(IF($K942&lt;&gt;"",_xlfn.XLOOKUP("*"&amp;$K942&amp;"*",Equipment_Register!$E:$E,Equipment_Register!$F:$F,,2),NA()),IFERROR(IF(AND($L942&lt;&gt;"",$L942&lt;&gt;"N/A"),_xlfn.XLOOKUP($L942,Equipment_Register!$F:$F,Equipment_Register!$F:$F),NA()),""))))),IF(OR(_xlpm.v="",_xlpm.v=0),"",_xlpm.v))</f>
        <v>PCX-885</v>
      </c>
    </row>
    <row r="943" spans="1:29" ht="48">
      <c r="A943" s="125"/>
      <c r="B943" s="130"/>
      <c r="C943" s="118"/>
      <c r="D943" s="117"/>
      <c r="E943" s="117"/>
      <c r="F943" s="213">
        <v>45878</v>
      </c>
      <c r="G943" s="125"/>
      <c r="H943" s="125" t="s">
        <v>1158</v>
      </c>
      <c r="I943" s="226"/>
      <c r="J943" s="125"/>
      <c r="K943" s="125" t="s">
        <v>1166</v>
      </c>
      <c r="L943" s="125"/>
      <c r="M943" s="125"/>
      <c r="N943" s="125" t="s">
        <v>978</v>
      </c>
      <c r="O943" s="125" t="s">
        <v>1112</v>
      </c>
      <c r="P943" s="127"/>
      <c r="Q943" s="125" t="s">
        <v>1003</v>
      </c>
      <c r="R943" s="117" t="s">
        <v>957</v>
      </c>
      <c r="S943" s="194"/>
      <c r="T943" s="125"/>
      <c r="U943" s="125" t="s">
        <v>980</v>
      </c>
      <c r="V943" s="125"/>
      <c r="W943" s="117" t="s">
        <v>1151</v>
      </c>
      <c r="X943" s="117" t="str">
        <f>IF($W943="Duyệt",Setting!$H$2,"")</f>
        <v/>
      </c>
      <c r="Y943" s="231" t="str" cm="1">
        <f t="array" ref="Y943">_xlfn.LET(_xlpm.v,IFERROR(IF($I943&lt;&gt;"",_xlfn.XLOOKUP($I943,Equipment_Register!$C:$C,Equipment_Register!$G:$G),NA()),IFERROR(IF($J943&lt;&gt;"",_xlfn.XLOOKUP($J943,Equipment_Register!$D:$D,Equipment_Register!$G:$G),NA()),IFERROR(IF($K943&lt;&gt;"",_xlfn.XLOOKUP($K943,Equipment_Register!$E:$E,Equipment_Register!$G:$G),NA()),IFERROR(IF($K943&lt;&gt;"",_xlfn.XLOOKUP("*"&amp;$K943&amp;"*",Equipment_Register!$E:$E,Equipment_Register!$G:$G,,2),NA()),IFERROR(IF(AND($L943&lt;&gt;"",$L943&lt;&gt;"N/A"),_xlfn.XLOOKUP($L943,Equipment_Register!$F:$F,Equipment_Register!$G:$G),NA()),""))))),IF(OR(_xlpm.v="",_xlpm.v=0),"",_xlpm.v))</f>
        <v/>
      </c>
      <c r="Z943" s="231" t="str" cm="1">
        <f t="array" ref="Z943">_xlfn.LET(_xlpm.v,IFERROR(IF($I943&lt;&gt;"",_xlfn.XLOOKUP($I943,Equipment_Register!$C:$C,Equipment_Register!$C:$C),NA()),IFERROR(IF($J943&lt;&gt;"",_xlfn.XLOOKUP($J943,Equipment_Register!$D:$D,Equipment_Register!$C:$C),NA()),IFERROR(IF($K943&lt;&gt;"",_xlfn.XLOOKUP($K943,Equipment_Register!$E:$E,Equipment_Register!$C:$C),NA()),IFERROR(IF($K943&lt;&gt;"",_xlfn.XLOOKUP("*"&amp;$K943&amp;"*",Equipment_Register!$E:$E,Equipment_Register!$C:$C,,2),NA()),IFERROR(IF(AND($L943&lt;&gt;"",$L943&lt;&gt;"N/A"),_xlfn.XLOOKUP($L943,Equipment_Register!$F:$F,Equipment_Register!$C:$C),NA()),""))))),IF(OR(_xlpm.v="",_xlpm.v=0),"",_xlpm.v))</f>
        <v>MC75</v>
      </c>
      <c r="AA943" s="231" t="str" cm="1">
        <f t="array" ref="AA943">_xlfn.LET(_xlpm.v,IFERROR(IF($I943&lt;&gt;"",_xlfn.XLOOKUP($I943,Equipment_Register!$C:$C,Equipment_Register!$D:$D),NA()),IFERROR(IF($J943&lt;&gt;"",_xlfn.XLOOKUP($J943,Equipment_Register!$D:$D,Equipment_Register!$D:$D),NA()),IFERROR(IF($K943&lt;&gt;"",_xlfn.XLOOKUP($K943,Equipment_Register!$E:$E,Equipment_Register!$D:$D),NA()),IFERROR(IF($K943&lt;&gt;"",_xlfn.XLOOKUP("*"&amp;$K943&amp;"*",Equipment_Register!$E:$E,Equipment_Register!$D:$D,,2),NA()),IFERROR(IF(AND($L943&lt;&gt;"",$L943&lt;&gt;"N/A"),_xlfn.XLOOKUP($L943,Equipment_Register!$F:$F,Equipment_Register!$D:$D),NA()),""))))),IF(OR(_xlpm.v="",_xlpm.v=0),"",_xlpm.v))</f>
        <v xml:space="preserve">Máy phun keo silicone cho bảng mạch in
Silicone glue sprayer </v>
      </c>
      <c r="AB943" s="231" t="str" cm="1">
        <f t="array" ref="AB943">_xlfn.LET(_xlpm.v,IFERROR(IF($I943&lt;&gt;"",_xlfn.XLOOKUP($I943,Equipment_Register!$C:$C,Equipment_Register!$E:$E),NA()),IFERROR(IF($J943&lt;&gt;"",_xlfn.XLOOKUP($J943,Equipment_Register!$D:$D,Equipment_Register!$E:$E),NA()),IFERROR(IF($K943&lt;&gt;"",_xlfn.XLOOKUP($K943,Equipment_Register!$E:$E,Equipment_Register!$E:$E),NA()),IFERROR(IF($K943&lt;&gt;"",_xlfn.XLOOKUP("*"&amp;$K943&amp;"*",Equipment_Register!$E:$E,Equipment_Register!$E:$E,,2),NA()),IFERROR(IF(AND($L943&lt;&gt;"",$L943&lt;&gt;"N/A"),_xlfn.XLOOKUP($L943,Equipment_Register!$F:$F,Equipment_Register!$E:$E),NA()),""))))),IF(OR(_xlpm.v="",_xlpm.v=0),"",_xlpm.v))</f>
        <v xml:space="preserve">Máy phun keo silicone cho bảng mạch in
Silicone glue sprayer </v>
      </c>
      <c r="AC943" s="231" t="str" cm="1">
        <f t="array" ref="AC943">_xlfn.LET(_xlpm.v,IFERROR(IF($I943&lt;&gt;"",_xlfn.XLOOKUP($I943,Equipment_Register!$C:$C,Equipment_Register!$F:$F),NA()),IFERROR(IF($J943&lt;&gt;"",_xlfn.XLOOKUP($J943,Equipment_Register!$D:$D,Equipment_Register!$F:$F),NA()),IFERROR(IF($K943&lt;&gt;"",_xlfn.XLOOKUP($K943,Equipment_Register!$E:$E,Equipment_Register!$F:$F),NA()),IFERROR(IF($K943&lt;&gt;"",_xlfn.XLOOKUP("*"&amp;$K943&amp;"*",Equipment_Register!$E:$E,Equipment_Register!$F:$F,,2),NA()),IFERROR(IF(AND($L943&lt;&gt;"",$L943&lt;&gt;"N/A"),_xlfn.XLOOKUP($L943,Equipment_Register!$F:$F,Equipment_Register!$F:$F),NA()),""))))),IF(OR(_xlpm.v="",_xlpm.v=0),"",_xlpm.v))</f>
        <v>PCX-885</v>
      </c>
    </row>
    <row r="944" spans="1:29" ht="48">
      <c r="A944" s="125"/>
      <c r="B944" s="130"/>
      <c r="C944" s="118"/>
      <c r="D944" s="117"/>
      <c r="E944" s="117"/>
      <c r="F944" s="213">
        <v>45909</v>
      </c>
      <c r="G944" s="125"/>
      <c r="H944" s="125" t="s">
        <v>1158</v>
      </c>
      <c r="I944" s="226"/>
      <c r="J944" s="125"/>
      <c r="K944" s="125" t="s">
        <v>1166</v>
      </c>
      <c r="L944" s="125"/>
      <c r="M944" s="125"/>
      <c r="N944" s="125" t="s">
        <v>978</v>
      </c>
      <c r="O944" s="125" t="s">
        <v>1112</v>
      </c>
      <c r="P944" s="127"/>
      <c r="Q944" s="125" t="s">
        <v>1003</v>
      </c>
      <c r="R944" s="117" t="s">
        <v>957</v>
      </c>
      <c r="S944" s="194"/>
      <c r="T944" s="125"/>
      <c r="U944" s="125" t="s">
        <v>980</v>
      </c>
      <c r="V944" s="125"/>
      <c r="W944" s="117" t="s">
        <v>1151</v>
      </c>
      <c r="X944" s="117" t="str">
        <f>IF($W944="Duyệt",Setting!$H$2,"")</f>
        <v/>
      </c>
      <c r="Y944" s="231" t="str" cm="1">
        <f t="array" ref="Y944">_xlfn.LET(_xlpm.v,IFERROR(IF($I944&lt;&gt;"",_xlfn.XLOOKUP($I944,Equipment_Register!$C:$C,Equipment_Register!$G:$G),NA()),IFERROR(IF($J944&lt;&gt;"",_xlfn.XLOOKUP($J944,Equipment_Register!$D:$D,Equipment_Register!$G:$G),NA()),IFERROR(IF($K944&lt;&gt;"",_xlfn.XLOOKUP($K944,Equipment_Register!$E:$E,Equipment_Register!$G:$G),NA()),IFERROR(IF($K944&lt;&gt;"",_xlfn.XLOOKUP("*"&amp;$K944&amp;"*",Equipment_Register!$E:$E,Equipment_Register!$G:$G,,2),NA()),IFERROR(IF(AND($L944&lt;&gt;"",$L944&lt;&gt;"N/A"),_xlfn.XLOOKUP($L944,Equipment_Register!$F:$F,Equipment_Register!$G:$G),NA()),""))))),IF(OR(_xlpm.v="",_xlpm.v=0),"",_xlpm.v))</f>
        <v/>
      </c>
      <c r="Z944" s="231" t="str" cm="1">
        <f t="array" ref="Z944">_xlfn.LET(_xlpm.v,IFERROR(IF($I944&lt;&gt;"",_xlfn.XLOOKUP($I944,Equipment_Register!$C:$C,Equipment_Register!$C:$C),NA()),IFERROR(IF($J944&lt;&gt;"",_xlfn.XLOOKUP($J944,Equipment_Register!$D:$D,Equipment_Register!$C:$C),NA()),IFERROR(IF($K944&lt;&gt;"",_xlfn.XLOOKUP($K944,Equipment_Register!$E:$E,Equipment_Register!$C:$C),NA()),IFERROR(IF($K944&lt;&gt;"",_xlfn.XLOOKUP("*"&amp;$K944&amp;"*",Equipment_Register!$E:$E,Equipment_Register!$C:$C,,2),NA()),IFERROR(IF(AND($L944&lt;&gt;"",$L944&lt;&gt;"N/A"),_xlfn.XLOOKUP($L944,Equipment_Register!$F:$F,Equipment_Register!$C:$C),NA()),""))))),IF(OR(_xlpm.v="",_xlpm.v=0),"",_xlpm.v))</f>
        <v>MC75</v>
      </c>
      <c r="AA944" s="231" t="str" cm="1">
        <f t="array" ref="AA944">_xlfn.LET(_xlpm.v,IFERROR(IF($I944&lt;&gt;"",_xlfn.XLOOKUP($I944,Equipment_Register!$C:$C,Equipment_Register!$D:$D),NA()),IFERROR(IF($J944&lt;&gt;"",_xlfn.XLOOKUP($J944,Equipment_Register!$D:$D,Equipment_Register!$D:$D),NA()),IFERROR(IF($K944&lt;&gt;"",_xlfn.XLOOKUP($K944,Equipment_Register!$E:$E,Equipment_Register!$D:$D),NA()),IFERROR(IF($K944&lt;&gt;"",_xlfn.XLOOKUP("*"&amp;$K944&amp;"*",Equipment_Register!$E:$E,Equipment_Register!$D:$D,,2),NA()),IFERROR(IF(AND($L944&lt;&gt;"",$L944&lt;&gt;"N/A"),_xlfn.XLOOKUP($L944,Equipment_Register!$F:$F,Equipment_Register!$D:$D),NA()),""))))),IF(OR(_xlpm.v="",_xlpm.v=0),"",_xlpm.v))</f>
        <v xml:space="preserve">Máy phun keo silicone cho bảng mạch in
Silicone glue sprayer </v>
      </c>
      <c r="AB944" s="231" t="str" cm="1">
        <f t="array" ref="AB944">_xlfn.LET(_xlpm.v,IFERROR(IF($I944&lt;&gt;"",_xlfn.XLOOKUP($I944,Equipment_Register!$C:$C,Equipment_Register!$E:$E),NA()),IFERROR(IF($J944&lt;&gt;"",_xlfn.XLOOKUP($J944,Equipment_Register!$D:$D,Equipment_Register!$E:$E),NA()),IFERROR(IF($K944&lt;&gt;"",_xlfn.XLOOKUP($K944,Equipment_Register!$E:$E,Equipment_Register!$E:$E),NA()),IFERROR(IF($K944&lt;&gt;"",_xlfn.XLOOKUP("*"&amp;$K944&amp;"*",Equipment_Register!$E:$E,Equipment_Register!$E:$E,,2),NA()),IFERROR(IF(AND($L944&lt;&gt;"",$L944&lt;&gt;"N/A"),_xlfn.XLOOKUP($L944,Equipment_Register!$F:$F,Equipment_Register!$E:$E),NA()),""))))),IF(OR(_xlpm.v="",_xlpm.v=0),"",_xlpm.v))</f>
        <v xml:space="preserve">Máy phun keo silicone cho bảng mạch in
Silicone glue sprayer </v>
      </c>
      <c r="AC944" s="231" t="str" cm="1">
        <f t="array" ref="AC944">_xlfn.LET(_xlpm.v,IFERROR(IF($I944&lt;&gt;"",_xlfn.XLOOKUP($I944,Equipment_Register!$C:$C,Equipment_Register!$F:$F),NA()),IFERROR(IF($J944&lt;&gt;"",_xlfn.XLOOKUP($J944,Equipment_Register!$D:$D,Equipment_Register!$F:$F),NA()),IFERROR(IF($K944&lt;&gt;"",_xlfn.XLOOKUP($K944,Equipment_Register!$E:$E,Equipment_Register!$F:$F),NA()),IFERROR(IF($K944&lt;&gt;"",_xlfn.XLOOKUP("*"&amp;$K944&amp;"*",Equipment_Register!$E:$E,Equipment_Register!$F:$F,,2),NA()),IFERROR(IF(AND($L944&lt;&gt;"",$L944&lt;&gt;"N/A"),_xlfn.XLOOKUP($L944,Equipment_Register!$F:$F,Equipment_Register!$F:$F),NA()),""))))),IF(OR(_xlpm.v="",_xlpm.v=0),"",_xlpm.v))</f>
        <v>PCX-885</v>
      </c>
    </row>
    <row r="945" spans="1:29" ht="48">
      <c r="A945" s="125"/>
      <c r="B945" s="130"/>
      <c r="C945" s="118"/>
      <c r="D945" s="117"/>
      <c r="E945" s="117"/>
      <c r="F945" s="213">
        <v>45940</v>
      </c>
      <c r="G945" s="125"/>
      <c r="H945" s="125" t="s">
        <v>1158</v>
      </c>
      <c r="I945" s="226"/>
      <c r="J945" s="125"/>
      <c r="K945" s="125" t="s">
        <v>1166</v>
      </c>
      <c r="L945" s="125"/>
      <c r="M945" s="125"/>
      <c r="N945" s="125" t="s">
        <v>978</v>
      </c>
      <c r="O945" s="125" t="s">
        <v>1112</v>
      </c>
      <c r="P945" s="127"/>
      <c r="Q945" s="125" t="s">
        <v>1003</v>
      </c>
      <c r="R945" s="117" t="s">
        <v>957</v>
      </c>
      <c r="S945" s="194"/>
      <c r="T945" s="125"/>
      <c r="U945" s="125" t="s">
        <v>980</v>
      </c>
      <c r="V945" s="125"/>
      <c r="W945" s="117" t="s">
        <v>1151</v>
      </c>
      <c r="X945" s="117" t="str">
        <f>IF($W945="Duyệt",Setting!$H$2,"")</f>
        <v/>
      </c>
      <c r="Y945" s="231" t="str" cm="1">
        <f t="array" ref="Y945">_xlfn.LET(_xlpm.v,IFERROR(IF($I945&lt;&gt;"",_xlfn.XLOOKUP($I945,Equipment_Register!$C:$C,Equipment_Register!$G:$G),NA()),IFERROR(IF($J945&lt;&gt;"",_xlfn.XLOOKUP($J945,Equipment_Register!$D:$D,Equipment_Register!$G:$G),NA()),IFERROR(IF($K945&lt;&gt;"",_xlfn.XLOOKUP($K945,Equipment_Register!$E:$E,Equipment_Register!$G:$G),NA()),IFERROR(IF($K945&lt;&gt;"",_xlfn.XLOOKUP("*"&amp;$K945&amp;"*",Equipment_Register!$E:$E,Equipment_Register!$G:$G,,2),NA()),IFERROR(IF(AND($L945&lt;&gt;"",$L945&lt;&gt;"N/A"),_xlfn.XLOOKUP($L945,Equipment_Register!$F:$F,Equipment_Register!$G:$G),NA()),""))))),IF(OR(_xlpm.v="",_xlpm.v=0),"",_xlpm.v))</f>
        <v/>
      </c>
      <c r="Z945" s="231" t="str" cm="1">
        <f t="array" ref="Z945">_xlfn.LET(_xlpm.v,IFERROR(IF($I945&lt;&gt;"",_xlfn.XLOOKUP($I945,Equipment_Register!$C:$C,Equipment_Register!$C:$C),NA()),IFERROR(IF($J945&lt;&gt;"",_xlfn.XLOOKUP($J945,Equipment_Register!$D:$D,Equipment_Register!$C:$C),NA()),IFERROR(IF($K945&lt;&gt;"",_xlfn.XLOOKUP($K945,Equipment_Register!$E:$E,Equipment_Register!$C:$C),NA()),IFERROR(IF($K945&lt;&gt;"",_xlfn.XLOOKUP("*"&amp;$K945&amp;"*",Equipment_Register!$E:$E,Equipment_Register!$C:$C,,2),NA()),IFERROR(IF(AND($L945&lt;&gt;"",$L945&lt;&gt;"N/A"),_xlfn.XLOOKUP($L945,Equipment_Register!$F:$F,Equipment_Register!$C:$C),NA()),""))))),IF(OR(_xlpm.v="",_xlpm.v=0),"",_xlpm.v))</f>
        <v>MC75</v>
      </c>
      <c r="AA945" s="231" t="str" cm="1">
        <f t="array" ref="AA945">_xlfn.LET(_xlpm.v,IFERROR(IF($I945&lt;&gt;"",_xlfn.XLOOKUP($I945,Equipment_Register!$C:$C,Equipment_Register!$D:$D),NA()),IFERROR(IF($J945&lt;&gt;"",_xlfn.XLOOKUP($J945,Equipment_Register!$D:$D,Equipment_Register!$D:$D),NA()),IFERROR(IF($K945&lt;&gt;"",_xlfn.XLOOKUP($K945,Equipment_Register!$E:$E,Equipment_Register!$D:$D),NA()),IFERROR(IF($K945&lt;&gt;"",_xlfn.XLOOKUP("*"&amp;$K945&amp;"*",Equipment_Register!$E:$E,Equipment_Register!$D:$D,,2),NA()),IFERROR(IF(AND($L945&lt;&gt;"",$L945&lt;&gt;"N/A"),_xlfn.XLOOKUP($L945,Equipment_Register!$F:$F,Equipment_Register!$D:$D),NA()),""))))),IF(OR(_xlpm.v="",_xlpm.v=0),"",_xlpm.v))</f>
        <v xml:space="preserve">Máy phun keo silicone cho bảng mạch in
Silicone glue sprayer </v>
      </c>
      <c r="AB945" s="231" t="str" cm="1">
        <f t="array" ref="AB945">_xlfn.LET(_xlpm.v,IFERROR(IF($I945&lt;&gt;"",_xlfn.XLOOKUP($I945,Equipment_Register!$C:$C,Equipment_Register!$E:$E),NA()),IFERROR(IF($J945&lt;&gt;"",_xlfn.XLOOKUP($J945,Equipment_Register!$D:$D,Equipment_Register!$E:$E),NA()),IFERROR(IF($K945&lt;&gt;"",_xlfn.XLOOKUP($K945,Equipment_Register!$E:$E,Equipment_Register!$E:$E),NA()),IFERROR(IF($K945&lt;&gt;"",_xlfn.XLOOKUP("*"&amp;$K945&amp;"*",Equipment_Register!$E:$E,Equipment_Register!$E:$E,,2),NA()),IFERROR(IF(AND($L945&lt;&gt;"",$L945&lt;&gt;"N/A"),_xlfn.XLOOKUP($L945,Equipment_Register!$F:$F,Equipment_Register!$E:$E),NA()),""))))),IF(OR(_xlpm.v="",_xlpm.v=0),"",_xlpm.v))</f>
        <v xml:space="preserve">Máy phun keo silicone cho bảng mạch in
Silicone glue sprayer </v>
      </c>
      <c r="AC945" s="231" t="str" cm="1">
        <f t="array" ref="AC945">_xlfn.LET(_xlpm.v,IFERROR(IF($I945&lt;&gt;"",_xlfn.XLOOKUP($I945,Equipment_Register!$C:$C,Equipment_Register!$F:$F),NA()),IFERROR(IF($J945&lt;&gt;"",_xlfn.XLOOKUP($J945,Equipment_Register!$D:$D,Equipment_Register!$F:$F),NA()),IFERROR(IF($K945&lt;&gt;"",_xlfn.XLOOKUP($K945,Equipment_Register!$E:$E,Equipment_Register!$F:$F),NA()),IFERROR(IF($K945&lt;&gt;"",_xlfn.XLOOKUP("*"&amp;$K945&amp;"*",Equipment_Register!$E:$E,Equipment_Register!$F:$F,,2),NA()),IFERROR(IF(AND($L945&lt;&gt;"",$L945&lt;&gt;"N/A"),_xlfn.XLOOKUP($L945,Equipment_Register!$F:$F,Equipment_Register!$F:$F),NA()),""))))),IF(OR(_xlpm.v="",_xlpm.v=0),"",_xlpm.v))</f>
        <v>PCX-885</v>
      </c>
    </row>
    <row r="946" spans="1:29" ht="48">
      <c r="A946" s="125"/>
      <c r="B946" s="130"/>
      <c r="C946" s="118"/>
      <c r="D946" s="117"/>
      <c r="E946" s="117"/>
      <c r="F946" s="213">
        <v>45972</v>
      </c>
      <c r="G946" s="125"/>
      <c r="H946" s="125" t="s">
        <v>1158</v>
      </c>
      <c r="I946" s="226"/>
      <c r="J946" s="125"/>
      <c r="K946" s="125" t="s">
        <v>1166</v>
      </c>
      <c r="L946" s="125"/>
      <c r="M946" s="125"/>
      <c r="N946" s="125" t="s">
        <v>978</v>
      </c>
      <c r="O946" s="125" t="s">
        <v>1112</v>
      </c>
      <c r="P946" s="127"/>
      <c r="Q946" s="125" t="s">
        <v>1003</v>
      </c>
      <c r="R946" s="117" t="s">
        <v>957</v>
      </c>
      <c r="S946" s="194"/>
      <c r="T946" s="125"/>
      <c r="U946" s="125" t="s">
        <v>980</v>
      </c>
      <c r="V946" s="125"/>
      <c r="W946" s="117" t="s">
        <v>1151</v>
      </c>
      <c r="X946" s="117" t="str">
        <f>IF($W946="Duyệt",Setting!$H$2,"")</f>
        <v/>
      </c>
      <c r="Y946" s="231" t="str" cm="1">
        <f t="array" ref="Y946">_xlfn.LET(_xlpm.v,IFERROR(IF($I946&lt;&gt;"",_xlfn.XLOOKUP($I946,Equipment_Register!$C:$C,Equipment_Register!$G:$G),NA()),IFERROR(IF($J946&lt;&gt;"",_xlfn.XLOOKUP($J946,Equipment_Register!$D:$D,Equipment_Register!$G:$G),NA()),IFERROR(IF($K946&lt;&gt;"",_xlfn.XLOOKUP($K946,Equipment_Register!$E:$E,Equipment_Register!$G:$G),NA()),IFERROR(IF($K946&lt;&gt;"",_xlfn.XLOOKUP("*"&amp;$K946&amp;"*",Equipment_Register!$E:$E,Equipment_Register!$G:$G,,2),NA()),IFERROR(IF(AND($L946&lt;&gt;"",$L946&lt;&gt;"N/A"),_xlfn.XLOOKUP($L946,Equipment_Register!$F:$F,Equipment_Register!$G:$G),NA()),""))))),IF(OR(_xlpm.v="",_xlpm.v=0),"",_xlpm.v))</f>
        <v/>
      </c>
      <c r="Z946" s="231" t="str" cm="1">
        <f t="array" ref="Z946">_xlfn.LET(_xlpm.v,IFERROR(IF($I946&lt;&gt;"",_xlfn.XLOOKUP($I946,Equipment_Register!$C:$C,Equipment_Register!$C:$C),NA()),IFERROR(IF($J946&lt;&gt;"",_xlfn.XLOOKUP($J946,Equipment_Register!$D:$D,Equipment_Register!$C:$C),NA()),IFERROR(IF($K946&lt;&gt;"",_xlfn.XLOOKUP($K946,Equipment_Register!$E:$E,Equipment_Register!$C:$C),NA()),IFERROR(IF($K946&lt;&gt;"",_xlfn.XLOOKUP("*"&amp;$K946&amp;"*",Equipment_Register!$E:$E,Equipment_Register!$C:$C,,2),NA()),IFERROR(IF(AND($L946&lt;&gt;"",$L946&lt;&gt;"N/A"),_xlfn.XLOOKUP($L946,Equipment_Register!$F:$F,Equipment_Register!$C:$C),NA()),""))))),IF(OR(_xlpm.v="",_xlpm.v=0),"",_xlpm.v))</f>
        <v>MC75</v>
      </c>
      <c r="AA946" s="231" t="str" cm="1">
        <f t="array" ref="AA946">_xlfn.LET(_xlpm.v,IFERROR(IF($I946&lt;&gt;"",_xlfn.XLOOKUP($I946,Equipment_Register!$C:$C,Equipment_Register!$D:$D),NA()),IFERROR(IF($J946&lt;&gt;"",_xlfn.XLOOKUP($J946,Equipment_Register!$D:$D,Equipment_Register!$D:$D),NA()),IFERROR(IF($K946&lt;&gt;"",_xlfn.XLOOKUP($K946,Equipment_Register!$E:$E,Equipment_Register!$D:$D),NA()),IFERROR(IF($K946&lt;&gt;"",_xlfn.XLOOKUP("*"&amp;$K946&amp;"*",Equipment_Register!$E:$E,Equipment_Register!$D:$D,,2),NA()),IFERROR(IF(AND($L946&lt;&gt;"",$L946&lt;&gt;"N/A"),_xlfn.XLOOKUP($L946,Equipment_Register!$F:$F,Equipment_Register!$D:$D),NA()),""))))),IF(OR(_xlpm.v="",_xlpm.v=0),"",_xlpm.v))</f>
        <v xml:space="preserve">Máy phun keo silicone cho bảng mạch in
Silicone glue sprayer </v>
      </c>
      <c r="AB946" s="231" t="str" cm="1">
        <f t="array" ref="AB946">_xlfn.LET(_xlpm.v,IFERROR(IF($I946&lt;&gt;"",_xlfn.XLOOKUP($I946,Equipment_Register!$C:$C,Equipment_Register!$E:$E),NA()),IFERROR(IF($J946&lt;&gt;"",_xlfn.XLOOKUP($J946,Equipment_Register!$D:$D,Equipment_Register!$E:$E),NA()),IFERROR(IF($K946&lt;&gt;"",_xlfn.XLOOKUP($K946,Equipment_Register!$E:$E,Equipment_Register!$E:$E),NA()),IFERROR(IF($K946&lt;&gt;"",_xlfn.XLOOKUP("*"&amp;$K946&amp;"*",Equipment_Register!$E:$E,Equipment_Register!$E:$E,,2),NA()),IFERROR(IF(AND($L946&lt;&gt;"",$L946&lt;&gt;"N/A"),_xlfn.XLOOKUP($L946,Equipment_Register!$F:$F,Equipment_Register!$E:$E),NA()),""))))),IF(OR(_xlpm.v="",_xlpm.v=0),"",_xlpm.v))</f>
        <v xml:space="preserve">Máy phun keo silicone cho bảng mạch in
Silicone glue sprayer </v>
      </c>
      <c r="AC946" s="231" t="str" cm="1">
        <f t="array" ref="AC946">_xlfn.LET(_xlpm.v,IFERROR(IF($I946&lt;&gt;"",_xlfn.XLOOKUP($I946,Equipment_Register!$C:$C,Equipment_Register!$F:$F),NA()),IFERROR(IF($J946&lt;&gt;"",_xlfn.XLOOKUP($J946,Equipment_Register!$D:$D,Equipment_Register!$F:$F),NA()),IFERROR(IF($K946&lt;&gt;"",_xlfn.XLOOKUP($K946,Equipment_Register!$E:$E,Equipment_Register!$F:$F),NA()),IFERROR(IF($K946&lt;&gt;"",_xlfn.XLOOKUP("*"&amp;$K946&amp;"*",Equipment_Register!$E:$E,Equipment_Register!$F:$F,,2),NA()),IFERROR(IF(AND($L946&lt;&gt;"",$L946&lt;&gt;"N/A"),_xlfn.XLOOKUP($L946,Equipment_Register!$F:$F,Equipment_Register!$F:$F),NA()),""))))),IF(OR(_xlpm.v="",_xlpm.v=0),"",_xlpm.v))</f>
        <v>PCX-885</v>
      </c>
    </row>
    <row r="947" spans="1:29" ht="48">
      <c r="A947" s="125"/>
      <c r="B947" s="130"/>
      <c r="C947" s="118"/>
      <c r="D947" s="117"/>
      <c r="E947" s="117"/>
      <c r="F947" s="213">
        <v>46001</v>
      </c>
      <c r="G947" s="125"/>
      <c r="H947" s="125" t="s">
        <v>1158</v>
      </c>
      <c r="I947" s="226"/>
      <c r="J947" s="125"/>
      <c r="K947" s="125" t="s">
        <v>1166</v>
      </c>
      <c r="L947" s="125"/>
      <c r="M947" s="125"/>
      <c r="N947" s="125" t="s">
        <v>978</v>
      </c>
      <c r="O947" s="125" t="s">
        <v>1112</v>
      </c>
      <c r="P947" s="127"/>
      <c r="Q947" s="125" t="s">
        <v>1003</v>
      </c>
      <c r="R947" s="117" t="s">
        <v>957</v>
      </c>
      <c r="S947" s="194"/>
      <c r="T947" s="125"/>
      <c r="U947" s="125" t="s">
        <v>980</v>
      </c>
      <c r="V947" s="125"/>
      <c r="W947" s="117" t="s">
        <v>1151</v>
      </c>
      <c r="X947" s="117" t="str">
        <f>IF($W947="Duyệt",Setting!$H$2,"")</f>
        <v/>
      </c>
      <c r="Y947" s="231" t="str" cm="1">
        <f t="array" ref="Y947">_xlfn.LET(_xlpm.v,IFERROR(IF($I947&lt;&gt;"",_xlfn.XLOOKUP($I947,Equipment_Register!$C:$C,Equipment_Register!$G:$G),NA()),IFERROR(IF($J947&lt;&gt;"",_xlfn.XLOOKUP($J947,Equipment_Register!$D:$D,Equipment_Register!$G:$G),NA()),IFERROR(IF($K947&lt;&gt;"",_xlfn.XLOOKUP($K947,Equipment_Register!$E:$E,Equipment_Register!$G:$G),NA()),IFERROR(IF($K947&lt;&gt;"",_xlfn.XLOOKUP("*"&amp;$K947&amp;"*",Equipment_Register!$E:$E,Equipment_Register!$G:$G,,2),NA()),IFERROR(IF(AND($L947&lt;&gt;"",$L947&lt;&gt;"N/A"),_xlfn.XLOOKUP($L947,Equipment_Register!$F:$F,Equipment_Register!$G:$G),NA()),""))))),IF(OR(_xlpm.v="",_xlpm.v=0),"",_xlpm.v))</f>
        <v/>
      </c>
      <c r="Z947" s="231" t="str" cm="1">
        <f t="array" ref="Z947">_xlfn.LET(_xlpm.v,IFERROR(IF($I947&lt;&gt;"",_xlfn.XLOOKUP($I947,Equipment_Register!$C:$C,Equipment_Register!$C:$C),NA()),IFERROR(IF($J947&lt;&gt;"",_xlfn.XLOOKUP($J947,Equipment_Register!$D:$D,Equipment_Register!$C:$C),NA()),IFERROR(IF($K947&lt;&gt;"",_xlfn.XLOOKUP($K947,Equipment_Register!$E:$E,Equipment_Register!$C:$C),NA()),IFERROR(IF($K947&lt;&gt;"",_xlfn.XLOOKUP("*"&amp;$K947&amp;"*",Equipment_Register!$E:$E,Equipment_Register!$C:$C,,2),NA()),IFERROR(IF(AND($L947&lt;&gt;"",$L947&lt;&gt;"N/A"),_xlfn.XLOOKUP($L947,Equipment_Register!$F:$F,Equipment_Register!$C:$C),NA()),""))))),IF(OR(_xlpm.v="",_xlpm.v=0),"",_xlpm.v))</f>
        <v>MC75</v>
      </c>
      <c r="AA947" s="231" t="str" cm="1">
        <f t="array" ref="AA947">_xlfn.LET(_xlpm.v,IFERROR(IF($I947&lt;&gt;"",_xlfn.XLOOKUP($I947,Equipment_Register!$C:$C,Equipment_Register!$D:$D),NA()),IFERROR(IF($J947&lt;&gt;"",_xlfn.XLOOKUP($J947,Equipment_Register!$D:$D,Equipment_Register!$D:$D),NA()),IFERROR(IF($K947&lt;&gt;"",_xlfn.XLOOKUP($K947,Equipment_Register!$E:$E,Equipment_Register!$D:$D),NA()),IFERROR(IF($K947&lt;&gt;"",_xlfn.XLOOKUP("*"&amp;$K947&amp;"*",Equipment_Register!$E:$E,Equipment_Register!$D:$D,,2),NA()),IFERROR(IF(AND($L947&lt;&gt;"",$L947&lt;&gt;"N/A"),_xlfn.XLOOKUP($L947,Equipment_Register!$F:$F,Equipment_Register!$D:$D),NA()),""))))),IF(OR(_xlpm.v="",_xlpm.v=0),"",_xlpm.v))</f>
        <v xml:space="preserve">Máy phun keo silicone cho bảng mạch in
Silicone glue sprayer </v>
      </c>
      <c r="AB947" s="231" t="str" cm="1">
        <f t="array" ref="AB947">_xlfn.LET(_xlpm.v,IFERROR(IF($I947&lt;&gt;"",_xlfn.XLOOKUP($I947,Equipment_Register!$C:$C,Equipment_Register!$E:$E),NA()),IFERROR(IF($J947&lt;&gt;"",_xlfn.XLOOKUP($J947,Equipment_Register!$D:$D,Equipment_Register!$E:$E),NA()),IFERROR(IF($K947&lt;&gt;"",_xlfn.XLOOKUP($K947,Equipment_Register!$E:$E,Equipment_Register!$E:$E),NA()),IFERROR(IF($K947&lt;&gt;"",_xlfn.XLOOKUP("*"&amp;$K947&amp;"*",Equipment_Register!$E:$E,Equipment_Register!$E:$E,,2),NA()),IFERROR(IF(AND($L947&lt;&gt;"",$L947&lt;&gt;"N/A"),_xlfn.XLOOKUP($L947,Equipment_Register!$F:$F,Equipment_Register!$E:$E),NA()),""))))),IF(OR(_xlpm.v="",_xlpm.v=0),"",_xlpm.v))</f>
        <v xml:space="preserve">Máy phun keo silicone cho bảng mạch in
Silicone glue sprayer </v>
      </c>
      <c r="AC947" s="231" t="str" cm="1">
        <f t="array" ref="AC947">_xlfn.LET(_xlpm.v,IFERROR(IF($I947&lt;&gt;"",_xlfn.XLOOKUP($I947,Equipment_Register!$C:$C,Equipment_Register!$F:$F),NA()),IFERROR(IF($J947&lt;&gt;"",_xlfn.XLOOKUP($J947,Equipment_Register!$D:$D,Equipment_Register!$F:$F),NA()),IFERROR(IF($K947&lt;&gt;"",_xlfn.XLOOKUP($K947,Equipment_Register!$E:$E,Equipment_Register!$F:$F),NA()),IFERROR(IF($K947&lt;&gt;"",_xlfn.XLOOKUP("*"&amp;$K947&amp;"*",Equipment_Register!$E:$E,Equipment_Register!$F:$F,,2),NA()),IFERROR(IF(AND($L947&lt;&gt;"",$L947&lt;&gt;"N/A"),_xlfn.XLOOKUP($L947,Equipment_Register!$F:$F,Equipment_Register!$F:$F),NA()),""))))),IF(OR(_xlpm.v="",_xlpm.v=0),"",_xlpm.v))</f>
        <v>PCX-885</v>
      </c>
    </row>
    <row r="948" spans="1:29" ht="48">
      <c r="A948" s="125"/>
      <c r="B948" s="130"/>
      <c r="C948" s="118"/>
      <c r="D948" s="117"/>
      <c r="E948" s="117"/>
      <c r="F948" s="213">
        <v>46038</v>
      </c>
      <c r="G948" s="125"/>
      <c r="H948" s="125" t="s">
        <v>1158</v>
      </c>
      <c r="I948" s="226"/>
      <c r="J948" s="125"/>
      <c r="K948" s="125" t="s">
        <v>1166</v>
      </c>
      <c r="L948" s="125"/>
      <c r="M948" s="125"/>
      <c r="N948" s="125" t="s">
        <v>978</v>
      </c>
      <c r="O948" s="125" t="s">
        <v>1112</v>
      </c>
      <c r="P948" s="127"/>
      <c r="Q948" s="125" t="s">
        <v>1003</v>
      </c>
      <c r="R948" s="117" t="s">
        <v>957</v>
      </c>
      <c r="S948" s="194"/>
      <c r="T948" s="125"/>
      <c r="U948" s="125" t="s">
        <v>980</v>
      </c>
      <c r="V948" s="125"/>
      <c r="W948" s="117" t="s">
        <v>1151</v>
      </c>
      <c r="X948" s="117" t="str">
        <f>IF($W948="Duyệt",Setting!$H$2,"")</f>
        <v/>
      </c>
      <c r="Y948" s="231" t="str" cm="1">
        <f t="array" ref="Y948">_xlfn.LET(_xlpm.v,IFERROR(IF($I948&lt;&gt;"",_xlfn.XLOOKUP($I948,Equipment_Register!$C:$C,Equipment_Register!$G:$G),NA()),IFERROR(IF($J948&lt;&gt;"",_xlfn.XLOOKUP($J948,Equipment_Register!$D:$D,Equipment_Register!$G:$G),NA()),IFERROR(IF($K948&lt;&gt;"",_xlfn.XLOOKUP($K948,Equipment_Register!$E:$E,Equipment_Register!$G:$G),NA()),IFERROR(IF($K948&lt;&gt;"",_xlfn.XLOOKUP("*"&amp;$K948&amp;"*",Equipment_Register!$E:$E,Equipment_Register!$G:$G,,2),NA()),IFERROR(IF(AND($L948&lt;&gt;"",$L948&lt;&gt;"N/A"),_xlfn.XLOOKUP($L948,Equipment_Register!$F:$F,Equipment_Register!$G:$G),NA()),""))))),IF(OR(_xlpm.v="",_xlpm.v=0),"",_xlpm.v))</f>
        <v/>
      </c>
      <c r="Z948" s="231" t="str" cm="1">
        <f t="array" ref="Z948">_xlfn.LET(_xlpm.v,IFERROR(IF($I948&lt;&gt;"",_xlfn.XLOOKUP($I948,Equipment_Register!$C:$C,Equipment_Register!$C:$C),NA()),IFERROR(IF($J948&lt;&gt;"",_xlfn.XLOOKUP($J948,Equipment_Register!$D:$D,Equipment_Register!$C:$C),NA()),IFERROR(IF($K948&lt;&gt;"",_xlfn.XLOOKUP($K948,Equipment_Register!$E:$E,Equipment_Register!$C:$C),NA()),IFERROR(IF($K948&lt;&gt;"",_xlfn.XLOOKUP("*"&amp;$K948&amp;"*",Equipment_Register!$E:$E,Equipment_Register!$C:$C,,2),NA()),IFERROR(IF(AND($L948&lt;&gt;"",$L948&lt;&gt;"N/A"),_xlfn.XLOOKUP($L948,Equipment_Register!$F:$F,Equipment_Register!$C:$C),NA()),""))))),IF(OR(_xlpm.v="",_xlpm.v=0),"",_xlpm.v))</f>
        <v>MC75</v>
      </c>
      <c r="AA948" s="231" t="str" cm="1">
        <f t="array" ref="AA948">_xlfn.LET(_xlpm.v,IFERROR(IF($I948&lt;&gt;"",_xlfn.XLOOKUP($I948,Equipment_Register!$C:$C,Equipment_Register!$D:$D),NA()),IFERROR(IF($J948&lt;&gt;"",_xlfn.XLOOKUP($J948,Equipment_Register!$D:$D,Equipment_Register!$D:$D),NA()),IFERROR(IF($K948&lt;&gt;"",_xlfn.XLOOKUP($K948,Equipment_Register!$E:$E,Equipment_Register!$D:$D),NA()),IFERROR(IF($K948&lt;&gt;"",_xlfn.XLOOKUP("*"&amp;$K948&amp;"*",Equipment_Register!$E:$E,Equipment_Register!$D:$D,,2),NA()),IFERROR(IF(AND($L948&lt;&gt;"",$L948&lt;&gt;"N/A"),_xlfn.XLOOKUP($L948,Equipment_Register!$F:$F,Equipment_Register!$D:$D),NA()),""))))),IF(OR(_xlpm.v="",_xlpm.v=0),"",_xlpm.v))</f>
        <v xml:space="preserve">Máy phun keo silicone cho bảng mạch in
Silicone glue sprayer </v>
      </c>
      <c r="AB948" s="231" t="str" cm="1">
        <f t="array" ref="AB948">_xlfn.LET(_xlpm.v,IFERROR(IF($I948&lt;&gt;"",_xlfn.XLOOKUP($I948,Equipment_Register!$C:$C,Equipment_Register!$E:$E),NA()),IFERROR(IF($J948&lt;&gt;"",_xlfn.XLOOKUP($J948,Equipment_Register!$D:$D,Equipment_Register!$E:$E),NA()),IFERROR(IF($K948&lt;&gt;"",_xlfn.XLOOKUP($K948,Equipment_Register!$E:$E,Equipment_Register!$E:$E),NA()),IFERROR(IF($K948&lt;&gt;"",_xlfn.XLOOKUP("*"&amp;$K948&amp;"*",Equipment_Register!$E:$E,Equipment_Register!$E:$E,,2),NA()),IFERROR(IF(AND($L948&lt;&gt;"",$L948&lt;&gt;"N/A"),_xlfn.XLOOKUP($L948,Equipment_Register!$F:$F,Equipment_Register!$E:$E),NA()),""))))),IF(OR(_xlpm.v="",_xlpm.v=0),"",_xlpm.v))</f>
        <v xml:space="preserve">Máy phun keo silicone cho bảng mạch in
Silicone glue sprayer </v>
      </c>
      <c r="AC948" s="231" t="str" cm="1">
        <f t="array" ref="AC948">_xlfn.LET(_xlpm.v,IFERROR(IF($I948&lt;&gt;"",_xlfn.XLOOKUP($I948,Equipment_Register!$C:$C,Equipment_Register!$F:$F),NA()),IFERROR(IF($J948&lt;&gt;"",_xlfn.XLOOKUP($J948,Equipment_Register!$D:$D,Equipment_Register!$F:$F),NA()),IFERROR(IF($K948&lt;&gt;"",_xlfn.XLOOKUP($K948,Equipment_Register!$E:$E,Equipment_Register!$F:$F),NA()),IFERROR(IF($K948&lt;&gt;"",_xlfn.XLOOKUP("*"&amp;$K948&amp;"*",Equipment_Register!$E:$E,Equipment_Register!$F:$F,,2),NA()),IFERROR(IF(AND($L948&lt;&gt;"",$L948&lt;&gt;"N/A"),_xlfn.XLOOKUP($L948,Equipment_Register!$F:$F,Equipment_Register!$F:$F),NA()),""))))),IF(OR(_xlpm.v="",_xlpm.v=0),"",_xlpm.v))</f>
        <v>PCX-885</v>
      </c>
    </row>
    <row r="949" spans="1:29" ht="48">
      <c r="A949" s="125"/>
      <c r="B949" s="130"/>
      <c r="C949" s="118"/>
      <c r="D949" s="117"/>
      <c r="E949" s="117"/>
      <c r="F949" s="213">
        <v>46119</v>
      </c>
      <c r="G949" s="125"/>
      <c r="H949" s="125" t="s">
        <v>1158</v>
      </c>
      <c r="I949" s="226"/>
      <c r="J949" s="125"/>
      <c r="K949" s="125" t="s">
        <v>1166</v>
      </c>
      <c r="L949" s="125"/>
      <c r="M949" s="125"/>
      <c r="N949" s="125" t="s">
        <v>978</v>
      </c>
      <c r="O949" s="125" t="s">
        <v>1023</v>
      </c>
      <c r="P949" s="127"/>
      <c r="Q949" s="125" t="s">
        <v>1020</v>
      </c>
      <c r="R949" s="117" t="s">
        <v>957</v>
      </c>
      <c r="S949" s="194"/>
      <c r="T949" s="125"/>
      <c r="U949" s="125" t="s">
        <v>980</v>
      </c>
      <c r="V949" s="125"/>
      <c r="W949" s="117" t="s">
        <v>1151</v>
      </c>
      <c r="X949" s="117" t="str">
        <f>IF($W949="Duyệt",Setting!$H$2,"")</f>
        <v/>
      </c>
      <c r="Y949" s="231" t="str" cm="1">
        <f t="array" ref="Y949">_xlfn.LET(_xlpm.v,IFERROR(IF($I949&lt;&gt;"",_xlfn.XLOOKUP($I949,Equipment_Register!$C:$C,Equipment_Register!$G:$G),NA()),IFERROR(IF($J949&lt;&gt;"",_xlfn.XLOOKUP($J949,Equipment_Register!$D:$D,Equipment_Register!$G:$G),NA()),IFERROR(IF($K949&lt;&gt;"",_xlfn.XLOOKUP($K949,Equipment_Register!$E:$E,Equipment_Register!$G:$G),NA()),IFERROR(IF($K949&lt;&gt;"",_xlfn.XLOOKUP("*"&amp;$K949&amp;"*",Equipment_Register!$E:$E,Equipment_Register!$G:$G,,2),NA()),IFERROR(IF(AND($L949&lt;&gt;"",$L949&lt;&gt;"N/A"),_xlfn.XLOOKUP($L949,Equipment_Register!$F:$F,Equipment_Register!$G:$G),NA()),""))))),IF(OR(_xlpm.v="",_xlpm.v=0),"",_xlpm.v))</f>
        <v/>
      </c>
      <c r="Z949" s="231" t="str" cm="1">
        <f t="array" ref="Z949">_xlfn.LET(_xlpm.v,IFERROR(IF($I949&lt;&gt;"",_xlfn.XLOOKUP($I949,Equipment_Register!$C:$C,Equipment_Register!$C:$C),NA()),IFERROR(IF($J949&lt;&gt;"",_xlfn.XLOOKUP($J949,Equipment_Register!$D:$D,Equipment_Register!$C:$C),NA()),IFERROR(IF($K949&lt;&gt;"",_xlfn.XLOOKUP($K949,Equipment_Register!$E:$E,Equipment_Register!$C:$C),NA()),IFERROR(IF($K949&lt;&gt;"",_xlfn.XLOOKUP("*"&amp;$K949&amp;"*",Equipment_Register!$E:$E,Equipment_Register!$C:$C,,2),NA()),IFERROR(IF(AND($L949&lt;&gt;"",$L949&lt;&gt;"N/A"),_xlfn.XLOOKUP($L949,Equipment_Register!$F:$F,Equipment_Register!$C:$C),NA()),""))))),IF(OR(_xlpm.v="",_xlpm.v=0),"",_xlpm.v))</f>
        <v>MC75</v>
      </c>
      <c r="AA949" s="231" t="str" cm="1">
        <f t="array" ref="AA949">_xlfn.LET(_xlpm.v,IFERROR(IF($I949&lt;&gt;"",_xlfn.XLOOKUP($I949,Equipment_Register!$C:$C,Equipment_Register!$D:$D),NA()),IFERROR(IF($J949&lt;&gt;"",_xlfn.XLOOKUP($J949,Equipment_Register!$D:$D,Equipment_Register!$D:$D),NA()),IFERROR(IF($K949&lt;&gt;"",_xlfn.XLOOKUP($K949,Equipment_Register!$E:$E,Equipment_Register!$D:$D),NA()),IFERROR(IF($K949&lt;&gt;"",_xlfn.XLOOKUP("*"&amp;$K949&amp;"*",Equipment_Register!$E:$E,Equipment_Register!$D:$D,,2),NA()),IFERROR(IF(AND($L949&lt;&gt;"",$L949&lt;&gt;"N/A"),_xlfn.XLOOKUP($L949,Equipment_Register!$F:$F,Equipment_Register!$D:$D),NA()),""))))),IF(OR(_xlpm.v="",_xlpm.v=0),"",_xlpm.v))</f>
        <v xml:space="preserve">Máy phun keo silicone cho bảng mạch in
Silicone glue sprayer </v>
      </c>
      <c r="AB949" s="231" t="str" cm="1">
        <f t="array" ref="AB949">_xlfn.LET(_xlpm.v,IFERROR(IF($I949&lt;&gt;"",_xlfn.XLOOKUP($I949,Equipment_Register!$C:$C,Equipment_Register!$E:$E),NA()),IFERROR(IF($J949&lt;&gt;"",_xlfn.XLOOKUP($J949,Equipment_Register!$D:$D,Equipment_Register!$E:$E),NA()),IFERROR(IF($K949&lt;&gt;"",_xlfn.XLOOKUP($K949,Equipment_Register!$E:$E,Equipment_Register!$E:$E),NA()),IFERROR(IF($K949&lt;&gt;"",_xlfn.XLOOKUP("*"&amp;$K949&amp;"*",Equipment_Register!$E:$E,Equipment_Register!$E:$E,,2),NA()),IFERROR(IF(AND($L949&lt;&gt;"",$L949&lt;&gt;"N/A"),_xlfn.XLOOKUP($L949,Equipment_Register!$F:$F,Equipment_Register!$E:$E),NA()),""))))),IF(OR(_xlpm.v="",_xlpm.v=0),"",_xlpm.v))</f>
        <v xml:space="preserve">Máy phun keo silicone cho bảng mạch in
Silicone glue sprayer </v>
      </c>
      <c r="AC949" s="231" t="str" cm="1">
        <f t="array" ref="AC949">_xlfn.LET(_xlpm.v,IFERROR(IF($I949&lt;&gt;"",_xlfn.XLOOKUP($I949,Equipment_Register!$C:$C,Equipment_Register!$F:$F),NA()),IFERROR(IF($J949&lt;&gt;"",_xlfn.XLOOKUP($J949,Equipment_Register!$D:$D,Equipment_Register!$F:$F),NA()),IFERROR(IF($K949&lt;&gt;"",_xlfn.XLOOKUP($K949,Equipment_Register!$E:$E,Equipment_Register!$F:$F),NA()),IFERROR(IF($K949&lt;&gt;"",_xlfn.XLOOKUP("*"&amp;$K949&amp;"*",Equipment_Register!$E:$E,Equipment_Register!$F:$F,,2),NA()),IFERROR(IF(AND($L949&lt;&gt;"",$L949&lt;&gt;"N/A"),_xlfn.XLOOKUP($L949,Equipment_Register!$F:$F,Equipment_Register!$F:$F),NA()),""))))),IF(OR(_xlpm.v="",_xlpm.v=0),"",_xlpm.v))</f>
        <v>PCX-885</v>
      </c>
    </row>
    <row r="950" spans="1:29" ht="48">
      <c r="A950" s="125"/>
      <c r="B950" s="130"/>
      <c r="C950" s="118"/>
      <c r="D950" s="117"/>
      <c r="E950" s="117"/>
      <c r="F950" s="213">
        <v>46212</v>
      </c>
      <c r="G950" s="125"/>
      <c r="H950" s="125" t="s">
        <v>1158</v>
      </c>
      <c r="I950" s="226"/>
      <c r="J950" s="125"/>
      <c r="K950" s="125" t="s">
        <v>1166</v>
      </c>
      <c r="L950" s="125"/>
      <c r="M950" s="125"/>
      <c r="N950" s="125" t="s">
        <v>978</v>
      </c>
      <c r="O950" s="125" t="s">
        <v>1019</v>
      </c>
      <c r="P950" s="127"/>
      <c r="Q950" s="125" t="s">
        <v>1020</v>
      </c>
      <c r="R950" s="117" t="s">
        <v>957</v>
      </c>
      <c r="S950" s="194"/>
      <c r="T950" s="125"/>
      <c r="U950" s="125" t="s">
        <v>980</v>
      </c>
      <c r="V950" s="125"/>
      <c r="W950" s="117" t="s">
        <v>1151</v>
      </c>
      <c r="X950" s="117" t="str">
        <f>IF($W950="Duyệt",Setting!$H$2,"")</f>
        <v/>
      </c>
      <c r="Y950" s="231" t="str" cm="1">
        <f t="array" ref="Y950">_xlfn.LET(_xlpm.v,IFERROR(IF($I950&lt;&gt;"",_xlfn.XLOOKUP($I950,Equipment_Register!$C:$C,Equipment_Register!$G:$G),NA()),IFERROR(IF($J950&lt;&gt;"",_xlfn.XLOOKUP($J950,Equipment_Register!$D:$D,Equipment_Register!$G:$G),NA()),IFERROR(IF($K950&lt;&gt;"",_xlfn.XLOOKUP($K950,Equipment_Register!$E:$E,Equipment_Register!$G:$G),NA()),IFERROR(IF($K950&lt;&gt;"",_xlfn.XLOOKUP("*"&amp;$K950&amp;"*",Equipment_Register!$E:$E,Equipment_Register!$G:$G,,2),NA()),IFERROR(IF(AND($L950&lt;&gt;"",$L950&lt;&gt;"N/A"),_xlfn.XLOOKUP($L950,Equipment_Register!$F:$F,Equipment_Register!$G:$G),NA()),""))))),IF(OR(_xlpm.v="",_xlpm.v=0),"",_xlpm.v))</f>
        <v/>
      </c>
      <c r="Z950" s="231" t="str" cm="1">
        <f t="array" ref="Z950">_xlfn.LET(_xlpm.v,IFERROR(IF($I950&lt;&gt;"",_xlfn.XLOOKUP($I950,Equipment_Register!$C:$C,Equipment_Register!$C:$C),NA()),IFERROR(IF($J950&lt;&gt;"",_xlfn.XLOOKUP($J950,Equipment_Register!$D:$D,Equipment_Register!$C:$C),NA()),IFERROR(IF($K950&lt;&gt;"",_xlfn.XLOOKUP($K950,Equipment_Register!$E:$E,Equipment_Register!$C:$C),NA()),IFERROR(IF($K950&lt;&gt;"",_xlfn.XLOOKUP("*"&amp;$K950&amp;"*",Equipment_Register!$E:$E,Equipment_Register!$C:$C,,2),NA()),IFERROR(IF(AND($L950&lt;&gt;"",$L950&lt;&gt;"N/A"),_xlfn.XLOOKUP($L950,Equipment_Register!$F:$F,Equipment_Register!$C:$C),NA()),""))))),IF(OR(_xlpm.v="",_xlpm.v=0),"",_xlpm.v))</f>
        <v>MC75</v>
      </c>
      <c r="AA950" s="231" t="str" cm="1">
        <f t="array" ref="AA950">_xlfn.LET(_xlpm.v,IFERROR(IF($I950&lt;&gt;"",_xlfn.XLOOKUP($I950,Equipment_Register!$C:$C,Equipment_Register!$D:$D),NA()),IFERROR(IF($J950&lt;&gt;"",_xlfn.XLOOKUP($J950,Equipment_Register!$D:$D,Equipment_Register!$D:$D),NA()),IFERROR(IF($K950&lt;&gt;"",_xlfn.XLOOKUP($K950,Equipment_Register!$E:$E,Equipment_Register!$D:$D),NA()),IFERROR(IF($K950&lt;&gt;"",_xlfn.XLOOKUP("*"&amp;$K950&amp;"*",Equipment_Register!$E:$E,Equipment_Register!$D:$D,,2),NA()),IFERROR(IF(AND($L950&lt;&gt;"",$L950&lt;&gt;"N/A"),_xlfn.XLOOKUP($L950,Equipment_Register!$F:$F,Equipment_Register!$D:$D),NA()),""))))),IF(OR(_xlpm.v="",_xlpm.v=0),"",_xlpm.v))</f>
        <v xml:space="preserve">Máy phun keo silicone cho bảng mạch in
Silicone glue sprayer </v>
      </c>
      <c r="AB950" s="231" t="str" cm="1">
        <f t="array" ref="AB950">_xlfn.LET(_xlpm.v,IFERROR(IF($I950&lt;&gt;"",_xlfn.XLOOKUP($I950,Equipment_Register!$C:$C,Equipment_Register!$E:$E),NA()),IFERROR(IF($J950&lt;&gt;"",_xlfn.XLOOKUP($J950,Equipment_Register!$D:$D,Equipment_Register!$E:$E),NA()),IFERROR(IF($K950&lt;&gt;"",_xlfn.XLOOKUP($K950,Equipment_Register!$E:$E,Equipment_Register!$E:$E),NA()),IFERROR(IF($K950&lt;&gt;"",_xlfn.XLOOKUP("*"&amp;$K950&amp;"*",Equipment_Register!$E:$E,Equipment_Register!$E:$E,,2),NA()),IFERROR(IF(AND($L950&lt;&gt;"",$L950&lt;&gt;"N/A"),_xlfn.XLOOKUP($L950,Equipment_Register!$F:$F,Equipment_Register!$E:$E),NA()),""))))),IF(OR(_xlpm.v="",_xlpm.v=0),"",_xlpm.v))</f>
        <v xml:space="preserve">Máy phun keo silicone cho bảng mạch in
Silicone glue sprayer </v>
      </c>
      <c r="AC950" s="231" t="str" cm="1">
        <f t="array" ref="AC950">_xlfn.LET(_xlpm.v,IFERROR(IF($I950&lt;&gt;"",_xlfn.XLOOKUP($I950,Equipment_Register!$C:$C,Equipment_Register!$F:$F),NA()),IFERROR(IF($J950&lt;&gt;"",_xlfn.XLOOKUP($J950,Equipment_Register!$D:$D,Equipment_Register!$F:$F),NA()),IFERROR(IF($K950&lt;&gt;"",_xlfn.XLOOKUP($K950,Equipment_Register!$E:$E,Equipment_Register!$F:$F),NA()),IFERROR(IF($K950&lt;&gt;"",_xlfn.XLOOKUP("*"&amp;$K950&amp;"*",Equipment_Register!$E:$E,Equipment_Register!$F:$F,,2),NA()),IFERROR(IF(AND($L950&lt;&gt;"",$L950&lt;&gt;"N/A"),_xlfn.XLOOKUP($L950,Equipment_Register!$F:$F,Equipment_Register!$F:$F),NA()),""))))),IF(OR(_xlpm.v="",_xlpm.v=0),"",_xlpm.v))</f>
        <v>PCX-885</v>
      </c>
    </row>
    <row r="951" spans="1:29" ht="48">
      <c r="A951" s="125"/>
      <c r="B951" s="130"/>
      <c r="C951" s="118"/>
      <c r="D951" s="117"/>
      <c r="E951" s="117"/>
      <c r="F951" s="213">
        <v>45360</v>
      </c>
      <c r="G951" s="125"/>
      <c r="H951" s="125" t="s">
        <v>1158</v>
      </c>
      <c r="I951" s="226"/>
      <c r="J951" s="125"/>
      <c r="K951" s="125" t="s">
        <v>1166</v>
      </c>
      <c r="L951" s="125"/>
      <c r="M951" s="125"/>
      <c r="N951" s="125" t="s">
        <v>978</v>
      </c>
      <c r="O951" s="125" t="s">
        <v>1160</v>
      </c>
      <c r="P951" s="127"/>
      <c r="Q951" s="125" t="s">
        <v>1161</v>
      </c>
      <c r="R951" s="117" t="s">
        <v>957</v>
      </c>
      <c r="S951" s="194"/>
      <c r="T951" s="125"/>
      <c r="U951" s="125" t="s">
        <v>980</v>
      </c>
      <c r="V951" s="125"/>
      <c r="W951" s="117" t="s">
        <v>1151</v>
      </c>
      <c r="X951" s="117" t="str">
        <f>IF($W951="Duyệt",Setting!$H$2,"")</f>
        <v/>
      </c>
      <c r="Y951" s="231" t="str" cm="1">
        <f t="array" ref="Y951">_xlfn.LET(_xlpm.v,IFERROR(IF($I951&lt;&gt;"",_xlfn.XLOOKUP($I951,Equipment_Register!$C:$C,Equipment_Register!$G:$G),NA()),IFERROR(IF($J951&lt;&gt;"",_xlfn.XLOOKUP($J951,Equipment_Register!$D:$D,Equipment_Register!$G:$G),NA()),IFERROR(IF($K951&lt;&gt;"",_xlfn.XLOOKUP($K951,Equipment_Register!$E:$E,Equipment_Register!$G:$G),NA()),IFERROR(IF($K951&lt;&gt;"",_xlfn.XLOOKUP("*"&amp;$K951&amp;"*",Equipment_Register!$E:$E,Equipment_Register!$G:$G,,2),NA()),IFERROR(IF(AND($L951&lt;&gt;"",$L951&lt;&gt;"N/A"),_xlfn.XLOOKUP($L951,Equipment_Register!$F:$F,Equipment_Register!$G:$G),NA()),""))))),IF(OR(_xlpm.v="",_xlpm.v=0),"",_xlpm.v))</f>
        <v/>
      </c>
      <c r="Z951" s="231" t="str" cm="1">
        <f t="array" ref="Z951">_xlfn.LET(_xlpm.v,IFERROR(IF($I951&lt;&gt;"",_xlfn.XLOOKUP($I951,Equipment_Register!$C:$C,Equipment_Register!$C:$C),NA()),IFERROR(IF($J951&lt;&gt;"",_xlfn.XLOOKUP($J951,Equipment_Register!$D:$D,Equipment_Register!$C:$C),NA()),IFERROR(IF($K951&lt;&gt;"",_xlfn.XLOOKUP($K951,Equipment_Register!$E:$E,Equipment_Register!$C:$C),NA()),IFERROR(IF($K951&lt;&gt;"",_xlfn.XLOOKUP("*"&amp;$K951&amp;"*",Equipment_Register!$E:$E,Equipment_Register!$C:$C,,2),NA()),IFERROR(IF(AND($L951&lt;&gt;"",$L951&lt;&gt;"N/A"),_xlfn.XLOOKUP($L951,Equipment_Register!$F:$F,Equipment_Register!$C:$C),NA()),""))))),IF(OR(_xlpm.v="",_xlpm.v=0),"",_xlpm.v))</f>
        <v>MC75</v>
      </c>
      <c r="AA951" s="231" t="str" cm="1">
        <f t="array" ref="AA951">_xlfn.LET(_xlpm.v,IFERROR(IF($I951&lt;&gt;"",_xlfn.XLOOKUP($I951,Equipment_Register!$C:$C,Equipment_Register!$D:$D),NA()),IFERROR(IF($J951&lt;&gt;"",_xlfn.XLOOKUP($J951,Equipment_Register!$D:$D,Equipment_Register!$D:$D),NA()),IFERROR(IF($K951&lt;&gt;"",_xlfn.XLOOKUP($K951,Equipment_Register!$E:$E,Equipment_Register!$D:$D),NA()),IFERROR(IF($K951&lt;&gt;"",_xlfn.XLOOKUP("*"&amp;$K951&amp;"*",Equipment_Register!$E:$E,Equipment_Register!$D:$D,,2),NA()),IFERROR(IF(AND($L951&lt;&gt;"",$L951&lt;&gt;"N/A"),_xlfn.XLOOKUP($L951,Equipment_Register!$F:$F,Equipment_Register!$D:$D),NA()),""))))),IF(OR(_xlpm.v="",_xlpm.v=0),"",_xlpm.v))</f>
        <v xml:space="preserve">Máy phun keo silicone cho bảng mạch in
Silicone glue sprayer </v>
      </c>
      <c r="AB951" s="231" t="str" cm="1">
        <f t="array" ref="AB951">_xlfn.LET(_xlpm.v,IFERROR(IF($I951&lt;&gt;"",_xlfn.XLOOKUP($I951,Equipment_Register!$C:$C,Equipment_Register!$E:$E),NA()),IFERROR(IF($J951&lt;&gt;"",_xlfn.XLOOKUP($J951,Equipment_Register!$D:$D,Equipment_Register!$E:$E),NA()),IFERROR(IF($K951&lt;&gt;"",_xlfn.XLOOKUP($K951,Equipment_Register!$E:$E,Equipment_Register!$E:$E),NA()),IFERROR(IF($K951&lt;&gt;"",_xlfn.XLOOKUP("*"&amp;$K951&amp;"*",Equipment_Register!$E:$E,Equipment_Register!$E:$E,,2),NA()),IFERROR(IF(AND($L951&lt;&gt;"",$L951&lt;&gt;"N/A"),_xlfn.XLOOKUP($L951,Equipment_Register!$F:$F,Equipment_Register!$E:$E),NA()),""))))),IF(OR(_xlpm.v="",_xlpm.v=0),"",_xlpm.v))</f>
        <v xml:space="preserve">Máy phun keo silicone cho bảng mạch in
Silicone glue sprayer </v>
      </c>
      <c r="AC951" s="231" t="str" cm="1">
        <f t="array" ref="AC951">_xlfn.LET(_xlpm.v,IFERROR(IF($I951&lt;&gt;"",_xlfn.XLOOKUP($I951,Equipment_Register!$C:$C,Equipment_Register!$F:$F),NA()),IFERROR(IF($J951&lt;&gt;"",_xlfn.XLOOKUP($J951,Equipment_Register!$D:$D,Equipment_Register!$F:$F),NA()),IFERROR(IF($K951&lt;&gt;"",_xlfn.XLOOKUP($K951,Equipment_Register!$E:$E,Equipment_Register!$F:$F),NA()),IFERROR(IF($K951&lt;&gt;"",_xlfn.XLOOKUP("*"&amp;$K951&amp;"*",Equipment_Register!$E:$E,Equipment_Register!$F:$F,,2),NA()),IFERROR(IF(AND($L951&lt;&gt;"",$L951&lt;&gt;"N/A"),_xlfn.XLOOKUP($L951,Equipment_Register!$F:$F,Equipment_Register!$F:$F),NA()),""))))),IF(OR(_xlpm.v="",_xlpm.v=0),"",_xlpm.v))</f>
        <v>PCX-885</v>
      </c>
    </row>
    <row r="952" spans="1:29" ht="48">
      <c r="A952" s="125"/>
      <c r="B952" s="130"/>
      <c r="C952" s="118"/>
      <c r="D952" s="117"/>
      <c r="E952" s="117"/>
      <c r="F952" s="213">
        <v>45390</v>
      </c>
      <c r="G952" s="125"/>
      <c r="H952" s="125" t="s">
        <v>1158</v>
      </c>
      <c r="I952" s="226"/>
      <c r="J952" s="125"/>
      <c r="K952" s="125" t="s">
        <v>1166</v>
      </c>
      <c r="L952" s="125"/>
      <c r="M952" s="125"/>
      <c r="N952" s="125" t="s">
        <v>978</v>
      </c>
      <c r="O952" s="125" t="s">
        <v>1160</v>
      </c>
      <c r="P952" s="127"/>
      <c r="Q952" s="125" t="s">
        <v>941</v>
      </c>
      <c r="R952" s="117" t="s">
        <v>957</v>
      </c>
      <c r="S952" s="194"/>
      <c r="T952" s="125"/>
      <c r="U952" s="125" t="s">
        <v>980</v>
      </c>
      <c r="V952" s="125"/>
      <c r="W952" s="117" t="s">
        <v>1151</v>
      </c>
      <c r="X952" s="117" t="str">
        <f>IF($W952="Duyệt",Setting!$H$2,"")</f>
        <v/>
      </c>
      <c r="Y952" s="231" t="str" cm="1">
        <f t="array" ref="Y952">_xlfn.LET(_xlpm.v,IFERROR(IF($I952&lt;&gt;"",_xlfn.XLOOKUP($I952,Equipment_Register!$C:$C,Equipment_Register!$G:$G),NA()),IFERROR(IF($J952&lt;&gt;"",_xlfn.XLOOKUP($J952,Equipment_Register!$D:$D,Equipment_Register!$G:$G),NA()),IFERROR(IF($K952&lt;&gt;"",_xlfn.XLOOKUP($K952,Equipment_Register!$E:$E,Equipment_Register!$G:$G),NA()),IFERROR(IF($K952&lt;&gt;"",_xlfn.XLOOKUP("*"&amp;$K952&amp;"*",Equipment_Register!$E:$E,Equipment_Register!$G:$G,,2),NA()),IFERROR(IF(AND($L952&lt;&gt;"",$L952&lt;&gt;"N/A"),_xlfn.XLOOKUP($L952,Equipment_Register!$F:$F,Equipment_Register!$G:$G),NA()),""))))),IF(OR(_xlpm.v="",_xlpm.v=0),"",_xlpm.v))</f>
        <v/>
      </c>
      <c r="Z952" s="231" t="str" cm="1">
        <f t="array" ref="Z952">_xlfn.LET(_xlpm.v,IFERROR(IF($I952&lt;&gt;"",_xlfn.XLOOKUP($I952,Equipment_Register!$C:$C,Equipment_Register!$C:$C),NA()),IFERROR(IF($J952&lt;&gt;"",_xlfn.XLOOKUP($J952,Equipment_Register!$D:$D,Equipment_Register!$C:$C),NA()),IFERROR(IF($K952&lt;&gt;"",_xlfn.XLOOKUP($K952,Equipment_Register!$E:$E,Equipment_Register!$C:$C),NA()),IFERROR(IF($K952&lt;&gt;"",_xlfn.XLOOKUP("*"&amp;$K952&amp;"*",Equipment_Register!$E:$E,Equipment_Register!$C:$C,,2),NA()),IFERROR(IF(AND($L952&lt;&gt;"",$L952&lt;&gt;"N/A"),_xlfn.XLOOKUP($L952,Equipment_Register!$F:$F,Equipment_Register!$C:$C),NA()),""))))),IF(OR(_xlpm.v="",_xlpm.v=0),"",_xlpm.v))</f>
        <v>MC75</v>
      </c>
      <c r="AA952" s="231" t="str" cm="1">
        <f t="array" ref="AA952">_xlfn.LET(_xlpm.v,IFERROR(IF($I952&lt;&gt;"",_xlfn.XLOOKUP($I952,Equipment_Register!$C:$C,Equipment_Register!$D:$D),NA()),IFERROR(IF($J952&lt;&gt;"",_xlfn.XLOOKUP($J952,Equipment_Register!$D:$D,Equipment_Register!$D:$D),NA()),IFERROR(IF($K952&lt;&gt;"",_xlfn.XLOOKUP($K952,Equipment_Register!$E:$E,Equipment_Register!$D:$D),NA()),IFERROR(IF($K952&lt;&gt;"",_xlfn.XLOOKUP("*"&amp;$K952&amp;"*",Equipment_Register!$E:$E,Equipment_Register!$D:$D,,2),NA()),IFERROR(IF(AND($L952&lt;&gt;"",$L952&lt;&gt;"N/A"),_xlfn.XLOOKUP($L952,Equipment_Register!$F:$F,Equipment_Register!$D:$D),NA()),""))))),IF(OR(_xlpm.v="",_xlpm.v=0),"",_xlpm.v))</f>
        <v xml:space="preserve">Máy phun keo silicone cho bảng mạch in
Silicone glue sprayer </v>
      </c>
      <c r="AB952" s="231" t="str" cm="1">
        <f t="array" ref="AB952">_xlfn.LET(_xlpm.v,IFERROR(IF($I952&lt;&gt;"",_xlfn.XLOOKUP($I952,Equipment_Register!$C:$C,Equipment_Register!$E:$E),NA()),IFERROR(IF($J952&lt;&gt;"",_xlfn.XLOOKUP($J952,Equipment_Register!$D:$D,Equipment_Register!$E:$E),NA()),IFERROR(IF($K952&lt;&gt;"",_xlfn.XLOOKUP($K952,Equipment_Register!$E:$E,Equipment_Register!$E:$E),NA()),IFERROR(IF($K952&lt;&gt;"",_xlfn.XLOOKUP("*"&amp;$K952&amp;"*",Equipment_Register!$E:$E,Equipment_Register!$E:$E,,2),NA()),IFERROR(IF(AND($L952&lt;&gt;"",$L952&lt;&gt;"N/A"),_xlfn.XLOOKUP($L952,Equipment_Register!$F:$F,Equipment_Register!$E:$E),NA()),""))))),IF(OR(_xlpm.v="",_xlpm.v=0),"",_xlpm.v))</f>
        <v xml:space="preserve">Máy phun keo silicone cho bảng mạch in
Silicone glue sprayer </v>
      </c>
      <c r="AC952" s="231" t="str" cm="1">
        <f t="array" ref="AC952">_xlfn.LET(_xlpm.v,IFERROR(IF($I952&lt;&gt;"",_xlfn.XLOOKUP($I952,Equipment_Register!$C:$C,Equipment_Register!$F:$F),NA()),IFERROR(IF($J952&lt;&gt;"",_xlfn.XLOOKUP($J952,Equipment_Register!$D:$D,Equipment_Register!$F:$F),NA()),IFERROR(IF($K952&lt;&gt;"",_xlfn.XLOOKUP($K952,Equipment_Register!$E:$E,Equipment_Register!$F:$F),NA()),IFERROR(IF($K952&lt;&gt;"",_xlfn.XLOOKUP("*"&amp;$K952&amp;"*",Equipment_Register!$E:$E,Equipment_Register!$F:$F,,2),NA()),IFERROR(IF(AND($L952&lt;&gt;"",$L952&lt;&gt;"N/A"),_xlfn.XLOOKUP($L952,Equipment_Register!$F:$F,Equipment_Register!$F:$F),NA()),""))))),IF(OR(_xlpm.v="",_xlpm.v=0),"",_xlpm.v))</f>
        <v>PCX-885</v>
      </c>
    </row>
    <row r="953" spans="1:29" ht="48">
      <c r="A953" s="125"/>
      <c r="B953" s="130"/>
      <c r="C953" s="118"/>
      <c r="D953" s="117"/>
      <c r="E953" s="117"/>
      <c r="F953" s="213">
        <v>45421</v>
      </c>
      <c r="G953" s="125"/>
      <c r="H953" s="125" t="s">
        <v>1158</v>
      </c>
      <c r="I953" s="226"/>
      <c r="J953" s="125"/>
      <c r="K953" s="125" t="s">
        <v>1166</v>
      </c>
      <c r="L953" s="125"/>
      <c r="M953" s="125"/>
      <c r="N953" s="125" t="s">
        <v>978</v>
      </c>
      <c r="O953" s="125" t="s">
        <v>1160</v>
      </c>
      <c r="P953" s="127"/>
      <c r="Q953" s="125" t="s">
        <v>941</v>
      </c>
      <c r="R953" s="117" t="s">
        <v>957</v>
      </c>
      <c r="S953" s="194"/>
      <c r="T953" s="125"/>
      <c r="U953" s="125" t="s">
        <v>980</v>
      </c>
      <c r="V953" s="125"/>
      <c r="W953" s="117" t="s">
        <v>1151</v>
      </c>
      <c r="X953" s="117" t="str">
        <f>IF($W953="Duyệt",Setting!$H$2,"")</f>
        <v/>
      </c>
      <c r="Y953" s="231" t="str" cm="1">
        <f t="array" ref="Y953">_xlfn.LET(_xlpm.v,IFERROR(IF($I953&lt;&gt;"",_xlfn.XLOOKUP($I953,Equipment_Register!$C:$C,Equipment_Register!$G:$G),NA()),IFERROR(IF($J953&lt;&gt;"",_xlfn.XLOOKUP($J953,Equipment_Register!$D:$D,Equipment_Register!$G:$G),NA()),IFERROR(IF($K953&lt;&gt;"",_xlfn.XLOOKUP($K953,Equipment_Register!$E:$E,Equipment_Register!$G:$G),NA()),IFERROR(IF($K953&lt;&gt;"",_xlfn.XLOOKUP("*"&amp;$K953&amp;"*",Equipment_Register!$E:$E,Equipment_Register!$G:$G,,2),NA()),IFERROR(IF(AND($L953&lt;&gt;"",$L953&lt;&gt;"N/A"),_xlfn.XLOOKUP($L953,Equipment_Register!$F:$F,Equipment_Register!$G:$G),NA()),""))))),IF(OR(_xlpm.v="",_xlpm.v=0),"",_xlpm.v))</f>
        <v/>
      </c>
      <c r="Z953" s="231" t="str" cm="1">
        <f t="array" ref="Z953">_xlfn.LET(_xlpm.v,IFERROR(IF($I953&lt;&gt;"",_xlfn.XLOOKUP($I953,Equipment_Register!$C:$C,Equipment_Register!$C:$C),NA()),IFERROR(IF($J953&lt;&gt;"",_xlfn.XLOOKUP($J953,Equipment_Register!$D:$D,Equipment_Register!$C:$C),NA()),IFERROR(IF($K953&lt;&gt;"",_xlfn.XLOOKUP($K953,Equipment_Register!$E:$E,Equipment_Register!$C:$C),NA()),IFERROR(IF($K953&lt;&gt;"",_xlfn.XLOOKUP("*"&amp;$K953&amp;"*",Equipment_Register!$E:$E,Equipment_Register!$C:$C,,2),NA()),IFERROR(IF(AND($L953&lt;&gt;"",$L953&lt;&gt;"N/A"),_xlfn.XLOOKUP($L953,Equipment_Register!$F:$F,Equipment_Register!$C:$C),NA()),""))))),IF(OR(_xlpm.v="",_xlpm.v=0),"",_xlpm.v))</f>
        <v>MC75</v>
      </c>
      <c r="AA953" s="231" t="str" cm="1">
        <f t="array" ref="AA953">_xlfn.LET(_xlpm.v,IFERROR(IF($I953&lt;&gt;"",_xlfn.XLOOKUP($I953,Equipment_Register!$C:$C,Equipment_Register!$D:$D),NA()),IFERROR(IF($J953&lt;&gt;"",_xlfn.XLOOKUP($J953,Equipment_Register!$D:$D,Equipment_Register!$D:$D),NA()),IFERROR(IF($K953&lt;&gt;"",_xlfn.XLOOKUP($K953,Equipment_Register!$E:$E,Equipment_Register!$D:$D),NA()),IFERROR(IF($K953&lt;&gt;"",_xlfn.XLOOKUP("*"&amp;$K953&amp;"*",Equipment_Register!$E:$E,Equipment_Register!$D:$D,,2),NA()),IFERROR(IF(AND($L953&lt;&gt;"",$L953&lt;&gt;"N/A"),_xlfn.XLOOKUP($L953,Equipment_Register!$F:$F,Equipment_Register!$D:$D),NA()),""))))),IF(OR(_xlpm.v="",_xlpm.v=0),"",_xlpm.v))</f>
        <v xml:space="preserve">Máy phun keo silicone cho bảng mạch in
Silicone glue sprayer </v>
      </c>
      <c r="AB953" s="231" t="str" cm="1">
        <f t="array" ref="AB953">_xlfn.LET(_xlpm.v,IFERROR(IF($I953&lt;&gt;"",_xlfn.XLOOKUP($I953,Equipment_Register!$C:$C,Equipment_Register!$E:$E),NA()),IFERROR(IF($J953&lt;&gt;"",_xlfn.XLOOKUP($J953,Equipment_Register!$D:$D,Equipment_Register!$E:$E),NA()),IFERROR(IF($K953&lt;&gt;"",_xlfn.XLOOKUP($K953,Equipment_Register!$E:$E,Equipment_Register!$E:$E),NA()),IFERROR(IF($K953&lt;&gt;"",_xlfn.XLOOKUP("*"&amp;$K953&amp;"*",Equipment_Register!$E:$E,Equipment_Register!$E:$E,,2),NA()),IFERROR(IF(AND($L953&lt;&gt;"",$L953&lt;&gt;"N/A"),_xlfn.XLOOKUP($L953,Equipment_Register!$F:$F,Equipment_Register!$E:$E),NA()),""))))),IF(OR(_xlpm.v="",_xlpm.v=0),"",_xlpm.v))</f>
        <v xml:space="preserve">Máy phun keo silicone cho bảng mạch in
Silicone glue sprayer </v>
      </c>
      <c r="AC953" s="231" t="str" cm="1">
        <f t="array" ref="AC953">_xlfn.LET(_xlpm.v,IFERROR(IF($I953&lt;&gt;"",_xlfn.XLOOKUP($I953,Equipment_Register!$C:$C,Equipment_Register!$F:$F),NA()),IFERROR(IF($J953&lt;&gt;"",_xlfn.XLOOKUP($J953,Equipment_Register!$D:$D,Equipment_Register!$F:$F),NA()),IFERROR(IF($K953&lt;&gt;"",_xlfn.XLOOKUP($K953,Equipment_Register!$E:$E,Equipment_Register!$F:$F),NA()),IFERROR(IF($K953&lt;&gt;"",_xlfn.XLOOKUP("*"&amp;$K953&amp;"*",Equipment_Register!$E:$E,Equipment_Register!$F:$F,,2),NA()),IFERROR(IF(AND($L953&lt;&gt;"",$L953&lt;&gt;"N/A"),_xlfn.XLOOKUP($L953,Equipment_Register!$F:$F,Equipment_Register!$F:$F),NA()),""))))),IF(OR(_xlpm.v="",_xlpm.v=0),"",_xlpm.v))</f>
        <v>PCX-885</v>
      </c>
    </row>
    <row r="954" spans="1:29" ht="48">
      <c r="A954" s="125"/>
      <c r="B954" s="130"/>
      <c r="C954" s="118"/>
      <c r="D954" s="117"/>
      <c r="E954" s="117"/>
      <c r="F954" s="213">
        <v>45451</v>
      </c>
      <c r="G954" s="125"/>
      <c r="H954" s="125" t="s">
        <v>1158</v>
      </c>
      <c r="I954" s="226"/>
      <c r="J954" s="125"/>
      <c r="K954" s="125" t="s">
        <v>1166</v>
      </c>
      <c r="L954" s="125"/>
      <c r="M954" s="125"/>
      <c r="N954" s="125" t="s">
        <v>978</v>
      </c>
      <c r="O954" s="125" t="s">
        <v>1160</v>
      </c>
      <c r="P954" s="127"/>
      <c r="Q954" s="125" t="s">
        <v>941</v>
      </c>
      <c r="R954" s="117" t="s">
        <v>957</v>
      </c>
      <c r="S954" s="194"/>
      <c r="T954" s="125"/>
      <c r="U954" s="125" t="s">
        <v>980</v>
      </c>
      <c r="V954" s="125"/>
      <c r="W954" s="117" t="s">
        <v>1151</v>
      </c>
      <c r="X954" s="117" t="str">
        <f>IF($W954="Duyệt",Setting!$H$2,"")</f>
        <v/>
      </c>
      <c r="Y954" s="231" t="str" cm="1">
        <f t="array" ref="Y954">_xlfn.LET(_xlpm.v,IFERROR(IF($I954&lt;&gt;"",_xlfn.XLOOKUP($I954,Equipment_Register!$C:$C,Equipment_Register!$G:$G),NA()),IFERROR(IF($J954&lt;&gt;"",_xlfn.XLOOKUP($J954,Equipment_Register!$D:$D,Equipment_Register!$G:$G),NA()),IFERROR(IF($K954&lt;&gt;"",_xlfn.XLOOKUP($K954,Equipment_Register!$E:$E,Equipment_Register!$G:$G),NA()),IFERROR(IF($K954&lt;&gt;"",_xlfn.XLOOKUP("*"&amp;$K954&amp;"*",Equipment_Register!$E:$E,Equipment_Register!$G:$G,,2),NA()),IFERROR(IF(AND($L954&lt;&gt;"",$L954&lt;&gt;"N/A"),_xlfn.XLOOKUP($L954,Equipment_Register!$F:$F,Equipment_Register!$G:$G),NA()),""))))),IF(OR(_xlpm.v="",_xlpm.v=0),"",_xlpm.v))</f>
        <v/>
      </c>
      <c r="Z954" s="231" t="str" cm="1">
        <f t="array" ref="Z954">_xlfn.LET(_xlpm.v,IFERROR(IF($I954&lt;&gt;"",_xlfn.XLOOKUP($I954,Equipment_Register!$C:$C,Equipment_Register!$C:$C),NA()),IFERROR(IF($J954&lt;&gt;"",_xlfn.XLOOKUP($J954,Equipment_Register!$D:$D,Equipment_Register!$C:$C),NA()),IFERROR(IF($K954&lt;&gt;"",_xlfn.XLOOKUP($K954,Equipment_Register!$E:$E,Equipment_Register!$C:$C),NA()),IFERROR(IF($K954&lt;&gt;"",_xlfn.XLOOKUP("*"&amp;$K954&amp;"*",Equipment_Register!$E:$E,Equipment_Register!$C:$C,,2),NA()),IFERROR(IF(AND($L954&lt;&gt;"",$L954&lt;&gt;"N/A"),_xlfn.XLOOKUP($L954,Equipment_Register!$F:$F,Equipment_Register!$C:$C),NA()),""))))),IF(OR(_xlpm.v="",_xlpm.v=0),"",_xlpm.v))</f>
        <v>MC75</v>
      </c>
      <c r="AA954" s="231" t="str" cm="1">
        <f t="array" ref="AA954">_xlfn.LET(_xlpm.v,IFERROR(IF($I954&lt;&gt;"",_xlfn.XLOOKUP($I954,Equipment_Register!$C:$C,Equipment_Register!$D:$D),NA()),IFERROR(IF($J954&lt;&gt;"",_xlfn.XLOOKUP($J954,Equipment_Register!$D:$D,Equipment_Register!$D:$D),NA()),IFERROR(IF($K954&lt;&gt;"",_xlfn.XLOOKUP($K954,Equipment_Register!$E:$E,Equipment_Register!$D:$D),NA()),IFERROR(IF($K954&lt;&gt;"",_xlfn.XLOOKUP("*"&amp;$K954&amp;"*",Equipment_Register!$E:$E,Equipment_Register!$D:$D,,2),NA()),IFERROR(IF(AND($L954&lt;&gt;"",$L954&lt;&gt;"N/A"),_xlfn.XLOOKUP($L954,Equipment_Register!$F:$F,Equipment_Register!$D:$D),NA()),""))))),IF(OR(_xlpm.v="",_xlpm.v=0),"",_xlpm.v))</f>
        <v xml:space="preserve">Máy phun keo silicone cho bảng mạch in
Silicone glue sprayer </v>
      </c>
      <c r="AB954" s="231" t="str" cm="1">
        <f t="array" ref="AB954">_xlfn.LET(_xlpm.v,IFERROR(IF($I954&lt;&gt;"",_xlfn.XLOOKUP($I954,Equipment_Register!$C:$C,Equipment_Register!$E:$E),NA()),IFERROR(IF($J954&lt;&gt;"",_xlfn.XLOOKUP($J954,Equipment_Register!$D:$D,Equipment_Register!$E:$E),NA()),IFERROR(IF($K954&lt;&gt;"",_xlfn.XLOOKUP($K954,Equipment_Register!$E:$E,Equipment_Register!$E:$E),NA()),IFERROR(IF($K954&lt;&gt;"",_xlfn.XLOOKUP("*"&amp;$K954&amp;"*",Equipment_Register!$E:$E,Equipment_Register!$E:$E,,2),NA()),IFERROR(IF(AND($L954&lt;&gt;"",$L954&lt;&gt;"N/A"),_xlfn.XLOOKUP($L954,Equipment_Register!$F:$F,Equipment_Register!$E:$E),NA()),""))))),IF(OR(_xlpm.v="",_xlpm.v=0),"",_xlpm.v))</f>
        <v xml:space="preserve">Máy phun keo silicone cho bảng mạch in
Silicone glue sprayer </v>
      </c>
      <c r="AC954" s="231" t="str" cm="1">
        <f t="array" ref="AC954">_xlfn.LET(_xlpm.v,IFERROR(IF($I954&lt;&gt;"",_xlfn.XLOOKUP($I954,Equipment_Register!$C:$C,Equipment_Register!$F:$F),NA()),IFERROR(IF($J954&lt;&gt;"",_xlfn.XLOOKUP($J954,Equipment_Register!$D:$D,Equipment_Register!$F:$F),NA()),IFERROR(IF($K954&lt;&gt;"",_xlfn.XLOOKUP($K954,Equipment_Register!$E:$E,Equipment_Register!$F:$F),NA()),IFERROR(IF($K954&lt;&gt;"",_xlfn.XLOOKUP("*"&amp;$K954&amp;"*",Equipment_Register!$E:$E,Equipment_Register!$F:$F,,2),NA()),IFERROR(IF(AND($L954&lt;&gt;"",$L954&lt;&gt;"N/A"),_xlfn.XLOOKUP($L954,Equipment_Register!$F:$F,Equipment_Register!$F:$F),NA()),""))))),IF(OR(_xlpm.v="",_xlpm.v=0),"",_xlpm.v))</f>
        <v>PCX-885</v>
      </c>
    </row>
    <row r="955" spans="1:29" ht="48">
      <c r="A955" s="125"/>
      <c r="B955" s="130"/>
      <c r="C955" s="118"/>
      <c r="D955" s="117"/>
      <c r="E955" s="117"/>
      <c r="F955" s="213">
        <v>45482</v>
      </c>
      <c r="G955" s="125"/>
      <c r="H955" s="125" t="s">
        <v>1158</v>
      </c>
      <c r="I955" s="226"/>
      <c r="J955" s="125"/>
      <c r="K955" s="125" t="s">
        <v>1166</v>
      </c>
      <c r="L955" s="125"/>
      <c r="M955" s="125"/>
      <c r="N955" s="125" t="s">
        <v>978</v>
      </c>
      <c r="O955" s="125" t="s">
        <v>1160</v>
      </c>
      <c r="P955" s="127"/>
      <c r="Q955" s="125" t="s">
        <v>941</v>
      </c>
      <c r="R955" s="117" t="s">
        <v>957</v>
      </c>
      <c r="S955" s="194"/>
      <c r="T955" s="125"/>
      <c r="U955" s="125" t="s">
        <v>980</v>
      </c>
      <c r="V955" s="125"/>
      <c r="W955" s="117" t="s">
        <v>1151</v>
      </c>
      <c r="X955" s="117" t="str">
        <f>IF($W955="Duyệt",Setting!$H$2,"")</f>
        <v/>
      </c>
      <c r="Y955" s="231" t="str" cm="1">
        <f t="array" ref="Y955">_xlfn.LET(_xlpm.v,IFERROR(IF($I955&lt;&gt;"",_xlfn.XLOOKUP($I955,Equipment_Register!$C:$C,Equipment_Register!$G:$G),NA()),IFERROR(IF($J955&lt;&gt;"",_xlfn.XLOOKUP($J955,Equipment_Register!$D:$D,Equipment_Register!$G:$G),NA()),IFERROR(IF($K955&lt;&gt;"",_xlfn.XLOOKUP($K955,Equipment_Register!$E:$E,Equipment_Register!$G:$G),NA()),IFERROR(IF($K955&lt;&gt;"",_xlfn.XLOOKUP("*"&amp;$K955&amp;"*",Equipment_Register!$E:$E,Equipment_Register!$G:$G,,2),NA()),IFERROR(IF(AND($L955&lt;&gt;"",$L955&lt;&gt;"N/A"),_xlfn.XLOOKUP($L955,Equipment_Register!$F:$F,Equipment_Register!$G:$G),NA()),""))))),IF(OR(_xlpm.v="",_xlpm.v=0),"",_xlpm.v))</f>
        <v/>
      </c>
      <c r="Z955" s="231" t="str" cm="1">
        <f t="array" ref="Z955">_xlfn.LET(_xlpm.v,IFERROR(IF($I955&lt;&gt;"",_xlfn.XLOOKUP($I955,Equipment_Register!$C:$C,Equipment_Register!$C:$C),NA()),IFERROR(IF($J955&lt;&gt;"",_xlfn.XLOOKUP($J955,Equipment_Register!$D:$D,Equipment_Register!$C:$C),NA()),IFERROR(IF($K955&lt;&gt;"",_xlfn.XLOOKUP($K955,Equipment_Register!$E:$E,Equipment_Register!$C:$C),NA()),IFERROR(IF($K955&lt;&gt;"",_xlfn.XLOOKUP("*"&amp;$K955&amp;"*",Equipment_Register!$E:$E,Equipment_Register!$C:$C,,2),NA()),IFERROR(IF(AND($L955&lt;&gt;"",$L955&lt;&gt;"N/A"),_xlfn.XLOOKUP($L955,Equipment_Register!$F:$F,Equipment_Register!$C:$C),NA()),""))))),IF(OR(_xlpm.v="",_xlpm.v=0),"",_xlpm.v))</f>
        <v>MC75</v>
      </c>
      <c r="AA955" s="231" t="str" cm="1">
        <f t="array" ref="AA955">_xlfn.LET(_xlpm.v,IFERROR(IF($I955&lt;&gt;"",_xlfn.XLOOKUP($I955,Equipment_Register!$C:$C,Equipment_Register!$D:$D),NA()),IFERROR(IF($J955&lt;&gt;"",_xlfn.XLOOKUP($J955,Equipment_Register!$D:$D,Equipment_Register!$D:$D),NA()),IFERROR(IF($K955&lt;&gt;"",_xlfn.XLOOKUP($K955,Equipment_Register!$E:$E,Equipment_Register!$D:$D),NA()),IFERROR(IF($K955&lt;&gt;"",_xlfn.XLOOKUP("*"&amp;$K955&amp;"*",Equipment_Register!$E:$E,Equipment_Register!$D:$D,,2),NA()),IFERROR(IF(AND($L955&lt;&gt;"",$L955&lt;&gt;"N/A"),_xlfn.XLOOKUP($L955,Equipment_Register!$F:$F,Equipment_Register!$D:$D),NA()),""))))),IF(OR(_xlpm.v="",_xlpm.v=0),"",_xlpm.v))</f>
        <v xml:space="preserve">Máy phun keo silicone cho bảng mạch in
Silicone glue sprayer </v>
      </c>
      <c r="AB955" s="231" t="str" cm="1">
        <f t="array" ref="AB955">_xlfn.LET(_xlpm.v,IFERROR(IF($I955&lt;&gt;"",_xlfn.XLOOKUP($I955,Equipment_Register!$C:$C,Equipment_Register!$E:$E),NA()),IFERROR(IF($J955&lt;&gt;"",_xlfn.XLOOKUP($J955,Equipment_Register!$D:$D,Equipment_Register!$E:$E),NA()),IFERROR(IF($K955&lt;&gt;"",_xlfn.XLOOKUP($K955,Equipment_Register!$E:$E,Equipment_Register!$E:$E),NA()),IFERROR(IF($K955&lt;&gt;"",_xlfn.XLOOKUP("*"&amp;$K955&amp;"*",Equipment_Register!$E:$E,Equipment_Register!$E:$E,,2),NA()),IFERROR(IF(AND($L955&lt;&gt;"",$L955&lt;&gt;"N/A"),_xlfn.XLOOKUP($L955,Equipment_Register!$F:$F,Equipment_Register!$E:$E),NA()),""))))),IF(OR(_xlpm.v="",_xlpm.v=0),"",_xlpm.v))</f>
        <v xml:space="preserve">Máy phun keo silicone cho bảng mạch in
Silicone glue sprayer </v>
      </c>
      <c r="AC955" s="231" t="str" cm="1">
        <f t="array" ref="AC955">_xlfn.LET(_xlpm.v,IFERROR(IF($I955&lt;&gt;"",_xlfn.XLOOKUP($I955,Equipment_Register!$C:$C,Equipment_Register!$F:$F),NA()),IFERROR(IF($J955&lt;&gt;"",_xlfn.XLOOKUP($J955,Equipment_Register!$D:$D,Equipment_Register!$F:$F),NA()),IFERROR(IF($K955&lt;&gt;"",_xlfn.XLOOKUP($K955,Equipment_Register!$E:$E,Equipment_Register!$F:$F),NA()),IFERROR(IF($K955&lt;&gt;"",_xlfn.XLOOKUP("*"&amp;$K955&amp;"*",Equipment_Register!$E:$E,Equipment_Register!$F:$F,,2),NA()),IFERROR(IF(AND($L955&lt;&gt;"",$L955&lt;&gt;"N/A"),_xlfn.XLOOKUP($L955,Equipment_Register!$F:$F,Equipment_Register!$F:$F),NA()),""))))),IF(OR(_xlpm.v="",_xlpm.v=0),"",_xlpm.v))</f>
        <v>PCX-885</v>
      </c>
    </row>
    <row r="956" spans="1:29" ht="48">
      <c r="A956" s="125"/>
      <c r="B956" s="130"/>
      <c r="C956" s="118"/>
      <c r="D956" s="117"/>
      <c r="E956" s="117"/>
      <c r="F956" s="213">
        <v>45514</v>
      </c>
      <c r="G956" s="125"/>
      <c r="H956" s="125" t="s">
        <v>1158</v>
      </c>
      <c r="I956" s="226"/>
      <c r="J956" s="125"/>
      <c r="K956" s="125" t="s">
        <v>1166</v>
      </c>
      <c r="L956" s="125"/>
      <c r="M956" s="125"/>
      <c r="N956" s="125" t="s">
        <v>978</v>
      </c>
      <c r="O956" s="125" t="s">
        <v>1160</v>
      </c>
      <c r="P956" s="127"/>
      <c r="Q956" s="125" t="s">
        <v>941</v>
      </c>
      <c r="R956" s="117" t="s">
        <v>957</v>
      </c>
      <c r="S956" s="194"/>
      <c r="T956" s="125"/>
      <c r="U956" s="125" t="s">
        <v>980</v>
      </c>
      <c r="V956" s="125"/>
      <c r="W956" s="117" t="s">
        <v>1151</v>
      </c>
      <c r="X956" s="117" t="str">
        <f>IF($W956="Duyệt",Setting!$H$2,"")</f>
        <v/>
      </c>
      <c r="Y956" s="231" t="str" cm="1">
        <f t="array" ref="Y956">_xlfn.LET(_xlpm.v,IFERROR(IF($I956&lt;&gt;"",_xlfn.XLOOKUP($I956,Equipment_Register!$C:$C,Equipment_Register!$G:$G),NA()),IFERROR(IF($J956&lt;&gt;"",_xlfn.XLOOKUP($J956,Equipment_Register!$D:$D,Equipment_Register!$G:$G),NA()),IFERROR(IF($K956&lt;&gt;"",_xlfn.XLOOKUP($K956,Equipment_Register!$E:$E,Equipment_Register!$G:$G),NA()),IFERROR(IF($K956&lt;&gt;"",_xlfn.XLOOKUP("*"&amp;$K956&amp;"*",Equipment_Register!$E:$E,Equipment_Register!$G:$G,,2),NA()),IFERROR(IF(AND($L956&lt;&gt;"",$L956&lt;&gt;"N/A"),_xlfn.XLOOKUP($L956,Equipment_Register!$F:$F,Equipment_Register!$G:$G),NA()),""))))),IF(OR(_xlpm.v="",_xlpm.v=0),"",_xlpm.v))</f>
        <v/>
      </c>
      <c r="Z956" s="231" t="str" cm="1">
        <f t="array" ref="Z956">_xlfn.LET(_xlpm.v,IFERROR(IF($I956&lt;&gt;"",_xlfn.XLOOKUP($I956,Equipment_Register!$C:$C,Equipment_Register!$C:$C),NA()),IFERROR(IF($J956&lt;&gt;"",_xlfn.XLOOKUP($J956,Equipment_Register!$D:$D,Equipment_Register!$C:$C),NA()),IFERROR(IF($K956&lt;&gt;"",_xlfn.XLOOKUP($K956,Equipment_Register!$E:$E,Equipment_Register!$C:$C),NA()),IFERROR(IF($K956&lt;&gt;"",_xlfn.XLOOKUP("*"&amp;$K956&amp;"*",Equipment_Register!$E:$E,Equipment_Register!$C:$C,,2),NA()),IFERROR(IF(AND($L956&lt;&gt;"",$L956&lt;&gt;"N/A"),_xlfn.XLOOKUP($L956,Equipment_Register!$F:$F,Equipment_Register!$C:$C),NA()),""))))),IF(OR(_xlpm.v="",_xlpm.v=0),"",_xlpm.v))</f>
        <v>MC75</v>
      </c>
      <c r="AA956" s="231" t="str" cm="1">
        <f t="array" ref="AA956">_xlfn.LET(_xlpm.v,IFERROR(IF($I956&lt;&gt;"",_xlfn.XLOOKUP($I956,Equipment_Register!$C:$C,Equipment_Register!$D:$D),NA()),IFERROR(IF($J956&lt;&gt;"",_xlfn.XLOOKUP($J956,Equipment_Register!$D:$D,Equipment_Register!$D:$D),NA()),IFERROR(IF($K956&lt;&gt;"",_xlfn.XLOOKUP($K956,Equipment_Register!$E:$E,Equipment_Register!$D:$D),NA()),IFERROR(IF($K956&lt;&gt;"",_xlfn.XLOOKUP("*"&amp;$K956&amp;"*",Equipment_Register!$E:$E,Equipment_Register!$D:$D,,2),NA()),IFERROR(IF(AND($L956&lt;&gt;"",$L956&lt;&gt;"N/A"),_xlfn.XLOOKUP($L956,Equipment_Register!$F:$F,Equipment_Register!$D:$D),NA()),""))))),IF(OR(_xlpm.v="",_xlpm.v=0),"",_xlpm.v))</f>
        <v xml:space="preserve">Máy phun keo silicone cho bảng mạch in
Silicone glue sprayer </v>
      </c>
      <c r="AB956" s="231" t="str" cm="1">
        <f t="array" ref="AB956">_xlfn.LET(_xlpm.v,IFERROR(IF($I956&lt;&gt;"",_xlfn.XLOOKUP($I956,Equipment_Register!$C:$C,Equipment_Register!$E:$E),NA()),IFERROR(IF($J956&lt;&gt;"",_xlfn.XLOOKUP($J956,Equipment_Register!$D:$D,Equipment_Register!$E:$E),NA()),IFERROR(IF($K956&lt;&gt;"",_xlfn.XLOOKUP($K956,Equipment_Register!$E:$E,Equipment_Register!$E:$E),NA()),IFERROR(IF($K956&lt;&gt;"",_xlfn.XLOOKUP("*"&amp;$K956&amp;"*",Equipment_Register!$E:$E,Equipment_Register!$E:$E,,2),NA()),IFERROR(IF(AND($L956&lt;&gt;"",$L956&lt;&gt;"N/A"),_xlfn.XLOOKUP($L956,Equipment_Register!$F:$F,Equipment_Register!$E:$E),NA()),""))))),IF(OR(_xlpm.v="",_xlpm.v=0),"",_xlpm.v))</f>
        <v xml:space="preserve">Máy phun keo silicone cho bảng mạch in
Silicone glue sprayer </v>
      </c>
      <c r="AC956" s="231" t="str" cm="1">
        <f t="array" ref="AC956">_xlfn.LET(_xlpm.v,IFERROR(IF($I956&lt;&gt;"",_xlfn.XLOOKUP($I956,Equipment_Register!$C:$C,Equipment_Register!$F:$F),NA()),IFERROR(IF($J956&lt;&gt;"",_xlfn.XLOOKUP($J956,Equipment_Register!$D:$D,Equipment_Register!$F:$F),NA()),IFERROR(IF($K956&lt;&gt;"",_xlfn.XLOOKUP($K956,Equipment_Register!$E:$E,Equipment_Register!$F:$F),NA()),IFERROR(IF($K956&lt;&gt;"",_xlfn.XLOOKUP("*"&amp;$K956&amp;"*",Equipment_Register!$E:$E,Equipment_Register!$F:$F,,2),NA()),IFERROR(IF(AND($L956&lt;&gt;"",$L956&lt;&gt;"N/A"),_xlfn.XLOOKUP($L956,Equipment_Register!$F:$F,Equipment_Register!$F:$F),NA()),""))))),IF(OR(_xlpm.v="",_xlpm.v=0),"",_xlpm.v))</f>
        <v>PCX-885</v>
      </c>
    </row>
    <row r="957" spans="1:29" ht="48">
      <c r="A957" s="125"/>
      <c r="B957" s="130"/>
      <c r="C957" s="118"/>
      <c r="D957" s="117"/>
      <c r="E957" s="117"/>
      <c r="F957" s="213">
        <v>45544</v>
      </c>
      <c r="G957" s="125"/>
      <c r="H957" s="125" t="s">
        <v>1158</v>
      </c>
      <c r="I957" s="226"/>
      <c r="J957" s="125"/>
      <c r="K957" s="125" t="s">
        <v>1166</v>
      </c>
      <c r="L957" s="125"/>
      <c r="M957" s="125"/>
      <c r="N957" s="125" t="s">
        <v>978</v>
      </c>
      <c r="O957" s="125" t="s">
        <v>1160</v>
      </c>
      <c r="P957" s="127"/>
      <c r="Q957" s="125" t="s">
        <v>1003</v>
      </c>
      <c r="R957" s="117" t="s">
        <v>957</v>
      </c>
      <c r="S957" s="194"/>
      <c r="T957" s="125"/>
      <c r="U957" s="125" t="s">
        <v>980</v>
      </c>
      <c r="V957" s="125"/>
      <c r="W957" s="117" t="s">
        <v>1151</v>
      </c>
      <c r="X957" s="117" t="str">
        <f>IF($W957="Duyệt",Setting!$H$2,"")</f>
        <v/>
      </c>
      <c r="Y957" s="231" t="str" cm="1">
        <f t="array" ref="Y957">_xlfn.LET(_xlpm.v,IFERROR(IF($I957&lt;&gt;"",_xlfn.XLOOKUP($I957,Equipment_Register!$C:$C,Equipment_Register!$G:$G),NA()),IFERROR(IF($J957&lt;&gt;"",_xlfn.XLOOKUP($J957,Equipment_Register!$D:$D,Equipment_Register!$G:$G),NA()),IFERROR(IF($K957&lt;&gt;"",_xlfn.XLOOKUP($K957,Equipment_Register!$E:$E,Equipment_Register!$G:$G),NA()),IFERROR(IF($K957&lt;&gt;"",_xlfn.XLOOKUP("*"&amp;$K957&amp;"*",Equipment_Register!$E:$E,Equipment_Register!$G:$G,,2),NA()),IFERROR(IF(AND($L957&lt;&gt;"",$L957&lt;&gt;"N/A"),_xlfn.XLOOKUP($L957,Equipment_Register!$F:$F,Equipment_Register!$G:$G),NA()),""))))),IF(OR(_xlpm.v="",_xlpm.v=0),"",_xlpm.v))</f>
        <v/>
      </c>
      <c r="Z957" s="231" t="str" cm="1">
        <f t="array" ref="Z957">_xlfn.LET(_xlpm.v,IFERROR(IF($I957&lt;&gt;"",_xlfn.XLOOKUP($I957,Equipment_Register!$C:$C,Equipment_Register!$C:$C),NA()),IFERROR(IF($J957&lt;&gt;"",_xlfn.XLOOKUP($J957,Equipment_Register!$D:$D,Equipment_Register!$C:$C),NA()),IFERROR(IF($K957&lt;&gt;"",_xlfn.XLOOKUP($K957,Equipment_Register!$E:$E,Equipment_Register!$C:$C),NA()),IFERROR(IF($K957&lt;&gt;"",_xlfn.XLOOKUP("*"&amp;$K957&amp;"*",Equipment_Register!$E:$E,Equipment_Register!$C:$C,,2),NA()),IFERROR(IF(AND($L957&lt;&gt;"",$L957&lt;&gt;"N/A"),_xlfn.XLOOKUP($L957,Equipment_Register!$F:$F,Equipment_Register!$C:$C),NA()),""))))),IF(OR(_xlpm.v="",_xlpm.v=0),"",_xlpm.v))</f>
        <v>MC75</v>
      </c>
      <c r="AA957" s="231" t="str" cm="1">
        <f t="array" ref="AA957">_xlfn.LET(_xlpm.v,IFERROR(IF($I957&lt;&gt;"",_xlfn.XLOOKUP($I957,Equipment_Register!$C:$C,Equipment_Register!$D:$D),NA()),IFERROR(IF($J957&lt;&gt;"",_xlfn.XLOOKUP($J957,Equipment_Register!$D:$D,Equipment_Register!$D:$D),NA()),IFERROR(IF($K957&lt;&gt;"",_xlfn.XLOOKUP($K957,Equipment_Register!$E:$E,Equipment_Register!$D:$D),NA()),IFERROR(IF($K957&lt;&gt;"",_xlfn.XLOOKUP("*"&amp;$K957&amp;"*",Equipment_Register!$E:$E,Equipment_Register!$D:$D,,2),NA()),IFERROR(IF(AND($L957&lt;&gt;"",$L957&lt;&gt;"N/A"),_xlfn.XLOOKUP($L957,Equipment_Register!$F:$F,Equipment_Register!$D:$D),NA()),""))))),IF(OR(_xlpm.v="",_xlpm.v=0),"",_xlpm.v))</f>
        <v xml:space="preserve">Máy phun keo silicone cho bảng mạch in
Silicone glue sprayer </v>
      </c>
      <c r="AB957" s="231" t="str" cm="1">
        <f t="array" ref="AB957">_xlfn.LET(_xlpm.v,IFERROR(IF($I957&lt;&gt;"",_xlfn.XLOOKUP($I957,Equipment_Register!$C:$C,Equipment_Register!$E:$E),NA()),IFERROR(IF($J957&lt;&gt;"",_xlfn.XLOOKUP($J957,Equipment_Register!$D:$D,Equipment_Register!$E:$E),NA()),IFERROR(IF($K957&lt;&gt;"",_xlfn.XLOOKUP($K957,Equipment_Register!$E:$E,Equipment_Register!$E:$E),NA()),IFERROR(IF($K957&lt;&gt;"",_xlfn.XLOOKUP("*"&amp;$K957&amp;"*",Equipment_Register!$E:$E,Equipment_Register!$E:$E,,2),NA()),IFERROR(IF(AND($L957&lt;&gt;"",$L957&lt;&gt;"N/A"),_xlfn.XLOOKUP($L957,Equipment_Register!$F:$F,Equipment_Register!$E:$E),NA()),""))))),IF(OR(_xlpm.v="",_xlpm.v=0),"",_xlpm.v))</f>
        <v xml:space="preserve">Máy phun keo silicone cho bảng mạch in
Silicone glue sprayer </v>
      </c>
      <c r="AC957" s="231" t="str" cm="1">
        <f t="array" ref="AC957">_xlfn.LET(_xlpm.v,IFERROR(IF($I957&lt;&gt;"",_xlfn.XLOOKUP($I957,Equipment_Register!$C:$C,Equipment_Register!$F:$F),NA()),IFERROR(IF($J957&lt;&gt;"",_xlfn.XLOOKUP($J957,Equipment_Register!$D:$D,Equipment_Register!$F:$F),NA()),IFERROR(IF($K957&lt;&gt;"",_xlfn.XLOOKUP($K957,Equipment_Register!$E:$E,Equipment_Register!$F:$F),NA()),IFERROR(IF($K957&lt;&gt;"",_xlfn.XLOOKUP("*"&amp;$K957&amp;"*",Equipment_Register!$E:$E,Equipment_Register!$F:$F,,2),NA()),IFERROR(IF(AND($L957&lt;&gt;"",$L957&lt;&gt;"N/A"),_xlfn.XLOOKUP($L957,Equipment_Register!$F:$F,Equipment_Register!$F:$F),NA()),""))))),IF(OR(_xlpm.v="",_xlpm.v=0),"",_xlpm.v))</f>
        <v>PCX-885</v>
      </c>
    </row>
    <row r="958" spans="1:29" ht="48">
      <c r="A958" s="125"/>
      <c r="B958" s="130"/>
      <c r="C958" s="118"/>
      <c r="D958" s="117"/>
      <c r="E958" s="117"/>
      <c r="F958" s="213">
        <v>45575</v>
      </c>
      <c r="G958" s="125"/>
      <c r="H958" s="125" t="s">
        <v>1158</v>
      </c>
      <c r="I958" s="226"/>
      <c r="J958" s="125"/>
      <c r="K958" s="125" t="s">
        <v>1166</v>
      </c>
      <c r="L958" s="125"/>
      <c r="M958" s="125"/>
      <c r="N958" s="125" t="s">
        <v>978</v>
      </c>
      <c r="O958" s="125" t="s">
        <v>1160</v>
      </c>
      <c r="P958" s="127"/>
      <c r="Q958" s="125" t="s">
        <v>1003</v>
      </c>
      <c r="R958" s="117" t="s">
        <v>957</v>
      </c>
      <c r="S958" s="194"/>
      <c r="T958" s="125"/>
      <c r="U958" s="125" t="s">
        <v>980</v>
      </c>
      <c r="V958" s="125"/>
      <c r="W958" s="117" t="s">
        <v>1151</v>
      </c>
      <c r="X958" s="117" t="str">
        <f>IF($W958="Duyệt",Setting!$H$2,"")</f>
        <v/>
      </c>
      <c r="Y958" s="231" t="str" cm="1">
        <f t="array" ref="Y958">_xlfn.LET(_xlpm.v,IFERROR(IF($I958&lt;&gt;"",_xlfn.XLOOKUP($I958,Equipment_Register!$C:$C,Equipment_Register!$G:$G),NA()),IFERROR(IF($J958&lt;&gt;"",_xlfn.XLOOKUP($J958,Equipment_Register!$D:$D,Equipment_Register!$G:$G),NA()),IFERROR(IF($K958&lt;&gt;"",_xlfn.XLOOKUP($K958,Equipment_Register!$E:$E,Equipment_Register!$G:$G),NA()),IFERROR(IF($K958&lt;&gt;"",_xlfn.XLOOKUP("*"&amp;$K958&amp;"*",Equipment_Register!$E:$E,Equipment_Register!$G:$G,,2),NA()),IFERROR(IF(AND($L958&lt;&gt;"",$L958&lt;&gt;"N/A"),_xlfn.XLOOKUP($L958,Equipment_Register!$F:$F,Equipment_Register!$G:$G),NA()),""))))),IF(OR(_xlpm.v="",_xlpm.v=0),"",_xlpm.v))</f>
        <v/>
      </c>
      <c r="Z958" s="231" t="str" cm="1">
        <f t="array" ref="Z958">_xlfn.LET(_xlpm.v,IFERROR(IF($I958&lt;&gt;"",_xlfn.XLOOKUP($I958,Equipment_Register!$C:$C,Equipment_Register!$C:$C),NA()),IFERROR(IF($J958&lt;&gt;"",_xlfn.XLOOKUP($J958,Equipment_Register!$D:$D,Equipment_Register!$C:$C),NA()),IFERROR(IF($K958&lt;&gt;"",_xlfn.XLOOKUP($K958,Equipment_Register!$E:$E,Equipment_Register!$C:$C),NA()),IFERROR(IF($K958&lt;&gt;"",_xlfn.XLOOKUP("*"&amp;$K958&amp;"*",Equipment_Register!$E:$E,Equipment_Register!$C:$C,,2),NA()),IFERROR(IF(AND($L958&lt;&gt;"",$L958&lt;&gt;"N/A"),_xlfn.XLOOKUP($L958,Equipment_Register!$F:$F,Equipment_Register!$C:$C),NA()),""))))),IF(OR(_xlpm.v="",_xlpm.v=0),"",_xlpm.v))</f>
        <v>MC75</v>
      </c>
      <c r="AA958" s="231" t="str" cm="1">
        <f t="array" ref="AA958">_xlfn.LET(_xlpm.v,IFERROR(IF($I958&lt;&gt;"",_xlfn.XLOOKUP($I958,Equipment_Register!$C:$C,Equipment_Register!$D:$D),NA()),IFERROR(IF($J958&lt;&gt;"",_xlfn.XLOOKUP($J958,Equipment_Register!$D:$D,Equipment_Register!$D:$D),NA()),IFERROR(IF($K958&lt;&gt;"",_xlfn.XLOOKUP($K958,Equipment_Register!$E:$E,Equipment_Register!$D:$D),NA()),IFERROR(IF($K958&lt;&gt;"",_xlfn.XLOOKUP("*"&amp;$K958&amp;"*",Equipment_Register!$E:$E,Equipment_Register!$D:$D,,2),NA()),IFERROR(IF(AND($L958&lt;&gt;"",$L958&lt;&gt;"N/A"),_xlfn.XLOOKUP($L958,Equipment_Register!$F:$F,Equipment_Register!$D:$D),NA()),""))))),IF(OR(_xlpm.v="",_xlpm.v=0),"",_xlpm.v))</f>
        <v xml:space="preserve">Máy phun keo silicone cho bảng mạch in
Silicone glue sprayer </v>
      </c>
      <c r="AB958" s="231" t="str" cm="1">
        <f t="array" ref="AB958">_xlfn.LET(_xlpm.v,IFERROR(IF($I958&lt;&gt;"",_xlfn.XLOOKUP($I958,Equipment_Register!$C:$C,Equipment_Register!$E:$E),NA()),IFERROR(IF($J958&lt;&gt;"",_xlfn.XLOOKUP($J958,Equipment_Register!$D:$D,Equipment_Register!$E:$E),NA()),IFERROR(IF($K958&lt;&gt;"",_xlfn.XLOOKUP($K958,Equipment_Register!$E:$E,Equipment_Register!$E:$E),NA()),IFERROR(IF($K958&lt;&gt;"",_xlfn.XLOOKUP("*"&amp;$K958&amp;"*",Equipment_Register!$E:$E,Equipment_Register!$E:$E,,2),NA()),IFERROR(IF(AND($L958&lt;&gt;"",$L958&lt;&gt;"N/A"),_xlfn.XLOOKUP($L958,Equipment_Register!$F:$F,Equipment_Register!$E:$E),NA()),""))))),IF(OR(_xlpm.v="",_xlpm.v=0),"",_xlpm.v))</f>
        <v xml:space="preserve">Máy phun keo silicone cho bảng mạch in
Silicone glue sprayer </v>
      </c>
      <c r="AC958" s="231" t="str" cm="1">
        <f t="array" ref="AC958">_xlfn.LET(_xlpm.v,IFERROR(IF($I958&lt;&gt;"",_xlfn.XLOOKUP($I958,Equipment_Register!$C:$C,Equipment_Register!$F:$F),NA()),IFERROR(IF($J958&lt;&gt;"",_xlfn.XLOOKUP($J958,Equipment_Register!$D:$D,Equipment_Register!$F:$F),NA()),IFERROR(IF($K958&lt;&gt;"",_xlfn.XLOOKUP($K958,Equipment_Register!$E:$E,Equipment_Register!$F:$F),NA()),IFERROR(IF($K958&lt;&gt;"",_xlfn.XLOOKUP("*"&amp;$K958&amp;"*",Equipment_Register!$E:$E,Equipment_Register!$F:$F,,2),NA()),IFERROR(IF(AND($L958&lt;&gt;"",$L958&lt;&gt;"N/A"),_xlfn.XLOOKUP($L958,Equipment_Register!$F:$F,Equipment_Register!$F:$F),NA()),""))))),IF(OR(_xlpm.v="",_xlpm.v=0),"",_xlpm.v))</f>
        <v>PCX-885</v>
      </c>
    </row>
    <row r="959" spans="1:29" ht="48">
      <c r="A959" s="125"/>
      <c r="B959" s="130"/>
      <c r="C959" s="118"/>
      <c r="D959" s="117"/>
      <c r="E959" s="117"/>
      <c r="F959" s="213">
        <v>45605</v>
      </c>
      <c r="G959" s="125"/>
      <c r="H959" s="125" t="s">
        <v>1158</v>
      </c>
      <c r="I959" s="226"/>
      <c r="J959" s="125"/>
      <c r="K959" s="125" t="s">
        <v>1166</v>
      </c>
      <c r="L959" s="125"/>
      <c r="M959" s="125"/>
      <c r="N959" s="125" t="s">
        <v>978</v>
      </c>
      <c r="O959" s="125" t="s">
        <v>1160</v>
      </c>
      <c r="P959" s="127"/>
      <c r="Q959" s="125" t="s">
        <v>1003</v>
      </c>
      <c r="R959" s="117" t="s">
        <v>957</v>
      </c>
      <c r="S959" s="194"/>
      <c r="T959" s="125"/>
      <c r="U959" s="125" t="s">
        <v>980</v>
      </c>
      <c r="V959" s="125"/>
      <c r="W959" s="117" t="s">
        <v>1151</v>
      </c>
      <c r="X959" s="117" t="str">
        <f>IF($W959="Duyệt",Setting!$H$2,"")</f>
        <v/>
      </c>
      <c r="Y959" s="231" t="str" cm="1">
        <f t="array" ref="Y959">_xlfn.LET(_xlpm.v,IFERROR(IF($I959&lt;&gt;"",_xlfn.XLOOKUP($I959,Equipment_Register!$C:$C,Equipment_Register!$G:$G),NA()),IFERROR(IF($J959&lt;&gt;"",_xlfn.XLOOKUP($J959,Equipment_Register!$D:$D,Equipment_Register!$G:$G),NA()),IFERROR(IF($K959&lt;&gt;"",_xlfn.XLOOKUP($K959,Equipment_Register!$E:$E,Equipment_Register!$G:$G),NA()),IFERROR(IF($K959&lt;&gt;"",_xlfn.XLOOKUP("*"&amp;$K959&amp;"*",Equipment_Register!$E:$E,Equipment_Register!$G:$G,,2),NA()),IFERROR(IF(AND($L959&lt;&gt;"",$L959&lt;&gt;"N/A"),_xlfn.XLOOKUP($L959,Equipment_Register!$F:$F,Equipment_Register!$G:$G),NA()),""))))),IF(OR(_xlpm.v="",_xlpm.v=0),"",_xlpm.v))</f>
        <v/>
      </c>
      <c r="Z959" s="231" t="str" cm="1">
        <f t="array" ref="Z959">_xlfn.LET(_xlpm.v,IFERROR(IF($I959&lt;&gt;"",_xlfn.XLOOKUP($I959,Equipment_Register!$C:$C,Equipment_Register!$C:$C),NA()),IFERROR(IF($J959&lt;&gt;"",_xlfn.XLOOKUP($J959,Equipment_Register!$D:$D,Equipment_Register!$C:$C),NA()),IFERROR(IF($K959&lt;&gt;"",_xlfn.XLOOKUP($K959,Equipment_Register!$E:$E,Equipment_Register!$C:$C),NA()),IFERROR(IF($K959&lt;&gt;"",_xlfn.XLOOKUP("*"&amp;$K959&amp;"*",Equipment_Register!$E:$E,Equipment_Register!$C:$C,,2),NA()),IFERROR(IF(AND($L959&lt;&gt;"",$L959&lt;&gt;"N/A"),_xlfn.XLOOKUP($L959,Equipment_Register!$F:$F,Equipment_Register!$C:$C),NA()),""))))),IF(OR(_xlpm.v="",_xlpm.v=0),"",_xlpm.v))</f>
        <v>MC75</v>
      </c>
      <c r="AA959" s="231" t="str" cm="1">
        <f t="array" ref="AA959">_xlfn.LET(_xlpm.v,IFERROR(IF($I959&lt;&gt;"",_xlfn.XLOOKUP($I959,Equipment_Register!$C:$C,Equipment_Register!$D:$D),NA()),IFERROR(IF($J959&lt;&gt;"",_xlfn.XLOOKUP($J959,Equipment_Register!$D:$D,Equipment_Register!$D:$D),NA()),IFERROR(IF($K959&lt;&gt;"",_xlfn.XLOOKUP($K959,Equipment_Register!$E:$E,Equipment_Register!$D:$D),NA()),IFERROR(IF($K959&lt;&gt;"",_xlfn.XLOOKUP("*"&amp;$K959&amp;"*",Equipment_Register!$E:$E,Equipment_Register!$D:$D,,2),NA()),IFERROR(IF(AND($L959&lt;&gt;"",$L959&lt;&gt;"N/A"),_xlfn.XLOOKUP($L959,Equipment_Register!$F:$F,Equipment_Register!$D:$D),NA()),""))))),IF(OR(_xlpm.v="",_xlpm.v=0),"",_xlpm.v))</f>
        <v xml:space="preserve">Máy phun keo silicone cho bảng mạch in
Silicone glue sprayer </v>
      </c>
      <c r="AB959" s="231" t="str" cm="1">
        <f t="array" ref="AB959">_xlfn.LET(_xlpm.v,IFERROR(IF($I959&lt;&gt;"",_xlfn.XLOOKUP($I959,Equipment_Register!$C:$C,Equipment_Register!$E:$E),NA()),IFERROR(IF($J959&lt;&gt;"",_xlfn.XLOOKUP($J959,Equipment_Register!$D:$D,Equipment_Register!$E:$E),NA()),IFERROR(IF($K959&lt;&gt;"",_xlfn.XLOOKUP($K959,Equipment_Register!$E:$E,Equipment_Register!$E:$E),NA()),IFERROR(IF($K959&lt;&gt;"",_xlfn.XLOOKUP("*"&amp;$K959&amp;"*",Equipment_Register!$E:$E,Equipment_Register!$E:$E,,2),NA()),IFERROR(IF(AND($L959&lt;&gt;"",$L959&lt;&gt;"N/A"),_xlfn.XLOOKUP($L959,Equipment_Register!$F:$F,Equipment_Register!$E:$E),NA()),""))))),IF(OR(_xlpm.v="",_xlpm.v=0),"",_xlpm.v))</f>
        <v xml:space="preserve">Máy phun keo silicone cho bảng mạch in
Silicone glue sprayer </v>
      </c>
      <c r="AC959" s="231" t="str" cm="1">
        <f t="array" ref="AC959">_xlfn.LET(_xlpm.v,IFERROR(IF($I959&lt;&gt;"",_xlfn.XLOOKUP($I959,Equipment_Register!$C:$C,Equipment_Register!$F:$F),NA()),IFERROR(IF($J959&lt;&gt;"",_xlfn.XLOOKUP($J959,Equipment_Register!$D:$D,Equipment_Register!$F:$F),NA()),IFERROR(IF($K959&lt;&gt;"",_xlfn.XLOOKUP($K959,Equipment_Register!$E:$E,Equipment_Register!$F:$F),NA()),IFERROR(IF($K959&lt;&gt;"",_xlfn.XLOOKUP("*"&amp;$K959&amp;"*",Equipment_Register!$E:$E,Equipment_Register!$F:$F,,2),NA()),IFERROR(IF(AND($L959&lt;&gt;"",$L959&lt;&gt;"N/A"),_xlfn.XLOOKUP($L959,Equipment_Register!$F:$F,Equipment_Register!$F:$F),NA()),""))))),IF(OR(_xlpm.v="",_xlpm.v=0),"",_xlpm.v))</f>
        <v>PCX-885</v>
      </c>
    </row>
    <row r="960" spans="1:29" ht="48">
      <c r="A960" s="125"/>
      <c r="B960" s="130"/>
      <c r="C960" s="118"/>
      <c r="D960" s="117"/>
      <c r="E960" s="117"/>
      <c r="F960" s="213">
        <v>45635</v>
      </c>
      <c r="G960" s="125"/>
      <c r="H960" s="125" t="s">
        <v>1158</v>
      </c>
      <c r="I960" s="226"/>
      <c r="J960" s="125"/>
      <c r="K960" s="125" t="s">
        <v>1166</v>
      </c>
      <c r="L960" s="125"/>
      <c r="M960" s="125"/>
      <c r="N960" s="125" t="s">
        <v>978</v>
      </c>
      <c r="O960" s="125" t="s">
        <v>1112</v>
      </c>
      <c r="P960" s="127"/>
      <c r="Q960" s="125" t="s">
        <v>1003</v>
      </c>
      <c r="R960" s="117" t="s">
        <v>957</v>
      </c>
      <c r="S960" s="194"/>
      <c r="T960" s="125"/>
      <c r="U960" s="125" t="s">
        <v>980</v>
      </c>
      <c r="V960" s="125"/>
      <c r="W960" s="117" t="s">
        <v>1151</v>
      </c>
      <c r="X960" s="117" t="str">
        <f>IF($W960="Duyệt",Setting!$H$2,"")</f>
        <v/>
      </c>
      <c r="Y960" s="231" t="str" cm="1">
        <f t="array" ref="Y960">_xlfn.LET(_xlpm.v,IFERROR(IF($I960&lt;&gt;"",_xlfn.XLOOKUP($I960,Equipment_Register!$C:$C,Equipment_Register!$G:$G),NA()),IFERROR(IF($J960&lt;&gt;"",_xlfn.XLOOKUP($J960,Equipment_Register!$D:$D,Equipment_Register!$G:$G),NA()),IFERROR(IF($K960&lt;&gt;"",_xlfn.XLOOKUP($K960,Equipment_Register!$E:$E,Equipment_Register!$G:$G),NA()),IFERROR(IF($K960&lt;&gt;"",_xlfn.XLOOKUP("*"&amp;$K960&amp;"*",Equipment_Register!$E:$E,Equipment_Register!$G:$G,,2),NA()),IFERROR(IF(AND($L960&lt;&gt;"",$L960&lt;&gt;"N/A"),_xlfn.XLOOKUP($L960,Equipment_Register!$F:$F,Equipment_Register!$G:$G),NA()),""))))),IF(OR(_xlpm.v="",_xlpm.v=0),"",_xlpm.v))</f>
        <v/>
      </c>
      <c r="Z960" s="231" t="str" cm="1">
        <f t="array" ref="Z960">_xlfn.LET(_xlpm.v,IFERROR(IF($I960&lt;&gt;"",_xlfn.XLOOKUP($I960,Equipment_Register!$C:$C,Equipment_Register!$C:$C),NA()),IFERROR(IF($J960&lt;&gt;"",_xlfn.XLOOKUP($J960,Equipment_Register!$D:$D,Equipment_Register!$C:$C),NA()),IFERROR(IF($K960&lt;&gt;"",_xlfn.XLOOKUP($K960,Equipment_Register!$E:$E,Equipment_Register!$C:$C),NA()),IFERROR(IF($K960&lt;&gt;"",_xlfn.XLOOKUP("*"&amp;$K960&amp;"*",Equipment_Register!$E:$E,Equipment_Register!$C:$C,,2),NA()),IFERROR(IF(AND($L960&lt;&gt;"",$L960&lt;&gt;"N/A"),_xlfn.XLOOKUP($L960,Equipment_Register!$F:$F,Equipment_Register!$C:$C),NA()),""))))),IF(OR(_xlpm.v="",_xlpm.v=0),"",_xlpm.v))</f>
        <v>MC75</v>
      </c>
      <c r="AA960" s="231" t="str" cm="1">
        <f t="array" ref="AA960">_xlfn.LET(_xlpm.v,IFERROR(IF($I960&lt;&gt;"",_xlfn.XLOOKUP($I960,Equipment_Register!$C:$C,Equipment_Register!$D:$D),NA()),IFERROR(IF($J960&lt;&gt;"",_xlfn.XLOOKUP($J960,Equipment_Register!$D:$D,Equipment_Register!$D:$D),NA()),IFERROR(IF($K960&lt;&gt;"",_xlfn.XLOOKUP($K960,Equipment_Register!$E:$E,Equipment_Register!$D:$D),NA()),IFERROR(IF($K960&lt;&gt;"",_xlfn.XLOOKUP("*"&amp;$K960&amp;"*",Equipment_Register!$E:$E,Equipment_Register!$D:$D,,2),NA()),IFERROR(IF(AND($L960&lt;&gt;"",$L960&lt;&gt;"N/A"),_xlfn.XLOOKUP($L960,Equipment_Register!$F:$F,Equipment_Register!$D:$D),NA()),""))))),IF(OR(_xlpm.v="",_xlpm.v=0),"",_xlpm.v))</f>
        <v xml:space="preserve">Máy phun keo silicone cho bảng mạch in
Silicone glue sprayer </v>
      </c>
      <c r="AB960" s="231" t="str" cm="1">
        <f t="array" ref="AB960">_xlfn.LET(_xlpm.v,IFERROR(IF($I960&lt;&gt;"",_xlfn.XLOOKUP($I960,Equipment_Register!$C:$C,Equipment_Register!$E:$E),NA()),IFERROR(IF($J960&lt;&gt;"",_xlfn.XLOOKUP($J960,Equipment_Register!$D:$D,Equipment_Register!$E:$E),NA()),IFERROR(IF($K960&lt;&gt;"",_xlfn.XLOOKUP($K960,Equipment_Register!$E:$E,Equipment_Register!$E:$E),NA()),IFERROR(IF($K960&lt;&gt;"",_xlfn.XLOOKUP("*"&amp;$K960&amp;"*",Equipment_Register!$E:$E,Equipment_Register!$E:$E,,2),NA()),IFERROR(IF(AND($L960&lt;&gt;"",$L960&lt;&gt;"N/A"),_xlfn.XLOOKUP($L960,Equipment_Register!$F:$F,Equipment_Register!$E:$E),NA()),""))))),IF(OR(_xlpm.v="",_xlpm.v=0),"",_xlpm.v))</f>
        <v xml:space="preserve">Máy phun keo silicone cho bảng mạch in
Silicone glue sprayer </v>
      </c>
      <c r="AC960" s="231" t="str" cm="1">
        <f t="array" ref="AC960">_xlfn.LET(_xlpm.v,IFERROR(IF($I960&lt;&gt;"",_xlfn.XLOOKUP($I960,Equipment_Register!$C:$C,Equipment_Register!$F:$F),NA()),IFERROR(IF($J960&lt;&gt;"",_xlfn.XLOOKUP($J960,Equipment_Register!$D:$D,Equipment_Register!$F:$F),NA()),IFERROR(IF($K960&lt;&gt;"",_xlfn.XLOOKUP($K960,Equipment_Register!$E:$E,Equipment_Register!$F:$F),NA()),IFERROR(IF($K960&lt;&gt;"",_xlfn.XLOOKUP("*"&amp;$K960&amp;"*",Equipment_Register!$E:$E,Equipment_Register!$F:$F,,2),NA()),IFERROR(IF(AND($L960&lt;&gt;"",$L960&lt;&gt;"N/A"),_xlfn.XLOOKUP($L960,Equipment_Register!$F:$F,Equipment_Register!$F:$F),NA()),""))))),IF(OR(_xlpm.v="",_xlpm.v=0),"",_xlpm.v))</f>
        <v>PCX-885</v>
      </c>
    </row>
    <row r="961" spans="1:29" ht="48">
      <c r="A961" s="125"/>
      <c r="B961" s="130"/>
      <c r="C961" s="118"/>
      <c r="D961" s="117"/>
      <c r="E961" s="117"/>
      <c r="F961" s="213">
        <v>45668</v>
      </c>
      <c r="G961" s="125"/>
      <c r="H961" s="125" t="s">
        <v>1158</v>
      </c>
      <c r="I961" s="226"/>
      <c r="J961" s="125"/>
      <c r="K961" s="125" t="s">
        <v>1166</v>
      </c>
      <c r="L961" s="125"/>
      <c r="M961" s="125"/>
      <c r="N961" s="125" t="s">
        <v>978</v>
      </c>
      <c r="O961" s="125" t="s">
        <v>1112</v>
      </c>
      <c r="P961" s="127"/>
      <c r="Q961" s="125" t="s">
        <v>1003</v>
      </c>
      <c r="R961" s="117" t="s">
        <v>957</v>
      </c>
      <c r="S961" s="194"/>
      <c r="T961" s="125"/>
      <c r="U961" s="125" t="s">
        <v>980</v>
      </c>
      <c r="V961" s="125"/>
      <c r="W961" s="117" t="s">
        <v>1151</v>
      </c>
      <c r="X961" s="117" t="str">
        <f>IF($W961="Duyệt",Setting!$H$2,"")</f>
        <v/>
      </c>
      <c r="Y961" s="231" t="str" cm="1">
        <f t="array" ref="Y961">_xlfn.LET(_xlpm.v,IFERROR(IF($I961&lt;&gt;"",_xlfn.XLOOKUP($I961,Equipment_Register!$C:$C,Equipment_Register!$G:$G),NA()),IFERROR(IF($J961&lt;&gt;"",_xlfn.XLOOKUP($J961,Equipment_Register!$D:$D,Equipment_Register!$G:$G),NA()),IFERROR(IF($K961&lt;&gt;"",_xlfn.XLOOKUP($K961,Equipment_Register!$E:$E,Equipment_Register!$G:$G),NA()),IFERROR(IF($K961&lt;&gt;"",_xlfn.XLOOKUP("*"&amp;$K961&amp;"*",Equipment_Register!$E:$E,Equipment_Register!$G:$G,,2),NA()),IFERROR(IF(AND($L961&lt;&gt;"",$L961&lt;&gt;"N/A"),_xlfn.XLOOKUP($L961,Equipment_Register!$F:$F,Equipment_Register!$G:$G),NA()),""))))),IF(OR(_xlpm.v="",_xlpm.v=0),"",_xlpm.v))</f>
        <v/>
      </c>
      <c r="Z961" s="231" t="str" cm="1">
        <f t="array" ref="Z961">_xlfn.LET(_xlpm.v,IFERROR(IF($I961&lt;&gt;"",_xlfn.XLOOKUP($I961,Equipment_Register!$C:$C,Equipment_Register!$C:$C),NA()),IFERROR(IF($J961&lt;&gt;"",_xlfn.XLOOKUP($J961,Equipment_Register!$D:$D,Equipment_Register!$C:$C),NA()),IFERROR(IF($K961&lt;&gt;"",_xlfn.XLOOKUP($K961,Equipment_Register!$E:$E,Equipment_Register!$C:$C),NA()),IFERROR(IF($K961&lt;&gt;"",_xlfn.XLOOKUP("*"&amp;$K961&amp;"*",Equipment_Register!$E:$E,Equipment_Register!$C:$C,,2),NA()),IFERROR(IF(AND($L961&lt;&gt;"",$L961&lt;&gt;"N/A"),_xlfn.XLOOKUP($L961,Equipment_Register!$F:$F,Equipment_Register!$C:$C),NA()),""))))),IF(OR(_xlpm.v="",_xlpm.v=0),"",_xlpm.v))</f>
        <v>MC75</v>
      </c>
      <c r="AA961" s="231" t="str" cm="1">
        <f t="array" ref="AA961">_xlfn.LET(_xlpm.v,IFERROR(IF($I961&lt;&gt;"",_xlfn.XLOOKUP($I961,Equipment_Register!$C:$C,Equipment_Register!$D:$D),NA()),IFERROR(IF($J961&lt;&gt;"",_xlfn.XLOOKUP($J961,Equipment_Register!$D:$D,Equipment_Register!$D:$D),NA()),IFERROR(IF($K961&lt;&gt;"",_xlfn.XLOOKUP($K961,Equipment_Register!$E:$E,Equipment_Register!$D:$D),NA()),IFERROR(IF($K961&lt;&gt;"",_xlfn.XLOOKUP("*"&amp;$K961&amp;"*",Equipment_Register!$E:$E,Equipment_Register!$D:$D,,2),NA()),IFERROR(IF(AND($L961&lt;&gt;"",$L961&lt;&gt;"N/A"),_xlfn.XLOOKUP($L961,Equipment_Register!$F:$F,Equipment_Register!$D:$D),NA()),""))))),IF(OR(_xlpm.v="",_xlpm.v=0),"",_xlpm.v))</f>
        <v xml:space="preserve">Máy phun keo silicone cho bảng mạch in
Silicone glue sprayer </v>
      </c>
      <c r="AB961" s="231" t="str" cm="1">
        <f t="array" ref="AB961">_xlfn.LET(_xlpm.v,IFERROR(IF($I961&lt;&gt;"",_xlfn.XLOOKUP($I961,Equipment_Register!$C:$C,Equipment_Register!$E:$E),NA()),IFERROR(IF($J961&lt;&gt;"",_xlfn.XLOOKUP($J961,Equipment_Register!$D:$D,Equipment_Register!$E:$E),NA()),IFERROR(IF($K961&lt;&gt;"",_xlfn.XLOOKUP($K961,Equipment_Register!$E:$E,Equipment_Register!$E:$E),NA()),IFERROR(IF($K961&lt;&gt;"",_xlfn.XLOOKUP("*"&amp;$K961&amp;"*",Equipment_Register!$E:$E,Equipment_Register!$E:$E,,2),NA()),IFERROR(IF(AND($L961&lt;&gt;"",$L961&lt;&gt;"N/A"),_xlfn.XLOOKUP($L961,Equipment_Register!$F:$F,Equipment_Register!$E:$E),NA()),""))))),IF(OR(_xlpm.v="",_xlpm.v=0),"",_xlpm.v))</f>
        <v xml:space="preserve">Máy phun keo silicone cho bảng mạch in
Silicone glue sprayer </v>
      </c>
      <c r="AC961" s="231" t="str" cm="1">
        <f t="array" ref="AC961">_xlfn.LET(_xlpm.v,IFERROR(IF($I961&lt;&gt;"",_xlfn.XLOOKUP($I961,Equipment_Register!$C:$C,Equipment_Register!$F:$F),NA()),IFERROR(IF($J961&lt;&gt;"",_xlfn.XLOOKUP($J961,Equipment_Register!$D:$D,Equipment_Register!$F:$F),NA()),IFERROR(IF($K961&lt;&gt;"",_xlfn.XLOOKUP($K961,Equipment_Register!$E:$E,Equipment_Register!$F:$F),NA()),IFERROR(IF($K961&lt;&gt;"",_xlfn.XLOOKUP("*"&amp;$K961&amp;"*",Equipment_Register!$E:$E,Equipment_Register!$F:$F,,2),NA()),IFERROR(IF(AND($L961&lt;&gt;"",$L961&lt;&gt;"N/A"),_xlfn.XLOOKUP($L961,Equipment_Register!$F:$F,Equipment_Register!$F:$F),NA()),""))))),IF(OR(_xlpm.v="",_xlpm.v=0),"",_xlpm.v))</f>
        <v>PCX-885</v>
      </c>
    </row>
    <row r="962" spans="1:29" ht="48">
      <c r="A962" s="125"/>
      <c r="B962" s="130"/>
      <c r="C962" s="118"/>
      <c r="D962" s="117"/>
      <c r="E962" s="117"/>
      <c r="F962" s="213">
        <v>45692</v>
      </c>
      <c r="G962" s="125"/>
      <c r="H962" s="125" t="s">
        <v>1158</v>
      </c>
      <c r="I962" s="226"/>
      <c r="J962" s="125"/>
      <c r="K962" s="125" t="s">
        <v>1166</v>
      </c>
      <c r="L962" s="125"/>
      <c r="M962" s="125"/>
      <c r="N962" s="125" t="s">
        <v>978</v>
      </c>
      <c r="O962" s="125" t="s">
        <v>1112</v>
      </c>
      <c r="P962" s="127"/>
      <c r="Q962" s="125" t="s">
        <v>1003</v>
      </c>
      <c r="R962" s="117" t="s">
        <v>957</v>
      </c>
      <c r="S962" s="194"/>
      <c r="T962" s="125"/>
      <c r="U962" s="125" t="s">
        <v>980</v>
      </c>
      <c r="V962" s="125"/>
      <c r="W962" s="117" t="s">
        <v>1151</v>
      </c>
      <c r="X962" s="117" t="str">
        <f>IF($W962="Duyệt",Setting!$H$2,"")</f>
        <v/>
      </c>
      <c r="Y962" s="231" t="str" cm="1">
        <f t="array" ref="Y962">_xlfn.LET(_xlpm.v,IFERROR(IF($I962&lt;&gt;"",_xlfn.XLOOKUP($I962,Equipment_Register!$C:$C,Equipment_Register!$G:$G),NA()),IFERROR(IF($J962&lt;&gt;"",_xlfn.XLOOKUP($J962,Equipment_Register!$D:$D,Equipment_Register!$G:$G),NA()),IFERROR(IF($K962&lt;&gt;"",_xlfn.XLOOKUP($K962,Equipment_Register!$E:$E,Equipment_Register!$G:$G),NA()),IFERROR(IF($K962&lt;&gt;"",_xlfn.XLOOKUP("*"&amp;$K962&amp;"*",Equipment_Register!$E:$E,Equipment_Register!$G:$G,,2),NA()),IFERROR(IF(AND($L962&lt;&gt;"",$L962&lt;&gt;"N/A"),_xlfn.XLOOKUP($L962,Equipment_Register!$F:$F,Equipment_Register!$G:$G),NA()),""))))),IF(OR(_xlpm.v="",_xlpm.v=0),"",_xlpm.v))</f>
        <v/>
      </c>
      <c r="Z962" s="231" t="str" cm="1">
        <f t="array" ref="Z962">_xlfn.LET(_xlpm.v,IFERROR(IF($I962&lt;&gt;"",_xlfn.XLOOKUP($I962,Equipment_Register!$C:$C,Equipment_Register!$C:$C),NA()),IFERROR(IF($J962&lt;&gt;"",_xlfn.XLOOKUP($J962,Equipment_Register!$D:$D,Equipment_Register!$C:$C),NA()),IFERROR(IF($K962&lt;&gt;"",_xlfn.XLOOKUP($K962,Equipment_Register!$E:$E,Equipment_Register!$C:$C),NA()),IFERROR(IF($K962&lt;&gt;"",_xlfn.XLOOKUP("*"&amp;$K962&amp;"*",Equipment_Register!$E:$E,Equipment_Register!$C:$C,,2),NA()),IFERROR(IF(AND($L962&lt;&gt;"",$L962&lt;&gt;"N/A"),_xlfn.XLOOKUP($L962,Equipment_Register!$F:$F,Equipment_Register!$C:$C),NA()),""))))),IF(OR(_xlpm.v="",_xlpm.v=0),"",_xlpm.v))</f>
        <v>MC75</v>
      </c>
      <c r="AA962" s="231" t="str" cm="1">
        <f t="array" ref="AA962">_xlfn.LET(_xlpm.v,IFERROR(IF($I962&lt;&gt;"",_xlfn.XLOOKUP($I962,Equipment_Register!$C:$C,Equipment_Register!$D:$D),NA()),IFERROR(IF($J962&lt;&gt;"",_xlfn.XLOOKUP($J962,Equipment_Register!$D:$D,Equipment_Register!$D:$D),NA()),IFERROR(IF($K962&lt;&gt;"",_xlfn.XLOOKUP($K962,Equipment_Register!$E:$E,Equipment_Register!$D:$D),NA()),IFERROR(IF($K962&lt;&gt;"",_xlfn.XLOOKUP("*"&amp;$K962&amp;"*",Equipment_Register!$E:$E,Equipment_Register!$D:$D,,2),NA()),IFERROR(IF(AND($L962&lt;&gt;"",$L962&lt;&gt;"N/A"),_xlfn.XLOOKUP($L962,Equipment_Register!$F:$F,Equipment_Register!$D:$D),NA()),""))))),IF(OR(_xlpm.v="",_xlpm.v=0),"",_xlpm.v))</f>
        <v xml:space="preserve">Máy phun keo silicone cho bảng mạch in
Silicone glue sprayer </v>
      </c>
      <c r="AB962" s="231" t="str" cm="1">
        <f t="array" ref="AB962">_xlfn.LET(_xlpm.v,IFERROR(IF($I962&lt;&gt;"",_xlfn.XLOOKUP($I962,Equipment_Register!$C:$C,Equipment_Register!$E:$E),NA()),IFERROR(IF($J962&lt;&gt;"",_xlfn.XLOOKUP($J962,Equipment_Register!$D:$D,Equipment_Register!$E:$E),NA()),IFERROR(IF($K962&lt;&gt;"",_xlfn.XLOOKUP($K962,Equipment_Register!$E:$E,Equipment_Register!$E:$E),NA()),IFERROR(IF($K962&lt;&gt;"",_xlfn.XLOOKUP("*"&amp;$K962&amp;"*",Equipment_Register!$E:$E,Equipment_Register!$E:$E,,2),NA()),IFERROR(IF(AND($L962&lt;&gt;"",$L962&lt;&gt;"N/A"),_xlfn.XLOOKUP($L962,Equipment_Register!$F:$F,Equipment_Register!$E:$E),NA()),""))))),IF(OR(_xlpm.v="",_xlpm.v=0),"",_xlpm.v))</f>
        <v xml:space="preserve">Máy phun keo silicone cho bảng mạch in
Silicone glue sprayer </v>
      </c>
      <c r="AC962" s="231" t="str" cm="1">
        <f t="array" ref="AC962">_xlfn.LET(_xlpm.v,IFERROR(IF($I962&lt;&gt;"",_xlfn.XLOOKUP($I962,Equipment_Register!$C:$C,Equipment_Register!$F:$F),NA()),IFERROR(IF($J962&lt;&gt;"",_xlfn.XLOOKUP($J962,Equipment_Register!$D:$D,Equipment_Register!$F:$F),NA()),IFERROR(IF($K962&lt;&gt;"",_xlfn.XLOOKUP($K962,Equipment_Register!$E:$E,Equipment_Register!$F:$F),NA()),IFERROR(IF($K962&lt;&gt;"",_xlfn.XLOOKUP("*"&amp;$K962&amp;"*",Equipment_Register!$E:$E,Equipment_Register!$F:$F,,2),NA()),IFERROR(IF(AND($L962&lt;&gt;"",$L962&lt;&gt;"N/A"),_xlfn.XLOOKUP($L962,Equipment_Register!$F:$F,Equipment_Register!$F:$F),NA()),""))))),IF(OR(_xlpm.v="",_xlpm.v=0),"",_xlpm.v))</f>
        <v>PCX-885</v>
      </c>
    </row>
    <row r="963" spans="1:29" ht="48">
      <c r="A963" s="125"/>
      <c r="B963" s="130"/>
      <c r="C963" s="118"/>
      <c r="D963" s="117"/>
      <c r="E963" s="117"/>
      <c r="F963" s="213">
        <v>45718</v>
      </c>
      <c r="G963" s="125"/>
      <c r="H963" s="125" t="s">
        <v>1158</v>
      </c>
      <c r="I963" s="226"/>
      <c r="J963" s="125"/>
      <c r="K963" s="125" t="s">
        <v>1166</v>
      </c>
      <c r="L963" s="125"/>
      <c r="M963" s="125"/>
      <c r="N963" s="125" t="s">
        <v>978</v>
      </c>
      <c r="O963" s="125" t="s">
        <v>1112</v>
      </c>
      <c r="P963" s="127"/>
      <c r="Q963" s="125" t="s">
        <v>941</v>
      </c>
      <c r="R963" s="117" t="s">
        <v>957</v>
      </c>
      <c r="S963" s="194"/>
      <c r="T963" s="125"/>
      <c r="U963" s="125" t="s">
        <v>980</v>
      </c>
      <c r="V963" s="125"/>
      <c r="W963" s="117" t="s">
        <v>1151</v>
      </c>
      <c r="X963" s="117" t="str">
        <f>IF($W963="Duyệt",Setting!$H$2,"")</f>
        <v/>
      </c>
      <c r="Y963" s="231" t="str" cm="1">
        <f t="array" ref="Y963">_xlfn.LET(_xlpm.v,IFERROR(IF($I963&lt;&gt;"",_xlfn.XLOOKUP($I963,Equipment_Register!$C:$C,Equipment_Register!$G:$G),NA()),IFERROR(IF($J963&lt;&gt;"",_xlfn.XLOOKUP($J963,Equipment_Register!$D:$D,Equipment_Register!$G:$G),NA()),IFERROR(IF($K963&lt;&gt;"",_xlfn.XLOOKUP($K963,Equipment_Register!$E:$E,Equipment_Register!$G:$G),NA()),IFERROR(IF($K963&lt;&gt;"",_xlfn.XLOOKUP("*"&amp;$K963&amp;"*",Equipment_Register!$E:$E,Equipment_Register!$G:$G,,2),NA()),IFERROR(IF(AND($L963&lt;&gt;"",$L963&lt;&gt;"N/A"),_xlfn.XLOOKUP($L963,Equipment_Register!$F:$F,Equipment_Register!$G:$G),NA()),""))))),IF(OR(_xlpm.v="",_xlpm.v=0),"",_xlpm.v))</f>
        <v/>
      </c>
      <c r="Z963" s="231" t="str" cm="1">
        <f t="array" ref="Z963">_xlfn.LET(_xlpm.v,IFERROR(IF($I963&lt;&gt;"",_xlfn.XLOOKUP($I963,Equipment_Register!$C:$C,Equipment_Register!$C:$C),NA()),IFERROR(IF($J963&lt;&gt;"",_xlfn.XLOOKUP($J963,Equipment_Register!$D:$D,Equipment_Register!$C:$C),NA()),IFERROR(IF($K963&lt;&gt;"",_xlfn.XLOOKUP($K963,Equipment_Register!$E:$E,Equipment_Register!$C:$C),NA()),IFERROR(IF($K963&lt;&gt;"",_xlfn.XLOOKUP("*"&amp;$K963&amp;"*",Equipment_Register!$E:$E,Equipment_Register!$C:$C,,2),NA()),IFERROR(IF(AND($L963&lt;&gt;"",$L963&lt;&gt;"N/A"),_xlfn.XLOOKUP($L963,Equipment_Register!$F:$F,Equipment_Register!$C:$C),NA()),""))))),IF(OR(_xlpm.v="",_xlpm.v=0),"",_xlpm.v))</f>
        <v>MC75</v>
      </c>
      <c r="AA963" s="231" t="str" cm="1">
        <f t="array" ref="AA963">_xlfn.LET(_xlpm.v,IFERROR(IF($I963&lt;&gt;"",_xlfn.XLOOKUP($I963,Equipment_Register!$C:$C,Equipment_Register!$D:$D),NA()),IFERROR(IF($J963&lt;&gt;"",_xlfn.XLOOKUP($J963,Equipment_Register!$D:$D,Equipment_Register!$D:$D),NA()),IFERROR(IF($K963&lt;&gt;"",_xlfn.XLOOKUP($K963,Equipment_Register!$E:$E,Equipment_Register!$D:$D),NA()),IFERROR(IF($K963&lt;&gt;"",_xlfn.XLOOKUP("*"&amp;$K963&amp;"*",Equipment_Register!$E:$E,Equipment_Register!$D:$D,,2),NA()),IFERROR(IF(AND($L963&lt;&gt;"",$L963&lt;&gt;"N/A"),_xlfn.XLOOKUP($L963,Equipment_Register!$F:$F,Equipment_Register!$D:$D),NA()),""))))),IF(OR(_xlpm.v="",_xlpm.v=0),"",_xlpm.v))</f>
        <v xml:space="preserve">Máy phun keo silicone cho bảng mạch in
Silicone glue sprayer </v>
      </c>
      <c r="AB963" s="231" t="str" cm="1">
        <f t="array" ref="AB963">_xlfn.LET(_xlpm.v,IFERROR(IF($I963&lt;&gt;"",_xlfn.XLOOKUP($I963,Equipment_Register!$C:$C,Equipment_Register!$E:$E),NA()),IFERROR(IF($J963&lt;&gt;"",_xlfn.XLOOKUP($J963,Equipment_Register!$D:$D,Equipment_Register!$E:$E),NA()),IFERROR(IF($K963&lt;&gt;"",_xlfn.XLOOKUP($K963,Equipment_Register!$E:$E,Equipment_Register!$E:$E),NA()),IFERROR(IF($K963&lt;&gt;"",_xlfn.XLOOKUP("*"&amp;$K963&amp;"*",Equipment_Register!$E:$E,Equipment_Register!$E:$E,,2),NA()),IFERROR(IF(AND($L963&lt;&gt;"",$L963&lt;&gt;"N/A"),_xlfn.XLOOKUP($L963,Equipment_Register!$F:$F,Equipment_Register!$E:$E),NA()),""))))),IF(OR(_xlpm.v="",_xlpm.v=0),"",_xlpm.v))</f>
        <v xml:space="preserve">Máy phun keo silicone cho bảng mạch in
Silicone glue sprayer </v>
      </c>
      <c r="AC963" s="231" t="str" cm="1">
        <f t="array" ref="AC963">_xlfn.LET(_xlpm.v,IFERROR(IF($I963&lt;&gt;"",_xlfn.XLOOKUP($I963,Equipment_Register!$C:$C,Equipment_Register!$F:$F),NA()),IFERROR(IF($J963&lt;&gt;"",_xlfn.XLOOKUP($J963,Equipment_Register!$D:$D,Equipment_Register!$F:$F),NA()),IFERROR(IF($K963&lt;&gt;"",_xlfn.XLOOKUP($K963,Equipment_Register!$E:$E,Equipment_Register!$F:$F),NA()),IFERROR(IF($K963&lt;&gt;"",_xlfn.XLOOKUP("*"&amp;$K963&amp;"*",Equipment_Register!$E:$E,Equipment_Register!$F:$F,,2),NA()),IFERROR(IF(AND($L963&lt;&gt;"",$L963&lt;&gt;"N/A"),_xlfn.XLOOKUP($L963,Equipment_Register!$F:$F,Equipment_Register!$F:$F),NA()),""))))),IF(OR(_xlpm.v="",_xlpm.v=0),"",_xlpm.v))</f>
        <v>PCX-885</v>
      </c>
    </row>
    <row r="964" spans="1:29" ht="48">
      <c r="A964" s="125"/>
      <c r="B964" s="130"/>
      <c r="C964" s="118"/>
      <c r="D964" s="117"/>
      <c r="E964" s="117"/>
      <c r="F964" s="213">
        <v>45360</v>
      </c>
      <c r="G964" s="125"/>
      <c r="H964" s="125" t="s">
        <v>1158</v>
      </c>
      <c r="I964" s="226"/>
      <c r="J964" s="125"/>
      <c r="K964" s="125" t="s">
        <v>1167</v>
      </c>
      <c r="L964" s="125"/>
      <c r="M964" s="125"/>
      <c r="N964" s="125" t="s">
        <v>978</v>
      </c>
      <c r="O964" s="125" t="s">
        <v>1160</v>
      </c>
      <c r="P964" s="127"/>
      <c r="Q964" s="125" t="s">
        <v>1161</v>
      </c>
      <c r="R964" s="117" t="s">
        <v>957</v>
      </c>
      <c r="S964" s="194"/>
      <c r="T964" s="125"/>
      <c r="U964" s="125" t="s">
        <v>980</v>
      </c>
      <c r="V964" s="125"/>
      <c r="W964" s="117" t="s">
        <v>1151</v>
      </c>
      <c r="X964" s="117" t="str">
        <f>IF($W964="Duyệt",Setting!$H$2,"")</f>
        <v/>
      </c>
      <c r="Y964" s="231" t="str" cm="1">
        <f t="array" ref="Y964">_xlfn.LET(_xlpm.v,IFERROR(IF($I964&lt;&gt;"",_xlfn.XLOOKUP($I964,Equipment_Register!$C:$C,Equipment_Register!$G:$G),NA()),IFERROR(IF($J964&lt;&gt;"",_xlfn.XLOOKUP($J964,Equipment_Register!$D:$D,Equipment_Register!$G:$G),NA()),IFERROR(IF($K964&lt;&gt;"",_xlfn.XLOOKUP($K964,Equipment_Register!$E:$E,Equipment_Register!$G:$G),NA()),IFERROR(IF($K964&lt;&gt;"",_xlfn.XLOOKUP("*"&amp;$K964&amp;"*",Equipment_Register!$E:$E,Equipment_Register!$G:$G,,2),NA()),IFERROR(IF(AND($L964&lt;&gt;"",$L964&lt;&gt;"N/A"),_xlfn.XLOOKUP($L964,Equipment_Register!$F:$F,Equipment_Register!$G:$G),NA()),""))))),IF(OR(_xlpm.v="",_xlpm.v=0),"",_xlpm.v))</f>
        <v/>
      </c>
      <c r="Z964" s="231" t="str" cm="1">
        <f t="array" ref="Z964">_xlfn.LET(_xlpm.v,IFERROR(IF($I964&lt;&gt;"",_xlfn.XLOOKUP($I964,Equipment_Register!$C:$C,Equipment_Register!$C:$C),NA()),IFERROR(IF($J964&lt;&gt;"",_xlfn.XLOOKUP($J964,Equipment_Register!$D:$D,Equipment_Register!$C:$C),NA()),IFERROR(IF($K964&lt;&gt;"",_xlfn.XLOOKUP($K964,Equipment_Register!$E:$E,Equipment_Register!$C:$C),NA()),IFERROR(IF($K964&lt;&gt;"",_xlfn.XLOOKUP("*"&amp;$K964&amp;"*",Equipment_Register!$E:$E,Equipment_Register!$C:$C,,2),NA()),IFERROR(IF(AND($L964&lt;&gt;"",$L964&lt;&gt;"N/A"),_xlfn.XLOOKUP($L964,Equipment_Register!$F:$F,Equipment_Register!$C:$C),NA()),""))))),IF(OR(_xlpm.v="",_xlpm.v=0),"",_xlpm.v))</f>
        <v/>
      </c>
      <c r="AA964" s="231" t="str" cm="1">
        <f t="array" ref="AA964">_xlfn.LET(_xlpm.v,IFERROR(IF($I964&lt;&gt;"",_xlfn.XLOOKUP($I964,Equipment_Register!$C:$C,Equipment_Register!$D:$D),NA()),IFERROR(IF($J964&lt;&gt;"",_xlfn.XLOOKUP($J964,Equipment_Register!$D:$D,Equipment_Register!$D:$D),NA()),IFERROR(IF($K964&lt;&gt;"",_xlfn.XLOOKUP($K964,Equipment_Register!$E:$E,Equipment_Register!$D:$D),NA()),IFERROR(IF($K964&lt;&gt;"",_xlfn.XLOOKUP("*"&amp;$K964&amp;"*",Equipment_Register!$E:$E,Equipment_Register!$D:$D,,2),NA()),IFERROR(IF(AND($L964&lt;&gt;"",$L964&lt;&gt;"N/A"),_xlfn.XLOOKUP($L964,Equipment_Register!$F:$F,Equipment_Register!$D:$D),NA()),""))))),IF(OR(_xlpm.v="",_xlpm.v=0),"",_xlpm.v))</f>
        <v/>
      </c>
      <c r="AB964" s="231" t="str" cm="1">
        <f t="array" ref="AB964">_xlfn.LET(_xlpm.v,IFERROR(IF($I964&lt;&gt;"",_xlfn.XLOOKUP($I964,Equipment_Register!$C:$C,Equipment_Register!$E:$E),NA()),IFERROR(IF($J964&lt;&gt;"",_xlfn.XLOOKUP($J964,Equipment_Register!$D:$D,Equipment_Register!$E:$E),NA()),IFERROR(IF($K964&lt;&gt;"",_xlfn.XLOOKUP($K964,Equipment_Register!$E:$E,Equipment_Register!$E:$E),NA()),IFERROR(IF($K964&lt;&gt;"",_xlfn.XLOOKUP("*"&amp;$K964&amp;"*",Equipment_Register!$E:$E,Equipment_Register!$E:$E,,2),NA()),IFERROR(IF(AND($L964&lt;&gt;"",$L964&lt;&gt;"N/A"),_xlfn.XLOOKUP($L964,Equipment_Register!$F:$F,Equipment_Register!$E:$E),NA()),""))))),IF(OR(_xlpm.v="",_xlpm.v=0),"",_xlpm.v))</f>
        <v/>
      </c>
      <c r="AC964" s="231" t="str" cm="1">
        <f t="array" ref="AC964">_xlfn.LET(_xlpm.v,IFERROR(IF($I964&lt;&gt;"",_xlfn.XLOOKUP($I964,Equipment_Register!$C:$C,Equipment_Register!$F:$F),NA()),IFERROR(IF($J964&lt;&gt;"",_xlfn.XLOOKUP($J964,Equipment_Register!$D:$D,Equipment_Register!$F:$F),NA()),IFERROR(IF($K964&lt;&gt;"",_xlfn.XLOOKUP($K964,Equipment_Register!$E:$E,Equipment_Register!$F:$F),NA()),IFERROR(IF($K964&lt;&gt;"",_xlfn.XLOOKUP("*"&amp;$K964&amp;"*",Equipment_Register!$E:$E,Equipment_Register!$F:$F,,2),NA()),IFERROR(IF(AND($L964&lt;&gt;"",$L964&lt;&gt;"N/A"),_xlfn.XLOOKUP($L964,Equipment_Register!$F:$F,Equipment_Register!$F:$F),NA()),""))))),IF(OR(_xlpm.v="",_xlpm.v=0),"",_xlpm.v))</f>
        <v/>
      </c>
    </row>
    <row r="965" spans="1:29" ht="48">
      <c r="A965" s="125"/>
      <c r="B965" s="130"/>
      <c r="C965" s="118"/>
      <c r="D965" s="117"/>
      <c r="E965" s="117"/>
      <c r="F965" s="213">
        <v>45390</v>
      </c>
      <c r="G965" s="125"/>
      <c r="H965" s="125" t="s">
        <v>1158</v>
      </c>
      <c r="I965" s="226"/>
      <c r="J965" s="125"/>
      <c r="K965" s="125" t="s">
        <v>1167</v>
      </c>
      <c r="L965" s="125"/>
      <c r="M965" s="125"/>
      <c r="N965" s="125" t="s">
        <v>978</v>
      </c>
      <c r="O965" s="125" t="s">
        <v>1160</v>
      </c>
      <c r="P965" s="127"/>
      <c r="Q965" s="125" t="s">
        <v>941</v>
      </c>
      <c r="R965" s="117" t="s">
        <v>957</v>
      </c>
      <c r="S965" s="194"/>
      <c r="T965" s="125"/>
      <c r="U965" s="125" t="s">
        <v>980</v>
      </c>
      <c r="V965" s="125"/>
      <c r="W965" s="117" t="s">
        <v>1151</v>
      </c>
      <c r="X965" s="117" t="str">
        <f>IF($W965="Duyệt",Setting!$H$2,"")</f>
        <v/>
      </c>
      <c r="Y965" s="231" t="str" cm="1">
        <f t="array" ref="Y965">_xlfn.LET(_xlpm.v,IFERROR(IF($I965&lt;&gt;"",_xlfn.XLOOKUP($I965,Equipment_Register!$C:$C,Equipment_Register!$G:$G),NA()),IFERROR(IF($J965&lt;&gt;"",_xlfn.XLOOKUP($J965,Equipment_Register!$D:$D,Equipment_Register!$G:$G),NA()),IFERROR(IF($K965&lt;&gt;"",_xlfn.XLOOKUP($K965,Equipment_Register!$E:$E,Equipment_Register!$G:$G),NA()),IFERROR(IF($K965&lt;&gt;"",_xlfn.XLOOKUP("*"&amp;$K965&amp;"*",Equipment_Register!$E:$E,Equipment_Register!$G:$G,,2),NA()),IFERROR(IF(AND($L965&lt;&gt;"",$L965&lt;&gt;"N/A"),_xlfn.XLOOKUP($L965,Equipment_Register!$F:$F,Equipment_Register!$G:$G),NA()),""))))),IF(OR(_xlpm.v="",_xlpm.v=0),"",_xlpm.v))</f>
        <v/>
      </c>
      <c r="Z965" s="231" t="str" cm="1">
        <f t="array" ref="Z965">_xlfn.LET(_xlpm.v,IFERROR(IF($I965&lt;&gt;"",_xlfn.XLOOKUP($I965,Equipment_Register!$C:$C,Equipment_Register!$C:$C),NA()),IFERROR(IF($J965&lt;&gt;"",_xlfn.XLOOKUP($J965,Equipment_Register!$D:$D,Equipment_Register!$C:$C),NA()),IFERROR(IF($K965&lt;&gt;"",_xlfn.XLOOKUP($K965,Equipment_Register!$E:$E,Equipment_Register!$C:$C),NA()),IFERROR(IF($K965&lt;&gt;"",_xlfn.XLOOKUP("*"&amp;$K965&amp;"*",Equipment_Register!$E:$E,Equipment_Register!$C:$C,,2),NA()),IFERROR(IF(AND($L965&lt;&gt;"",$L965&lt;&gt;"N/A"),_xlfn.XLOOKUP($L965,Equipment_Register!$F:$F,Equipment_Register!$C:$C),NA()),""))))),IF(OR(_xlpm.v="",_xlpm.v=0),"",_xlpm.v))</f>
        <v/>
      </c>
      <c r="AA965" s="231" t="str" cm="1">
        <f t="array" ref="AA965">_xlfn.LET(_xlpm.v,IFERROR(IF($I965&lt;&gt;"",_xlfn.XLOOKUP($I965,Equipment_Register!$C:$C,Equipment_Register!$D:$D),NA()),IFERROR(IF($J965&lt;&gt;"",_xlfn.XLOOKUP($J965,Equipment_Register!$D:$D,Equipment_Register!$D:$D),NA()),IFERROR(IF($K965&lt;&gt;"",_xlfn.XLOOKUP($K965,Equipment_Register!$E:$E,Equipment_Register!$D:$D),NA()),IFERROR(IF($K965&lt;&gt;"",_xlfn.XLOOKUP("*"&amp;$K965&amp;"*",Equipment_Register!$E:$E,Equipment_Register!$D:$D,,2),NA()),IFERROR(IF(AND($L965&lt;&gt;"",$L965&lt;&gt;"N/A"),_xlfn.XLOOKUP($L965,Equipment_Register!$F:$F,Equipment_Register!$D:$D),NA()),""))))),IF(OR(_xlpm.v="",_xlpm.v=0),"",_xlpm.v))</f>
        <v/>
      </c>
      <c r="AB965" s="231" t="str" cm="1">
        <f t="array" ref="AB965">_xlfn.LET(_xlpm.v,IFERROR(IF($I965&lt;&gt;"",_xlfn.XLOOKUP($I965,Equipment_Register!$C:$C,Equipment_Register!$E:$E),NA()),IFERROR(IF($J965&lt;&gt;"",_xlfn.XLOOKUP($J965,Equipment_Register!$D:$D,Equipment_Register!$E:$E),NA()),IFERROR(IF($K965&lt;&gt;"",_xlfn.XLOOKUP($K965,Equipment_Register!$E:$E,Equipment_Register!$E:$E),NA()),IFERROR(IF($K965&lt;&gt;"",_xlfn.XLOOKUP("*"&amp;$K965&amp;"*",Equipment_Register!$E:$E,Equipment_Register!$E:$E,,2),NA()),IFERROR(IF(AND($L965&lt;&gt;"",$L965&lt;&gt;"N/A"),_xlfn.XLOOKUP($L965,Equipment_Register!$F:$F,Equipment_Register!$E:$E),NA()),""))))),IF(OR(_xlpm.v="",_xlpm.v=0),"",_xlpm.v))</f>
        <v/>
      </c>
      <c r="AC965" s="231" t="str" cm="1">
        <f t="array" ref="AC965">_xlfn.LET(_xlpm.v,IFERROR(IF($I965&lt;&gt;"",_xlfn.XLOOKUP($I965,Equipment_Register!$C:$C,Equipment_Register!$F:$F),NA()),IFERROR(IF($J965&lt;&gt;"",_xlfn.XLOOKUP($J965,Equipment_Register!$D:$D,Equipment_Register!$F:$F),NA()),IFERROR(IF($K965&lt;&gt;"",_xlfn.XLOOKUP($K965,Equipment_Register!$E:$E,Equipment_Register!$F:$F),NA()),IFERROR(IF($K965&lt;&gt;"",_xlfn.XLOOKUP("*"&amp;$K965&amp;"*",Equipment_Register!$E:$E,Equipment_Register!$F:$F,,2),NA()),IFERROR(IF(AND($L965&lt;&gt;"",$L965&lt;&gt;"N/A"),_xlfn.XLOOKUP($L965,Equipment_Register!$F:$F,Equipment_Register!$F:$F),NA()),""))))),IF(OR(_xlpm.v="",_xlpm.v=0),"",_xlpm.v))</f>
        <v/>
      </c>
    </row>
    <row r="966" spans="1:29" ht="48">
      <c r="A966" s="125"/>
      <c r="B966" s="130"/>
      <c r="C966" s="118"/>
      <c r="D966" s="117"/>
      <c r="E966" s="117"/>
      <c r="F966" s="213">
        <v>45421</v>
      </c>
      <c r="G966" s="125"/>
      <c r="H966" s="125" t="s">
        <v>1158</v>
      </c>
      <c r="I966" s="226"/>
      <c r="J966" s="125"/>
      <c r="K966" s="125" t="s">
        <v>1167</v>
      </c>
      <c r="L966" s="125"/>
      <c r="M966" s="125"/>
      <c r="N966" s="125" t="s">
        <v>978</v>
      </c>
      <c r="O966" s="125" t="s">
        <v>1160</v>
      </c>
      <c r="P966" s="127"/>
      <c r="Q966" s="125" t="s">
        <v>941</v>
      </c>
      <c r="R966" s="117" t="s">
        <v>957</v>
      </c>
      <c r="S966" s="194"/>
      <c r="T966" s="125"/>
      <c r="U966" s="125" t="s">
        <v>980</v>
      </c>
      <c r="V966" s="125"/>
      <c r="W966" s="117" t="s">
        <v>1151</v>
      </c>
      <c r="X966" s="117" t="str">
        <f>IF($W966="Duyệt",Setting!$H$2,"")</f>
        <v/>
      </c>
      <c r="Y966" s="231" t="str" cm="1">
        <f t="array" ref="Y966">_xlfn.LET(_xlpm.v,IFERROR(IF($I966&lt;&gt;"",_xlfn.XLOOKUP($I966,Equipment_Register!$C:$C,Equipment_Register!$G:$G),NA()),IFERROR(IF($J966&lt;&gt;"",_xlfn.XLOOKUP($J966,Equipment_Register!$D:$D,Equipment_Register!$G:$G),NA()),IFERROR(IF($K966&lt;&gt;"",_xlfn.XLOOKUP($K966,Equipment_Register!$E:$E,Equipment_Register!$G:$G),NA()),IFERROR(IF($K966&lt;&gt;"",_xlfn.XLOOKUP("*"&amp;$K966&amp;"*",Equipment_Register!$E:$E,Equipment_Register!$G:$G,,2),NA()),IFERROR(IF(AND($L966&lt;&gt;"",$L966&lt;&gt;"N/A"),_xlfn.XLOOKUP($L966,Equipment_Register!$F:$F,Equipment_Register!$G:$G),NA()),""))))),IF(OR(_xlpm.v="",_xlpm.v=0),"",_xlpm.v))</f>
        <v/>
      </c>
      <c r="Z966" s="231" t="str" cm="1">
        <f t="array" ref="Z966">_xlfn.LET(_xlpm.v,IFERROR(IF($I966&lt;&gt;"",_xlfn.XLOOKUP($I966,Equipment_Register!$C:$C,Equipment_Register!$C:$C),NA()),IFERROR(IF($J966&lt;&gt;"",_xlfn.XLOOKUP($J966,Equipment_Register!$D:$D,Equipment_Register!$C:$C),NA()),IFERROR(IF($K966&lt;&gt;"",_xlfn.XLOOKUP($K966,Equipment_Register!$E:$E,Equipment_Register!$C:$C),NA()),IFERROR(IF($K966&lt;&gt;"",_xlfn.XLOOKUP("*"&amp;$K966&amp;"*",Equipment_Register!$E:$E,Equipment_Register!$C:$C,,2),NA()),IFERROR(IF(AND($L966&lt;&gt;"",$L966&lt;&gt;"N/A"),_xlfn.XLOOKUP($L966,Equipment_Register!$F:$F,Equipment_Register!$C:$C),NA()),""))))),IF(OR(_xlpm.v="",_xlpm.v=0),"",_xlpm.v))</f>
        <v/>
      </c>
      <c r="AA966" s="231" t="str" cm="1">
        <f t="array" ref="AA966">_xlfn.LET(_xlpm.v,IFERROR(IF($I966&lt;&gt;"",_xlfn.XLOOKUP($I966,Equipment_Register!$C:$C,Equipment_Register!$D:$D),NA()),IFERROR(IF($J966&lt;&gt;"",_xlfn.XLOOKUP($J966,Equipment_Register!$D:$D,Equipment_Register!$D:$D),NA()),IFERROR(IF($K966&lt;&gt;"",_xlfn.XLOOKUP($K966,Equipment_Register!$E:$E,Equipment_Register!$D:$D),NA()),IFERROR(IF($K966&lt;&gt;"",_xlfn.XLOOKUP("*"&amp;$K966&amp;"*",Equipment_Register!$E:$E,Equipment_Register!$D:$D,,2),NA()),IFERROR(IF(AND($L966&lt;&gt;"",$L966&lt;&gt;"N/A"),_xlfn.XLOOKUP($L966,Equipment_Register!$F:$F,Equipment_Register!$D:$D),NA()),""))))),IF(OR(_xlpm.v="",_xlpm.v=0),"",_xlpm.v))</f>
        <v/>
      </c>
      <c r="AB966" s="231" t="str" cm="1">
        <f t="array" ref="AB966">_xlfn.LET(_xlpm.v,IFERROR(IF($I966&lt;&gt;"",_xlfn.XLOOKUP($I966,Equipment_Register!$C:$C,Equipment_Register!$E:$E),NA()),IFERROR(IF($J966&lt;&gt;"",_xlfn.XLOOKUP($J966,Equipment_Register!$D:$D,Equipment_Register!$E:$E),NA()),IFERROR(IF($K966&lt;&gt;"",_xlfn.XLOOKUP($K966,Equipment_Register!$E:$E,Equipment_Register!$E:$E),NA()),IFERROR(IF($K966&lt;&gt;"",_xlfn.XLOOKUP("*"&amp;$K966&amp;"*",Equipment_Register!$E:$E,Equipment_Register!$E:$E,,2),NA()),IFERROR(IF(AND($L966&lt;&gt;"",$L966&lt;&gt;"N/A"),_xlfn.XLOOKUP($L966,Equipment_Register!$F:$F,Equipment_Register!$E:$E),NA()),""))))),IF(OR(_xlpm.v="",_xlpm.v=0),"",_xlpm.v))</f>
        <v/>
      </c>
      <c r="AC966" s="231" t="str" cm="1">
        <f t="array" ref="AC966">_xlfn.LET(_xlpm.v,IFERROR(IF($I966&lt;&gt;"",_xlfn.XLOOKUP($I966,Equipment_Register!$C:$C,Equipment_Register!$F:$F),NA()),IFERROR(IF($J966&lt;&gt;"",_xlfn.XLOOKUP($J966,Equipment_Register!$D:$D,Equipment_Register!$F:$F),NA()),IFERROR(IF($K966&lt;&gt;"",_xlfn.XLOOKUP($K966,Equipment_Register!$E:$E,Equipment_Register!$F:$F),NA()),IFERROR(IF($K966&lt;&gt;"",_xlfn.XLOOKUP("*"&amp;$K966&amp;"*",Equipment_Register!$E:$E,Equipment_Register!$F:$F,,2),NA()),IFERROR(IF(AND($L966&lt;&gt;"",$L966&lt;&gt;"N/A"),_xlfn.XLOOKUP($L966,Equipment_Register!$F:$F,Equipment_Register!$F:$F),NA()),""))))),IF(OR(_xlpm.v="",_xlpm.v=0),"",_xlpm.v))</f>
        <v/>
      </c>
    </row>
    <row r="967" spans="1:29" ht="48">
      <c r="A967" s="125"/>
      <c r="B967" s="130"/>
      <c r="C967" s="118"/>
      <c r="D967" s="117"/>
      <c r="E967" s="117"/>
      <c r="F967" s="213">
        <v>45451</v>
      </c>
      <c r="G967" s="125"/>
      <c r="H967" s="125" t="s">
        <v>1158</v>
      </c>
      <c r="I967" s="226"/>
      <c r="J967" s="125"/>
      <c r="K967" s="125" t="s">
        <v>1167</v>
      </c>
      <c r="L967" s="125"/>
      <c r="M967" s="125"/>
      <c r="N967" s="125" t="s">
        <v>978</v>
      </c>
      <c r="O967" s="125" t="s">
        <v>1160</v>
      </c>
      <c r="P967" s="127"/>
      <c r="Q967" s="125" t="s">
        <v>941</v>
      </c>
      <c r="R967" s="117" t="s">
        <v>957</v>
      </c>
      <c r="S967" s="194"/>
      <c r="T967" s="125"/>
      <c r="U967" s="125" t="s">
        <v>980</v>
      </c>
      <c r="V967" s="125"/>
      <c r="W967" s="117" t="s">
        <v>1151</v>
      </c>
      <c r="X967" s="117" t="str">
        <f>IF($W967="Duyệt",Setting!$H$2,"")</f>
        <v/>
      </c>
      <c r="Y967" s="231" t="str" cm="1">
        <f t="array" ref="Y967">_xlfn.LET(_xlpm.v,IFERROR(IF($I967&lt;&gt;"",_xlfn.XLOOKUP($I967,Equipment_Register!$C:$C,Equipment_Register!$G:$G),NA()),IFERROR(IF($J967&lt;&gt;"",_xlfn.XLOOKUP($J967,Equipment_Register!$D:$D,Equipment_Register!$G:$G),NA()),IFERROR(IF($K967&lt;&gt;"",_xlfn.XLOOKUP($K967,Equipment_Register!$E:$E,Equipment_Register!$G:$G),NA()),IFERROR(IF($K967&lt;&gt;"",_xlfn.XLOOKUP("*"&amp;$K967&amp;"*",Equipment_Register!$E:$E,Equipment_Register!$G:$G,,2),NA()),IFERROR(IF(AND($L967&lt;&gt;"",$L967&lt;&gt;"N/A"),_xlfn.XLOOKUP($L967,Equipment_Register!$F:$F,Equipment_Register!$G:$G),NA()),""))))),IF(OR(_xlpm.v="",_xlpm.v=0),"",_xlpm.v))</f>
        <v/>
      </c>
      <c r="Z967" s="231" t="str" cm="1">
        <f t="array" ref="Z967">_xlfn.LET(_xlpm.v,IFERROR(IF($I967&lt;&gt;"",_xlfn.XLOOKUP($I967,Equipment_Register!$C:$C,Equipment_Register!$C:$C),NA()),IFERROR(IF($J967&lt;&gt;"",_xlfn.XLOOKUP($J967,Equipment_Register!$D:$D,Equipment_Register!$C:$C),NA()),IFERROR(IF($K967&lt;&gt;"",_xlfn.XLOOKUP($K967,Equipment_Register!$E:$E,Equipment_Register!$C:$C),NA()),IFERROR(IF($K967&lt;&gt;"",_xlfn.XLOOKUP("*"&amp;$K967&amp;"*",Equipment_Register!$E:$E,Equipment_Register!$C:$C,,2),NA()),IFERROR(IF(AND($L967&lt;&gt;"",$L967&lt;&gt;"N/A"),_xlfn.XLOOKUP($L967,Equipment_Register!$F:$F,Equipment_Register!$C:$C),NA()),""))))),IF(OR(_xlpm.v="",_xlpm.v=0),"",_xlpm.v))</f>
        <v/>
      </c>
      <c r="AA967" s="231" t="str" cm="1">
        <f t="array" ref="AA967">_xlfn.LET(_xlpm.v,IFERROR(IF($I967&lt;&gt;"",_xlfn.XLOOKUP($I967,Equipment_Register!$C:$C,Equipment_Register!$D:$D),NA()),IFERROR(IF($J967&lt;&gt;"",_xlfn.XLOOKUP($J967,Equipment_Register!$D:$D,Equipment_Register!$D:$D),NA()),IFERROR(IF($K967&lt;&gt;"",_xlfn.XLOOKUP($K967,Equipment_Register!$E:$E,Equipment_Register!$D:$D),NA()),IFERROR(IF($K967&lt;&gt;"",_xlfn.XLOOKUP("*"&amp;$K967&amp;"*",Equipment_Register!$E:$E,Equipment_Register!$D:$D,,2),NA()),IFERROR(IF(AND($L967&lt;&gt;"",$L967&lt;&gt;"N/A"),_xlfn.XLOOKUP($L967,Equipment_Register!$F:$F,Equipment_Register!$D:$D),NA()),""))))),IF(OR(_xlpm.v="",_xlpm.v=0),"",_xlpm.v))</f>
        <v/>
      </c>
      <c r="AB967" s="231" t="str" cm="1">
        <f t="array" ref="AB967">_xlfn.LET(_xlpm.v,IFERROR(IF($I967&lt;&gt;"",_xlfn.XLOOKUP($I967,Equipment_Register!$C:$C,Equipment_Register!$E:$E),NA()),IFERROR(IF($J967&lt;&gt;"",_xlfn.XLOOKUP($J967,Equipment_Register!$D:$D,Equipment_Register!$E:$E),NA()),IFERROR(IF($K967&lt;&gt;"",_xlfn.XLOOKUP($K967,Equipment_Register!$E:$E,Equipment_Register!$E:$E),NA()),IFERROR(IF($K967&lt;&gt;"",_xlfn.XLOOKUP("*"&amp;$K967&amp;"*",Equipment_Register!$E:$E,Equipment_Register!$E:$E,,2),NA()),IFERROR(IF(AND($L967&lt;&gt;"",$L967&lt;&gt;"N/A"),_xlfn.XLOOKUP($L967,Equipment_Register!$F:$F,Equipment_Register!$E:$E),NA()),""))))),IF(OR(_xlpm.v="",_xlpm.v=0),"",_xlpm.v))</f>
        <v/>
      </c>
      <c r="AC967" s="231" t="str" cm="1">
        <f t="array" ref="AC967">_xlfn.LET(_xlpm.v,IFERROR(IF($I967&lt;&gt;"",_xlfn.XLOOKUP($I967,Equipment_Register!$C:$C,Equipment_Register!$F:$F),NA()),IFERROR(IF($J967&lt;&gt;"",_xlfn.XLOOKUP($J967,Equipment_Register!$D:$D,Equipment_Register!$F:$F),NA()),IFERROR(IF($K967&lt;&gt;"",_xlfn.XLOOKUP($K967,Equipment_Register!$E:$E,Equipment_Register!$F:$F),NA()),IFERROR(IF($K967&lt;&gt;"",_xlfn.XLOOKUP("*"&amp;$K967&amp;"*",Equipment_Register!$E:$E,Equipment_Register!$F:$F,,2),NA()),IFERROR(IF(AND($L967&lt;&gt;"",$L967&lt;&gt;"N/A"),_xlfn.XLOOKUP($L967,Equipment_Register!$F:$F,Equipment_Register!$F:$F),NA()),""))))),IF(OR(_xlpm.v="",_xlpm.v=0),"",_xlpm.v))</f>
        <v/>
      </c>
    </row>
    <row r="968" spans="1:29" ht="48">
      <c r="A968" s="125"/>
      <c r="B968" s="130"/>
      <c r="C968" s="118"/>
      <c r="D968" s="117"/>
      <c r="E968" s="117"/>
      <c r="F968" s="213">
        <v>45482</v>
      </c>
      <c r="G968" s="125"/>
      <c r="H968" s="125" t="s">
        <v>1158</v>
      </c>
      <c r="I968" s="226"/>
      <c r="J968" s="125"/>
      <c r="K968" s="125" t="s">
        <v>1167</v>
      </c>
      <c r="L968" s="125"/>
      <c r="M968" s="125"/>
      <c r="N968" s="125" t="s">
        <v>978</v>
      </c>
      <c r="O968" s="125" t="s">
        <v>1160</v>
      </c>
      <c r="P968" s="127"/>
      <c r="Q968" s="125" t="s">
        <v>941</v>
      </c>
      <c r="R968" s="117" t="s">
        <v>957</v>
      </c>
      <c r="S968" s="194"/>
      <c r="T968" s="125"/>
      <c r="U968" s="125" t="s">
        <v>980</v>
      </c>
      <c r="V968" s="125"/>
      <c r="W968" s="117" t="s">
        <v>1151</v>
      </c>
      <c r="X968" s="117" t="str">
        <f>IF($W968="Duyệt",Setting!$H$2,"")</f>
        <v/>
      </c>
      <c r="Y968" s="231" t="str" cm="1">
        <f t="array" ref="Y968">_xlfn.LET(_xlpm.v,IFERROR(IF($I968&lt;&gt;"",_xlfn.XLOOKUP($I968,Equipment_Register!$C:$C,Equipment_Register!$G:$G),NA()),IFERROR(IF($J968&lt;&gt;"",_xlfn.XLOOKUP($J968,Equipment_Register!$D:$D,Equipment_Register!$G:$G),NA()),IFERROR(IF($K968&lt;&gt;"",_xlfn.XLOOKUP($K968,Equipment_Register!$E:$E,Equipment_Register!$G:$G),NA()),IFERROR(IF($K968&lt;&gt;"",_xlfn.XLOOKUP("*"&amp;$K968&amp;"*",Equipment_Register!$E:$E,Equipment_Register!$G:$G,,2),NA()),IFERROR(IF(AND($L968&lt;&gt;"",$L968&lt;&gt;"N/A"),_xlfn.XLOOKUP($L968,Equipment_Register!$F:$F,Equipment_Register!$G:$G),NA()),""))))),IF(OR(_xlpm.v="",_xlpm.v=0),"",_xlpm.v))</f>
        <v/>
      </c>
      <c r="Z968" s="231" t="str" cm="1">
        <f t="array" ref="Z968">_xlfn.LET(_xlpm.v,IFERROR(IF($I968&lt;&gt;"",_xlfn.XLOOKUP($I968,Equipment_Register!$C:$C,Equipment_Register!$C:$C),NA()),IFERROR(IF($J968&lt;&gt;"",_xlfn.XLOOKUP($J968,Equipment_Register!$D:$D,Equipment_Register!$C:$C),NA()),IFERROR(IF($K968&lt;&gt;"",_xlfn.XLOOKUP($K968,Equipment_Register!$E:$E,Equipment_Register!$C:$C),NA()),IFERROR(IF($K968&lt;&gt;"",_xlfn.XLOOKUP("*"&amp;$K968&amp;"*",Equipment_Register!$E:$E,Equipment_Register!$C:$C,,2),NA()),IFERROR(IF(AND($L968&lt;&gt;"",$L968&lt;&gt;"N/A"),_xlfn.XLOOKUP($L968,Equipment_Register!$F:$F,Equipment_Register!$C:$C),NA()),""))))),IF(OR(_xlpm.v="",_xlpm.v=0),"",_xlpm.v))</f>
        <v/>
      </c>
      <c r="AA968" s="231" t="str" cm="1">
        <f t="array" ref="AA968">_xlfn.LET(_xlpm.v,IFERROR(IF($I968&lt;&gt;"",_xlfn.XLOOKUP($I968,Equipment_Register!$C:$C,Equipment_Register!$D:$D),NA()),IFERROR(IF($J968&lt;&gt;"",_xlfn.XLOOKUP($J968,Equipment_Register!$D:$D,Equipment_Register!$D:$D),NA()),IFERROR(IF($K968&lt;&gt;"",_xlfn.XLOOKUP($K968,Equipment_Register!$E:$E,Equipment_Register!$D:$D),NA()),IFERROR(IF($K968&lt;&gt;"",_xlfn.XLOOKUP("*"&amp;$K968&amp;"*",Equipment_Register!$E:$E,Equipment_Register!$D:$D,,2),NA()),IFERROR(IF(AND($L968&lt;&gt;"",$L968&lt;&gt;"N/A"),_xlfn.XLOOKUP($L968,Equipment_Register!$F:$F,Equipment_Register!$D:$D),NA()),""))))),IF(OR(_xlpm.v="",_xlpm.v=0),"",_xlpm.v))</f>
        <v/>
      </c>
      <c r="AB968" s="231" t="str" cm="1">
        <f t="array" ref="AB968">_xlfn.LET(_xlpm.v,IFERROR(IF($I968&lt;&gt;"",_xlfn.XLOOKUP($I968,Equipment_Register!$C:$C,Equipment_Register!$E:$E),NA()),IFERROR(IF($J968&lt;&gt;"",_xlfn.XLOOKUP($J968,Equipment_Register!$D:$D,Equipment_Register!$E:$E),NA()),IFERROR(IF($K968&lt;&gt;"",_xlfn.XLOOKUP($K968,Equipment_Register!$E:$E,Equipment_Register!$E:$E),NA()),IFERROR(IF($K968&lt;&gt;"",_xlfn.XLOOKUP("*"&amp;$K968&amp;"*",Equipment_Register!$E:$E,Equipment_Register!$E:$E,,2),NA()),IFERROR(IF(AND($L968&lt;&gt;"",$L968&lt;&gt;"N/A"),_xlfn.XLOOKUP($L968,Equipment_Register!$F:$F,Equipment_Register!$E:$E),NA()),""))))),IF(OR(_xlpm.v="",_xlpm.v=0),"",_xlpm.v))</f>
        <v/>
      </c>
      <c r="AC968" s="231" t="str" cm="1">
        <f t="array" ref="AC968">_xlfn.LET(_xlpm.v,IFERROR(IF($I968&lt;&gt;"",_xlfn.XLOOKUP($I968,Equipment_Register!$C:$C,Equipment_Register!$F:$F),NA()),IFERROR(IF($J968&lt;&gt;"",_xlfn.XLOOKUP($J968,Equipment_Register!$D:$D,Equipment_Register!$F:$F),NA()),IFERROR(IF($K968&lt;&gt;"",_xlfn.XLOOKUP($K968,Equipment_Register!$E:$E,Equipment_Register!$F:$F),NA()),IFERROR(IF($K968&lt;&gt;"",_xlfn.XLOOKUP("*"&amp;$K968&amp;"*",Equipment_Register!$E:$E,Equipment_Register!$F:$F,,2),NA()),IFERROR(IF(AND($L968&lt;&gt;"",$L968&lt;&gt;"N/A"),_xlfn.XLOOKUP($L968,Equipment_Register!$F:$F,Equipment_Register!$F:$F),NA()),""))))),IF(OR(_xlpm.v="",_xlpm.v=0),"",_xlpm.v))</f>
        <v/>
      </c>
    </row>
    <row r="969" spans="1:29" ht="48">
      <c r="A969" s="125"/>
      <c r="B969" s="130"/>
      <c r="C969" s="118"/>
      <c r="D969" s="117"/>
      <c r="E969" s="117"/>
      <c r="F969" s="213">
        <v>45514</v>
      </c>
      <c r="G969" s="125"/>
      <c r="H969" s="125" t="s">
        <v>1158</v>
      </c>
      <c r="I969" s="226"/>
      <c r="J969" s="125"/>
      <c r="K969" s="125" t="s">
        <v>1167</v>
      </c>
      <c r="L969" s="125"/>
      <c r="M969" s="125"/>
      <c r="N969" s="125" t="s">
        <v>978</v>
      </c>
      <c r="O969" s="125" t="s">
        <v>1160</v>
      </c>
      <c r="P969" s="127"/>
      <c r="Q969" s="125" t="s">
        <v>941</v>
      </c>
      <c r="R969" s="117" t="s">
        <v>957</v>
      </c>
      <c r="S969" s="194"/>
      <c r="T969" s="125"/>
      <c r="U969" s="125" t="s">
        <v>980</v>
      </c>
      <c r="V969" s="125"/>
      <c r="W969" s="117" t="s">
        <v>1151</v>
      </c>
      <c r="X969" s="117" t="str">
        <f>IF($W969="Duyệt",Setting!$H$2,"")</f>
        <v/>
      </c>
      <c r="Y969" s="231" t="str" cm="1">
        <f t="array" ref="Y969">_xlfn.LET(_xlpm.v,IFERROR(IF($I969&lt;&gt;"",_xlfn.XLOOKUP($I969,Equipment_Register!$C:$C,Equipment_Register!$G:$G),NA()),IFERROR(IF($J969&lt;&gt;"",_xlfn.XLOOKUP($J969,Equipment_Register!$D:$D,Equipment_Register!$G:$G),NA()),IFERROR(IF($K969&lt;&gt;"",_xlfn.XLOOKUP($K969,Equipment_Register!$E:$E,Equipment_Register!$G:$G),NA()),IFERROR(IF($K969&lt;&gt;"",_xlfn.XLOOKUP("*"&amp;$K969&amp;"*",Equipment_Register!$E:$E,Equipment_Register!$G:$G,,2),NA()),IFERROR(IF(AND($L969&lt;&gt;"",$L969&lt;&gt;"N/A"),_xlfn.XLOOKUP($L969,Equipment_Register!$F:$F,Equipment_Register!$G:$G),NA()),""))))),IF(OR(_xlpm.v="",_xlpm.v=0),"",_xlpm.v))</f>
        <v/>
      </c>
      <c r="Z969" s="231" t="str" cm="1">
        <f t="array" ref="Z969">_xlfn.LET(_xlpm.v,IFERROR(IF($I969&lt;&gt;"",_xlfn.XLOOKUP($I969,Equipment_Register!$C:$C,Equipment_Register!$C:$C),NA()),IFERROR(IF($J969&lt;&gt;"",_xlfn.XLOOKUP($J969,Equipment_Register!$D:$D,Equipment_Register!$C:$C),NA()),IFERROR(IF($K969&lt;&gt;"",_xlfn.XLOOKUP($K969,Equipment_Register!$E:$E,Equipment_Register!$C:$C),NA()),IFERROR(IF($K969&lt;&gt;"",_xlfn.XLOOKUP("*"&amp;$K969&amp;"*",Equipment_Register!$E:$E,Equipment_Register!$C:$C,,2),NA()),IFERROR(IF(AND($L969&lt;&gt;"",$L969&lt;&gt;"N/A"),_xlfn.XLOOKUP($L969,Equipment_Register!$F:$F,Equipment_Register!$C:$C),NA()),""))))),IF(OR(_xlpm.v="",_xlpm.v=0),"",_xlpm.v))</f>
        <v/>
      </c>
      <c r="AA969" s="231" t="str" cm="1">
        <f t="array" ref="AA969">_xlfn.LET(_xlpm.v,IFERROR(IF($I969&lt;&gt;"",_xlfn.XLOOKUP($I969,Equipment_Register!$C:$C,Equipment_Register!$D:$D),NA()),IFERROR(IF($J969&lt;&gt;"",_xlfn.XLOOKUP($J969,Equipment_Register!$D:$D,Equipment_Register!$D:$D),NA()),IFERROR(IF($K969&lt;&gt;"",_xlfn.XLOOKUP($K969,Equipment_Register!$E:$E,Equipment_Register!$D:$D),NA()),IFERROR(IF($K969&lt;&gt;"",_xlfn.XLOOKUP("*"&amp;$K969&amp;"*",Equipment_Register!$E:$E,Equipment_Register!$D:$D,,2),NA()),IFERROR(IF(AND($L969&lt;&gt;"",$L969&lt;&gt;"N/A"),_xlfn.XLOOKUP($L969,Equipment_Register!$F:$F,Equipment_Register!$D:$D),NA()),""))))),IF(OR(_xlpm.v="",_xlpm.v=0),"",_xlpm.v))</f>
        <v/>
      </c>
      <c r="AB969" s="231" t="str" cm="1">
        <f t="array" ref="AB969">_xlfn.LET(_xlpm.v,IFERROR(IF($I969&lt;&gt;"",_xlfn.XLOOKUP($I969,Equipment_Register!$C:$C,Equipment_Register!$E:$E),NA()),IFERROR(IF($J969&lt;&gt;"",_xlfn.XLOOKUP($J969,Equipment_Register!$D:$D,Equipment_Register!$E:$E),NA()),IFERROR(IF($K969&lt;&gt;"",_xlfn.XLOOKUP($K969,Equipment_Register!$E:$E,Equipment_Register!$E:$E),NA()),IFERROR(IF($K969&lt;&gt;"",_xlfn.XLOOKUP("*"&amp;$K969&amp;"*",Equipment_Register!$E:$E,Equipment_Register!$E:$E,,2),NA()),IFERROR(IF(AND($L969&lt;&gt;"",$L969&lt;&gt;"N/A"),_xlfn.XLOOKUP($L969,Equipment_Register!$F:$F,Equipment_Register!$E:$E),NA()),""))))),IF(OR(_xlpm.v="",_xlpm.v=0),"",_xlpm.v))</f>
        <v/>
      </c>
      <c r="AC969" s="231" t="str" cm="1">
        <f t="array" ref="AC969">_xlfn.LET(_xlpm.v,IFERROR(IF($I969&lt;&gt;"",_xlfn.XLOOKUP($I969,Equipment_Register!$C:$C,Equipment_Register!$F:$F),NA()),IFERROR(IF($J969&lt;&gt;"",_xlfn.XLOOKUP($J969,Equipment_Register!$D:$D,Equipment_Register!$F:$F),NA()),IFERROR(IF($K969&lt;&gt;"",_xlfn.XLOOKUP($K969,Equipment_Register!$E:$E,Equipment_Register!$F:$F),NA()),IFERROR(IF($K969&lt;&gt;"",_xlfn.XLOOKUP("*"&amp;$K969&amp;"*",Equipment_Register!$E:$E,Equipment_Register!$F:$F,,2),NA()),IFERROR(IF(AND($L969&lt;&gt;"",$L969&lt;&gt;"N/A"),_xlfn.XLOOKUP($L969,Equipment_Register!$F:$F,Equipment_Register!$F:$F),NA()),""))))),IF(OR(_xlpm.v="",_xlpm.v=0),"",_xlpm.v))</f>
        <v/>
      </c>
    </row>
    <row r="970" spans="1:29" ht="48">
      <c r="A970" s="125"/>
      <c r="B970" s="130"/>
      <c r="C970" s="118"/>
      <c r="D970" s="117"/>
      <c r="E970" s="117"/>
      <c r="F970" s="213">
        <v>45544</v>
      </c>
      <c r="G970" s="125"/>
      <c r="H970" s="125" t="s">
        <v>1158</v>
      </c>
      <c r="I970" s="226"/>
      <c r="J970" s="125"/>
      <c r="K970" s="125" t="s">
        <v>1167</v>
      </c>
      <c r="L970" s="125"/>
      <c r="M970" s="125"/>
      <c r="N970" s="125" t="s">
        <v>978</v>
      </c>
      <c r="O970" s="125" t="s">
        <v>1160</v>
      </c>
      <c r="P970" s="127"/>
      <c r="Q970" s="125" t="s">
        <v>1003</v>
      </c>
      <c r="R970" s="117" t="s">
        <v>957</v>
      </c>
      <c r="S970" s="194"/>
      <c r="T970" s="125"/>
      <c r="U970" s="125" t="s">
        <v>980</v>
      </c>
      <c r="V970" s="125"/>
      <c r="W970" s="117" t="s">
        <v>1151</v>
      </c>
      <c r="X970" s="117" t="str">
        <f>IF($W970="Duyệt",Setting!$H$2,"")</f>
        <v/>
      </c>
      <c r="Y970" s="231" t="str" cm="1">
        <f t="array" ref="Y970">_xlfn.LET(_xlpm.v,IFERROR(IF($I970&lt;&gt;"",_xlfn.XLOOKUP($I970,Equipment_Register!$C:$C,Equipment_Register!$G:$G),NA()),IFERROR(IF($J970&lt;&gt;"",_xlfn.XLOOKUP($J970,Equipment_Register!$D:$D,Equipment_Register!$G:$G),NA()),IFERROR(IF($K970&lt;&gt;"",_xlfn.XLOOKUP($K970,Equipment_Register!$E:$E,Equipment_Register!$G:$G),NA()),IFERROR(IF($K970&lt;&gt;"",_xlfn.XLOOKUP("*"&amp;$K970&amp;"*",Equipment_Register!$E:$E,Equipment_Register!$G:$G,,2),NA()),IFERROR(IF(AND($L970&lt;&gt;"",$L970&lt;&gt;"N/A"),_xlfn.XLOOKUP($L970,Equipment_Register!$F:$F,Equipment_Register!$G:$G),NA()),""))))),IF(OR(_xlpm.v="",_xlpm.v=0),"",_xlpm.v))</f>
        <v/>
      </c>
      <c r="Z970" s="231" t="str" cm="1">
        <f t="array" ref="Z970">_xlfn.LET(_xlpm.v,IFERROR(IF($I970&lt;&gt;"",_xlfn.XLOOKUP($I970,Equipment_Register!$C:$C,Equipment_Register!$C:$C),NA()),IFERROR(IF($J970&lt;&gt;"",_xlfn.XLOOKUP($J970,Equipment_Register!$D:$D,Equipment_Register!$C:$C),NA()),IFERROR(IF($K970&lt;&gt;"",_xlfn.XLOOKUP($K970,Equipment_Register!$E:$E,Equipment_Register!$C:$C),NA()),IFERROR(IF($K970&lt;&gt;"",_xlfn.XLOOKUP("*"&amp;$K970&amp;"*",Equipment_Register!$E:$E,Equipment_Register!$C:$C,,2),NA()),IFERROR(IF(AND($L970&lt;&gt;"",$L970&lt;&gt;"N/A"),_xlfn.XLOOKUP($L970,Equipment_Register!$F:$F,Equipment_Register!$C:$C),NA()),""))))),IF(OR(_xlpm.v="",_xlpm.v=0),"",_xlpm.v))</f>
        <v/>
      </c>
      <c r="AA970" s="231" t="str" cm="1">
        <f t="array" ref="AA970">_xlfn.LET(_xlpm.v,IFERROR(IF($I970&lt;&gt;"",_xlfn.XLOOKUP($I970,Equipment_Register!$C:$C,Equipment_Register!$D:$D),NA()),IFERROR(IF($J970&lt;&gt;"",_xlfn.XLOOKUP($J970,Equipment_Register!$D:$D,Equipment_Register!$D:$D),NA()),IFERROR(IF($K970&lt;&gt;"",_xlfn.XLOOKUP($K970,Equipment_Register!$E:$E,Equipment_Register!$D:$D),NA()),IFERROR(IF($K970&lt;&gt;"",_xlfn.XLOOKUP("*"&amp;$K970&amp;"*",Equipment_Register!$E:$E,Equipment_Register!$D:$D,,2),NA()),IFERROR(IF(AND($L970&lt;&gt;"",$L970&lt;&gt;"N/A"),_xlfn.XLOOKUP($L970,Equipment_Register!$F:$F,Equipment_Register!$D:$D),NA()),""))))),IF(OR(_xlpm.v="",_xlpm.v=0),"",_xlpm.v))</f>
        <v/>
      </c>
      <c r="AB970" s="231" t="str" cm="1">
        <f t="array" ref="AB970">_xlfn.LET(_xlpm.v,IFERROR(IF($I970&lt;&gt;"",_xlfn.XLOOKUP($I970,Equipment_Register!$C:$C,Equipment_Register!$E:$E),NA()),IFERROR(IF($J970&lt;&gt;"",_xlfn.XLOOKUP($J970,Equipment_Register!$D:$D,Equipment_Register!$E:$E),NA()),IFERROR(IF($K970&lt;&gt;"",_xlfn.XLOOKUP($K970,Equipment_Register!$E:$E,Equipment_Register!$E:$E),NA()),IFERROR(IF($K970&lt;&gt;"",_xlfn.XLOOKUP("*"&amp;$K970&amp;"*",Equipment_Register!$E:$E,Equipment_Register!$E:$E,,2),NA()),IFERROR(IF(AND($L970&lt;&gt;"",$L970&lt;&gt;"N/A"),_xlfn.XLOOKUP($L970,Equipment_Register!$F:$F,Equipment_Register!$E:$E),NA()),""))))),IF(OR(_xlpm.v="",_xlpm.v=0),"",_xlpm.v))</f>
        <v/>
      </c>
      <c r="AC970" s="231" t="str" cm="1">
        <f t="array" ref="AC970">_xlfn.LET(_xlpm.v,IFERROR(IF($I970&lt;&gt;"",_xlfn.XLOOKUP($I970,Equipment_Register!$C:$C,Equipment_Register!$F:$F),NA()),IFERROR(IF($J970&lt;&gt;"",_xlfn.XLOOKUP($J970,Equipment_Register!$D:$D,Equipment_Register!$F:$F),NA()),IFERROR(IF($K970&lt;&gt;"",_xlfn.XLOOKUP($K970,Equipment_Register!$E:$E,Equipment_Register!$F:$F),NA()),IFERROR(IF($K970&lt;&gt;"",_xlfn.XLOOKUP("*"&amp;$K970&amp;"*",Equipment_Register!$E:$E,Equipment_Register!$F:$F,,2),NA()),IFERROR(IF(AND($L970&lt;&gt;"",$L970&lt;&gt;"N/A"),_xlfn.XLOOKUP($L970,Equipment_Register!$F:$F,Equipment_Register!$F:$F),NA()),""))))),IF(OR(_xlpm.v="",_xlpm.v=0),"",_xlpm.v))</f>
        <v/>
      </c>
    </row>
    <row r="971" spans="1:29" ht="48">
      <c r="A971" s="125"/>
      <c r="B971" s="130"/>
      <c r="C971" s="118"/>
      <c r="D971" s="117"/>
      <c r="E971" s="117"/>
      <c r="F971" s="213">
        <v>45575</v>
      </c>
      <c r="G971" s="125"/>
      <c r="H971" s="125" t="s">
        <v>1158</v>
      </c>
      <c r="I971" s="226"/>
      <c r="J971" s="125"/>
      <c r="K971" s="125" t="s">
        <v>1167</v>
      </c>
      <c r="L971" s="125"/>
      <c r="M971" s="125"/>
      <c r="N971" s="125" t="s">
        <v>978</v>
      </c>
      <c r="O971" s="125" t="s">
        <v>1160</v>
      </c>
      <c r="P971" s="127"/>
      <c r="Q971" s="125" t="s">
        <v>1003</v>
      </c>
      <c r="R971" s="117" t="s">
        <v>957</v>
      </c>
      <c r="S971" s="194"/>
      <c r="T971" s="125"/>
      <c r="U971" s="125" t="s">
        <v>980</v>
      </c>
      <c r="V971" s="125"/>
      <c r="W971" s="117" t="s">
        <v>1151</v>
      </c>
      <c r="X971" s="117" t="str">
        <f>IF($W971="Duyệt",Setting!$H$2,"")</f>
        <v/>
      </c>
      <c r="Y971" s="231" t="str" cm="1">
        <f t="array" ref="Y971">_xlfn.LET(_xlpm.v,IFERROR(IF($I971&lt;&gt;"",_xlfn.XLOOKUP($I971,Equipment_Register!$C:$C,Equipment_Register!$G:$G),NA()),IFERROR(IF($J971&lt;&gt;"",_xlfn.XLOOKUP($J971,Equipment_Register!$D:$D,Equipment_Register!$G:$G),NA()),IFERROR(IF($K971&lt;&gt;"",_xlfn.XLOOKUP($K971,Equipment_Register!$E:$E,Equipment_Register!$G:$G),NA()),IFERROR(IF($K971&lt;&gt;"",_xlfn.XLOOKUP("*"&amp;$K971&amp;"*",Equipment_Register!$E:$E,Equipment_Register!$G:$G,,2),NA()),IFERROR(IF(AND($L971&lt;&gt;"",$L971&lt;&gt;"N/A"),_xlfn.XLOOKUP($L971,Equipment_Register!$F:$F,Equipment_Register!$G:$G),NA()),""))))),IF(OR(_xlpm.v="",_xlpm.v=0),"",_xlpm.v))</f>
        <v/>
      </c>
      <c r="Z971" s="231" t="str" cm="1">
        <f t="array" ref="Z971">_xlfn.LET(_xlpm.v,IFERROR(IF($I971&lt;&gt;"",_xlfn.XLOOKUP($I971,Equipment_Register!$C:$C,Equipment_Register!$C:$C),NA()),IFERROR(IF($J971&lt;&gt;"",_xlfn.XLOOKUP($J971,Equipment_Register!$D:$D,Equipment_Register!$C:$C),NA()),IFERROR(IF($K971&lt;&gt;"",_xlfn.XLOOKUP($K971,Equipment_Register!$E:$E,Equipment_Register!$C:$C),NA()),IFERROR(IF($K971&lt;&gt;"",_xlfn.XLOOKUP("*"&amp;$K971&amp;"*",Equipment_Register!$E:$E,Equipment_Register!$C:$C,,2),NA()),IFERROR(IF(AND($L971&lt;&gt;"",$L971&lt;&gt;"N/A"),_xlfn.XLOOKUP($L971,Equipment_Register!$F:$F,Equipment_Register!$C:$C),NA()),""))))),IF(OR(_xlpm.v="",_xlpm.v=0),"",_xlpm.v))</f>
        <v/>
      </c>
      <c r="AA971" s="231" t="str" cm="1">
        <f t="array" ref="AA971">_xlfn.LET(_xlpm.v,IFERROR(IF($I971&lt;&gt;"",_xlfn.XLOOKUP($I971,Equipment_Register!$C:$C,Equipment_Register!$D:$D),NA()),IFERROR(IF($J971&lt;&gt;"",_xlfn.XLOOKUP($J971,Equipment_Register!$D:$D,Equipment_Register!$D:$D),NA()),IFERROR(IF($K971&lt;&gt;"",_xlfn.XLOOKUP($K971,Equipment_Register!$E:$E,Equipment_Register!$D:$D),NA()),IFERROR(IF($K971&lt;&gt;"",_xlfn.XLOOKUP("*"&amp;$K971&amp;"*",Equipment_Register!$E:$E,Equipment_Register!$D:$D,,2),NA()),IFERROR(IF(AND($L971&lt;&gt;"",$L971&lt;&gt;"N/A"),_xlfn.XLOOKUP($L971,Equipment_Register!$F:$F,Equipment_Register!$D:$D),NA()),""))))),IF(OR(_xlpm.v="",_xlpm.v=0),"",_xlpm.v))</f>
        <v/>
      </c>
      <c r="AB971" s="231" t="str" cm="1">
        <f t="array" ref="AB971">_xlfn.LET(_xlpm.v,IFERROR(IF($I971&lt;&gt;"",_xlfn.XLOOKUP($I971,Equipment_Register!$C:$C,Equipment_Register!$E:$E),NA()),IFERROR(IF($J971&lt;&gt;"",_xlfn.XLOOKUP($J971,Equipment_Register!$D:$D,Equipment_Register!$E:$E),NA()),IFERROR(IF($K971&lt;&gt;"",_xlfn.XLOOKUP($K971,Equipment_Register!$E:$E,Equipment_Register!$E:$E),NA()),IFERROR(IF($K971&lt;&gt;"",_xlfn.XLOOKUP("*"&amp;$K971&amp;"*",Equipment_Register!$E:$E,Equipment_Register!$E:$E,,2),NA()),IFERROR(IF(AND($L971&lt;&gt;"",$L971&lt;&gt;"N/A"),_xlfn.XLOOKUP($L971,Equipment_Register!$F:$F,Equipment_Register!$E:$E),NA()),""))))),IF(OR(_xlpm.v="",_xlpm.v=0),"",_xlpm.v))</f>
        <v/>
      </c>
      <c r="AC971" s="231" t="str" cm="1">
        <f t="array" ref="AC971">_xlfn.LET(_xlpm.v,IFERROR(IF($I971&lt;&gt;"",_xlfn.XLOOKUP($I971,Equipment_Register!$C:$C,Equipment_Register!$F:$F),NA()),IFERROR(IF($J971&lt;&gt;"",_xlfn.XLOOKUP($J971,Equipment_Register!$D:$D,Equipment_Register!$F:$F),NA()),IFERROR(IF($K971&lt;&gt;"",_xlfn.XLOOKUP($K971,Equipment_Register!$E:$E,Equipment_Register!$F:$F),NA()),IFERROR(IF($K971&lt;&gt;"",_xlfn.XLOOKUP("*"&amp;$K971&amp;"*",Equipment_Register!$E:$E,Equipment_Register!$F:$F,,2),NA()),IFERROR(IF(AND($L971&lt;&gt;"",$L971&lt;&gt;"N/A"),_xlfn.XLOOKUP($L971,Equipment_Register!$F:$F,Equipment_Register!$F:$F),NA()),""))))),IF(OR(_xlpm.v="",_xlpm.v=0),"",_xlpm.v))</f>
        <v/>
      </c>
    </row>
    <row r="972" spans="1:29" ht="48">
      <c r="A972" s="125"/>
      <c r="B972" s="130"/>
      <c r="C972" s="118"/>
      <c r="D972" s="117"/>
      <c r="E972" s="117"/>
      <c r="F972" s="213">
        <v>45605</v>
      </c>
      <c r="G972" s="125"/>
      <c r="H972" s="125" t="s">
        <v>1158</v>
      </c>
      <c r="I972" s="226"/>
      <c r="J972" s="125"/>
      <c r="K972" s="125" t="s">
        <v>1167</v>
      </c>
      <c r="L972" s="125"/>
      <c r="M972" s="125"/>
      <c r="N972" s="125" t="s">
        <v>978</v>
      </c>
      <c r="O972" s="125" t="s">
        <v>1160</v>
      </c>
      <c r="P972" s="127"/>
      <c r="Q972" s="125" t="s">
        <v>1003</v>
      </c>
      <c r="R972" s="117" t="s">
        <v>957</v>
      </c>
      <c r="S972" s="194"/>
      <c r="T972" s="125"/>
      <c r="U972" s="125" t="s">
        <v>980</v>
      </c>
      <c r="V972" s="125"/>
      <c r="W972" s="117" t="s">
        <v>1151</v>
      </c>
      <c r="X972" s="117" t="str">
        <f>IF($W972="Duyệt",Setting!$H$2,"")</f>
        <v/>
      </c>
      <c r="Y972" s="231" t="str" cm="1">
        <f t="array" ref="Y972">_xlfn.LET(_xlpm.v,IFERROR(IF($I972&lt;&gt;"",_xlfn.XLOOKUP($I972,Equipment_Register!$C:$C,Equipment_Register!$G:$G),NA()),IFERROR(IF($J972&lt;&gt;"",_xlfn.XLOOKUP($J972,Equipment_Register!$D:$D,Equipment_Register!$G:$G),NA()),IFERROR(IF($K972&lt;&gt;"",_xlfn.XLOOKUP($K972,Equipment_Register!$E:$E,Equipment_Register!$G:$G),NA()),IFERROR(IF($K972&lt;&gt;"",_xlfn.XLOOKUP("*"&amp;$K972&amp;"*",Equipment_Register!$E:$E,Equipment_Register!$G:$G,,2),NA()),IFERROR(IF(AND($L972&lt;&gt;"",$L972&lt;&gt;"N/A"),_xlfn.XLOOKUP($L972,Equipment_Register!$F:$F,Equipment_Register!$G:$G),NA()),""))))),IF(OR(_xlpm.v="",_xlpm.v=0),"",_xlpm.v))</f>
        <v/>
      </c>
      <c r="Z972" s="231" t="str" cm="1">
        <f t="array" ref="Z972">_xlfn.LET(_xlpm.v,IFERROR(IF($I972&lt;&gt;"",_xlfn.XLOOKUP($I972,Equipment_Register!$C:$C,Equipment_Register!$C:$C),NA()),IFERROR(IF($J972&lt;&gt;"",_xlfn.XLOOKUP($J972,Equipment_Register!$D:$D,Equipment_Register!$C:$C),NA()),IFERROR(IF($K972&lt;&gt;"",_xlfn.XLOOKUP($K972,Equipment_Register!$E:$E,Equipment_Register!$C:$C),NA()),IFERROR(IF($K972&lt;&gt;"",_xlfn.XLOOKUP("*"&amp;$K972&amp;"*",Equipment_Register!$E:$E,Equipment_Register!$C:$C,,2),NA()),IFERROR(IF(AND($L972&lt;&gt;"",$L972&lt;&gt;"N/A"),_xlfn.XLOOKUP($L972,Equipment_Register!$F:$F,Equipment_Register!$C:$C),NA()),""))))),IF(OR(_xlpm.v="",_xlpm.v=0),"",_xlpm.v))</f>
        <v/>
      </c>
      <c r="AA972" s="231" t="str" cm="1">
        <f t="array" ref="AA972">_xlfn.LET(_xlpm.v,IFERROR(IF($I972&lt;&gt;"",_xlfn.XLOOKUP($I972,Equipment_Register!$C:$C,Equipment_Register!$D:$D),NA()),IFERROR(IF($J972&lt;&gt;"",_xlfn.XLOOKUP($J972,Equipment_Register!$D:$D,Equipment_Register!$D:$D),NA()),IFERROR(IF($K972&lt;&gt;"",_xlfn.XLOOKUP($K972,Equipment_Register!$E:$E,Equipment_Register!$D:$D),NA()),IFERROR(IF($K972&lt;&gt;"",_xlfn.XLOOKUP("*"&amp;$K972&amp;"*",Equipment_Register!$E:$E,Equipment_Register!$D:$D,,2),NA()),IFERROR(IF(AND($L972&lt;&gt;"",$L972&lt;&gt;"N/A"),_xlfn.XLOOKUP($L972,Equipment_Register!$F:$F,Equipment_Register!$D:$D),NA()),""))))),IF(OR(_xlpm.v="",_xlpm.v=0),"",_xlpm.v))</f>
        <v/>
      </c>
      <c r="AB972" s="231" t="str" cm="1">
        <f t="array" ref="AB972">_xlfn.LET(_xlpm.v,IFERROR(IF($I972&lt;&gt;"",_xlfn.XLOOKUP($I972,Equipment_Register!$C:$C,Equipment_Register!$E:$E),NA()),IFERROR(IF($J972&lt;&gt;"",_xlfn.XLOOKUP($J972,Equipment_Register!$D:$D,Equipment_Register!$E:$E),NA()),IFERROR(IF($K972&lt;&gt;"",_xlfn.XLOOKUP($K972,Equipment_Register!$E:$E,Equipment_Register!$E:$E),NA()),IFERROR(IF($K972&lt;&gt;"",_xlfn.XLOOKUP("*"&amp;$K972&amp;"*",Equipment_Register!$E:$E,Equipment_Register!$E:$E,,2),NA()),IFERROR(IF(AND($L972&lt;&gt;"",$L972&lt;&gt;"N/A"),_xlfn.XLOOKUP($L972,Equipment_Register!$F:$F,Equipment_Register!$E:$E),NA()),""))))),IF(OR(_xlpm.v="",_xlpm.v=0),"",_xlpm.v))</f>
        <v/>
      </c>
      <c r="AC972" s="231" t="str" cm="1">
        <f t="array" ref="AC972">_xlfn.LET(_xlpm.v,IFERROR(IF($I972&lt;&gt;"",_xlfn.XLOOKUP($I972,Equipment_Register!$C:$C,Equipment_Register!$F:$F),NA()),IFERROR(IF($J972&lt;&gt;"",_xlfn.XLOOKUP($J972,Equipment_Register!$D:$D,Equipment_Register!$F:$F),NA()),IFERROR(IF($K972&lt;&gt;"",_xlfn.XLOOKUP($K972,Equipment_Register!$E:$E,Equipment_Register!$F:$F),NA()),IFERROR(IF($K972&lt;&gt;"",_xlfn.XLOOKUP("*"&amp;$K972&amp;"*",Equipment_Register!$E:$E,Equipment_Register!$F:$F,,2),NA()),IFERROR(IF(AND($L972&lt;&gt;"",$L972&lt;&gt;"N/A"),_xlfn.XLOOKUP($L972,Equipment_Register!$F:$F,Equipment_Register!$F:$F),NA()),""))))),IF(OR(_xlpm.v="",_xlpm.v=0),"",_xlpm.v))</f>
        <v/>
      </c>
    </row>
    <row r="973" spans="1:29" ht="48">
      <c r="A973" s="125"/>
      <c r="B973" s="130"/>
      <c r="C973" s="118"/>
      <c r="D973" s="117"/>
      <c r="E973" s="117"/>
      <c r="F973" s="213">
        <v>45635</v>
      </c>
      <c r="G973" s="125"/>
      <c r="H973" s="125" t="s">
        <v>1158</v>
      </c>
      <c r="I973" s="226"/>
      <c r="J973" s="125"/>
      <c r="K973" s="125" t="s">
        <v>1167</v>
      </c>
      <c r="L973" s="125"/>
      <c r="M973" s="125"/>
      <c r="N973" s="125" t="s">
        <v>978</v>
      </c>
      <c r="O973" s="125" t="s">
        <v>1112</v>
      </c>
      <c r="P973" s="127"/>
      <c r="Q973" s="125" t="s">
        <v>1003</v>
      </c>
      <c r="R973" s="117" t="s">
        <v>957</v>
      </c>
      <c r="S973" s="194"/>
      <c r="T973" s="125"/>
      <c r="U973" s="125" t="s">
        <v>980</v>
      </c>
      <c r="V973" s="125"/>
      <c r="W973" s="117" t="s">
        <v>1151</v>
      </c>
      <c r="X973" s="117" t="str">
        <f>IF($W973="Duyệt",Setting!$H$2,"")</f>
        <v/>
      </c>
      <c r="Y973" s="231" t="str" cm="1">
        <f t="array" ref="Y973">_xlfn.LET(_xlpm.v,IFERROR(IF($I973&lt;&gt;"",_xlfn.XLOOKUP($I973,Equipment_Register!$C:$C,Equipment_Register!$G:$G),NA()),IFERROR(IF($J973&lt;&gt;"",_xlfn.XLOOKUP($J973,Equipment_Register!$D:$D,Equipment_Register!$G:$G),NA()),IFERROR(IF($K973&lt;&gt;"",_xlfn.XLOOKUP($K973,Equipment_Register!$E:$E,Equipment_Register!$G:$G),NA()),IFERROR(IF($K973&lt;&gt;"",_xlfn.XLOOKUP("*"&amp;$K973&amp;"*",Equipment_Register!$E:$E,Equipment_Register!$G:$G,,2),NA()),IFERROR(IF(AND($L973&lt;&gt;"",$L973&lt;&gt;"N/A"),_xlfn.XLOOKUP($L973,Equipment_Register!$F:$F,Equipment_Register!$G:$G),NA()),""))))),IF(OR(_xlpm.v="",_xlpm.v=0),"",_xlpm.v))</f>
        <v/>
      </c>
      <c r="Z973" s="231" t="str" cm="1">
        <f t="array" ref="Z973">_xlfn.LET(_xlpm.v,IFERROR(IF($I973&lt;&gt;"",_xlfn.XLOOKUP($I973,Equipment_Register!$C:$C,Equipment_Register!$C:$C),NA()),IFERROR(IF($J973&lt;&gt;"",_xlfn.XLOOKUP($J973,Equipment_Register!$D:$D,Equipment_Register!$C:$C),NA()),IFERROR(IF($K973&lt;&gt;"",_xlfn.XLOOKUP($K973,Equipment_Register!$E:$E,Equipment_Register!$C:$C),NA()),IFERROR(IF($K973&lt;&gt;"",_xlfn.XLOOKUP("*"&amp;$K973&amp;"*",Equipment_Register!$E:$E,Equipment_Register!$C:$C,,2),NA()),IFERROR(IF(AND($L973&lt;&gt;"",$L973&lt;&gt;"N/A"),_xlfn.XLOOKUP($L973,Equipment_Register!$F:$F,Equipment_Register!$C:$C),NA()),""))))),IF(OR(_xlpm.v="",_xlpm.v=0),"",_xlpm.v))</f>
        <v/>
      </c>
      <c r="AA973" s="231" t="str" cm="1">
        <f t="array" ref="AA973">_xlfn.LET(_xlpm.v,IFERROR(IF($I973&lt;&gt;"",_xlfn.XLOOKUP($I973,Equipment_Register!$C:$C,Equipment_Register!$D:$D),NA()),IFERROR(IF($J973&lt;&gt;"",_xlfn.XLOOKUP($J973,Equipment_Register!$D:$D,Equipment_Register!$D:$D),NA()),IFERROR(IF($K973&lt;&gt;"",_xlfn.XLOOKUP($K973,Equipment_Register!$E:$E,Equipment_Register!$D:$D),NA()),IFERROR(IF($K973&lt;&gt;"",_xlfn.XLOOKUP("*"&amp;$K973&amp;"*",Equipment_Register!$E:$E,Equipment_Register!$D:$D,,2),NA()),IFERROR(IF(AND($L973&lt;&gt;"",$L973&lt;&gt;"N/A"),_xlfn.XLOOKUP($L973,Equipment_Register!$F:$F,Equipment_Register!$D:$D),NA()),""))))),IF(OR(_xlpm.v="",_xlpm.v=0),"",_xlpm.v))</f>
        <v/>
      </c>
      <c r="AB973" s="231" t="str" cm="1">
        <f t="array" ref="AB973">_xlfn.LET(_xlpm.v,IFERROR(IF($I973&lt;&gt;"",_xlfn.XLOOKUP($I973,Equipment_Register!$C:$C,Equipment_Register!$E:$E),NA()),IFERROR(IF($J973&lt;&gt;"",_xlfn.XLOOKUP($J973,Equipment_Register!$D:$D,Equipment_Register!$E:$E),NA()),IFERROR(IF($K973&lt;&gt;"",_xlfn.XLOOKUP($K973,Equipment_Register!$E:$E,Equipment_Register!$E:$E),NA()),IFERROR(IF($K973&lt;&gt;"",_xlfn.XLOOKUP("*"&amp;$K973&amp;"*",Equipment_Register!$E:$E,Equipment_Register!$E:$E,,2),NA()),IFERROR(IF(AND($L973&lt;&gt;"",$L973&lt;&gt;"N/A"),_xlfn.XLOOKUP($L973,Equipment_Register!$F:$F,Equipment_Register!$E:$E),NA()),""))))),IF(OR(_xlpm.v="",_xlpm.v=0),"",_xlpm.v))</f>
        <v/>
      </c>
      <c r="AC973" s="231" t="str" cm="1">
        <f t="array" ref="AC973">_xlfn.LET(_xlpm.v,IFERROR(IF($I973&lt;&gt;"",_xlfn.XLOOKUP($I973,Equipment_Register!$C:$C,Equipment_Register!$F:$F),NA()),IFERROR(IF($J973&lt;&gt;"",_xlfn.XLOOKUP($J973,Equipment_Register!$D:$D,Equipment_Register!$F:$F),NA()),IFERROR(IF($K973&lt;&gt;"",_xlfn.XLOOKUP($K973,Equipment_Register!$E:$E,Equipment_Register!$F:$F),NA()),IFERROR(IF($K973&lt;&gt;"",_xlfn.XLOOKUP("*"&amp;$K973&amp;"*",Equipment_Register!$E:$E,Equipment_Register!$F:$F,,2),NA()),IFERROR(IF(AND($L973&lt;&gt;"",$L973&lt;&gt;"N/A"),_xlfn.XLOOKUP($L973,Equipment_Register!$F:$F,Equipment_Register!$F:$F),NA()),""))))),IF(OR(_xlpm.v="",_xlpm.v=0),"",_xlpm.v))</f>
        <v/>
      </c>
    </row>
    <row r="974" spans="1:29" ht="48">
      <c r="A974" s="125"/>
      <c r="B974" s="130"/>
      <c r="C974" s="118"/>
      <c r="D974" s="117"/>
      <c r="E974" s="117"/>
      <c r="F974" s="213">
        <v>45668</v>
      </c>
      <c r="G974" s="125"/>
      <c r="H974" s="125" t="s">
        <v>1158</v>
      </c>
      <c r="I974" s="226"/>
      <c r="J974" s="125"/>
      <c r="K974" s="125" t="s">
        <v>1167</v>
      </c>
      <c r="L974" s="125"/>
      <c r="M974" s="125"/>
      <c r="N974" s="125" t="s">
        <v>978</v>
      </c>
      <c r="O974" s="125" t="s">
        <v>1112</v>
      </c>
      <c r="P974" s="127"/>
      <c r="Q974" s="125" t="s">
        <v>1003</v>
      </c>
      <c r="R974" s="117" t="s">
        <v>957</v>
      </c>
      <c r="S974" s="194"/>
      <c r="T974" s="125"/>
      <c r="U974" s="125" t="s">
        <v>980</v>
      </c>
      <c r="V974" s="125"/>
      <c r="W974" s="117" t="s">
        <v>1151</v>
      </c>
      <c r="X974" s="117" t="str">
        <f>IF($W974="Duyệt",Setting!$H$2,"")</f>
        <v/>
      </c>
      <c r="Y974" s="231" t="str" cm="1">
        <f t="array" ref="Y974">_xlfn.LET(_xlpm.v,IFERROR(IF($I974&lt;&gt;"",_xlfn.XLOOKUP($I974,Equipment_Register!$C:$C,Equipment_Register!$G:$G),NA()),IFERROR(IF($J974&lt;&gt;"",_xlfn.XLOOKUP($J974,Equipment_Register!$D:$D,Equipment_Register!$G:$G),NA()),IFERROR(IF($K974&lt;&gt;"",_xlfn.XLOOKUP($K974,Equipment_Register!$E:$E,Equipment_Register!$G:$G),NA()),IFERROR(IF($K974&lt;&gt;"",_xlfn.XLOOKUP("*"&amp;$K974&amp;"*",Equipment_Register!$E:$E,Equipment_Register!$G:$G,,2),NA()),IFERROR(IF(AND($L974&lt;&gt;"",$L974&lt;&gt;"N/A"),_xlfn.XLOOKUP($L974,Equipment_Register!$F:$F,Equipment_Register!$G:$G),NA()),""))))),IF(OR(_xlpm.v="",_xlpm.v=0),"",_xlpm.v))</f>
        <v/>
      </c>
      <c r="Z974" s="231" t="str" cm="1">
        <f t="array" ref="Z974">_xlfn.LET(_xlpm.v,IFERROR(IF($I974&lt;&gt;"",_xlfn.XLOOKUP($I974,Equipment_Register!$C:$C,Equipment_Register!$C:$C),NA()),IFERROR(IF($J974&lt;&gt;"",_xlfn.XLOOKUP($J974,Equipment_Register!$D:$D,Equipment_Register!$C:$C),NA()),IFERROR(IF($K974&lt;&gt;"",_xlfn.XLOOKUP($K974,Equipment_Register!$E:$E,Equipment_Register!$C:$C),NA()),IFERROR(IF($K974&lt;&gt;"",_xlfn.XLOOKUP("*"&amp;$K974&amp;"*",Equipment_Register!$E:$E,Equipment_Register!$C:$C,,2),NA()),IFERROR(IF(AND($L974&lt;&gt;"",$L974&lt;&gt;"N/A"),_xlfn.XLOOKUP($L974,Equipment_Register!$F:$F,Equipment_Register!$C:$C),NA()),""))))),IF(OR(_xlpm.v="",_xlpm.v=0),"",_xlpm.v))</f>
        <v/>
      </c>
      <c r="AA974" s="231" t="str" cm="1">
        <f t="array" ref="AA974">_xlfn.LET(_xlpm.v,IFERROR(IF($I974&lt;&gt;"",_xlfn.XLOOKUP($I974,Equipment_Register!$C:$C,Equipment_Register!$D:$D),NA()),IFERROR(IF($J974&lt;&gt;"",_xlfn.XLOOKUP($J974,Equipment_Register!$D:$D,Equipment_Register!$D:$D),NA()),IFERROR(IF($K974&lt;&gt;"",_xlfn.XLOOKUP($K974,Equipment_Register!$E:$E,Equipment_Register!$D:$D),NA()),IFERROR(IF($K974&lt;&gt;"",_xlfn.XLOOKUP("*"&amp;$K974&amp;"*",Equipment_Register!$E:$E,Equipment_Register!$D:$D,,2),NA()),IFERROR(IF(AND($L974&lt;&gt;"",$L974&lt;&gt;"N/A"),_xlfn.XLOOKUP($L974,Equipment_Register!$F:$F,Equipment_Register!$D:$D),NA()),""))))),IF(OR(_xlpm.v="",_xlpm.v=0),"",_xlpm.v))</f>
        <v/>
      </c>
      <c r="AB974" s="231" t="str" cm="1">
        <f t="array" ref="AB974">_xlfn.LET(_xlpm.v,IFERROR(IF($I974&lt;&gt;"",_xlfn.XLOOKUP($I974,Equipment_Register!$C:$C,Equipment_Register!$E:$E),NA()),IFERROR(IF($J974&lt;&gt;"",_xlfn.XLOOKUP($J974,Equipment_Register!$D:$D,Equipment_Register!$E:$E),NA()),IFERROR(IF($K974&lt;&gt;"",_xlfn.XLOOKUP($K974,Equipment_Register!$E:$E,Equipment_Register!$E:$E),NA()),IFERROR(IF($K974&lt;&gt;"",_xlfn.XLOOKUP("*"&amp;$K974&amp;"*",Equipment_Register!$E:$E,Equipment_Register!$E:$E,,2),NA()),IFERROR(IF(AND($L974&lt;&gt;"",$L974&lt;&gt;"N/A"),_xlfn.XLOOKUP($L974,Equipment_Register!$F:$F,Equipment_Register!$E:$E),NA()),""))))),IF(OR(_xlpm.v="",_xlpm.v=0),"",_xlpm.v))</f>
        <v/>
      </c>
      <c r="AC974" s="231" t="str" cm="1">
        <f t="array" ref="AC974">_xlfn.LET(_xlpm.v,IFERROR(IF($I974&lt;&gt;"",_xlfn.XLOOKUP($I974,Equipment_Register!$C:$C,Equipment_Register!$F:$F),NA()),IFERROR(IF($J974&lt;&gt;"",_xlfn.XLOOKUP($J974,Equipment_Register!$D:$D,Equipment_Register!$F:$F),NA()),IFERROR(IF($K974&lt;&gt;"",_xlfn.XLOOKUP($K974,Equipment_Register!$E:$E,Equipment_Register!$F:$F),NA()),IFERROR(IF($K974&lt;&gt;"",_xlfn.XLOOKUP("*"&amp;$K974&amp;"*",Equipment_Register!$E:$E,Equipment_Register!$F:$F,,2),NA()),IFERROR(IF(AND($L974&lt;&gt;"",$L974&lt;&gt;"N/A"),_xlfn.XLOOKUP($L974,Equipment_Register!$F:$F,Equipment_Register!$F:$F),NA()),""))))),IF(OR(_xlpm.v="",_xlpm.v=0),"",_xlpm.v))</f>
        <v/>
      </c>
    </row>
    <row r="975" spans="1:29" ht="48">
      <c r="A975" s="125"/>
      <c r="B975" s="130"/>
      <c r="C975" s="118"/>
      <c r="D975" s="117"/>
      <c r="E975" s="117"/>
      <c r="F975" s="213">
        <v>45692</v>
      </c>
      <c r="G975" s="125"/>
      <c r="H975" s="125" t="s">
        <v>1158</v>
      </c>
      <c r="I975" s="226"/>
      <c r="J975" s="125"/>
      <c r="K975" s="125" t="s">
        <v>1167</v>
      </c>
      <c r="L975" s="125"/>
      <c r="M975" s="125"/>
      <c r="N975" s="125" t="s">
        <v>978</v>
      </c>
      <c r="O975" s="125" t="s">
        <v>1112</v>
      </c>
      <c r="P975" s="127"/>
      <c r="Q975" s="125" t="s">
        <v>1003</v>
      </c>
      <c r="R975" s="117" t="s">
        <v>957</v>
      </c>
      <c r="S975" s="194"/>
      <c r="T975" s="125"/>
      <c r="U975" s="125" t="s">
        <v>980</v>
      </c>
      <c r="V975" s="125"/>
      <c r="W975" s="117" t="s">
        <v>1151</v>
      </c>
      <c r="X975" s="117" t="str">
        <f>IF($W975="Duyệt",Setting!$H$2,"")</f>
        <v/>
      </c>
      <c r="Y975" s="231" t="str" cm="1">
        <f t="array" ref="Y975">_xlfn.LET(_xlpm.v,IFERROR(IF($I975&lt;&gt;"",_xlfn.XLOOKUP($I975,Equipment_Register!$C:$C,Equipment_Register!$G:$G),NA()),IFERROR(IF($J975&lt;&gt;"",_xlfn.XLOOKUP($J975,Equipment_Register!$D:$D,Equipment_Register!$G:$G),NA()),IFERROR(IF($K975&lt;&gt;"",_xlfn.XLOOKUP($K975,Equipment_Register!$E:$E,Equipment_Register!$G:$G),NA()),IFERROR(IF($K975&lt;&gt;"",_xlfn.XLOOKUP("*"&amp;$K975&amp;"*",Equipment_Register!$E:$E,Equipment_Register!$G:$G,,2),NA()),IFERROR(IF(AND($L975&lt;&gt;"",$L975&lt;&gt;"N/A"),_xlfn.XLOOKUP($L975,Equipment_Register!$F:$F,Equipment_Register!$G:$G),NA()),""))))),IF(OR(_xlpm.v="",_xlpm.v=0),"",_xlpm.v))</f>
        <v/>
      </c>
      <c r="Z975" s="231" t="str" cm="1">
        <f t="array" ref="Z975">_xlfn.LET(_xlpm.v,IFERROR(IF($I975&lt;&gt;"",_xlfn.XLOOKUP($I975,Equipment_Register!$C:$C,Equipment_Register!$C:$C),NA()),IFERROR(IF($J975&lt;&gt;"",_xlfn.XLOOKUP($J975,Equipment_Register!$D:$D,Equipment_Register!$C:$C),NA()),IFERROR(IF($K975&lt;&gt;"",_xlfn.XLOOKUP($K975,Equipment_Register!$E:$E,Equipment_Register!$C:$C),NA()),IFERROR(IF($K975&lt;&gt;"",_xlfn.XLOOKUP("*"&amp;$K975&amp;"*",Equipment_Register!$E:$E,Equipment_Register!$C:$C,,2),NA()),IFERROR(IF(AND($L975&lt;&gt;"",$L975&lt;&gt;"N/A"),_xlfn.XLOOKUP($L975,Equipment_Register!$F:$F,Equipment_Register!$C:$C),NA()),""))))),IF(OR(_xlpm.v="",_xlpm.v=0),"",_xlpm.v))</f>
        <v/>
      </c>
      <c r="AA975" s="231" t="str" cm="1">
        <f t="array" ref="AA975">_xlfn.LET(_xlpm.v,IFERROR(IF($I975&lt;&gt;"",_xlfn.XLOOKUP($I975,Equipment_Register!$C:$C,Equipment_Register!$D:$D),NA()),IFERROR(IF($J975&lt;&gt;"",_xlfn.XLOOKUP($J975,Equipment_Register!$D:$D,Equipment_Register!$D:$D),NA()),IFERROR(IF($K975&lt;&gt;"",_xlfn.XLOOKUP($K975,Equipment_Register!$E:$E,Equipment_Register!$D:$D),NA()),IFERROR(IF($K975&lt;&gt;"",_xlfn.XLOOKUP("*"&amp;$K975&amp;"*",Equipment_Register!$E:$E,Equipment_Register!$D:$D,,2),NA()),IFERROR(IF(AND($L975&lt;&gt;"",$L975&lt;&gt;"N/A"),_xlfn.XLOOKUP($L975,Equipment_Register!$F:$F,Equipment_Register!$D:$D),NA()),""))))),IF(OR(_xlpm.v="",_xlpm.v=0),"",_xlpm.v))</f>
        <v/>
      </c>
      <c r="AB975" s="231" t="str" cm="1">
        <f t="array" ref="AB975">_xlfn.LET(_xlpm.v,IFERROR(IF($I975&lt;&gt;"",_xlfn.XLOOKUP($I975,Equipment_Register!$C:$C,Equipment_Register!$E:$E),NA()),IFERROR(IF($J975&lt;&gt;"",_xlfn.XLOOKUP($J975,Equipment_Register!$D:$D,Equipment_Register!$E:$E),NA()),IFERROR(IF($K975&lt;&gt;"",_xlfn.XLOOKUP($K975,Equipment_Register!$E:$E,Equipment_Register!$E:$E),NA()),IFERROR(IF($K975&lt;&gt;"",_xlfn.XLOOKUP("*"&amp;$K975&amp;"*",Equipment_Register!$E:$E,Equipment_Register!$E:$E,,2),NA()),IFERROR(IF(AND($L975&lt;&gt;"",$L975&lt;&gt;"N/A"),_xlfn.XLOOKUP($L975,Equipment_Register!$F:$F,Equipment_Register!$E:$E),NA()),""))))),IF(OR(_xlpm.v="",_xlpm.v=0),"",_xlpm.v))</f>
        <v/>
      </c>
      <c r="AC975" s="231" t="str" cm="1">
        <f t="array" ref="AC975">_xlfn.LET(_xlpm.v,IFERROR(IF($I975&lt;&gt;"",_xlfn.XLOOKUP($I975,Equipment_Register!$C:$C,Equipment_Register!$F:$F),NA()),IFERROR(IF($J975&lt;&gt;"",_xlfn.XLOOKUP($J975,Equipment_Register!$D:$D,Equipment_Register!$F:$F),NA()),IFERROR(IF($K975&lt;&gt;"",_xlfn.XLOOKUP($K975,Equipment_Register!$E:$E,Equipment_Register!$F:$F),NA()),IFERROR(IF($K975&lt;&gt;"",_xlfn.XLOOKUP("*"&amp;$K975&amp;"*",Equipment_Register!$E:$E,Equipment_Register!$F:$F,,2),NA()),IFERROR(IF(AND($L975&lt;&gt;"",$L975&lt;&gt;"N/A"),_xlfn.XLOOKUP($L975,Equipment_Register!$F:$F,Equipment_Register!$F:$F),NA()),""))))),IF(OR(_xlpm.v="",_xlpm.v=0),"",_xlpm.v))</f>
        <v/>
      </c>
    </row>
    <row r="976" spans="1:29" ht="48">
      <c r="A976" s="125"/>
      <c r="B976" s="130"/>
      <c r="C976" s="118"/>
      <c r="D976" s="117"/>
      <c r="E976" s="117"/>
      <c r="F976" s="213">
        <v>45718</v>
      </c>
      <c r="G976" s="125"/>
      <c r="H976" s="125" t="s">
        <v>1158</v>
      </c>
      <c r="I976" s="226"/>
      <c r="J976" s="125"/>
      <c r="K976" s="125" t="s">
        <v>1167</v>
      </c>
      <c r="L976" s="125"/>
      <c r="M976" s="125"/>
      <c r="N976" s="125" t="s">
        <v>978</v>
      </c>
      <c r="O976" s="125" t="s">
        <v>1112</v>
      </c>
      <c r="P976" s="127"/>
      <c r="Q976" s="125" t="s">
        <v>941</v>
      </c>
      <c r="R976" s="117" t="s">
        <v>957</v>
      </c>
      <c r="S976" s="194"/>
      <c r="T976" s="125"/>
      <c r="U976" s="125" t="s">
        <v>980</v>
      </c>
      <c r="V976" s="125"/>
      <c r="W976" s="117" t="s">
        <v>1151</v>
      </c>
      <c r="X976" s="117" t="str">
        <f>IF($W976="Duyệt",Setting!$H$2,"")</f>
        <v/>
      </c>
      <c r="Y976" s="231" t="str" cm="1">
        <f t="array" ref="Y976">_xlfn.LET(_xlpm.v,IFERROR(IF($I976&lt;&gt;"",_xlfn.XLOOKUP($I976,Equipment_Register!$C:$C,Equipment_Register!$G:$G),NA()),IFERROR(IF($J976&lt;&gt;"",_xlfn.XLOOKUP($J976,Equipment_Register!$D:$D,Equipment_Register!$G:$G),NA()),IFERROR(IF($K976&lt;&gt;"",_xlfn.XLOOKUP($K976,Equipment_Register!$E:$E,Equipment_Register!$G:$G),NA()),IFERROR(IF($K976&lt;&gt;"",_xlfn.XLOOKUP("*"&amp;$K976&amp;"*",Equipment_Register!$E:$E,Equipment_Register!$G:$G,,2),NA()),IFERROR(IF(AND($L976&lt;&gt;"",$L976&lt;&gt;"N/A"),_xlfn.XLOOKUP($L976,Equipment_Register!$F:$F,Equipment_Register!$G:$G),NA()),""))))),IF(OR(_xlpm.v="",_xlpm.v=0),"",_xlpm.v))</f>
        <v/>
      </c>
      <c r="Z976" s="231" t="str" cm="1">
        <f t="array" ref="Z976">_xlfn.LET(_xlpm.v,IFERROR(IF($I976&lt;&gt;"",_xlfn.XLOOKUP($I976,Equipment_Register!$C:$C,Equipment_Register!$C:$C),NA()),IFERROR(IF($J976&lt;&gt;"",_xlfn.XLOOKUP($J976,Equipment_Register!$D:$D,Equipment_Register!$C:$C),NA()),IFERROR(IF($K976&lt;&gt;"",_xlfn.XLOOKUP($K976,Equipment_Register!$E:$E,Equipment_Register!$C:$C),NA()),IFERROR(IF($K976&lt;&gt;"",_xlfn.XLOOKUP("*"&amp;$K976&amp;"*",Equipment_Register!$E:$E,Equipment_Register!$C:$C,,2),NA()),IFERROR(IF(AND($L976&lt;&gt;"",$L976&lt;&gt;"N/A"),_xlfn.XLOOKUP($L976,Equipment_Register!$F:$F,Equipment_Register!$C:$C),NA()),""))))),IF(OR(_xlpm.v="",_xlpm.v=0),"",_xlpm.v))</f>
        <v/>
      </c>
      <c r="AA976" s="231" t="str" cm="1">
        <f t="array" ref="AA976">_xlfn.LET(_xlpm.v,IFERROR(IF($I976&lt;&gt;"",_xlfn.XLOOKUP($I976,Equipment_Register!$C:$C,Equipment_Register!$D:$D),NA()),IFERROR(IF($J976&lt;&gt;"",_xlfn.XLOOKUP($J976,Equipment_Register!$D:$D,Equipment_Register!$D:$D),NA()),IFERROR(IF($K976&lt;&gt;"",_xlfn.XLOOKUP($K976,Equipment_Register!$E:$E,Equipment_Register!$D:$D),NA()),IFERROR(IF($K976&lt;&gt;"",_xlfn.XLOOKUP("*"&amp;$K976&amp;"*",Equipment_Register!$E:$E,Equipment_Register!$D:$D,,2),NA()),IFERROR(IF(AND($L976&lt;&gt;"",$L976&lt;&gt;"N/A"),_xlfn.XLOOKUP($L976,Equipment_Register!$F:$F,Equipment_Register!$D:$D),NA()),""))))),IF(OR(_xlpm.v="",_xlpm.v=0),"",_xlpm.v))</f>
        <v/>
      </c>
      <c r="AB976" s="231" t="str" cm="1">
        <f t="array" ref="AB976">_xlfn.LET(_xlpm.v,IFERROR(IF($I976&lt;&gt;"",_xlfn.XLOOKUP($I976,Equipment_Register!$C:$C,Equipment_Register!$E:$E),NA()),IFERROR(IF($J976&lt;&gt;"",_xlfn.XLOOKUP($J976,Equipment_Register!$D:$D,Equipment_Register!$E:$E),NA()),IFERROR(IF($K976&lt;&gt;"",_xlfn.XLOOKUP($K976,Equipment_Register!$E:$E,Equipment_Register!$E:$E),NA()),IFERROR(IF($K976&lt;&gt;"",_xlfn.XLOOKUP("*"&amp;$K976&amp;"*",Equipment_Register!$E:$E,Equipment_Register!$E:$E,,2),NA()),IFERROR(IF(AND($L976&lt;&gt;"",$L976&lt;&gt;"N/A"),_xlfn.XLOOKUP($L976,Equipment_Register!$F:$F,Equipment_Register!$E:$E),NA()),""))))),IF(OR(_xlpm.v="",_xlpm.v=0),"",_xlpm.v))</f>
        <v/>
      </c>
      <c r="AC976" s="231" t="str" cm="1">
        <f t="array" ref="AC976">_xlfn.LET(_xlpm.v,IFERROR(IF($I976&lt;&gt;"",_xlfn.XLOOKUP($I976,Equipment_Register!$C:$C,Equipment_Register!$F:$F),NA()),IFERROR(IF($J976&lt;&gt;"",_xlfn.XLOOKUP($J976,Equipment_Register!$D:$D,Equipment_Register!$F:$F),NA()),IFERROR(IF($K976&lt;&gt;"",_xlfn.XLOOKUP($K976,Equipment_Register!$E:$E,Equipment_Register!$F:$F),NA()),IFERROR(IF($K976&lt;&gt;"",_xlfn.XLOOKUP("*"&amp;$K976&amp;"*",Equipment_Register!$E:$E,Equipment_Register!$F:$F,,2),NA()),IFERROR(IF(AND($L976&lt;&gt;"",$L976&lt;&gt;"N/A"),_xlfn.XLOOKUP($L976,Equipment_Register!$F:$F,Equipment_Register!$F:$F),NA()),""))))),IF(OR(_xlpm.v="",_xlpm.v=0),"",_xlpm.v))</f>
        <v/>
      </c>
    </row>
    <row r="977" spans="1:29" ht="48">
      <c r="A977" s="125"/>
      <c r="B977" s="130"/>
      <c r="C977" s="118"/>
      <c r="D977" s="117"/>
      <c r="E977" s="117"/>
      <c r="F977" s="213">
        <v>45360</v>
      </c>
      <c r="G977" s="125"/>
      <c r="H977" s="125" t="s">
        <v>1158</v>
      </c>
      <c r="I977" s="226"/>
      <c r="J977" s="125"/>
      <c r="K977" s="125" t="s">
        <v>1168</v>
      </c>
      <c r="L977" s="125"/>
      <c r="M977" s="125"/>
      <c r="N977" s="125" t="s">
        <v>978</v>
      </c>
      <c r="O977" s="125" t="s">
        <v>1160</v>
      </c>
      <c r="P977" s="127"/>
      <c r="Q977" s="125" t="s">
        <v>1161</v>
      </c>
      <c r="R977" s="117" t="s">
        <v>957</v>
      </c>
      <c r="S977" s="194"/>
      <c r="T977" s="125"/>
      <c r="U977" s="125" t="s">
        <v>980</v>
      </c>
      <c r="V977" s="125"/>
      <c r="W977" s="117" t="s">
        <v>1151</v>
      </c>
      <c r="X977" s="117" t="str">
        <f>IF($W977="Duyệt",Setting!$H$2,"")</f>
        <v/>
      </c>
      <c r="Y977" s="231" t="str" cm="1">
        <f t="array" ref="Y977">_xlfn.LET(_xlpm.v,IFERROR(IF($I977&lt;&gt;"",_xlfn.XLOOKUP($I977,Equipment_Register!$C:$C,Equipment_Register!$G:$G),NA()),IFERROR(IF($J977&lt;&gt;"",_xlfn.XLOOKUP($J977,Equipment_Register!$D:$D,Equipment_Register!$G:$G),NA()),IFERROR(IF($K977&lt;&gt;"",_xlfn.XLOOKUP($K977,Equipment_Register!$E:$E,Equipment_Register!$G:$G),NA()),IFERROR(IF($K977&lt;&gt;"",_xlfn.XLOOKUP("*"&amp;$K977&amp;"*",Equipment_Register!$E:$E,Equipment_Register!$G:$G,,2),NA()),IFERROR(IF(AND($L977&lt;&gt;"",$L977&lt;&gt;"N/A"),_xlfn.XLOOKUP($L977,Equipment_Register!$F:$F,Equipment_Register!$G:$G),NA()),""))))),IF(OR(_xlpm.v="",_xlpm.v=0),"",_xlpm.v))</f>
        <v/>
      </c>
      <c r="Z977" s="231" t="str" cm="1">
        <f t="array" ref="Z977">_xlfn.LET(_xlpm.v,IFERROR(IF($I977&lt;&gt;"",_xlfn.XLOOKUP($I977,Equipment_Register!$C:$C,Equipment_Register!$C:$C),NA()),IFERROR(IF($J977&lt;&gt;"",_xlfn.XLOOKUP($J977,Equipment_Register!$D:$D,Equipment_Register!$C:$C),NA()),IFERROR(IF($K977&lt;&gt;"",_xlfn.XLOOKUP($K977,Equipment_Register!$E:$E,Equipment_Register!$C:$C),NA()),IFERROR(IF($K977&lt;&gt;"",_xlfn.XLOOKUP("*"&amp;$K977&amp;"*",Equipment_Register!$E:$E,Equipment_Register!$C:$C,,2),NA()),IFERROR(IF(AND($L977&lt;&gt;"",$L977&lt;&gt;"N/A"),_xlfn.XLOOKUP($L977,Equipment_Register!$F:$F,Equipment_Register!$C:$C),NA()),""))))),IF(OR(_xlpm.v="",_xlpm.v=0),"",_xlpm.v))</f>
        <v/>
      </c>
      <c r="AA977" s="231" t="str" cm="1">
        <f t="array" ref="AA977">_xlfn.LET(_xlpm.v,IFERROR(IF($I977&lt;&gt;"",_xlfn.XLOOKUP($I977,Equipment_Register!$C:$C,Equipment_Register!$D:$D),NA()),IFERROR(IF($J977&lt;&gt;"",_xlfn.XLOOKUP($J977,Equipment_Register!$D:$D,Equipment_Register!$D:$D),NA()),IFERROR(IF($K977&lt;&gt;"",_xlfn.XLOOKUP($K977,Equipment_Register!$E:$E,Equipment_Register!$D:$D),NA()),IFERROR(IF($K977&lt;&gt;"",_xlfn.XLOOKUP("*"&amp;$K977&amp;"*",Equipment_Register!$E:$E,Equipment_Register!$D:$D,,2),NA()),IFERROR(IF(AND($L977&lt;&gt;"",$L977&lt;&gt;"N/A"),_xlfn.XLOOKUP($L977,Equipment_Register!$F:$F,Equipment_Register!$D:$D),NA()),""))))),IF(OR(_xlpm.v="",_xlpm.v=0),"",_xlpm.v))</f>
        <v/>
      </c>
      <c r="AB977" s="231" t="str" cm="1">
        <f t="array" ref="AB977">_xlfn.LET(_xlpm.v,IFERROR(IF($I977&lt;&gt;"",_xlfn.XLOOKUP($I977,Equipment_Register!$C:$C,Equipment_Register!$E:$E),NA()),IFERROR(IF($J977&lt;&gt;"",_xlfn.XLOOKUP($J977,Equipment_Register!$D:$D,Equipment_Register!$E:$E),NA()),IFERROR(IF($K977&lt;&gt;"",_xlfn.XLOOKUP($K977,Equipment_Register!$E:$E,Equipment_Register!$E:$E),NA()),IFERROR(IF($K977&lt;&gt;"",_xlfn.XLOOKUP("*"&amp;$K977&amp;"*",Equipment_Register!$E:$E,Equipment_Register!$E:$E,,2),NA()),IFERROR(IF(AND($L977&lt;&gt;"",$L977&lt;&gt;"N/A"),_xlfn.XLOOKUP($L977,Equipment_Register!$F:$F,Equipment_Register!$E:$E),NA()),""))))),IF(OR(_xlpm.v="",_xlpm.v=0),"",_xlpm.v))</f>
        <v/>
      </c>
      <c r="AC977" s="231" t="str" cm="1">
        <f t="array" ref="AC977">_xlfn.LET(_xlpm.v,IFERROR(IF($I977&lt;&gt;"",_xlfn.XLOOKUP($I977,Equipment_Register!$C:$C,Equipment_Register!$F:$F),NA()),IFERROR(IF($J977&lt;&gt;"",_xlfn.XLOOKUP($J977,Equipment_Register!$D:$D,Equipment_Register!$F:$F),NA()),IFERROR(IF($K977&lt;&gt;"",_xlfn.XLOOKUP($K977,Equipment_Register!$E:$E,Equipment_Register!$F:$F),NA()),IFERROR(IF($K977&lt;&gt;"",_xlfn.XLOOKUP("*"&amp;$K977&amp;"*",Equipment_Register!$E:$E,Equipment_Register!$F:$F,,2),NA()),IFERROR(IF(AND($L977&lt;&gt;"",$L977&lt;&gt;"N/A"),_xlfn.XLOOKUP($L977,Equipment_Register!$F:$F,Equipment_Register!$F:$F),NA()),""))))),IF(OR(_xlpm.v="",_xlpm.v=0),"",_xlpm.v))</f>
        <v/>
      </c>
    </row>
    <row r="978" spans="1:29" ht="48">
      <c r="A978" s="125"/>
      <c r="B978" s="130"/>
      <c r="C978" s="118"/>
      <c r="D978" s="117"/>
      <c r="E978" s="117"/>
      <c r="F978" s="213">
        <v>45390</v>
      </c>
      <c r="G978" s="125"/>
      <c r="H978" s="125" t="s">
        <v>1158</v>
      </c>
      <c r="I978" s="226"/>
      <c r="J978" s="125"/>
      <c r="K978" s="125" t="s">
        <v>1168</v>
      </c>
      <c r="L978" s="125"/>
      <c r="M978" s="125"/>
      <c r="N978" s="125" t="s">
        <v>978</v>
      </c>
      <c r="O978" s="125" t="s">
        <v>1160</v>
      </c>
      <c r="P978" s="127"/>
      <c r="Q978" s="125" t="s">
        <v>941</v>
      </c>
      <c r="R978" s="117" t="s">
        <v>957</v>
      </c>
      <c r="S978" s="194"/>
      <c r="T978" s="125"/>
      <c r="U978" s="125" t="s">
        <v>980</v>
      </c>
      <c r="V978" s="125"/>
      <c r="W978" s="117" t="s">
        <v>1151</v>
      </c>
      <c r="X978" s="117" t="str">
        <f>IF($W978="Duyệt",Setting!$H$2,"")</f>
        <v/>
      </c>
      <c r="Y978" s="231" t="str" cm="1">
        <f t="array" ref="Y978">_xlfn.LET(_xlpm.v,IFERROR(IF($I978&lt;&gt;"",_xlfn.XLOOKUP($I978,Equipment_Register!$C:$C,Equipment_Register!$G:$G),NA()),IFERROR(IF($J978&lt;&gt;"",_xlfn.XLOOKUP($J978,Equipment_Register!$D:$D,Equipment_Register!$G:$G),NA()),IFERROR(IF($K978&lt;&gt;"",_xlfn.XLOOKUP($K978,Equipment_Register!$E:$E,Equipment_Register!$G:$G),NA()),IFERROR(IF($K978&lt;&gt;"",_xlfn.XLOOKUP("*"&amp;$K978&amp;"*",Equipment_Register!$E:$E,Equipment_Register!$G:$G,,2),NA()),IFERROR(IF(AND($L978&lt;&gt;"",$L978&lt;&gt;"N/A"),_xlfn.XLOOKUP($L978,Equipment_Register!$F:$F,Equipment_Register!$G:$G),NA()),""))))),IF(OR(_xlpm.v="",_xlpm.v=0),"",_xlpm.v))</f>
        <v/>
      </c>
      <c r="Z978" s="231" t="str" cm="1">
        <f t="array" ref="Z978">_xlfn.LET(_xlpm.v,IFERROR(IF($I978&lt;&gt;"",_xlfn.XLOOKUP($I978,Equipment_Register!$C:$C,Equipment_Register!$C:$C),NA()),IFERROR(IF($J978&lt;&gt;"",_xlfn.XLOOKUP($J978,Equipment_Register!$D:$D,Equipment_Register!$C:$C),NA()),IFERROR(IF($K978&lt;&gt;"",_xlfn.XLOOKUP($K978,Equipment_Register!$E:$E,Equipment_Register!$C:$C),NA()),IFERROR(IF($K978&lt;&gt;"",_xlfn.XLOOKUP("*"&amp;$K978&amp;"*",Equipment_Register!$E:$E,Equipment_Register!$C:$C,,2),NA()),IFERROR(IF(AND($L978&lt;&gt;"",$L978&lt;&gt;"N/A"),_xlfn.XLOOKUP($L978,Equipment_Register!$F:$F,Equipment_Register!$C:$C),NA()),""))))),IF(OR(_xlpm.v="",_xlpm.v=0),"",_xlpm.v))</f>
        <v/>
      </c>
      <c r="AA978" s="231" t="str" cm="1">
        <f t="array" ref="AA978">_xlfn.LET(_xlpm.v,IFERROR(IF($I978&lt;&gt;"",_xlfn.XLOOKUP($I978,Equipment_Register!$C:$C,Equipment_Register!$D:$D),NA()),IFERROR(IF($J978&lt;&gt;"",_xlfn.XLOOKUP($J978,Equipment_Register!$D:$D,Equipment_Register!$D:$D),NA()),IFERROR(IF($K978&lt;&gt;"",_xlfn.XLOOKUP($K978,Equipment_Register!$E:$E,Equipment_Register!$D:$D),NA()),IFERROR(IF($K978&lt;&gt;"",_xlfn.XLOOKUP("*"&amp;$K978&amp;"*",Equipment_Register!$E:$E,Equipment_Register!$D:$D,,2),NA()),IFERROR(IF(AND($L978&lt;&gt;"",$L978&lt;&gt;"N/A"),_xlfn.XLOOKUP($L978,Equipment_Register!$F:$F,Equipment_Register!$D:$D),NA()),""))))),IF(OR(_xlpm.v="",_xlpm.v=0),"",_xlpm.v))</f>
        <v/>
      </c>
      <c r="AB978" s="231" t="str" cm="1">
        <f t="array" ref="AB978">_xlfn.LET(_xlpm.v,IFERROR(IF($I978&lt;&gt;"",_xlfn.XLOOKUP($I978,Equipment_Register!$C:$C,Equipment_Register!$E:$E),NA()),IFERROR(IF($J978&lt;&gt;"",_xlfn.XLOOKUP($J978,Equipment_Register!$D:$D,Equipment_Register!$E:$E),NA()),IFERROR(IF($K978&lt;&gt;"",_xlfn.XLOOKUP($K978,Equipment_Register!$E:$E,Equipment_Register!$E:$E),NA()),IFERROR(IF($K978&lt;&gt;"",_xlfn.XLOOKUP("*"&amp;$K978&amp;"*",Equipment_Register!$E:$E,Equipment_Register!$E:$E,,2),NA()),IFERROR(IF(AND($L978&lt;&gt;"",$L978&lt;&gt;"N/A"),_xlfn.XLOOKUP($L978,Equipment_Register!$F:$F,Equipment_Register!$E:$E),NA()),""))))),IF(OR(_xlpm.v="",_xlpm.v=0),"",_xlpm.v))</f>
        <v/>
      </c>
      <c r="AC978" s="231" t="str" cm="1">
        <f t="array" ref="AC978">_xlfn.LET(_xlpm.v,IFERROR(IF($I978&lt;&gt;"",_xlfn.XLOOKUP($I978,Equipment_Register!$C:$C,Equipment_Register!$F:$F),NA()),IFERROR(IF($J978&lt;&gt;"",_xlfn.XLOOKUP($J978,Equipment_Register!$D:$D,Equipment_Register!$F:$F),NA()),IFERROR(IF($K978&lt;&gt;"",_xlfn.XLOOKUP($K978,Equipment_Register!$E:$E,Equipment_Register!$F:$F),NA()),IFERROR(IF($K978&lt;&gt;"",_xlfn.XLOOKUP("*"&amp;$K978&amp;"*",Equipment_Register!$E:$E,Equipment_Register!$F:$F,,2),NA()),IFERROR(IF(AND($L978&lt;&gt;"",$L978&lt;&gt;"N/A"),_xlfn.XLOOKUP($L978,Equipment_Register!$F:$F,Equipment_Register!$F:$F),NA()),""))))),IF(OR(_xlpm.v="",_xlpm.v=0),"",_xlpm.v))</f>
        <v/>
      </c>
    </row>
    <row r="979" spans="1:29" ht="48">
      <c r="A979" s="125"/>
      <c r="B979" s="130"/>
      <c r="C979" s="118"/>
      <c r="D979" s="117"/>
      <c r="E979" s="117"/>
      <c r="F979" s="213">
        <v>45421</v>
      </c>
      <c r="G979" s="125"/>
      <c r="H979" s="125" t="s">
        <v>1158</v>
      </c>
      <c r="I979" s="226"/>
      <c r="J979" s="125"/>
      <c r="K979" s="125" t="s">
        <v>1168</v>
      </c>
      <c r="L979" s="125"/>
      <c r="M979" s="125"/>
      <c r="N979" s="125" t="s">
        <v>978</v>
      </c>
      <c r="O979" s="125" t="s">
        <v>1160</v>
      </c>
      <c r="P979" s="127"/>
      <c r="Q979" s="125" t="s">
        <v>941</v>
      </c>
      <c r="R979" s="117" t="s">
        <v>957</v>
      </c>
      <c r="S979" s="194"/>
      <c r="T979" s="125"/>
      <c r="U979" s="125" t="s">
        <v>980</v>
      </c>
      <c r="V979" s="125"/>
      <c r="W979" s="117" t="s">
        <v>1151</v>
      </c>
      <c r="X979" s="117" t="str">
        <f>IF($W979="Duyệt",Setting!$H$2,"")</f>
        <v/>
      </c>
      <c r="Y979" s="231" t="str" cm="1">
        <f t="array" ref="Y979">_xlfn.LET(_xlpm.v,IFERROR(IF($I979&lt;&gt;"",_xlfn.XLOOKUP($I979,Equipment_Register!$C:$C,Equipment_Register!$G:$G),NA()),IFERROR(IF($J979&lt;&gt;"",_xlfn.XLOOKUP($J979,Equipment_Register!$D:$D,Equipment_Register!$G:$G),NA()),IFERROR(IF($K979&lt;&gt;"",_xlfn.XLOOKUP($K979,Equipment_Register!$E:$E,Equipment_Register!$G:$G),NA()),IFERROR(IF($K979&lt;&gt;"",_xlfn.XLOOKUP("*"&amp;$K979&amp;"*",Equipment_Register!$E:$E,Equipment_Register!$G:$G,,2),NA()),IFERROR(IF(AND($L979&lt;&gt;"",$L979&lt;&gt;"N/A"),_xlfn.XLOOKUP($L979,Equipment_Register!$F:$F,Equipment_Register!$G:$G),NA()),""))))),IF(OR(_xlpm.v="",_xlpm.v=0),"",_xlpm.v))</f>
        <v/>
      </c>
      <c r="Z979" s="231" t="str" cm="1">
        <f t="array" ref="Z979">_xlfn.LET(_xlpm.v,IFERROR(IF($I979&lt;&gt;"",_xlfn.XLOOKUP($I979,Equipment_Register!$C:$C,Equipment_Register!$C:$C),NA()),IFERROR(IF($J979&lt;&gt;"",_xlfn.XLOOKUP($J979,Equipment_Register!$D:$D,Equipment_Register!$C:$C),NA()),IFERROR(IF($K979&lt;&gt;"",_xlfn.XLOOKUP($K979,Equipment_Register!$E:$E,Equipment_Register!$C:$C),NA()),IFERROR(IF($K979&lt;&gt;"",_xlfn.XLOOKUP("*"&amp;$K979&amp;"*",Equipment_Register!$E:$E,Equipment_Register!$C:$C,,2),NA()),IFERROR(IF(AND($L979&lt;&gt;"",$L979&lt;&gt;"N/A"),_xlfn.XLOOKUP($L979,Equipment_Register!$F:$F,Equipment_Register!$C:$C),NA()),""))))),IF(OR(_xlpm.v="",_xlpm.v=0),"",_xlpm.v))</f>
        <v/>
      </c>
      <c r="AA979" s="231" t="str" cm="1">
        <f t="array" ref="AA979">_xlfn.LET(_xlpm.v,IFERROR(IF($I979&lt;&gt;"",_xlfn.XLOOKUP($I979,Equipment_Register!$C:$C,Equipment_Register!$D:$D),NA()),IFERROR(IF($J979&lt;&gt;"",_xlfn.XLOOKUP($J979,Equipment_Register!$D:$D,Equipment_Register!$D:$D),NA()),IFERROR(IF($K979&lt;&gt;"",_xlfn.XLOOKUP($K979,Equipment_Register!$E:$E,Equipment_Register!$D:$D),NA()),IFERROR(IF($K979&lt;&gt;"",_xlfn.XLOOKUP("*"&amp;$K979&amp;"*",Equipment_Register!$E:$E,Equipment_Register!$D:$D,,2),NA()),IFERROR(IF(AND($L979&lt;&gt;"",$L979&lt;&gt;"N/A"),_xlfn.XLOOKUP($L979,Equipment_Register!$F:$F,Equipment_Register!$D:$D),NA()),""))))),IF(OR(_xlpm.v="",_xlpm.v=0),"",_xlpm.v))</f>
        <v/>
      </c>
      <c r="AB979" s="231" t="str" cm="1">
        <f t="array" ref="AB979">_xlfn.LET(_xlpm.v,IFERROR(IF($I979&lt;&gt;"",_xlfn.XLOOKUP($I979,Equipment_Register!$C:$C,Equipment_Register!$E:$E),NA()),IFERROR(IF($J979&lt;&gt;"",_xlfn.XLOOKUP($J979,Equipment_Register!$D:$D,Equipment_Register!$E:$E),NA()),IFERROR(IF($K979&lt;&gt;"",_xlfn.XLOOKUP($K979,Equipment_Register!$E:$E,Equipment_Register!$E:$E),NA()),IFERROR(IF($K979&lt;&gt;"",_xlfn.XLOOKUP("*"&amp;$K979&amp;"*",Equipment_Register!$E:$E,Equipment_Register!$E:$E,,2),NA()),IFERROR(IF(AND($L979&lt;&gt;"",$L979&lt;&gt;"N/A"),_xlfn.XLOOKUP($L979,Equipment_Register!$F:$F,Equipment_Register!$E:$E),NA()),""))))),IF(OR(_xlpm.v="",_xlpm.v=0),"",_xlpm.v))</f>
        <v/>
      </c>
      <c r="AC979" s="231" t="str" cm="1">
        <f t="array" ref="AC979">_xlfn.LET(_xlpm.v,IFERROR(IF($I979&lt;&gt;"",_xlfn.XLOOKUP($I979,Equipment_Register!$C:$C,Equipment_Register!$F:$F),NA()),IFERROR(IF($J979&lt;&gt;"",_xlfn.XLOOKUP($J979,Equipment_Register!$D:$D,Equipment_Register!$F:$F),NA()),IFERROR(IF($K979&lt;&gt;"",_xlfn.XLOOKUP($K979,Equipment_Register!$E:$E,Equipment_Register!$F:$F),NA()),IFERROR(IF($K979&lt;&gt;"",_xlfn.XLOOKUP("*"&amp;$K979&amp;"*",Equipment_Register!$E:$E,Equipment_Register!$F:$F,,2),NA()),IFERROR(IF(AND($L979&lt;&gt;"",$L979&lt;&gt;"N/A"),_xlfn.XLOOKUP($L979,Equipment_Register!$F:$F,Equipment_Register!$F:$F),NA()),""))))),IF(OR(_xlpm.v="",_xlpm.v=0),"",_xlpm.v))</f>
        <v/>
      </c>
    </row>
    <row r="980" spans="1:29" ht="48">
      <c r="A980" s="125"/>
      <c r="B980" s="130"/>
      <c r="C980" s="118"/>
      <c r="D980" s="117"/>
      <c r="E980" s="117"/>
      <c r="F980" s="213">
        <v>45451</v>
      </c>
      <c r="G980" s="125"/>
      <c r="H980" s="125" t="s">
        <v>1158</v>
      </c>
      <c r="I980" s="226"/>
      <c r="J980" s="125"/>
      <c r="K980" s="125" t="s">
        <v>1168</v>
      </c>
      <c r="L980" s="125"/>
      <c r="M980" s="125"/>
      <c r="N980" s="125" t="s">
        <v>978</v>
      </c>
      <c r="O980" s="125" t="s">
        <v>1160</v>
      </c>
      <c r="P980" s="127"/>
      <c r="Q980" s="125" t="s">
        <v>941</v>
      </c>
      <c r="R980" s="117" t="s">
        <v>957</v>
      </c>
      <c r="S980" s="194"/>
      <c r="T980" s="125"/>
      <c r="U980" s="125" t="s">
        <v>980</v>
      </c>
      <c r="V980" s="125"/>
      <c r="W980" s="117" t="s">
        <v>1151</v>
      </c>
      <c r="X980" s="117" t="str">
        <f>IF($W980="Duyệt",Setting!$H$2,"")</f>
        <v/>
      </c>
      <c r="Y980" s="231" t="str" cm="1">
        <f t="array" ref="Y980">_xlfn.LET(_xlpm.v,IFERROR(IF($I980&lt;&gt;"",_xlfn.XLOOKUP($I980,Equipment_Register!$C:$C,Equipment_Register!$G:$G),NA()),IFERROR(IF($J980&lt;&gt;"",_xlfn.XLOOKUP($J980,Equipment_Register!$D:$D,Equipment_Register!$G:$G),NA()),IFERROR(IF($K980&lt;&gt;"",_xlfn.XLOOKUP($K980,Equipment_Register!$E:$E,Equipment_Register!$G:$G),NA()),IFERROR(IF($K980&lt;&gt;"",_xlfn.XLOOKUP("*"&amp;$K980&amp;"*",Equipment_Register!$E:$E,Equipment_Register!$G:$G,,2),NA()),IFERROR(IF(AND($L980&lt;&gt;"",$L980&lt;&gt;"N/A"),_xlfn.XLOOKUP($L980,Equipment_Register!$F:$F,Equipment_Register!$G:$G),NA()),""))))),IF(OR(_xlpm.v="",_xlpm.v=0),"",_xlpm.v))</f>
        <v/>
      </c>
      <c r="Z980" s="231" t="str" cm="1">
        <f t="array" ref="Z980">_xlfn.LET(_xlpm.v,IFERROR(IF($I980&lt;&gt;"",_xlfn.XLOOKUP($I980,Equipment_Register!$C:$C,Equipment_Register!$C:$C),NA()),IFERROR(IF($J980&lt;&gt;"",_xlfn.XLOOKUP($J980,Equipment_Register!$D:$D,Equipment_Register!$C:$C),NA()),IFERROR(IF($K980&lt;&gt;"",_xlfn.XLOOKUP($K980,Equipment_Register!$E:$E,Equipment_Register!$C:$C),NA()),IFERROR(IF($K980&lt;&gt;"",_xlfn.XLOOKUP("*"&amp;$K980&amp;"*",Equipment_Register!$E:$E,Equipment_Register!$C:$C,,2),NA()),IFERROR(IF(AND($L980&lt;&gt;"",$L980&lt;&gt;"N/A"),_xlfn.XLOOKUP($L980,Equipment_Register!$F:$F,Equipment_Register!$C:$C),NA()),""))))),IF(OR(_xlpm.v="",_xlpm.v=0),"",_xlpm.v))</f>
        <v/>
      </c>
      <c r="AA980" s="231" t="str" cm="1">
        <f t="array" ref="AA980">_xlfn.LET(_xlpm.v,IFERROR(IF($I980&lt;&gt;"",_xlfn.XLOOKUP($I980,Equipment_Register!$C:$C,Equipment_Register!$D:$D),NA()),IFERROR(IF($J980&lt;&gt;"",_xlfn.XLOOKUP($J980,Equipment_Register!$D:$D,Equipment_Register!$D:$D),NA()),IFERROR(IF($K980&lt;&gt;"",_xlfn.XLOOKUP($K980,Equipment_Register!$E:$E,Equipment_Register!$D:$D),NA()),IFERROR(IF($K980&lt;&gt;"",_xlfn.XLOOKUP("*"&amp;$K980&amp;"*",Equipment_Register!$E:$E,Equipment_Register!$D:$D,,2),NA()),IFERROR(IF(AND($L980&lt;&gt;"",$L980&lt;&gt;"N/A"),_xlfn.XLOOKUP($L980,Equipment_Register!$F:$F,Equipment_Register!$D:$D),NA()),""))))),IF(OR(_xlpm.v="",_xlpm.v=0),"",_xlpm.v))</f>
        <v/>
      </c>
      <c r="AB980" s="231" t="str" cm="1">
        <f t="array" ref="AB980">_xlfn.LET(_xlpm.v,IFERROR(IF($I980&lt;&gt;"",_xlfn.XLOOKUP($I980,Equipment_Register!$C:$C,Equipment_Register!$E:$E),NA()),IFERROR(IF($J980&lt;&gt;"",_xlfn.XLOOKUP($J980,Equipment_Register!$D:$D,Equipment_Register!$E:$E),NA()),IFERROR(IF($K980&lt;&gt;"",_xlfn.XLOOKUP($K980,Equipment_Register!$E:$E,Equipment_Register!$E:$E),NA()),IFERROR(IF($K980&lt;&gt;"",_xlfn.XLOOKUP("*"&amp;$K980&amp;"*",Equipment_Register!$E:$E,Equipment_Register!$E:$E,,2),NA()),IFERROR(IF(AND($L980&lt;&gt;"",$L980&lt;&gt;"N/A"),_xlfn.XLOOKUP($L980,Equipment_Register!$F:$F,Equipment_Register!$E:$E),NA()),""))))),IF(OR(_xlpm.v="",_xlpm.v=0),"",_xlpm.v))</f>
        <v/>
      </c>
      <c r="AC980" s="231" t="str" cm="1">
        <f t="array" ref="AC980">_xlfn.LET(_xlpm.v,IFERROR(IF($I980&lt;&gt;"",_xlfn.XLOOKUP($I980,Equipment_Register!$C:$C,Equipment_Register!$F:$F),NA()),IFERROR(IF($J980&lt;&gt;"",_xlfn.XLOOKUP($J980,Equipment_Register!$D:$D,Equipment_Register!$F:$F),NA()),IFERROR(IF($K980&lt;&gt;"",_xlfn.XLOOKUP($K980,Equipment_Register!$E:$E,Equipment_Register!$F:$F),NA()),IFERROR(IF($K980&lt;&gt;"",_xlfn.XLOOKUP("*"&amp;$K980&amp;"*",Equipment_Register!$E:$E,Equipment_Register!$F:$F,,2),NA()),IFERROR(IF(AND($L980&lt;&gt;"",$L980&lt;&gt;"N/A"),_xlfn.XLOOKUP($L980,Equipment_Register!$F:$F,Equipment_Register!$F:$F),NA()),""))))),IF(OR(_xlpm.v="",_xlpm.v=0),"",_xlpm.v))</f>
        <v/>
      </c>
    </row>
    <row r="981" spans="1:29" ht="48">
      <c r="A981" s="125"/>
      <c r="B981" s="130"/>
      <c r="C981" s="118"/>
      <c r="D981" s="117"/>
      <c r="E981" s="117"/>
      <c r="F981" s="213">
        <v>45482</v>
      </c>
      <c r="G981" s="125"/>
      <c r="H981" s="125" t="s">
        <v>1158</v>
      </c>
      <c r="I981" s="226"/>
      <c r="J981" s="125"/>
      <c r="K981" s="125" t="s">
        <v>1168</v>
      </c>
      <c r="L981" s="125"/>
      <c r="M981" s="125"/>
      <c r="N981" s="125" t="s">
        <v>978</v>
      </c>
      <c r="O981" s="125" t="s">
        <v>1160</v>
      </c>
      <c r="P981" s="127"/>
      <c r="Q981" s="125" t="s">
        <v>941</v>
      </c>
      <c r="R981" s="117" t="s">
        <v>957</v>
      </c>
      <c r="S981" s="194"/>
      <c r="T981" s="125"/>
      <c r="U981" s="125" t="s">
        <v>980</v>
      </c>
      <c r="V981" s="125"/>
      <c r="W981" s="117" t="s">
        <v>1151</v>
      </c>
      <c r="X981" s="117" t="str">
        <f>IF($W981="Duyệt",Setting!$H$2,"")</f>
        <v/>
      </c>
      <c r="Y981" s="231" t="str" cm="1">
        <f t="array" ref="Y981">_xlfn.LET(_xlpm.v,IFERROR(IF($I981&lt;&gt;"",_xlfn.XLOOKUP($I981,Equipment_Register!$C:$C,Equipment_Register!$G:$G),NA()),IFERROR(IF($J981&lt;&gt;"",_xlfn.XLOOKUP($J981,Equipment_Register!$D:$D,Equipment_Register!$G:$G),NA()),IFERROR(IF($K981&lt;&gt;"",_xlfn.XLOOKUP($K981,Equipment_Register!$E:$E,Equipment_Register!$G:$G),NA()),IFERROR(IF($K981&lt;&gt;"",_xlfn.XLOOKUP("*"&amp;$K981&amp;"*",Equipment_Register!$E:$E,Equipment_Register!$G:$G,,2),NA()),IFERROR(IF(AND($L981&lt;&gt;"",$L981&lt;&gt;"N/A"),_xlfn.XLOOKUP($L981,Equipment_Register!$F:$F,Equipment_Register!$G:$G),NA()),""))))),IF(OR(_xlpm.v="",_xlpm.v=0),"",_xlpm.v))</f>
        <v/>
      </c>
      <c r="Z981" s="231" t="str" cm="1">
        <f t="array" ref="Z981">_xlfn.LET(_xlpm.v,IFERROR(IF($I981&lt;&gt;"",_xlfn.XLOOKUP($I981,Equipment_Register!$C:$C,Equipment_Register!$C:$C),NA()),IFERROR(IF($J981&lt;&gt;"",_xlfn.XLOOKUP($J981,Equipment_Register!$D:$D,Equipment_Register!$C:$C),NA()),IFERROR(IF($K981&lt;&gt;"",_xlfn.XLOOKUP($K981,Equipment_Register!$E:$E,Equipment_Register!$C:$C),NA()),IFERROR(IF($K981&lt;&gt;"",_xlfn.XLOOKUP("*"&amp;$K981&amp;"*",Equipment_Register!$E:$E,Equipment_Register!$C:$C,,2),NA()),IFERROR(IF(AND($L981&lt;&gt;"",$L981&lt;&gt;"N/A"),_xlfn.XLOOKUP($L981,Equipment_Register!$F:$F,Equipment_Register!$C:$C),NA()),""))))),IF(OR(_xlpm.v="",_xlpm.v=0),"",_xlpm.v))</f>
        <v/>
      </c>
      <c r="AA981" s="231" t="str" cm="1">
        <f t="array" ref="AA981">_xlfn.LET(_xlpm.v,IFERROR(IF($I981&lt;&gt;"",_xlfn.XLOOKUP($I981,Equipment_Register!$C:$C,Equipment_Register!$D:$D),NA()),IFERROR(IF($J981&lt;&gt;"",_xlfn.XLOOKUP($J981,Equipment_Register!$D:$D,Equipment_Register!$D:$D),NA()),IFERROR(IF($K981&lt;&gt;"",_xlfn.XLOOKUP($K981,Equipment_Register!$E:$E,Equipment_Register!$D:$D),NA()),IFERROR(IF($K981&lt;&gt;"",_xlfn.XLOOKUP("*"&amp;$K981&amp;"*",Equipment_Register!$E:$E,Equipment_Register!$D:$D,,2),NA()),IFERROR(IF(AND($L981&lt;&gt;"",$L981&lt;&gt;"N/A"),_xlfn.XLOOKUP($L981,Equipment_Register!$F:$F,Equipment_Register!$D:$D),NA()),""))))),IF(OR(_xlpm.v="",_xlpm.v=0),"",_xlpm.v))</f>
        <v/>
      </c>
      <c r="AB981" s="231" t="str" cm="1">
        <f t="array" ref="AB981">_xlfn.LET(_xlpm.v,IFERROR(IF($I981&lt;&gt;"",_xlfn.XLOOKUP($I981,Equipment_Register!$C:$C,Equipment_Register!$E:$E),NA()),IFERROR(IF($J981&lt;&gt;"",_xlfn.XLOOKUP($J981,Equipment_Register!$D:$D,Equipment_Register!$E:$E),NA()),IFERROR(IF($K981&lt;&gt;"",_xlfn.XLOOKUP($K981,Equipment_Register!$E:$E,Equipment_Register!$E:$E),NA()),IFERROR(IF($K981&lt;&gt;"",_xlfn.XLOOKUP("*"&amp;$K981&amp;"*",Equipment_Register!$E:$E,Equipment_Register!$E:$E,,2),NA()),IFERROR(IF(AND($L981&lt;&gt;"",$L981&lt;&gt;"N/A"),_xlfn.XLOOKUP($L981,Equipment_Register!$F:$F,Equipment_Register!$E:$E),NA()),""))))),IF(OR(_xlpm.v="",_xlpm.v=0),"",_xlpm.v))</f>
        <v/>
      </c>
      <c r="AC981" s="231" t="str" cm="1">
        <f t="array" ref="AC981">_xlfn.LET(_xlpm.v,IFERROR(IF($I981&lt;&gt;"",_xlfn.XLOOKUP($I981,Equipment_Register!$C:$C,Equipment_Register!$F:$F),NA()),IFERROR(IF($J981&lt;&gt;"",_xlfn.XLOOKUP($J981,Equipment_Register!$D:$D,Equipment_Register!$F:$F),NA()),IFERROR(IF($K981&lt;&gt;"",_xlfn.XLOOKUP($K981,Equipment_Register!$E:$E,Equipment_Register!$F:$F),NA()),IFERROR(IF($K981&lt;&gt;"",_xlfn.XLOOKUP("*"&amp;$K981&amp;"*",Equipment_Register!$E:$E,Equipment_Register!$F:$F,,2),NA()),IFERROR(IF(AND($L981&lt;&gt;"",$L981&lt;&gt;"N/A"),_xlfn.XLOOKUP($L981,Equipment_Register!$F:$F,Equipment_Register!$F:$F),NA()),""))))),IF(OR(_xlpm.v="",_xlpm.v=0),"",_xlpm.v))</f>
        <v/>
      </c>
    </row>
    <row r="982" spans="1:29" ht="48">
      <c r="A982" s="125"/>
      <c r="B982" s="130"/>
      <c r="C982" s="118"/>
      <c r="D982" s="117"/>
      <c r="E982" s="117"/>
      <c r="F982" s="213">
        <v>45514</v>
      </c>
      <c r="G982" s="125"/>
      <c r="H982" s="125" t="s">
        <v>1158</v>
      </c>
      <c r="I982" s="226"/>
      <c r="J982" s="125"/>
      <c r="K982" s="125" t="s">
        <v>1168</v>
      </c>
      <c r="L982" s="125"/>
      <c r="M982" s="125"/>
      <c r="N982" s="125" t="s">
        <v>978</v>
      </c>
      <c r="O982" s="125" t="s">
        <v>1160</v>
      </c>
      <c r="P982" s="127"/>
      <c r="Q982" s="125" t="s">
        <v>941</v>
      </c>
      <c r="R982" s="117" t="s">
        <v>957</v>
      </c>
      <c r="S982" s="194"/>
      <c r="T982" s="125"/>
      <c r="U982" s="125" t="s">
        <v>980</v>
      </c>
      <c r="V982" s="125"/>
      <c r="W982" s="117" t="s">
        <v>1151</v>
      </c>
      <c r="X982" s="117" t="str">
        <f>IF($W982="Duyệt",Setting!$H$2,"")</f>
        <v/>
      </c>
      <c r="Y982" s="231" t="str" cm="1">
        <f t="array" ref="Y982">_xlfn.LET(_xlpm.v,IFERROR(IF($I982&lt;&gt;"",_xlfn.XLOOKUP($I982,Equipment_Register!$C:$C,Equipment_Register!$G:$G),NA()),IFERROR(IF($J982&lt;&gt;"",_xlfn.XLOOKUP($J982,Equipment_Register!$D:$D,Equipment_Register!$G:$G),NA()),IFERROR(IF($K982&lt;&gt;"",_xlfn.XLOOKUP($K982,Equipment_Register!$E:$E,Equipment_Register!$G:$G),NA()),IFERROR(IF($K982&lt;&gt;"",_xlfn.XLOOKUP("*"&amp;$K982&amp;"*",Equipment_Register!$E:$E,Equipment_Register!$G:$G,,2),NA()),IFERROR(IF(AND($L982&lt;&gt;"",$L982&lt;&gt;"N/A"),_xlfn.XLOOKUP($L982,Equipment_Register!$F:$F,Equipment_Register!$G:$G),NA()),""))))),IF(OR(_xlpm.v="",_xlpm.v=0),"",_xlpm.v))</f>
        <v/>
      </c>
      <c r="Z982" s="231" t="str" cm="1">
        <f t="array" ref="Z982">_xlfn.LET(_xlpm.v,IFERROR(IF($I982&lt;&gt;"",_xlfn.XLOOKUP($I982,Equipment_Register!$C:$C,Equipment_Register!$C:$C),NA()),IFERROR(IF($J982&lt;&gt;"",_xlfn.XLOOKUP($J982,Equipment_Register!$D:$D,Equipment_Register!$C:$C),NA()),IFERROR(IF($K982&lt;&gt;"",_xlfn.XLOOKUP($K982,Equipment_Register!$E:$E,Equipment_Register!$C:$C),NA()),IFERROR(IF($K982&lt;&gt;"",_xlfn.XLOOKUP("*"&amp;$K982&amp;"*",Equipment_Register!$E:$E,Equipment_Register!$C:$C,,2),NA()),IFERROR(IF(AND($L982&lt;&gt;"",$L982&lt;&gt;"N/A"),_xlfn.XLOOKUP($L982,Equipment_Register!$F:$F,Equipment_Register!$C:$C),NA()),""))))),IF(OR(_xlpm.v="",_xlpm.v=0),"",_xlpm.v))</f>
        <v/>
      </c>
      <c r="AA982" s="231" t="str" cm="1">
        <f t="array" ref="AA982">_xlfn.LET(_xlpm.v,IFERROR(IF($I982&lt;&gt;"",_xlfn.XLOOKUP($I982,Equipment_Register!$C:$C,Equipment_Register!$D:$D),NA()),IFERROR(IF($J982&lt;&gt;"",_xlfn.XLOOKUP($J982,Equipment_Register!$D:$D,Equipment_Register!$D:$D),NA()),IFERROR(IF($K982&lt;&gt;"",_xlfn.XLOOKUP($K982,Equipment_Register!$E:$E,Equipment_Register!$D:$D),NA()),IFERROR(IF($K982&lt;&gt;"",_xlfn.XLOOKUP("*"&amp;$K982&amp;"*",Equipment_Register!$E:$E,Equipment_Register!$D:$D,,2),NA()),IFERROR(IF(AND($L982&lt;&gt;"",$L982&lt;&gt;"N/A"),_xlfn.XLOOKUP($L982,Equipment_Register!$F:$F,Equipment_Register!$D:$D),NA()),""))))),IF(OR(_xlpm.v="",_xlpm.v=0),"",_xlpm.v))</f>
        <v/>
      </c>
      <c r="AB982" s="231" t="str" cm="1">
        <f t="array" ref="AB982">_xlfn.LET(_xlpm.v,IFERROR(IF($I982&lt;&gt;"",_xlfn.XLOOKUP($I982,Equipment_Register!$C:$C,Equipment_Register!$E:$E),NA()),IFERROR(IF($J982&lt;&gt;"",_xlfn.XLOOKUP($J982,Equipment_Register!$D:$D,Equipment_Register!$E:$E),NA()),IFERROR(IF($K982&lt;&gt;"",_xlfn.XLOOKUP($K982,Equipment_Register!$E:$E,Equipment_Register!$E:$E),NA()),IFERROR(IF($K982&lt;&gt;"",_xlfn.XLOOKUP("*"&amp;$K982&amp;"*",Equipment_Register!$E:$E,Equipment_Register!$E:$E,,2),NA()),IFERROR(IF(AND($L982&lt;&gt;"",$L982&lt;&gt;"N/A"),_xlfn.XLOOKUP($L982,Equipment_Register!$F:$F,Equipment_Register!$E:$E),NA()),""))))),IF(OR(_xlpm.v="",_xlpm.v=0),"",_xlpm.v))</f>
        <v/>
      </c>
      <c r="AC982" s="231" t="str" cm="1">
        <f t="array" ref="AC982">_xlfn.LET(_xlpm.v,IFERROR(IF($I982&lt;&gt;"",_xlfn.XLOOKUP($I982,Equipment_Register!$C:$C,Equipment_Register!$F:$F),NA()),IFERROR(IF($J982&lt;&gt;"",_xlfn.XLOOKUP($J982,Equipment_Register!$D:$D,Equipment_Register!$F:$F),NA()),IFERROR(IF($K982&lt;&gt;"",_xlfn.XLOOKUP($K982,Equipment_Register!$E:$E,Equipment_Register!$F:$F),NA()),IFERROR(IF($K982&lt;&gt;"",_xlfn.XLOOKUP("*"&amp;$K982&amp;"*",Equipment_Register!$E:$E,Equipment_Register!$F:$F,,2),NA()),IFERROR(IF(AND($L982&lt;&gt;"",$L982&lt;&gt;"N/A"),_xlfn.XLOOKUP($L982,Equipment_Register!$F:$F,Equipment_Register!$F:$F),NA()),""))))),IF(OR(_xlpm.v="",_xlpm.v=0),"",_xlpm.v))</f>
        <v/>
      </c>
    </row>
    <row r="983" spans="1:29" ht="48">
      <c r="A983" s="125"/>
      <c r="B983" s="130"/>
      <c r="C983" s="118"/>
      <c r="D983" s="117"/>
      <c r="E983" s="117"/>
      <c r="F983" s="213">
        <v>45544</v>
      </c>
      <c r="G983" s="125"/>
      <c r="H983" s="125" t="s">
        <v>1158</v>
      </c>
      <c r="I983" s="226"/>
      <c r="J983" s="125"/>
      <c r="K983" s="125" t="s">
        <v>1168</v>
      </c>
      <c r="L983" s="125"/>
      <c r="M983" s="125"/>
      <c r="N983" s="125" t="s">
        <v>978</v>
      </c>
      <c r="O983" s="125" t="s">
        <v>1160</v>
      </c>
      <c r="P983" s="127"/>
      <c r="Q983" s="125" t="s">
        <v>1003</v>
      </c>
      <c r="R983" s="117" t="s">
        <v>957</v>
      </c>
      <c r="S983" s="194"/>
      <c r="T983" s="125"/>
      <c r="U983" s="125" t="s">
        <v>980</v>
      </c>
      <c r="V983" s="125"/>
      <c r="W983" s="117" t="s">
        <v>1151</v>
      </c>
      <c r="X983" s="117" t="str">
        <f>IF($W983="Duyệt",Setting!$H$2,"")</f>
        <v/>
      </c>
      <c r="Y983" s="231" t="str" cm="1">
        <f t="array" ref="Y983">_xlfn.LET(_xlpm.v,IFERROR(IF($I983&lt;&gt;"",_xlfn.XLOOKUP($I983,Equipment_Register!$C:$C,Equipment_Register!$G:$G),NA()),IFERROR(IF($J983&lt;&gt;"",_xlfn.XLOOKUP($J983,Equipment_Register!$D:$D,Equipment_Register!$G:$G),NA()),IFERROR(IF($K983&lt;&gt;"",_xlfn.XLOOKUP($K983,Equipment_Register!$E:$E,Equipment_Register!$G:$G),NA()),IFERROR(IF($K983&lt;&gt;"",_xlfn.XLOOKUP("*"&amp;$K983&amp;"*",Equipment_Register!$E:$E,Equipment_Register!$G:$G,,2),NA()),IFERROR(IF(AND($L983&lt;&gt;"",$L983&lt;&gt;"N/A"),_xlfn.XLOOKUP($L983,Equipment_Register!$F:$F,Equipment_Register!$G:$G),NA()),""))))),IF(OR(_xlpm.v="",_xlpm.v=0),"",_xlpm.v))</f>
        <v/>
      </c>
      <c r="Z983" s="231" t="str" cm="1">
        <f t="array" ref="Z983">_xlfn.LET(_xlpm.v,IFERROR(IF($I983&lt;&gt;"",_xlfn.XLOOKUP($I983,Equipment_Register!$C:$C,Equipment_Register!$C:$C),NA()),IFERROR(IF($J983&lt;&gt;"",_xlfn.XLOOKUP($J983,Equipment_Register!$D:$D,Equipment_Register!$C:$C),NA()),IFERROR(IF($K983&lt;&gt;"",_xlfn.XLOOKUP($K983,Equipment_Register!$E:$E,Equipment_Register!$C:$C),NA()),IFERROR(IF($K983&lt;&gt;"",_xlfn.XLOOKUP("*"&amp;$K983&amp;"*",Equipment_Register!$E:$E,Equipment_Register!$C:$C,,2),NA()),IFERROR(IF(AND($L983&lt;&gt;"",$L983&lt;&gt;"N/A"),_xlfn.XLOOKUP($L983,Equipment_Register!$F:$F,Equipment_Register!$C:$C),NA()),""))))),IF(OR(_xlpm.v="",_xlpm.v=0),"",_xlpm.v))</f>
        <v/>
      </c>
      <c r="AA983" s="231" t="str" cm="1">
        <f t="array" ref="AA983">_xlfn.LET(_xlpm.v,IFERROR(IF($I983&lt;&gt;"",_xlfn.XLOOKUP($I983,Equipment_Register!$C:$C,Equipment_Register!$D:$D),NA()),IFERROR(IF($J983&lt;&gt;"",_xlfn.XLOOKUP($J983,Equipment_Register!$D:$D,Equipment_Register!$D:$D),NA()),IFERROR(IF($K983&lt;&gt;"",_xlfn.XLOOKUP($K983,Equipment_Register!$E:$E,Equipment_Register!$D:$D),NA()),IFERROR(IF($K983&lt;&gt;"",_xlfn.XLOOKUP("*"&amp;$K983&amp;"*",Equipment_Register!$E:$E,Equipment_Register!$D:$D,,2),NA()),IFERROR(IF(AND($L983&lt;&gt;"",$L983&lt;&gt;"N/A"),_xlfn.XLOOKUP($L983,Equipment_Register!$F:$F,Equipment_Register!$D:$D),NA()),""))))),IF(OR(_xlpm.v="",_xlpm.v=0),"",_xlpm.v))</f>
        <v/>
      </c>
      <c r="AB983" s="231" t="str" cm="1">
        <f t="array" ref="AB983">_xlfn.LET(_xlpm.v,IFERROR(IF($I983&lt;&gt;"",_xlfn.XLOOKUP($I983,Equipment_Register!$C:$C,Equipment_Register!$E:$E),NA()),IFERROR(IF($J983&lt;&gt;"",_xlfn.XLOOKUP($J983,Equipment_Register!$D:$D,Equipment_Register!$E:$E),NA()),IFERROR(IF($K983&lt;&gt;"",_xlfn.XLOOKUP($K983,Equipment_Register!$E:$E,Equipment_Register!$E:$E),NA()),IFERROR(IF($K983&lt;&gt;"",_xlfn.XLOOKUP("*"&amp;$K983&amp;"*",Equipment_Register!$E:$E,Equipment_Register!$E:$E,,2),NA()),IFERROR(IF(AND($L983&lt;&gt;"",$L983&lt;&gt;"N/A"),_xlfn.XLOOKUP($L983,Equipment_Register!$F:$F,Equipment_Register!$E:$E),NA()),""))))),IF(OR(_xlpm.v="",_xlpm.v=0),"",_xlpm.v))</f>
        <v/>
      </c>
      <c r="AC983" s="231" t="str" cm="1">
        <f t="array" ref="AC983">_xlfn.LET(_xlpm.v,IFERROR(IF($I983&lt;&gt;"",_xlfn.XLOOKUP($I983,Equipment_Register!$C:$C,Equipment_Register!$F:$F),NA()),IFERROR(IF($J983&lt;&gt;"",_xlfn.XLOOKUP($J983,Equipment_Register!$D:$D,Equipment_Register!$F:$F),NA()),IFERROR(IF($K983&lt;&gt;"",_xlfn.XLOOKUP($K983,Equipment_Register!$E:$E,Equipment_Register!$F:$F),NA()),IFERROR(IF($K983&lt;&gt;"",_xlfn.XLOOKUP("*"&amp;$K983&amp;"*",Equipment_Register!$E:$E,Equipment_Register!$F:$F,,2),NA()),IFERROR(IF(AND($L983&lt;&gt;"",$L983&lt;&gt;"N/A"),_xlfn.XLOOKUP($L983,Equipment_Register!$F:$F,Equipment_Register!$F:$F),NA()),""))))),IF(OR(_xlpm.v="",_xlpm.v=0),"",_xlpm.v))</f>
        <v/>
      </c>
    </row>
    <row r="984" spans="1:29" ht="48">
      <c r="A984" s="125"/>
      <c r="B984" s="130"/>
      <c r="C984" s="118"/>
      <c r="D984" s="117"/>
      <c r="E984" s="117"/>
      <c r="F984" s="213">
        <v>45575</v>
      </c>
      <c r="G984" s="125"/>
      <c r="H984" s="125" t="s">
        <v>1158</v>
      </c>
      <c r="I984" s="226"/>
      <c r="J984" s="125"/>
      <c r="K984" s="125" t="s">
        <v>1168</v>
      </c>
      <c r="L984" s="125"/>
      <c r="M984" s="125"/>
      <c r="N984" s="125" t="s">
        <v>978</v>
      </c>
      <c r="O984" s="125" t="s">
        <v>1160</v>
      </c>
      <c r="P984" s="127"/>
      <c r="Q984" s="125" t="s">
        <v>1003</v>
      </c>
      <c r="R984" s="117" t="s">
        <v>957</v>
      </c>
      <c r="S984" s="194"/>
      <c r="T984" s="125"/>
      <c r="U984" s="125" t="s">
        <v>980</v>
      </c>
      <c r="V984" s="125"/>
      <c r="W984" s="117" t="s">
        <v>1151</v>
      </c>
      <c r="X984" s="117" t="str">
        <f>IF($W984="Duyệt",Setting!$H$2,"")</f>
        <v/>
      </c>
      <c r="Y984" s="231" t="str" cm="1">
        <f t="array" ref="Y984">_xlfn.LET(_xlpm.v,IFERROR(IF($I984&lt;&gt;"",_xlfn.XLOOKUP($I984,Equipment_Register!$C:$C,Equipment_Register!$G:$G),NA()),IFERROR(IF($J984&lt;&gt;"",_xlfn.XLOOKUP($J984,Equipment_Register!$D:$D,Equipment_Register!$G:$G),NA()),IFERROR(IF($K984&lt;&gt;"",_xlfn.XLOOKUP($K984,Equipment_Register!$E:$E,Equipment_Register!$G:$G),NA()),IFERROR(IF($K984&lt;&gt;"",_xlfn.XLOOKUP("*"&amp;$K984&amp;"*",Equipment_Register!$E:$E,Equipment_Register!$G:$G,,2),NA()),IFERROR(IF(AND($L984&lt;&gt;"",$L984&lt;&gt;"N/A"),_xlfn.XLOOKUP($L984,Equipment_Register!$F:$F,Equipment_Register!$G:$G),NA()),""))))),IF(OR(_xlpm.v="",_xlpm.v=0),"",_xlpm.v))</f>
        <v/>
      </c>
      <c r="Z984" s="231" t="str" cm="1">
        <f t="array" ref="Z984">_xlfn.LET(_xlpm.v,IFERROR(IF($I984&lt;&gt;"",_xlfn.XLOOKUP($I984,Equipment_Register!$C:$C,Equipment_Register!$C:$C),NA()),IFERROR(IF($J984&lt;&gt;"",_xlfn.XLOOKUP($J984,Equipment_Register!$D:$D,Equipment_Register!$C:$C),NA()),IFERROR(IF($K984&lt;&gt;"",_xlfn.XLOOKUP($K984,Equipment_Register!$E:$E,Equipment_Register!$C:$C),NA()),IFERROR(IF($K984&lt;&gt;"",_xlfn.XLOOKUP("*"&amp;$K984&amp;"*",Equipment_Register!$E:$E,Equipment_Register!$C:$C,,2),NA()),IFERROR(IF(AND($L984&lt;&gt;"",$L984&lt;&gt;"N/A"),_xlfn.XLOOKUP($L984,Equipment_Register!$F:$F,Equipment_Register!$C:$C),NA()),""))))),IF(OR(_xlpm.v="",_xlpm.v=0),"",_xlpm.v))</f>
        <v/>
      </c>
      <c r="AA984" s="231" t="str" cm="1">
        <f t="array" ref="AA984">_xlfn.LET(_xlpm.v,IFERROR(IF($I984&lt;&gt;"",_xlfn.XLOOKUP($I984,Equipment_Register!$C:$C,Equipment_Register!$D:$D),NA()),IFERROR(IF($J984&lt;&gt;"",_xlfn.XLOOKUP($J984,Equipment_Register!$D:$D,Equipment_Register!$D:$D),NA()),IFERROR(IF($K984&lt;&gt;"",_xlfn.XLOOKUP($K984,Equipment_Register!$E:$E,Equipment_Register!$D:$D),NA()),IFERROR(IF($K984&lt;&gt;"",_xlfn.XLOOKUP("*"&amp;$K984&amp;"*",Equipment_Register!$E:$E,Equipment_Register!$D:$D,,2),NA()),IFERROR(IF(AND($L984&lt;&gt;"",$L984&lt;&gt;"N/A"),_xlfn.XLOOKUP($L984,Equipment_Register!$F:$F,Equipment_Register!$D:$D),NA()),""))))),IF(OR(_xlpm.v="",_xlpm.v=0),"",_xlpm.v))</f>
        <v/>
      </c>
      <c r="AB984" s="231" t="str" cm="1">
        <f t="array" ref="AB984">_xlfn.LET(_xlpm.v,IFERROR(IF($I984&lt;&gt;"",_xlfn.XLOOKUP($I984,Equipment_Register!$C:$C,Equipment_Register!$E:$E),NA()),IFERROR(IF($J984&lt;&gt;"",_xlfn.XLOOKUP($J984,Equipment_Register!$D:$D,Equipment_Register!$E:$E),NA()),IFERROR(IF($K984&lt;&gt;"",_xlfn.XLOOKUP($K984,Equipment_Register!$E:$E,Equipment_Register!$E:$E),NA()),IFERROR(IF($K984&lt;&gt;"",_xlfn.XLOOKUP("*"&amp;$K984&amp;"*",Equipment_Register!$E:$E,Equipment_Register!$E:$E,,2),NA()),IFERROR(IF(AND($L984&lt;&gt;"",$L984&lt;&gt;"N/A"),_xlfn.XLOOKUP($L984,Equipment_Register!$F:$F,Equipment_Register!$E:$E),NA()),""))))),IF(OR(_xlpm.v="",_xlpm.v=0),"",_xlpm.v))</f>
        <v/>
      </c>
      <c r="AC984" s="231" t="str" cm="1">
        <f t="array" ref="AC984">_xlfn.LET(_xlpm.v,IFERROR(IF($I984&lt;&gt;"",_xlfn.XLOOKUP($I984,Equipment_Register!$C:$C,Equipment_Register!$F:$F),NA()),IFERROR(IF($J984&lt;&gt;"",_xlfn.XLOOKUP($J984,Equipment_Register!$D:$D,Equipment_Register!$F:$F),NA()),IFERROR(IF($K984&lt;&gt;"",_xlfn.XLOOKUP($K984,Equipment_Register!$E:$E,Equipment_Register!$F:$F),NA()),IFERROR(IF($K984&lt;&gt;"",_xlfn.XLOOKUP("*"&amp;$K984&amp;"*",Equipment_Register!$E:$E,Equipment_Register!$F:$F,,2),NA()),IFERROR(IF(AND($L984&lt;&gt;"",$L984&lt;&gt;"N/A"),_xlfn.XLOOKUP($L984,Equipment_Register!$F:$F,Equipment_Register!$F:$F),NA()),""))))),IF(OR(_xlpm.v="",_xlpm.v=0),"",_xlpm.v))</f>
        <v/>
      </c>
    </row>
    <row r="985" spans="1:29" ht="48">
      <c r="A985" s="125"/>
      <c r="B985" s="130"/>
      <c r="C985" s="118"/>
      <c r="D985" s="117"/>
      <c r="E985" s="117"/>
      <c r="F985" s="213">
        <v>45605</v>
      </c>
      <c r="G985" s="125"/>
      <c r="H985" s="125" t="s">
        <v>1158</v>
      </c>
      <c r="I985" s="226"/>
      <c r="J985" s="125"/>
      <c r="K985" s="125" t="s">
        <v>1168</v>
      </c>
      <c r="L985" s="125"/>
      <c r="M985" s="125"/>
      <c r="N985" s="125" t="s">
        <v>978</v>
      </c>
      <c r="O985" s="125" t="s">
        <v>1112</v>
      </c>
      <c r="P985" s="127"/>
      <c r="Q985" s="125" t="s">
        <v>1003</v>
      </c>
      <c r="R985" s="117" t="s">
        <v>957</v>
      </c>
      <c r="S985" s="194"/>
      <c r="T985" s="125"/>
      <c r="U985" s="125" t="s">
        <v>980</v>
      </c>
      <c r="V985" s="125"/>
      <c r="W985" s="117" t="s">
        <v>1151</v>
      </c>
      <c r="X985" s="117" t="str">
        <f>IF($W985="Duyệt",Setting!$H$2,"")</f>
        <v/>
      </c>
      <c r="Y985" s="231" t="str" cm="1">
        <f t="array" ref="Y985">_xlfn.LET(_xlpm.v,IFERROR(IF($I985&lt;&gt;"",_xlfn.XLOOKUP($I985,Equipment_Register!$C:$C,Equipment_Register!$G:$G),NA()),IFERROR(IF($J985&lt;&gt;"",_xlfn.XLOOKUP($J985,Equipment_Register!$D:$D,Equipment_Register!$G:$G),NA()),IFERROR(IF($K985&lt;&gt;"",_xlfn.XLOOKUP($K985,Equipment_Register!$E:$E,Equipment_Register!$G:$G),NA()),IFERROR(IF($K985&lt;&gt;"",_xlfn.XLOOKUP("*"&amp;$K985&amp;"*",Equipment_Register!$E:$E,Equipment_Register!$G:$G,,2),NA()),IFERROR(IF(AND($L985&lt;&gt;"",$L985&lt;&gt;"N/A"),_xlfn.XLOOKUP($L985,Equipment_Register!$F:$F,Equipment_Register!$G:$G),NA()),""))))),IF(OR(_xlpm.v="",_xlpm.v=0),"",_xlpm.v))</f>
        <v/>
      </c>
      <c r="Z985" s="231" t="str" cm="1">
        <f t="array" ref="Z985">_xlfn.LET(_xlpm.v,IFERROR(IF($I985&lt;&gt;"",_xlfn.XLOOKUP($I985,Equipment_Register!$C:$C,Equipment_Register!$C:$C),NA()),IFERROR(IF($J985&lt;&gt;"",_xlfn.XLOOKUP($J985,Equipment_Register!$D:$D,Equipment_Register!$C:$C),NA()),IFERROR(IF($K985&lt;&gt;"",_xlfn.XLOOKUP($K985,Equipment_Register!$E:$E,Equipment_Register!$C:$C),NA()),IFERROR(IF($K985&lt;&gt;"",_xlfn.XLOOKUP("*"&amp;$K985&amp;"*",Equipment_Register!$E:$E,Equipment_Register!$C:$C,,2),NA()),IFERROR(IF(AND($L985&lt;&gt;"",$L985&lt;&gt;"N/A"),_xlfn.XLOOKUP($L985,Equipment_Register!$F:$F,Equipment_Register!$C:$C),NA()),""))))),IF(OR(_xlpm.v="",_xlpm.v=0),"",_xlpm.v))</f>
        <v/>
      </c>
      <c r="AA985" s="231" t="str" cm="1">
        <f t="array" ref="AA985">_xlfn.LET(_xlpm.v,IFERROR(IF($I985&lt;&gt;"",_xlfn.XLOOKUP($I985,Equipment_Register!$C:$C,Equipment_Register!$D:$D),NA()),IFERROR(IF($J985&lt;&gt;"",_xlfn.XLOOKUP($J985,Equipment_Register!$D:$D,Equipment_Register!$D:$D),NA()),IFERROR(IF($K985&lt;&gt;"",_xlfn.XLOOKUP($K985,Equipment_Register!$E:$E,Equipment_Register!$D:$D),NA()),IFERROR(IF($K985&lt;&gt;"",_xlfn.XLOOKUP("*"&amp;$K985&amp;"*",Equipment_Register!$E:$E,Equipment_Register!$D:$D,,2),NA()),IFERROR(IF(AND($L985&lt;&gt;"",$L985&lt;&gt;"N/A"),_xlfn.XLOOKUP($L985,Equipment_Register!$F:$F,Equipment_Register!$D:$D),NA()),""))))),IF(OR(_xlpm.v="",_xlpm.v=0),"",_xlpm.v))</f>
        <v/>
      </c>
      <c r="AB985" s="231" t="str" cm="1">
        <f t="array" ref="AB985">_xlfn.LET(_xlpm.v,IFERROR(IF($I985&lt;&gt;"",_xlfn.XLOOKUP($I985,Equipment_Register!$C:$C,Equipment_Register!$E:$E),NA()),IFERROR(IF($J985&lt;&gt;"",_xlfn.XLOOKUP($J985,Equipment_Register!$D:$D,Equipment_Register!$E:$E),NA()),IFERROR(IF($K985&lt;&gt;"",_xlfn.XLOOKUP($K985,Equipment_Register!$E:$E,Equipment_Register!$E:$E),NA()),IFERROR(IF($K985&lt;&gt;"",_xlfn.XLOOKUP("*"&amp;$K985&amp;"*",Equipment_Register!$E:$E,Equipment_Register!$E:$E,,2),NA()),IFERROR(IF(AND($L985&lt;&gt;"",$L985&lt;&gt;"N/A"),_xlfn.XLOOKUP($L985,Equipment_Register!$F:$F,Equipment_Register!$E:$E),NA()),""))))),IF(OR(_xlpm.v="",_xlpm.v=0),"",_xlpm.v))</f>
        <v/>
      </c>
      <c r="AC985" s="231" t="str" cm="1">
        <f t="array" ref="AC985">_xlfn.LET(_xlpm.v,IFERROR(IF($I985&lt;&gt;"",_xlfn.XLOOKUP($I985,Equipment_Register!$C:$C,Equipment_Register!$F:$F),NA()),IFERROR(IF($J985&lt;&gt;"",_xlfn.XLOOKUP($J985,Equipment_Register!$D:$D,Equipment_Register!$F:$F),NA()),IFERROR(IF($K985&lt;&gt;"",_xlfn.XLOOKUP($K985,Equipment_Register!$E:$E,Equipment_Register!$F:$F),NA()),IFERROR(IF($K985&lt;&gt;"",_xlfn.XLOOKUP("*"&amp;$K985&amp;"*",Equipment_Register!$E:$E,Equipment_Register!$F:$F,,2),NA()),IFERROR(IF(AND($L985&lt;&gt;"",$L985&lt;&gt;"N/A"),_xlfn.XLOOKUP($L985,Equipment_Register!$F:$F,Equipment_Register!$F:$F),NA()),""))))),IF(OR(_xlpm.v="",_xlpm.v=0),"",_xlpm.v))</f>
        <v/>
      </c>
    </row>
    <row r="986" spans="1:29" ht="48">
      <c r="A986" s="125"/>
      <c r="B986" s="130"/>
      <c r="C986" s="118"/>
      <c r="D986" s="117"/>
      <c r="E986" s="117"/>
      <c r="F986" s="213">
        <v>45635</v>
      </c>
      <c r="G986" s="125"/>
      <c r="H986" s="125" t="s">
        <v>1158</v>
      </c>
      <c r="I986" s="226"/>
      <c r="J986" s="125"/>
      <c r="K986" s="125" t="s">
        <v>1168</v>
      </c>
      <c r="L986" s="125"/>
      <c r="M986" s="125"/>
      <c r="N986" s="125" t="s">
        <v>978</v>
      </c>
      <c r="O986" s="125" t="s">
        <v>1112</v>
      </c>
      <c r="P986" s="127"/>
      <c r="Q986" s="125" t="s">
        <v>1003</v>
      </c>
      <c r="R986" s="117" t="s">
        <v>957</v>
      </c>
      <c r="S986" s="194"/>
      <c r="T986" s="125"/>
      <c r="U986" s="125" t="s">
        <v>980</v>
      </c>
      <c r="V986" s="125"/>
      <c r="W986" s="117" t="s">
        <v>1151</v>
      </c>
      <c r="X986" s="117" t="str">
        <f>IF($W986="Duyệt",Setting!$H$2,"")</f>
        <v/>
      </c>
      <c r="Y986" s="231" t="str" cm="1">
        <f t="array" ref="Y986">_xlfn.LET(_xlpm.v,IFERROR(IF($I986&lt;&gt;"",_xlfn.XLOOKUP($I986,Equipment_Register!$C:$C,Equipment_Register!$G:$G),NA()),IFERROR(IF($J986&lt;&gt;"",_xlfn.XLOOKUP($J986,Equipment_Register!$D:$D,Equipment_Register!$G:$G),NA()),IFERROR(IF($K986&lt;&gt;"",_xlfn.XLOOKUP($K986,Equipment_Register!$E:$E,Equipment_Register!$G:$G),NA()),IFERROR(IF($K986&lt;&gt;"",_xlfn.XLOOKUP("*"&amp;$K986&amp;"*",Equipment_Register!$E:$E,Equipment_Register!$G:$G,,2),NA()),IFERROR(IF(AND($L986&lt;&gt;"",$L986&lt;&gt;"N/A"),_xlfn.XLOOKUP($L986,Equipment_Register!$F:$F,Equipment_Register!$G:$G),NA()),""))))),IF(OR(_xlpm.v="",_xlpm.v=0),"",_xlpm.v))</f>
        <v/>
      </c>
      <c r="Z986" s="231" t="str" cm="1">
        <f t="array" ref="Z986">_xlfn.LET(_xlpm.v,IFERROR(IF($I986&lt;&gt;"",_xlfn.XLOOKUP($I986,Equipment_Register!$C:$C,Equipment_Register!$C:$C),NA()),IFERROR(IF($J986&lt;&gt;"",_xlfn.XLOOKUP($J986,Equipment_Register!$D:$D,Equipment_Register!$C:$C),NA()),IFERROR(IF($K986&lt;&gt;"",_xlfn.XLOOKUP($K986,Equipment_Register!$E:$E,Equipment_Register!$C:$C),NA()),IFERROR(IF($K986&lt;&gt;"",_xlfn.XLOOKUP("*"&amp;$K986&amp;"*",Equipment_Register!$E:$E,Equipment_Register!$C:$C,,2),NA()),IFERROR(IF(AND($L986&lt;&gt;"",$L986&lt;&gt;"N/A"),_xlfn.XLOOKUP($L986,Equipment_Register!$F:$F,Equipment_Register!$C:$C),NA()),""))))),IF(OR(_xlpm.v="",_xlpm.v=0),"",_xlpm.v))</f>
        <v/>
      </c>
      <c r="AA986" s="231" t="str" cm="1">
        <f t="array" ref="AA986">_xlfn.LET(_xlpm.v,IFERROR(IF($I986&lt;&gt;"",_xlfn.XLOOKUP($I986,Equipment_Register!$C:$C,Equipment_Register!$D:$D),NA()),IFERROR(IF($J986&lt;&gt;"",_xlfn.XLOOKUP($J986,Equipment_Register!$D:$D,Equipment_Register!$D:$D),NA()),IFERROR(IF($K986&lt;&gt;"",_xlfn.XLOOKUP($K986,Equipment_Register!$E:$E,Equipment_Register!$D:$D),NA()),IFERROR(IF($K986&lt;&gt;"",_xlfn.XLOOKUP("*"&amp;$K986&amp;"*",Equipment_Register!$E:$E,Equipment_Register!$D:$D,,2),NA()),IFERROR(IF(AND($L986&lt;&gt;"",$L986&lt;&gt;"N/A"),_xlfn.XLOOKUP($L986,Equipment_Register!$F:$F,Equipment_Register!$D:$D),NA()),""))))),IF(OR(_xlpm.v="",_xlpm.v=0),"",_xlpm.v))</f>
        <v/>
      </c>
      <c r="AB986" s="231" t="str" cm="1">
        <f t="array" ref="AB986">_xlfn.LET(_xlpm.v,IFERROR(IF($I986&lt;&gt;"",_xlfn.XLOOKUP($I986,Equipment_Register!$C:$C,Equipment_Register!$E:$E),NA()),IFERROR(IF($J986&lt;&gt;"",_xlfn.XLOOKUP($J986,Equipment_Register!$D:$D,Equipment_Register!$E:$E),NA()),IFERROR(IF($K986&lt;&gt;"",_xlfn.XLOOKUP($K986,Equipment_Register!$E:$E,Equipment_Register!$E:$E),NA()),IFERROR(IF($K986&lt;&gt;"",_xlfn.XLOOKUP("*"&amp;$K986&amp;"*",Equipment_Register!$E:$E,Equipment_Register!$E:$E,,2),NA()),IFERROR(IF(AND($L986&lt;&gt;"",$L986&lt;&gt;"N/A"),_xlfn.XLOOKUP($L986,Equipment_Register!$F:$F,Equipment_Register!$E:$E),NA()),""))))),IF(OR(_xlpm.v="",_xlpm.v=0),"",_xlpm.v))</f>
        <v/>
      </c>
      <c r="AC986" s="231" t="str" cm="1">
        <f t="array" ref="AC986">_xlfn.LET(_xlpm.v,IFERROR(IF($I986&lt;&gt;"",_xlfn.XLOOKUP($I986,Equipment_Register!$C:$C,Equipment_Register!$F:$F),NA()),IFERROR(IF($J986&lt;&gt;"",_xlfn.XLOOKUP($J986,Equipment_Register!$D:$D,Equipment_Register!$F:$F),NA()),IFERROR(IF($K986&lt;&gt;"",_xlfn.XLOOKUP($K986,Equipment_Register!$E:$E,Equipment_Register!$F:$F),NA()),IFERROR(IF($K986&lt;&gt;"",_xlfn.XLOOKUP("*"&amp;$K986&amp;"*",Equipment_Register!$E:$E,Equipment_Register!$F:$F,,2),NA()),IFERROR(IF(AND($L986&lt;&gt;"",$L986&lt;&gt;"N/A"),_xlfn.XLOOKUP($L986,Equipment_Register!$F:$F,Equipment_Register!$F:$F),NA()),""))))),IF(OR(_xlpm.v="",_xlpm.v=0),"",_xlpm.v))</f>
        <v/>
      </c>
    </row>
    <row r="987" spans="1:29" ht="48">
      <c r="A987" s="125"/>
      <c r="B987" s="130"/>
      <c r="C987" s="118"/>
      <c r="D987" s="117"/>
      <c r="E987" s="117"/>
      <c r="F987" s="213">
        <v>45668</v>
      </c>
      <c r="G987" s="125"/>
      <c r="H987" s="125" t="s">
        <v>1158</v>
      </c>
      <c r="I987" s="226"/>
      <c r="J987" s="125"/>
      <c r="K987" s="125" t="s">
        <v>1168</v>
      </c>
      <c r="L987" s="125"/>
      <c r="M987" s="125"/>
      <c r="N987" s="125" t="s">
        <v>978</v>
      </c>
      <c r="O987" s="125" t="s">
        <v>1112</v>
      </c>
      <c r="P987" s="127"/>
      <c r="Q987" s="125" t="s">
        <v>1003</v>
      </c>
      <c r="R987" s="117" t="s">
        <v>957</v>
      </c>
      <c r="S987" s="194"/>
      <c r="T987" s="125"/>
      <c r="U987" s="125" t="s">
        <v>980</v>
      </c>
      <c r="V987" s="125"/>
      <c r="W987" s="117" t="s">
        <v>1151</v>
      </c>
      <c r="X987" s="117" t="str">
        <f>IF($W987="Duyệt",Setting!$H$2,"")</f>
        <v/>
      </c>
      <c r="Y987" s="231" t="str" cm="1">
        <f t="array" ref="Y987">_xlfn.LET(_xlpm.v,IFERROR(IF($I987&lt;&gt;"",_xlfn.XLOOKUP($I987,Equipment_Register!$C:$C,Equipment_Register!$G:$G),NA()),IFERROR(IF($J987&lt;&gt;"",_xlfn.XLOOKUP($J987,Equipment_Register!$D:$D,Equipment_Register!$G:$G),NA()),IFERROR(IF($K987&lt;&gt;"",_xlfn.XLOOKUP($K987,Equipment_Register!$E:$E,Equipment_Register!$G:$G),NA()),IFERROR(IF($K987&lt;&gt;"",_xlfn.XLOOKUP("*"&amp;$K987&amp;"*",Equipment_Register!$E:$E,Equipment_Register!$G:$G,,2),NA()),IFERROR(IF(AND($L987&lt;&gt;"",$L987&lt;&gt;"N/A"),_xlfn.XLOOKUP($L987,Equipment_Register!$F:$F,Equipment_Register!$G:$G),NA()),""))))),IF(OR(_xlpm.v="",_xlpm.v=0),"",_xlpm.v))</f>
        <v/>
      </c>
      <c r="Z987" s="231" t="str" cm="1">
        <f t="array" ref="Z987">_xlfn.LET(_xlpm.v,IFERROR(IF($I987&lt;&gt;"",_xlfn.XLOOKUP($I987,Equipment_Register!$C:$C,Equipment_Register!$C:$C),NA()),IFERROR(IF($J987&lt;&gt;"",_xlfn.XLOOKUP($J987,Equipment_Register!$D:$D,Equipment_Register!$C:$C),NA()),IFERROR(IF($K987&lt;&gt;"",_xlfn.XLOOKUP($K987,Equipment_Register!$E:$E,Equipment_Register!$C:$C),NA()),IFERROR(IF($K987&lt;&gt;"",_xlfn.XLOOKUP("*"&amp;$K987&amp;"*",Equipment_Register!$E:$E,Equipment_Register!$C:$C,,2),NA()),IFERROR(IF(AND($L987&lt;&gt;"",$L987&lt;&gt;"N/A"),_xlfn.XLOOKUP($L987,Equipment_Register!$F:$F,Equipment_Register!$C:$C),NA()),""))))),IF(OR(_xlpm.v="",_xlpm.v=0),"",_xlpm.v))</f>
        <v/>
      </c>
      <c r="AA987" s="231" t="str" cm="1">
        <f t="array" ref="AA987">_xlfn.LET(_xlpm.v,IFERROR(IF($I987&lt;&gt;"",_xlfn.XLOOKUP($I987,Equipment_Register!$C:$C,Equipment_Register!$D:$D),NA()),IFERROR(IF($J987&lt;&gt;"",_xlfn.XLOOKUP($J987,Equipment_Register!$D:$D,Equipment_Register!$D:$D),NA()),IFERROR(IF($K987&lt;&gt;"",_xlfn.XLOOKUP($K987,Equipment_Register!$E:$E,Equipment_Register!$D:$D),NA()),IFERROR(IF($K987&lt;&gt;"",_xlfn.XLOOKUP("*"&amp;$K987&amp;"*",Equipment_Register!$E:$E,Equipment_Register!$D:$D,,2),NA()),IFERROR(IF(AND($L987&lt;&gt;"",$L987&lt;&gt;"N/A"),_xlfn.XLOOKUP($L987,Equipment_Register!$F:$F,Equipment_Register!$D:$D),NA()),""))))),IF(OR(_xlpm.v="",_xlpm.v=0),"",_xlpm.v))</f>
        <v/>
      </c>
      <c r="AB987" s="231" t="str" cm="1">
        <f t="array" ref="AB987">_xlfn.LET(_xlpm.v,IFERROR(IF($I987&lt;&gt;"",_xlfn.XLOOKUP($I987,Equipment_Register!$C:$C,Equipment_Register!$E:$E),NA()),IFERROR(IF($J987&lt;&gt;"",_xlfn.XLOOKUP($J987,Equipment_Register!$D:$D,Equipment_Register!$E:$E),NA()),IFERROR(IF($K987&lt;&gt;"",_xlfn.XLOOKUP($K987,Equipment_Register!$E:$E,Equipment_Register!$E:$E),NA()),IFERROR(IF($K987&lt;&gt;"",_xlfn.XLOOKUP("*"&amp;$K987&amp;"*",Equipment_Register!$E:$E,Equipment_Register!$E:$E,,2),NA()),IFERROR(IF(AND($L987&lt;&gt;"",$L987&lt;&gt;"N/A"),_xlfn.XLOOKUP($L987,Equipment_Register!$F:$F,Equipment_Register!$E:$E),NA()),""))))),IF(OR(_xlpm.v="",_xlpm.v=0),"",_xlpm.v))</f>
        <v/>
      </c>
      <c r="AC987" s="231" t="str" cm="1">
        <f t="array" ref="AC987">_xlfn.LET(_xlpm.v,IFERROR(IF($I987&lt;&gt;"",_xlfn.XLOOKUP($I987,Equipment_Register!$C:$C,Equipment_Register!$F:$F),NA()),IFERROR(IF($J987&lt;&gt;"",_xlfn.XLOOKUP($J987,Equipment_Register!$D:$D,Equipment_Register!$F:$F),NA()),IFERROR(IF($K987&lt;&gt;"",_xlfn.XLOOKUP($K987,Equipment_Register!$E:$E,Equipment_Register!$F:$F),NA()),IFERROR(IF($K987&lt;&gt;"",_xlfn.XLOOKUP("*"&amp;$K987&amp;"*",Equipment_Register!$E:$E,Equipment_Register!$F:$F,,2),NA()),IFERROR(IF(AND($L987&lt;&gt;"",$L987&lt;&gt;"N/A"),_xlfn.XLOOKUP($L987,Equipment_Register!$F:$F,Equipment_Register!$F:$F),NA()),""))))),IF(OR(_xlpm.v="",_xlpm.v=0),"",_xlpm.v))</f>
        <v/>
      </c>
    </row>
    <row r="988" spans="1:29" ht="48">
      <c r="A988" s="125"/>
      <c r="B988" s="130"/>
      <c r="C988" s="118"/>
      <c r="D988" s="117"/>
      <c r="E988" s="117"/>
      <c r="F988" s="213">
        <v>45692</v>
      </c>
      <c r="G988" s="125"/>
      <c r="H988" s="125" t="s">
        <v>1158</v>
      </c>
      <c r="I988" s="226"/>
      <c r="J988" s="125"/>
      <c r="K988" s="125" t="s">
        <v>1168</v>
      </c>
      <c r="L988" s="125"/>
      <c r="M988" s="125"/>
      <c r="N988" s="125" t="s">
        <v>978</v>
      </c>
      <c r="O988" s="125" t="s">
        <v>1112</v>
      </c>
      <c r="P988" s="127"/>
      <c r="Q988" s="125" t="s">
        <v>1003</v>
      </c>
      <c r="R988" s="117" t="s">
        <v>957</v>
      </c>
      <c r="S988" s="194"/>
      <c r="T988" s="125"/>
      <c r="U988" s="125" t="s">
        <v>980</v>
      </c>
      <c r="V988" s="125"/>
      <c r="W988" s="117" t="s">
        <v>1151</v>
      </c>
      <c r="X988" s="117" t="str">
        <f>IF($W988="Duyệt",Setting!$H$2,"")</f>
        <v/>
      </c>
      <c r="Y988" s="231" t="str" cm="1">
        <f t="array" ref="Y988">_xlfn.LET(_xlpm.v,IFERROR(IF($I988&lt;&gt;"",_xlfn.XLOOKUP($I988,Equipment_Register!$C:$C,Equipment_Register!$G:$G),NA()),IFERROR(IF($J988&lt;&gt;"",_xlfn.XLOOKUP($J988,Equipment_Register!$D:$D,Equipment_Register!$G:$G),NA()),IFERROR(IF($K988&lt;&gt;"",_xlfn.XLOOKUP($K988,Equipment_Register!$E:$E,Equipment_Register!$G:$G),NA()),IFERROR(IF($K988&lt;&gt;"",_xlfn.XLOOKUP("*"&amp;$K988&amp;"*",Equipment_Register!$E:$E,Equipment_Register!$G:$G,,2),NA()),IFERROR(IF(AND($L988&lt;&gt;"",$L988&lt;&gt;"N/A"),_xlfn.XLOOKUP($L988,Equipment_Register!$F:$F,Equipment_Register!$G:$G),NA()),""))))),IF(OR(_xlpm.v="",_xlpm.v=0),"",_xlpm.v))</f>
        <v/>
      </c>
      <c r="Z988" s="231" t="str" cm="1">
        <f t="array" ref="Z988">_xlfn.LET(_xlpm.v,IFERROR(IF($I988&lt;&gt;"",_xlfn.XLOOKUP($I988,Equipment_Register!$C:$C,Equipment_Register!$C:$C),NA()),IFERROR(IF($J988&lt;&gt;"",_xlfn.XLOOKUP($J988,Equipment_Register!$D:$D,Equipment_Register!$C:$C),NA()),IFERROR(IF($K988&lt;&gt;"",_xlfn.XLOOKUP($K988,Equipment_Register!$E:$E,Equipment_Register!$C:$C),NA()),IFERROR(IF($K988&lt;&gt;"",_xlfn.XLOOKUP("*"&amp;$K988&amp;"*",Equipment_Register!$E:$E,Equipment_Register!$C:$C,,2),NA()),IFERROR(IF(AND($L988&lt;&gt;"",$L988&lt;&gt;"N/A"),_xlfn.XLOOKUP($L988,Equipment_Register!$F:$F,Equipment_Register!$C:$C),NA()),""))))),IF(OR(_xlpm.v="",_xlpm.v=0),"",_xlpm.v))</f>
        <v/>
      </c>
      <c r="AA988" s="231" t="str" cm="1">
        <f t="array" ref="AA988">_xlfn.LET(_xlpm.v,IFERROR(IF($I988&lt;&gt;"",_xlfn.XLOOKUP($I988,Equipment_Register!$C:$C,Equipment_Register!$D:$D),NA()),IFERROR(IF($J988&lt;&gt;"",_xlfn.XLOOKUP($J988,Equipment_Register!$D:$D,Equipment_Register!$D:$D),NA()),IFERROR(IF($K988&lt;&gt;"",_xlfn.XLOOKUP($K988,Equipment_Register!$E:$E,Equipment_Register!$D:$D),NA()),IFERROR(IF($K988&lt;&gt;"",_xlfn.XLOOKUP("*"&amp;$K988&amp;"*",Equipment_Register!$E:$E,Equipment_Register!$D:$D,,2),NA()),IFERROR(IF(AND($L988&lt;&gt;"",$L988&lt;&gt;"N/A"),_xlfn.XLOOKUP($L988,Equipment_Register!$F:$F,Equipment_Register!$D:$D),NA()),""))))),IF(OR(_xlpm.v="",_xlpm.v=0),"",_xlpm.v))</f>
        <v/>
      </c>
      <c r="AB988" s="231" t="str" cm="1">
        <f t="array" ref="AB988">_xlfn.LET(_xlpm.v,IFERROR(IF($I988&lt;&gt;"",_xlfn.XLOOKUP($I988,Equipment_Register!$C:$C,Equipment_Register!$E:$E),NA()),IFERROR(IF($J988&lt;&gt;"",_xlfn.XLOOKUP($J988,Equipment_Register!$D:$D,Equipment_Register!$E:$E),NA()),IFERROR(IF($K988&lt;&gt;"",_xlfn.XLOOKUP($K988,Equipment_Register!$E:$E,Equipment_Register!$E:$E),NA()),IFERROR(IF($K988&lt;&gt;"",_xlfn.XLOOKUP("*"&amp;$K988&amp;"*",Equipment_Register!$E:$E,Equipment_Register!$E:$E,,2),NA()),IFERROR(IF(AND($L988&lt;&gt;"",$L988&lt;&gt;"N/A"),_xlfn.XLOOKUP($L988,Equipment_Register!$F:$F,Equipment_Register!$E:$E),NA()),""))))),IF(OR(_xlpm.v="",_xlpm.v=0),"",_xlpm.v))</f>
        <v/>
      </c>
      <c r="AC988" s="231" t="str" cm="1">
        <f t="array" ref="AC988">_xlfn.LET(_xlpm.v,IFERROR(IF($I988&lt;&gt;"",_xlfn.XLOOKUP($I988,Equipment_Register!$C:$C,Equipment_Register!$F:$F),NA()),IFERROR(IF($J988&lt;&gt;"",_xlfn.XLOOKUP($J988,Equipment_Register!$D:$D,Equipment_Register!$F:$F),NA()),IFERROR(IF($K988&lt;&gt;"",_xlfn.XLOOKUP($K988,Equipment_Register!$E:$E,Equipment_Register!$F:$F),NA()),IFERROR(IF($K988&lt;&gt;"",_xlfn.XLOOKUP("*"&amp;$K988&amp;"*",Equipment_Register!$E:$E,Equipment_Register!$F:$F,,2),NA()),IFERROR(IF(AND($L988&lt;&gt;"",$L988&lt;&gt;"N/A"),_xlfn.XLOOKUP($L988,Equipment_Register!$F:$F,Equipment_Register!$F:$F),NA()),""))))),IF(OR(_xlpm.v="",_xlpm.v=0),"",_xlpm.v))</f>
        <v/>
      </c>
    </row>
    <row r="989" spans="1:29" ht="48">
      <c r="A989" s="125"/>
      <c r="B989" s="130"/>
      <c r="C989" s="118"/>
      <c r="D989" s="117"/>
      <c r="E989" s="117"/>
      <c r="F989" s="213">
        <v>45718</v>
      </c>
      <c r="G989" s="125"/>
      <c r="H989" s="125" t="s">
        <v>1158</v>
      </c>
      <c r="I989" s="226"/>
      <c r="J989" s="125"/>
      <c r="K989" s="125" t="s">
        <v>1168</v>
      </c>
      <c r="L989" s="125"/>
      <c r="M989" s="125"/>
      <c r="N989" s="125" t="s">
        <v>978</v>
      </c>
      <c r="O989" s="125" t="s">
        <v>1112</v>
      </c>
      <c r="P989" s="127"/>
      <c r="Q989" s="125" t="s">
        <v>941</v>
      </c>
      <c r="R989" s="117" t="s">
        <v>957</v>
      </c>
      <c r="S989" s="194"/>
      <c r="T989" s="125"/>
      <c r="U989" s="125" t="s">
        <v>980</v>
      </c>
      <c r="V989" s="125"/>
      <c r="W989" s="117" t="s">
        <v>1151</v>
      </c>
      <c r="X989" s="117" t="str">
        <f>IF($W989="Duyệt",Setting!$H$2,"")</f>
        <v/>
      </c>
      <c r="Y989" s="231" t="str" cm="1">
        <f t="array" ref="Y989">_xlfn.LET(_xlpm.v,IFERROR(IF($I989&lt;&gt;"",_xlfn.XLOOKUP($I989,Equipment_Register!$C:$C,Equipment_Register!$G:$G),NA()),IFERROR(IF($J989&lt;&gt;"",_xlfn.XLOOKUP($J989,Equipment_Register!$D:$D,Equipment_Register!$G:$G),NA()),IFERROR(IF($K989&lt;&gt;"",_xlfn.XLOOKUP($K989,Equipment_Register!$E:$E,Equipment_Register!$G:$G),NA()),IFERROR(IF($K989&lt;&gt;"",_xlfn.XLOOKUP("*"&amp;$K989&amp;"*",Equipment_Register!$E:$E,Equipment_Register!$G:$G,,2),NA()),IFERROR(IF(AND($L989&lt;&gt;"",$L989&lt;&gt;"N/A"),_xlfn.XLOOKUP($L989,Equipment_Register!$F:$F,Equipment_Register!$G:$G),NA()),""))))),IF(OR(_xlpm.v="",_xlpm.v=0),"",_xlpm.v))</f>
        <v/>
      </c>
      <c r="Z989" s="231" t="str" cm="1">
        <f t="array" ref="Z989">_xlfn.LET(_xlpm.v,IFERROR(IF($I989&lt;&gt;"",_xlfn.XLOOKUP($I989,Equipment_Register!$C:$C,Equipment_Register!$C:$C),NA()),IFERROR(IF($J989&lt;&gt;"",_xlfn.XLOOKUP($J989,Equipment_Register!$D:$D,Equipment_Register!$C:$C),NA()),IFERROR(IF($K989&lt;&gt;"",_xlfn.XLOOKUP($K989,Equipment_Register!$E:$E,Equipment_Register!$C:$C),NA()),IFERROR(IF($K989&lt;&gt;"",_xlfn.XLOOKUP("*"&amp;$K989&amp;"*",Equipment_Register!$E:$E,Equipment_Register!$C:$C,,2),NA()),IFERROR(IF(AND($L989&lt;&gt;"",$L989&lt;&gt;"N/A"),_xlfn.XLOOKUP($L989,Equipment_Register!$F:$F,Equipment_Register!$C:$C),NA()),""))))),IF(OR(_xlpm.v="",_xlpm.v=0),"",_xlpm.v))</f>
        <v/>
      </c>
      <c r="AA989" s="231" t="str" cm="1">
        <f t="array" ref="AA989">_xlfn.LET(_xlpm.v,IFERROR(IF($I989&lt;&gt;"",_xlfn.XLOOKUP($I989,Equipment_Register!$C:$C,Equipment_Register!$D:$D),NA()),IFERROR(IF($J989&lt;&gt;"",_xlfn.XLOOKUP($J989,Equipment_Register!$D:$D,Equipment_Register!$D:$D),NA()),IFERROR(IF($K989&lt;&gt;"",_xlfn.XLOOKUP($K989,Equipment_Register!$E:$E,Equipment_Register!$D:$D),NA()),IFERROR(IF($K989&lt;&gt;"",_xlfn.XLOOKUP("*"&amp;$K989&amp;"*",Equipment_Register!$E:$E,Equipment_Register!$D:$D,,2),NA()),IFERROR(IF(AND($L989&lt;&gt;"",$L989&lt;&gt;"N/A"),_xlfn.XLOOKUP($L989,Equipment_Register!$F:$F,Equipment_Register!$D:$D),NA()),""))))),IF(OR(_xlpm.v="",_xlpm.v=0),"",_xlpm.v))</f>
        <v/>
      </c>
      <c r="AB989" s="231" t="str" cm="1">
        <f t="array" ref="AB989">_xlfn.LET(_xlpm.v,IFERROR(IF($I989&lt;&gt;"",_xlfn.XLOOKUP($I989,Equipment_Register!$C:$C,Equipment_Register!$E:$E),NA()),IFERROR(IF($J989&lt;&gt;"",_xlfn.XLOOKUP($J989,Equipment_Register!$D:$D,Equipment_Register!$E:$E),NA()),IFERROR(IF($K989&lt;&gt;"",_xlfn.XLOOKUP($K989,Equipment_Register!$E:$E,Equipment_Register!$E:$E),NA()),IFERROR(IF($K989&lt;&gt;"",_xlfn.XLOOKUP("*"&amp;$K989&amp;"*",Equipment_Register!$E:$E,Equipment_Register!$E:$E,,2),NA()),IFERROR(IF(AND($L989&lt;&gt;"",$L989&lt;&gt;"N/A"),_xlfn.XLOOKUP($L989,Equipment_Register!$F:$F,Equipment_Register!$E:$E),NA()),""))))),IF(OR(_xlpm.v="",_xlpm.v=0),"",_xlpm.v))</f>
        <v/>
      </c>
      <c r="AC989" s="231" t="str" cm="1">
        <f t="array" ref="AC989">_xlfn.LET(_xlpm.v,IFERROR(IF($I989&lt;&gt;"",_xlfn.XLOOKUP($I989,Equipment_Register!$C:$C,Equipment_Register!$F:$F),NA()),IFERROR(IF($J989&lt;&gt;"",_xlfn.XLOOKUP($J989,Equipment_Register!$D:$D,Equipment_Register!$F:$F),NA()),IFERROR(IF($K989&lt;&gt;"",_xlfn.XLOOKUP($K989,Equipment_Register!$E:$E,Equipment_Register!$F:$F),NA()),IFERROR(IF($K989&lt;&gt;"",_xlfn.XLOOKUP("*"&amp;$K989&amp;"*",Equipment_Register!$E:$E,Equipment_Register!$F:$F,,2),NA()),IFERROR(IF(AND($L989&lt;&gt;"",$L989&lt;&gt;"N/A"),_xlfn.XLOOKUP($L989,Equipment_Register!$F:$F,Equipment_Register!$F:$F),NA()),""))))),IF(OR(_xlpm.v="",_xlpm.v=0),"",_xlpm.v))</f>
        <v/>
      </c>
    </row>
    <row r="990" spans="1:29" ht="48">
      <c r="A990" s="125"/>
      <c r="B990" s="130"/>
      <c r="C990" s="118"/>
      <c r="D990" s="117"/>
      <c r="E990" s="117"/>
      <c r="F990" s="213">
        <v>45752</v>
      </c>
      <c r="G990" s="125"/>
      <c r="H990" s="125" t="s">
        <v>1158</v>
      </c>
      <c r="I990" s="226"/>
      <c r="J990" s="125"/>
      <c r="K990" s="125" t="s">
        <v>1168</v>
      </c>
      <c r="L990" s="125"/>
      <c r="M990" s="125"/>
      <c r="N990" s="125" t="s">
        <v>978</v>
      </c>
      <c r="O990" s="125" t="s">
        <v>1112</v>
      </c>
      <c r="P990" s="127"/>
      <c r="Q990" s="125" t="s">
        <v>941</v>
      </c>
      <c r="R990" s="117" t="s">
        <v>957</v>
      </c>
      <c r="S990" s="194"/>
      <c r="T990" s="125"/>
      <c r="U990" s="125" t="s">
        <v>980</v>
      </c>
      <c r="V990" s="125"/>
      <c r="W990" s="117" t="s">
        <v>1151</v>
      </c>
      <c r="X990" s="117" t="str">
        <f>IF($W990="Duyệt",Setting!$H$2,"")</f>
        <v/>
      </c>
      <c r="Y990" s="231" t="str" cm="1">
        <f t="array" ref="Y990">_xlfn.LET(_xlpm.v,IFERROR(IF($I990&lt;&gt;"",_xlfn.XLOOKUP($I990,Equipment_Register!$C:$C,Equipment_Register!$G:$G),NA()),IFERROR(IF($J990&lt;&gt;"",_xlfn.XLOOKUP($J990,Equipment_Register!$D:$D,Equipment_Register!$G:$G),NA()),IFERROR(IF($K990&lt;&gt;"",_xlfn.XLOOKUP($K990,Equipment_Register!$E:$E,Equipment_Register!$G:$G),NA()),IFERROR(IF($K990&lt;&gt;"",_xlfn.XLOOKUP("*"&amp;$K990&amp;"*",Equipment_Register!$E:$E,Equipment_Register!$G:$G,,2),NA()),IFERROR(IF(AND($L990&lt;&gt;"",$L990&lt;&gt;"N/A"),_xlfn.XLOOKUP($L990,Equipment_Register!$F:$F,Equipment_Register!$G:$G),NA()),""))))),IF(OR(_xlpm.v="",_xlpm.v=0),"",_xlpm.v))</f>
        <v/>
      </c>
      <c r="Z990" s="231" t="str" cm="1">
        <f t="array" ref="Z990">_xlfn.LET(_xlpm.v,IFERROR(IF($I990&lt;&gt;"",_xlfn.XLOOKUP($I990,Equipment_Register!$C:$C,Equipment_Register!$C:$C),NA()),IFERROR(IF($J990&lt;&gt;"",_xlfn.XLOOKUP($J990,Equipment_Register!$D:$D,Equipment_Register!$C:$C),NA()),IFERROR(IF($K990&lt;&gt;"",_xlfn.XLOOKUP($K990,Equipment_Register!$E:$E,Equipment_Register!$C:$C),NA()),IFERROR(IF($K990&lt;&gt;"",_xlfn.XLOOKUP("*"&amp;$K990&amp;"*",Equipment_Register!$E:$E,Equipment_Register!$C:$C,,2),NA()),IFERROR(IF(AND($L990&lt;&gt;"",$L990&lt;&gt;"N/A"),_xlfn.XLOOKUP($L990,Equipment_Register!$F:$F,Equipment_Register!$C:$C),NA()),""))))),IF(OR(_xlpm.v="",_xlpm.v=0),"",_xlpm.v))</f>
        <v/>
      </c>
      <c r="AA990" s="231" t="str" cm="1">
        <f t="array" ref="AA990">_xlfn.LET(_xlpm.v,IFERROR(IF($I990&lt;&gt;"",_xlfn.XLOOKUP($I990,Equipment_Register!$C:$C,Equipment_Register!$D:$D),NA()),IFERROR(IF($J990&lt;&gt;"",_xlfn.XLOOKUP($J990,Equipment_Register!$D:$D,Equipment_Register!$D:$D),NA()),IFERROR(IF($K990&lt;&gt;"",_xlfn.XLOOKUP($K990,Equipment_Register!$E:$E,Equipment_Register!$D:$D),NA()),IFERROR(IF($K990&lt;&gt;"",_xlfn.XLOOKUP("*"&amp;$K990&amp;"*",Equipment_Register!$E:$E,Equipment_Register!$D:$D,,2),NA()),IFERROR(IF(AND($L990&lt;&gt;"",$L990&lt;&gt;"N/A"),_xlfn.XLOOKUP($L990,Equipment_Register!$F:$F,Equipment_Register!$D:$D),NA()),""))))),IF(OR(_xlpm.v="",_xlpm.v=0),"",_xlpm.v))</f>
        <v/>
      </c>
      <c r="AB990" s="231" t="str" cm="1">
        <f t="array" ref="AB990">_xlfn.LET(_xlpm.v,IFERROR(IF($I990&lt;&gt;"",_xlfn.XLOOKUP($I990,Equipment_Register!$C:$C,Equipment_Register!$E:$E),NA()),IFERROR(IF($J990&lt;&gt;"",_xlfn.XLOOKUP($J990,Equipment_Register!$D:$D,Equipment_Register!$E:$E),NA()),IFERROR(IF($K990&lt;&gt;"",_xlfn.XLOOKUP($K990,Equipment_Register!$E:$E,Equipment_Register!$E:$E),NA()),IFERROR(IF($K990&lt;&gt;"",_xlfn.XLOOKUP("*"&amp;$K990&amp;"*",Equipment_Register!$E:$E,Equipment_Register!$E:$E,,2),NA()),IFERROR(IF(AND($L990&lt;&gt;"",$L990&lt;&gt;"N/A"),_xlfn.XLOOKUP($L990,Equipment_Register!$F:$F,Equipment_Register!$E:$E),NA()),""))))),IF(OR(_xlpm.v="",_xlpm.v=0),"",_xlpm.v))</f>
        <v/>
      </c>
      <c r="AC990" s="231" t="str" cm="1">
        <f t="array" ref="AC990">_xlfn.LET(_xlpm.v,IFERROR(IF($I990&lt;&gt;"",_xlfn.XLOOKUP($I990,Equipment_Register!$C:$C,Equipment_Register!$F:$F),NA()),IFERROR(IF($J990&lt;&gt;"",_xlfn.XLOOKUP($J990,Equipment_Register!$D:$D,Equipment_Register!$F:$F),NA()),IFERROR(IF($K990&lt;&gt;"",_xlfn.XLOOKUP($K990,Equipment_Register!$E:$E,Equipment_Register!$F:$F),NA()),IFERROR(IF($K990&lt;&gt;"",_xlfn.XLOOKUP("*"&amp;$K990&amp;"*",Equipment_Register!$E:$E,Equipment_Register!$F:$F,,2),NA()),IFERROR(IF(AND($L990&lt;&gt;"",$L990&lt;&gt;"N/A"),_xlfn.XLOOKUP($L990,Equipment_Register!$F:$F,Equipment_Register!$F:$F),NA()),""))))),IF(OR(_xlpm.v="",_xlpm.v=0),"",_xlpm.v))</f>
        <v/>
      </c>
    </row>
    <row r="991" spans="1:29" ht="48">
      <c r="A991" s="125"/>
      <c r="B991" s="130"/>
      <c r="C991" s="118"/>
      <c r="D991" s="117"/>
      <c r="E991" s="117"/>
      <c r="F991" s="213">
        <v>45789</v>
      </c>
      <c r="G991" s="125"/>
      <c r="H991" s="125" t="s">
        <v>1158</v>
      </c>
      <c r="I991" s="226"/>
      <c r="J991" s="125"/>
      <c r="K991" s="125" t="s">
        <v>1168</v>
      </c>
      <c r="L991" s="125"/>
      <c r="M991" s="125"/>
      <c r="N991" s="125" t="s">
        <v>978</v>
      </c>
      <c r="O991" s="125" t="s">
        <v>1112</v>
      </c>
      <c r="P991" s="127"/>
      <c r="Q991" s="125" t="s">
        <v>1003</v>
      </c>
      <c r="R991" s="117" t="s">
        <v>957</v>
      </c>
      <c r="S991" s="194"/>
      <c r="T991" s="125"/>
      <c r="U991" s="125" t="s">
        <v>980</v>
      </c>
      <c r="V991" s="125"/>
      <c r="W991" s="117" t="s">
        <v>1151</v>
      </c>
      <c r="X991" s="117" t="str">
        <f>IF($W991="Duyệt",Setting!$H$2,"")</f>
        <v/>
      </c>
      <c r="Y991" s="231" t="str" cm="1">
        <f t="array" ref="Y991">_xlfn.LET(_xlpm.v,IFERROR(IF($I991&lt;&gt;"",_xlfn.XLOOKUP($I991,Equipment_Register!$C:$C,Equipment_Register!$G:$G),NA()),IFERROR(IF($J991&lt;&gt;"",_xlfn.XLOOKUP($J991,Equipment_Register!$D:$D,Equipment_Register!$G:$G),NA()),IFERROR(IF($K991&lt;&gt;"",_xlfn.XLOOKUP($K991,Equipment_Register!$E:$E,Equipment_Register!$G:$G),NA()),IFERROR(IF($K991&lt;&gt;"",_xlfn.XLOOKUP("*"&amp;$K991&amp;"*",Equipment_Register!$E:$E,Equipment_Register!$G:$G,,2),NA()),IFERROR(IF(AND($L991&lt;&gt;"",$L991&lt;&gt;"N/A"),_xlfn.XLOOKUP($L991,Equipment_Register!$F:$F,Equipment_Register!$G:$G),NA()),""))))),IF(OR(_xlpm.v="",_xlpm.v=0),"",_xlpm.v))</f>
        <v/>
      </c>
      <c r="Z991" s="231" t="str" cm="1">
        <f t="array" ref="Z991">_xlfn.LET(_xlpm.v,IFERROR(IF($I991&lt;&gt;"",_xlfn.XLOOKUP($I991,Equipment_Register!$C:$C,Equipment_Register!$C:$C),NA()),IFERROR(IF($J991&lt;&gt;"",_xlfn.XLOOKUP($J991,Equipment_Register!$D:$D,Equipment_Register!$C:$C),NA()),IFERROR(IF($K991&lt;&gt;"",_xlfn.XLOOKUP($K991,Equipment_Register!$E:$E,Equipment_Register!$C:$C),NA()),IFERROR(IF($K991&lt;&gt;"",_xlfn.XLOOKUP("*"&amp;$K991&amp;"*",Equipment_Register!$E:$E,Equipment_Register!$C:$C,,2),NA()),IFERROR(IF(AND($L991&lt;&gt;"",$L991&lt;&gt;"N/A"),_xlfn.XLOOKUP($L991,Equipment_Register!$F:$F,Equipment_Register!$C:$C),NA()),""))))),IF(OR(_xlpm.v="",_xlpm.v=0),"",_xlpm.v))</f>
        <v/>
      </c>
      <c r="AA991" s="231" t="str" cm="1">
        <f t="array" ref="AA991">_xlfn.LET(_xlpm.v,IFERROR(IF($I991&lt;&gt;"",_xlfn.XLOOKUP($I991,Equipment_Register!$C:$C,Equipment_Register!$D:$D),NA()),IFERROR(IF($J991&lt;&gt;"",_xlfn.XLOOKUP($J991,Equipment_Register!$D:$D,Equipment_Register!$D:$D),NA()),IFERROR(IF($K991&lt;&gt;"",_xlfn.XLOOKUP($K991,Equipment_Register!$E:$E,Equipment_Register!$D:$D),NA()),IFERROR(IF($K991&lt;&gt;"",_xlfn.XLOOKUP("*"&amp;$K991&amp;"*",Equipment_Register!$E:$E,Equipment_Register!$D:$D,,2),NA()),IFERROR(IF(AND($L991&lt;&gt;"",$L991&lt;&gt;"N/A"),_xlfn.XLOOKUP($L991,Equipment_Register!$F:$F,Equipment_Register!$D:$D),NA()),""))))),IF(OR(_xlpm.v="",_xlpm.v=0),"",_xlpm.v))</f>
        <v/>
      </c>
      <c r="AB991" s="231" t="str" cm="1">
        <f t="array" ref="AB991">_xlfn.LET(_xlpm.v,IFERROR(IF($I991&lt;&gt;"",_xlfn.XLOOKUP($I991,Equipment_Register!$C:$C,Equipment_Register!$E:$E),NA()),IFERROR(IF($J991&lt;&gt;"",_xlfn.XLOOKUP($J991,Equipment_Register!$D:$D,Equipment_Register!$E:$E),NA()),IFERROR(IF($K991&lt;&gt;"",_xlfn.XLOOKUP($K991,Equipment_Register!$E:$E,Equipment_Register!$E:$E),NA()),IFERROR(IF($K991&lt;&gt;"",_xlfn.XLOOKUP("*"&amp;$K991&amp;"*",Equipment_Register!$E:$E,Equipment_Register!$E:$E,,2),NA()),IFERROR(IF(AND($L991&lt;&gt;"",$L991&lt;&gt;"N/A"),_xlfn.XLOOKUP($L991,Equipment_Register!$F:$F,Equipment_Register!$E:$E),NA()),""))))),IF(OR(_xlpm.v="",_xlpm.v=0),"",_xlpm.v))</f>
        <v/>
      </c>
      <c r="AC991" s="231" t="str" cm="1">
        <f t="array" ref="AC991">_xlfn.LET(_xlpm.v,IFERROR(IF($I991&lt;&gt;"",_xlfn.XLOOKUP($I991,Equipment_Register!$C:$C,Equipment_Register!$F:$F),NA()),IFERROR(IF($J991&lt;&gt;"",_xlfn.XLOOKUP($J991,Equipment_Register!$D:$D,Equipment_Register!$F:$F),NA()),IFERROR(IF($K991&lt;&gt;"",_xlfn.XLOOKUP($K991,Equipment_Register!$E:$E,Equipment_Register!$F:$F),NA()),IFERROR(IF($K991&lt;&gt;"",_xlfn.XLOOKUP("*"&amp;$K991&amp;"*",Equipment_Register!$E:$E,Equipment_Register!$F:$F,,2),NA()),IFERROR(IF(AND($L991&lt;&gt;"",$L991&lt;&gt;"N/A"),_xlfn.XLOOKUP($L991,Equipment_Register!$F:$F,Equipment_Register!$F:$F),NA()),""))))),IF(OR(_xlpm.v="",_xlpm.v=0),"",_xlpm.v))</f>
        <v/>
      </c>
    </row>
    <row r="992" spans="1:29" ht="48">
      <c r="A992" s="125"/>
      <c r="B992" s="130"/>
      <c r="C992" s="118"/>
      <c r="D992" s="117"/>
      <c r="E992" s="117"/>
      <c r="F992" s="213">
        <v>45820</v>
      </c>
      <c r="G992" s="125"/>
      <c r="H992" s="125" t="s">
        <v>1158</v>
      </c>
      <c r="I992" s="226"/>
      <c r="J992" s="125"/>
      <c r="K992" s="125" t="s">
        <v>1168</v>
      </c>
      <c r="L992" s="125"/>
      <c r="M992" s="125"/>
      <c r="N992" s="125" t="s">
        <v>978</v>
      </c>
      <c r="O992" s="125" t="s">
        <v>1112</v>
      </c>
      <c r="P992" s="127"/>
      <c r="Q992" s="125" t="s">
        <v>1003</v>
      </c>
      <c r="R992" s="117" t="s">
        <v>957</v>
      </c>
      <c r="S992" s="194"/>
      <c r="T992" s="125"/>
      <c r="U992" s="125" t="s">
        <v>980</v>
      </c>
      <c r="V992" s="125"/>
      <c r="W992" s="117" t="s">
        <v>1151</v>
      </c>
      <c r="X992" s="117" t="str">
        <f>IF($W992="Duyệt",Setting!$H$2,"")</f>
        <v/>
      </c>
      <c r="Y992" s="231" t="str" cm="1">
        <f t="array" ref="Y992">_xlfn.LET(_xlpm.v,IFERROR(IF($I992&lt;&gt;"",_xlfn.XLOOKUP($I992,Equipment_Register!$C:$C,Equipment_Register!$G:$G),NA()),IFERROR(IF($J992&lt;&gt;"",_xlfn.XLOOKUP($J992,Equipment_Register!$D:$D,Equipment_Register!$G:$G),NA()),IFERROR(IF($K992&lt;&gt;"",_xlfn.XLOOKUP($K992,Equipment_Register!$E:$E,Equipment_Register!$G:$G),NA()),IFERROR(IF($K992&lt;&gt;"",_xlfn.XLOOKUP("*"&amp;$K992&amp;"*",Equipment_Register!$E:$E,Equipment_Register!$G:$G,,2),NA()),IFERROR(IF(AND($L992&lt;&gt;"",$L992&lt;&gt;"N/A"),_xlfn.XLOOKUP($L992,Equipment_Register!$F:$F,Equipment_Register!$G:$G),NA()),""))))),IF(OR(_xlpm.v="",_xlpm.v=0),"",_xlpm.v))</f>
        <v/>
      </c>
      <c r="Z992" s="231" t="str" cm="1">
        <f t="array" ref="Z992">_xlfn.LET(_xlpm.v,IFERROR(IF($I992&lt;&gt;"",_xlfn.XLOOKUP($I992,Equipment_Register!$C:$C,Equipment_Register!$C:$C),NA()),IFERROR(IF($J992&lt;&gt;"",_xlfn.XLOOKUP($J992,Equipment_Register!$D:$D,Equipment_Register!$C:$C),NA()),IFERROR(IF($K992&lt;&gt;"",_xlfn.XLOOKUP($K992,Equipment_Register!$E:$E,Equipment_Register!$C:$C),NA()),IFERROR(IF($K992&lt;&gt;"",_xlfn.XLOOKUP("*"&amp;$K992&amp;"*",Equipment_Register!$E:$E,Equipment_Register!$C:$C,,2),NA()),IFERROR(IF(AND($L992&lt;&gt;"",$L992&lt;&gt;"N/A"),_xlfn.XLOOKUP($L992,Equipment_Register!$F:$F,Equipment_Register!$C:$C),NA()),""))))),IF(OR(_xlpm.v="",_xlpm.v=0),"",_xlpm.v))</f>
        <v/>
      </c>
      <c r="AA992" s="231" t="str" cm="1">
        <f t="array" ref="AA992">_xlfn.LET(_xlpm.v,IFERROR(IF($I992&lt;&gt;"",_xlfn.XLOOKUP($I992,Equipment_Register!$C:$C,Equipment_Register!$D:$D),NA()),IFERROR(IF($J992&lt;&gt;"",_xlfn.XLOOKUP($J992,Equipment_Register!$D:$D,Equipment_Register!$D:$D),NA()),IFERROR(IF($K992&lt;&gt;"",_xlfn.XLOOKUP($K992,Equipment_Register!$E:$E,Equipment_Register!$D:$D),NA()),IFERROR(IF($K992&lt;&gt;"",_xlfn.XLOOKUP("*"&amp;$K992&amp;"*",Equipment_Register!$E:$E,Equipment_Register!$D:$D,,2),NA()),IFERROR(IF(AND($L992&lt;&gt;"",$L992&lt;&gt;"N/A"),_xlfn.XLOOKUP($L992,Equipment_Register!$F:$F,Equipment_Register!$D:$D),NA()),""))))),IF(OR(_xlpm.v="",_xlpm.v=0),"",_xlpm.v))</f>
        <v/>
      </c>
      <c r="AB992" s="231" t="str" cm="1">
        <f t="array" ref="AB992">_xlfn.LET(_xlpm.v,IFERROR(IF($I992&lt;&gt;"",_xlfn.XLOOKUP($I992,Equipment_Register!$C:$C,Equipment_Register!$E:$E),NA()),IFERROR(IF($J992&lt;&gt;"",_xlfn.XLOOKUP($J992,Equipment_Register!$D:$D,Equipment_Register!$E:$E),NA()),IFERROR(IF($K992&lt;&gt;"",_xlfn.XLOOKUP($K992,Equipment_Register!$E:$E,Equipment_Register!$E:$E),NA()),IFERROR(IF($K992&lt;&gt;"",_xlfn.XLOOKUP("*"&amp;$K992&amp;"*",Equipment_Register!$E:$E,Equipment_Register!$E:$E,,2),NA()),IFERROR(IF(AND($L992&lt;&gt;"",$L992&lt;&gt;"N/A"),_xlfn.XLOOKUP($L992,Equipment_Register!$F:$F,Equipment_Register!$E:$E),NA()),""))))),IF(OR(_xlpm.v="",_xlpm.v=0),"",_xlpm.v))</f>
        <v/>
      </c>
      <c r="AC992" s="231" t="str" cm="1">
        <f t="array" ref="AC992">_xlfn.LET(_xlpm.v,IFERROR(IF($I992&lt;&gt;"",_xlfn.XLOOKUP($I992,Equipment_Register!$C:$C,Equipment_Register!$F:$F),NA()),IFERROR(IF($J992&lt;&gt;"",_xlfn.XLOOKUP($J992,Equipment_Register!$D:$D,Equipment_Register!$F:$F),NA()),IFERROR(IF($K992&lt;&gt;"",_xlfn.XLOOKUP($K992,Equipment_Register!$E:$E,Equipment_Register!$F:$F),NA()),IFERROR(IF($K992&lt;&gt;"",_xlfn.XLOOKUP("*"&amp;$K992&amp;"*",Equipment_Register!$E:$E,Equipment_Register!$F:$F,,2),NA()),IFERROR(IF(AND($L992&lt;&gt;"",$L992&lt;&gt;"N/A"),_xlfn.XLOOKUP($L992,Equipment_Register!$F:$F,Equipment_Register!$F:$F),NA()),""))))),IF(OR(_xlpm.v="",_xlpm.v=0),"",_xlpm.v))</f>
        <v/>
      </c>
    </row>
    <row r="993" spans="1:29" ht="48">
      <c r="A993" s="125"/>
      <c r="B993" s="130"/>
      <c r="C993" s="118"/>
      <c r="D993" s="117"/>
      <c r="E993" s="117"/>
      <c r="F993" s="213">
        <v>45848</v>
      </c>
      <c r="G993" s="125"/>
      <c r="H993" s="125" t="s">
        <v>1158</v>
      </c>
      <c r="I993" s="226"/>
      <c r="J993" s="125"/>
      <c r="K993" s="125" t="s">
        <v>1168</v>
      </c>
      <c r="L993" s="125"/>
      <c r="M993" s="125"/>
      <c r="N993" s="125" t="s">
        <v>978</v>
      </c>
      <c r="O993" s="125" t="s">
        <v>1112</v>
      </c>
      <c r="P993" s="127"/>
      <c r="Q993" s="125" t="s">
        <v>1003</v>
      </c>
      <c r="R993" s="117" t="s">
        <v>957</v>
      </c>
      <c r="S993" s="194"/>
      <c r="T993" s="125"/>
      <c r="U993" s="125" t="s">
        <v>980</v>
      </c>
      <c r="V993" s="125"/>
      <c r="W993" s="117" t="s">
        <v>1151</v>
      </c>
      <c r="X993" s="117" t="str">
        <f>IF($W993="Duyệt",Setting!$H$2,"")</f>
        <v/>
      </c>
      <c r="Y993" s="231" t="str" cm="1">
        <f t="array" ref="Y993">_xlfn.LET(_xlpm.v,IFERROR(IF($I993&lt;&gt;"",_xlfn.XLOOKUP($I993,Equipment_Register!$C:$C,Equipment_Register!$G:$G),NA()),IFERROR(IF($J993&lt;&gt;"",_xlfn.XLOOKUP($J993,Equipment_Register!$D:$D,Equipment_Register!$G:$G),NA()),IFERROR(IF($K993&lt;&gt;"",_xlfn.XLOOKUP($K993,Equipment_Register!$E:$E,Equipment_Register!$G:$G),NA()),IFERROR(IF($K993&lt;&gt;"",_xlfn.XLOOKUP("*"&amp;$K993&amp;"*",Equipment_Register!$E:$E,Equipment_Register!$G:$G,,2),NA()),IFERROR(IF(AND($L993&lt;&gt;"",$L993&lt;&gt;"N/A"),_xlfn.XLOOKUP($L993,Equipment_Register!$F:$F,Equipment_Register!$G:$G),NA()),""))))),IF(OR(_xlpm.v="",_xlpm.v=0),"",_xlpm.v))</f>
        <v/>
      </c>
      <c r="Z993" s="231" t="str" cm="1">
        <f t="array" ref="Z993">_xlfn.LET(_xlpm.v,IFERROR(IF($I993&lt;&gt;"",_xlfn.XLOOKUP($I993,Equipment_Register!$C:$C,Equipment_Register!$C:$C),NA()),IFERROR(IF($J993&lt;&gt;"",_xlfn.XLOOKUP($J993,Equipment_Register!$D:$D,Equipment_Register!$C:$C),NA()),IFERROR(IF($K993&lt;&gt;"",_xlfn.XLOOKUP($K993,Equipment_Register!$E:$E,Equipment_Register!$C:$C),NA()),IFERROR(IF($K993&lt;&gt;"",_xlfn.XLOOKUP("*"&amp;$K993&amp;"*",Equipment_Register!$E:$E,Equipment_Register!$C:$C,,2),NA()),IFERROR(IF(AND($L993&lt;&gt;"",$L993&lt;&gt;"N/A"),_xlfn.XLOOKUP($L993,Equipment_Register!$F:$F,Equipment_Register!$C:$C),NA()),""))))),IF(OR(_xlpm.v="",_xlpm.v=0),"",_xlpm.v))</f>
        <v/>
      </c>
      <c r="AA993" s="231" t="str" cm="1">
        <f t="array" ref="AA993">_xlfn.LET(_xlpm.v,IFERROR(IF($I993&lt;&gt;"",_xlfn.XLOOKUP($I993,Equipment_Register!$C:$C,Equipment_Register!$D:$D),NA()),IFERROR(IF($J993&lt;&gt;"",_xlfn.XLOOKUP($J993,Equipment_Register!$D:$D,Equipment_Register!$D:$D),NA()),IFERROR(IF($K993&lt;&gt;"",_xlfn.XLOOKUP($K993,Equipment_Register!$E:$E,Equipment_Register!$D:$D),NA()),IFERROR(IF($K993&lt;&gt;"",_xlfn.XLOOKUP("*"&amp;$K993&amp;"*",Equipment_Register!$E:$E,Equipment_Register!$D:$D,,2),NA()),IFERROR(IF(AND($L993&lt;&gt;"",$L993&lt;&gt;"N/A"),_xlfn.XLOOKUP($L993,Equipment_Register!$F:$F,Equipment_Register!$D:$D),NA()),""))))),IF(OR(_xlpm.v="",_xlpm.v=0),"",_xlpm.v))</f>
        <v/>
      </c>
      <c r="AB993" s="231" t="str" cm="1">
        <f t="array" ref="AB993">_xlfn.LET(_xlpm.v,IFERROR(IF($I993&lt;&gt;"",_xlfn.XLOOKUP($I993,Equipment_Register!$C:$C,Equipment_Register!$E:$E),NA()),IFERROR(IF($J993&lt;&gt;"",_xlfn.XLOOKUP($J993,Equipment_Register!$D:$D,Equipment_Register!$E:$E),NA()),IFERROR(IF($K993&lt;&gt;"",_xlfn.XLOOKUP($K993,Equipment_Register!$E:$E,Equipment_Register!$E:$E),NA()),IFERROR(IF($K993&lt;&gt;"",_xlfn.XLOOKUP("*"&amp;$K993&amp;"*",Equipment_Register!$E:$E,Equipment_Register!$E:$E,,2),NA()),IFERROR(IF(AND($L993&lt;&gt;"",$L993&lt;&gt;"N/A"),_xlfn.XLOOKUP($L993,Equipment_Register!$F:$F,Equipment_Register!$E:$E),NA()),""))))),IF(OR(_xlpm.v="",_xlpm.v=0),"",_xlpm.v))</f>
        <v/>
      </c>
      <c r="AC993" s="231" t="str" cm="1">
        <f t="array" ref="AC993">_xlfn.LET(_xlpm.v,IFERROR(IF($I993&lt;&gt;"",_xlfn.XLOOKUP($I993,Equipment_Register!$C:$C,Equipment_Register!$F:$F),NA()),IFERROR(IF($J993&lt;&gt;"",_xlfn.XLOOKUP($J993,Equipment_Register!$D:$D,Equipment_Register!$F:$F),NA()),IFERROR(IF($K993&lt;&gt;"",_xlfn.XLOOKUP($K993,Equipment_Register!$E:$E,Equipment_Register!$F:$F),NA()),IFERROR(IF($K993&lt;&gt;"",_xlfn.XLOOKUP("*"&amp;$K993&amp;"*",Equipment_Register!$E:$E,Equipment_Register!$F:$F,,2),NA()),IFERROR(IF(AND($L993&lt;&gt;"",$L993&lt;&gt;"N/A"),_xlfn.XLOOKUP($L993,Equipment_Register!$F:$F,Equipment_Register!$F:$F),NA()),""))))),IF(OR(_xlpm.v="",_xlpm.v=0),"",_xlpm.v))</f>
        <v/>
      </c>
    </row>
    <row r="994" spans="1:29" ht="48">
      <c r="A994" s="125"/>
      <c r="B994" s="130"/>
      <c r="C994" s="118"/>
      <c r="D994" s="117"/>
      <c r="E994" s="117"/>
      <c r="F994" s="213">
        <v>45878</v>
      </c>
      <c r="G994" s="125"/>
      <c r="H994" s="125" t="s">
        <v>1158</v>
      </c>
      <c r="I994" s="226"/>
      <c r="J994" s="125"/>
      <c r="K994" s="125" t="s">
        <v>1168</v>
      </c>
      <c r="L994" s="125"/>
      <c r="M994" s="125"/>
      <c r="N994" s="125" t="s">
        <v>978</v>
      </c>
      <c r="O994" s="125" t="s">
        <v>1112</v>
      </c>
      <c r="P994" s="127"/>
      <c r="Q994" s="125" t="s">
        <v>1003</v>
      </c>
      <c r="R994" s="117" t="s">
        <v>957</v>
      </c>
      <c r="S994" s="194"/>
      <c r="T994" s="125"/>
      <c r="U994" s="125" t="s">
        <v>980</v>
      </c>
      <c r="V994" s="125"/>
      <c r="W994" s="117" t="s">
        <v>1151</v>
      </c>
      <c r="X994" s="117" t="str">
        <f>IF($W994="Duyệt",Setting!$H$2,"")</f>
        <v/>
      </c>
      <c r="Y994" s="231" t="str" cm="1">
        <f t="array" ref="Y994">_xlfn.LET(_xlpm.v,IFERROR(IF($I994&lt;&gt;"",_xlfn.XLOOKUP($I994,Equipment_Register!$C:$C,Equipment_Register!$G:$G),NA()),IFERROR(IF($J994&lt;&gt;"",_xlfn.XLOOKUP($J994,Equipment_Register!$D:$D,Equipment_Register!$G:$G),NA()),IFERROR(IF($K994&lt;&gt;"",_xlfn.XLOOKUP($K994,Equipment_Register!$E:$E,Equipment_Register!$G:$G),NA()),IFERROR(IF($K994&lt;&gt;"",_xlfn.XLOOKUP("*"&amp;$K994&amp;"*",Equipment_Register!$E:$E,Equipment_Register!$G:$G,,2),NA()),IFERROR(IF(AND($L994&lt;&gt;"",$L994&lt;&gt;"N/A"),_xlfn.XLOOKUP($L994,Equipment_Register!$F:$F,Equipment_Register!$G:$G),NA()),""))))),IF(OR(_xlpm.v="",_xlpm.v=0),"",_xlpm.v))</f>
        <v/>
      </c>
      <c r="Z994" s="231" t="str" cm="1">
        <f t="array" ref="Z994">_xlfn.LET(_xlpm.v,IFERROR(IF($I994&lt;&gt;"",_xlfn.XLOOKUP($I994,Equipment_Register!$C:$C,Equipment_Register!$C:$C),NA()),IFERROR(IF($J994&lt;&gt;"",_xlfn.XLOOKUP($J994,Equipment_Register!$D:$D,Equipment_Register!$C:$C),NA()),IFERROR(IF($K994&lt;&gt;"",_xlfn.XLOOKUP($K994,Equipment_Register!$E:$E,Equipment_Register!$C:$C),NA()),IFERROR(IF($K994&lt;&gt;"",_xlfn.XLOOKUP("*"&amp;$K994&amp;"*",Equipment_Register!$E:$E,Equipment_Register!$C:$C,,2),NA()),IFERROR(IF(AND($L994&lt;&gt;"",$L994&lt;&gt;"N/A"),_xlfn.XLOOKUP($L994,Equipment_Register!$F:$F,Equipment_Register!$C:$C),NA()),""))))),IF(OR(_xlpm.v="",_xlpm.v=0),"",_xlpm.v))</f>
        <v/>
      </c>
      <c r="AA994" s="231" t="str" cm="1">
        <f t="array" ref="AA994">_xlfn.LET(_xlpm.v,IFERROR(IF($I994&lt;&gt;"",_xlfn.XLOOKUP($I994,Equipment_Register!$C:$C,Equipment_Register!$D:$D),NA()),IFERROR(IF($J994&lt;&gt;"",_xlfn.XLOOKUP($J994,Equipment_Register!$D:$D,Equipment_Register!$D:$D),NA()),IFERROR(IF($K994&lt;&gt;"",_xlfn.XLOOKUP($K994,Equipment_Register!$E:$E,Equipment_Register!$D:$D),NA()),IFERROR(IF($K994&lt;&gt;"",_xlfn.XLOOKUP("*"&amp;$K994&amp;"*",Equipment_Register!$E:$E,Equipment_Register!$D:$D,,2),NA()),IFERROR(IF(AND($L994&lt;&gt;"",$L994&lt;&gt;"N/A"),_xlfn.XLOOKUP($L994,Equipment_Register!$F:$F,Equipment_Register!$D:$D),NA()),""))))),IF(OR(_xlpm.v="",_xlpm.v=0),"",_xlpm.v))</f>
        <v/>
      </c>
      <c r="AB994" s="231" t="str" cm="1">
        <f t="array" ref="AB994">_xlfn.LET(_xlpm.v,IFERROR(IF($I994&lt;&gt;"",_xlfn.XLOOKUP($I994,Equipment_Register!$C:$C,Equipment_Register!$E:$E),NA()),IFERROR(IF($J994&lt;&gt;"",_xlfn.XLOOKUP($J994,Equipment_Register!$D:$D,Equipment_Register!$E:$E),NA()),IFERROR(IF($K994&lt;&gt;"",_xlfn.XLOOKUP($K994,Equipment_Register!$E:$E,Equipment_Register!$E:$E),NA()),IFERROR(IF($K994&lt;&gt;"",_xlfn.XLOOKUP("*"&amp;$K994&amp;"*",Equipment_Register!$E:$E,Equipment_Register!$E:$E,,2),NA()),IFERROR(IF(AND($L994&lt;&gt;"",$L994&lt;&gt;"N/A"),_xlfn.XLOOKUP($L994,Equipment_Register!$F:$F,Equipment_Register!$E:$E),NA()),""))))),IF(OR(_xlpm.v="",_xlpm.v=0),"",_xlpm.v))</f>
        <v/>
      </c>
      <c r="AC994" s="231" t="str" cm="1">
        <f t="array" ref="AC994">_xlfn.LET(_xlpm.v,IFERROR(IF($I994&lt;&gt;"",_xlfn.XLOOKUP($I994,Equipment_Register!$C:$C,Equipment_Register!$F:$F),NA()),IFERROR(IF($J994&lt;&gt;"",_xlfn.XLOOKUP($J994,Equipment_Register!$D:$D,Equipment_Register!$F:$F),NA()),IFERROR(IF($K994&lt;&gt;"",_xlfn.XLOOKUP($K994,Equipment_Register!$E:$E,Equipment_Register!$F:$F),NA()),IFERROR(IF($K994&lt;&gt;"",_xlfn.XLOOKUP("*"&amp;$K994&amp;"*",Equipment_Register!$E:$E,Equipment_Register!$F:$F,,2),NA()),IFERROR(IF(AND($L994&lt;&gt;"",$L994&lt;&gt;"N/A"),_xlfn.XLOOKUP($L994,Equipment_Register!$F:$F,Equipment_Register!$F:$F),NA()),""))))),IF(OR(_xlpm.v="",_xlpm.v=0),"",_xlpm.v))</f>
        <v/>
      </c>
    </row>
    <row r="995" spans="1:29" ht="48">
      <c r="A995" s="125"/>
      <c r="B995" s="130"/>
      <c r="C995" s="118"/>
      <c r="D995" s="117"/>
      <c r="E995" s="117"/>
      <c r="F995" s="213">
        <v>45909</v>
      </c>
      <c r="G995" s="125"/>
      <c r="H995" s="125" t="s">
        <v>1158</v>
      </c>
      <c r="I995" s="226"/>
      <c r="J995" s="125"/>
      <c r="K995" s="125" t="s">
        <v>1168</v>
      </c>
      <c r="L995" s="125"/>
      <c r="M995" s="125"/>
      <c r="N995" s="125" t="s">
        <v>978</v>
      </c>
      <c r="O995" s="125" t="s">
        <v>1112</v>
      </c>
      <c r="P995" s="127"/>
      <c r="Q995" s="125" t="s">
        <v>1003</v>
      </c>
      <c r="R995" s="117" t="s">
        <v>957</v>
      </c>
      <c r="S995" s="194"/>
      <c r="T995" s="125"/>
      <c r="U995" s="125" t="s">
        <v>980</v>
      </c>
      <c r="V995" s="125"/>
      <c r="W995" s="117" t="s">
        <v>1151</v>
      </c>
      <c r="X995" s="117" t="str">
        <f>IF($W995="Duyệt",Setting!$H$2,"")</f>
        <v/>
      </c>
      <c r="Y995" s="231" t="str" cm="1">
        <f t="array" ref="Y995">_xlfn.LET(_xlpm.v,IFERROR(IF($I995&lt;&gt;"",_xlfn.XLOOKUP($I995,Equipment_Register!$C:$C,Equipment_Register!$G:$G),NA()),IFERROR(IF($J995&lt;&gt;"",_xlfn.XLOOKUP($J995,Equipment_Register!$D:$D,Equipment_Register!$G:$G),NA()),IFERROR(IF($K995&lt;&gt;"",_xlfn.XLOOKUP($K995,Equipment_Register!$E:$E,Equipment_Register!$G:$G),NA()),IFERROR(IF($K995&lt;&gt;"",_xlfn.XLOOKUP("*"&amp;$K995&amp;"*",Equipment_Register!$E:$E,Equipment_Register!$G:$G,,2),NA()),IFERROR(IF(AND($L995&lt;&gt;"",$L995&lt;&gt;"N/A"),_xlfn.XLOOKUP($L995,Equipment_Register!$F:$F,Equipment_Register!$G:$G),NA()),""))))),IF(OR(_xlpm.v="",_xlpm.v=0),"",_xlpm.v))</f>
        <v/>
      </c>
      <c r="Z995" s="231" t="str" cm="1">
        <f t="array" ref="Z995">_xlfn.LET(_xlpm.v,IFERROR(IF($I995&lt;&gt;"",_xlfn.XLOOKUP($I995,Equipment_Register!$C:$C,Equipment_Register!$C:$C),NA()),IFERROR(IF($J995&lt;&gt;"",_xlfn.XLOOKUP($J995,Equipment_Register!$D:$D,Equipment_Register!$C:$C),NA()),IFERROR(IF($K995&lt;&gt;"",_xlfn.XLOOKUP($K995,Equipment_Register!$E:$E,Equipment_Register!$C:$C),NA()),IFERROR(IF($K995&lt;&gt;"",_xlfn.XLOOKUP("*"&amp;$K995&amp;"*",Equipment_Register!$E:$E,Equipment_Register!$C:$C,,2),NA()),IFERROR(IF(AND($L995&lt;&gt;"",$L995&lt;&gt;"N/A"),_xlfn.XLOOKUP($L995,Equipment_Register!$F:$F,Equipment_Register!$C:$C),NA()),""))))),IF(OR(_xlpm.v="",_xlpm.v=0),"",_xlpm.v))</f>
        <v/>
      </c>
      <c r="AA995" s="231" t="str" cm="1">
        <f t="array" ref="AA995">_xlfn.LET(_xlpm.v,IFERROR(IF($I995&lt;&gt;"",_xlfn.XLOOKUP($I995,Equipment_Register!$C:$C,Equipment_Register!$D:$D),NA()),IFERROR(IF($J995&lt;&gt;"",_xlfn.XLOOKUP($J995,Equipment_Register!$D:$D,Equipment_Register!$D:$D),NA()),IFERROR(IF($K995&lt;&gt;"",_xlfn.XLOOKUP($K995,Equipment_Register!$E:$E,Equipment_Register!$D:$D),NA()),IFERROR(IF($K995&lt;&gt;"",_xlfn.XLOOKUP("*"&amp;$K995&amp;"*",Equipment_Register!$E:$E,Equipment_Register!$D:$D,,2),NA()),IFERROR(IF(AND($L995&lt;&gt;"",$L995&lt;&gt;"N/A"),_xlfn.XLOOKUP($L995,Equipment_Register!$F:$F,Equipment_Register!$D:$D),NA()),""))))),IF(OR(_xlpm.v="",_xlpm.v=0),"",_xlpm.v))</f>
        <v/>
      </c>
      <c r="AB995" s="231" t="str" cm="1">
        <f t="array" ref="AB995">_xlfn.LET(_xlpm.v,IFERROR(IF($I995&lt;&gt;"",_xlfn.XLOOKUP($I995,Equipment_Register!$C:$C,Equipment_Register!$E:$E),NA()),IFERROR(IF($J995&lt;&gt;"",_xlfn.XLOOKUP($J995,Equipment_Register!$D:$D,Equipment_Register!$E:$E),NA()),IFERROR(IF($K995&lt;&gt;"",_xlfn.XLOOKUP($K995,Equipment_Register!$E:$E,Equipment_Register!$E:$E),NA()),IFERROR(IF($K995&lt;&gt;"",_xlfn.XLOOKUP("*"&amp;$K995&amp;"*",Equipment_Register!$E:$E,Equipment_Register!$E:$E,,2),NA()),IFERROR(IF(AND($L995&lt;&gt;"",$L995&lt;&gt;"N/A"),_xlfn.XLOOKUP($L995,Equipment_Register!$F:$F,Equipment_Register!$E:$E),NA()),""))))),IF(OR(_xlpm.v="",_xlpm.v=0),"",_xlpm.v))</f>
        <v/>
      </c>
      <c r="AC995" s="231" t="str" cm="1">
        <f t="array" ref="AC995">_xlfn.LET(_xlpm.v,IFERROR(IF($I995&lt;&gt;"",_xlfn.XLOOKUP($I995,Equipment_Register!$C:$C,Equipment_Register!$F:$F),NA()),IFERROR(IF($J995&lt;&gt;"",_xlfn.XLOOKUP($J995,Equipment_Register!$D:$D,Equipment_Register!$F:$F),NA()),IFERROR(IF($K995&lt;&gt;"",_xlfn.XLOOKUP($K995,Equipment_Register!$E:$E,Equipment_Register!$F:$F),NA()),IFERROR(IF($K995&lt;&gt;"",_xlfn.XLOOKUP("*"&amp;$K995&amp;"*",Equipment_Register!$E:$E,Equipment_Register!$F:$F,,2),NA()),IFERROR(IF(AND($L995&lt;&gt;"",$L995&lt;&gt;"N/A"),_xlfn.XLOOKUP($L995,Equipment_Register!$F:$F,Equipment_Register!$F:$F),NA()),""))))),IF(OR(_xlpm.v="",_xlpm.v=0),"",_xlpm.v))</f>
        <v/>
      </c>
    </row>
    <row r="996" spans="1:29" ht="48">
      <c r="A996" s="125"/>
      <c r="B996" s="130"/>
      <c r="C996" s="118"/>
      <c r="D996" s="117"/>
      <c r="E996" s="117"/>
      <c r="F996" s="213">
        <v>45940</v>
      </c>
      <c r="G996" s="125"/>
      <c r="H996" s="125" t="s">
        <v>1158</v>
      </c>
      <c r="I996" s="226"/>
      <c r="J996" s="125"/>
      <c r="K996" s="125" t="s">
        <v>1168</v>
      </c>
      <c r="L996" s="125"/>
      <c r="M996" s="125"/>
      <c r="N996" s="125" t="s">
        <v>978</v>
      </c>
      <c r="O996" s="125" t="s">
        <v>1112</v>
      </c>
      <c r="P996" s="127"/>
      <c r="Q996" s="125" t="s">
        <v>1003</v>
      </c>
      <c r="R996" s="117" t="s">
        <v>957</v>
      </c>
      <c r="S996" s="194"/>
      <c r="T996" s="125"/>
      <c r="U996" s="125" t="s">
        <v>980</v>
      </c>
      <c r="V996" s="125"/>
      <c r="W996" s="117" t="s">
        <v>1151</v>
      </c>
      <c r="X996" s="117" t="str">
        <f>IF($W996="Duyệt",Setting!$H$2,"")</f>
        <v/>
      </c>
      <c r="Y996" s="231" t="str" cm="1">
        <f t="array" ref="Y996">_xlfn.LET(_xlpm.v,IFERROR(IF($I996&lt;&gt;"",_xlfn.XLOOKUP($I996,Equipment_Register!$C:$C,Equipment_Register!$G:$G),NA()),IFERROR(IF($J996&lt;&gt;"",_xlfn.XLOOKUP($J996,Equipment_Register!$D:$D,Equipment_Register!$G:$G),NA()),IFERROR(IF($K996&lt;&gt;"",_xlfn.XLOOKUP($K996,Equipment_Register!$E:$E,Equipment_Register!$G:$G),NA()),IFERROR(IF($K996&lt;&gt;"",_xlfn.XLOOKUP("*"&amp;$K996&amp;"*",Equipment_Register!$E:$E,Equipment_Register!$G:$G,,2),NA()),IFERROR(IF(AND($L996&lt;&gt;"",$L996&lt;&gt;"N/A"),_xlfn.XLOOKUP($L996,Equipment_Register!$F:$F,Equipment_Register!$G:$G),NA()),""))))),IF(OR(_xlpm.v="",_xlpm.v=0),"",_xlpm.v))</f>
        <v/>
      </c>
      <c r="Z996" s="231" t="str" cm="1">
        <f t="array" ref="Z996">_xlfn.LET(_xlpm.v,IFERROR(IF($I996&lt;&gt;"",_xlfn.XLOOKUP($I996,Equipment_Register!$C:$C,Equipment_Register!$C:$C),NA()),IFERROR(IF($J996&lt;&gt;"",_xlfn.XLOOKUP($J996,Equipment_Register!$D:$D,Equipment_Register!$C:$C),NA()),IFERROR(IF($K996&lt;&gt;"",_xlfn.XLOOKUP($K996,Equipment_Register!$E:$E,Equipment_Register!$C:$C),NA()),IFERROR(IF($K996&lt;&gt;"",_xlfn.XLOOKUP("*"&amp;$K996&amp;"*",Equipment_Register!$E:$E,Equipment_Register!$C:$C,,2),NA()),IFERROR(IF(AND($L996&lt;&gt;"",$L996&lt;&gt;"N/A"),_xlfn.XLOOKUP($L996,Equipment_Register!$F:$F,Equipment_Register!$C:$C),NA()),""))))),IF(OR(_xlpm.v="",_xlpm.v=0),"",_xlpm.v))</f>
        <v/>
      </c>
      <c r="AA996" s="231" t="str" cm="1">
        <f t="array" ref="AA996">_xlfn.LET(_xlpm.v,IFERROR(IF($I996&lt;&gt;"",_xlfn.XLOOKUP($I996,Equipment_Register!$C:$C,Equipment_Register!$D:$D),NA()),IFERROR(IF($J996&lt;&gt;"",_xlfn.XLOOKUP($J996,Equipment_Register!$D:$D,Equipment_Register!$D:$D),NA()),IFERROR(IF($K996&lt;&gt;"",_xlfn.XLOOKUP($K996,Equipment_Register!$E:$E,Equipment_Register!$D:$D),NA()),IFERROR(IF($K996&lt;&gt;"",_xlfn.XLOOKUP("*"&amp;$K996&amp;"*",Equipment_Register!$E:$E,Equipment_Register!$D:$D,,2),NA()),IFERROR(IF(AND($L996&lt;&gt;"",$L996&lt;&gt;"N/A"),_xlfn.XLOOKUP($L996,Equipment_Register!$F:$F,Equipment_Register!$D:$D),NA()),""))))),IF(OR(_xlpm.v="",_xlpm.v=0),"",_xlpm.v))</f>
        <v/>
      </c>
      <c r="AB996" s="231" t="str" cm="1">
        <f t="array" ref="AB996">_xlfn.LET(_xlpm.v,IFERROR(IF($I996&lt;&gt;"",_xlfn.XLOOKUP($I996,Equipment_Register!$C:$C,Equipment_Register!$E:$E),NA()),IFERROR(IF($J996&lt;&gt;"",_xlfn.XLOOKUP($J996,Equipment_Register!$D:$D,Equipment_Register!$E:$E),NA()),IFERROR(IF($K996&lt;&gt;"",_xlfn.XLOOKUP($K996,Equipment_Register!$E:$E,Equipment_Register!$E:$E),NA()),IFERROR(IF($K996&lt;&gt;"",_xlfn.XLOOKUP("*"&amp;$K996&amp;"*",Equipment_Register!$E:$E,Equipment_Register!$E:$E,,2),NA()),IFERROR(IF(AND($L996&lt;&gt;"",$L996&lt;&gt;"N/A"),_xlfn.XLOOKUP($L996,Equipment_Register!$F:$F,Equipment_Register!$E:$E),NA()),""))))),IF(OR(_xlpm.v="",_xlpm.v=0),"",_xlpm.v))</f>
        <v/>
      </c>
      <c r="AC996" s="231" t="str" cm="1">
        <f t="array" ref="AC996">_xlfn.LET(_xlpm.v,IFERROR(IF($I996&lt;&gt;"",_xlfn.XLOOKUP($I996,Equipment_Register!$C:$C,Equipment_Register!$F:$F),NA()),IFERROR(IF($J996&lt;&gt;"",_xlfn.XLOOKUP($J996,Equipment_Register!$D:$D,Equipment_Register!$F:$F),NA()),IFERROR(IF($K996&lt;&gt;"",_xlfn.XLOOKUP($K996,Equipment_Register!$E:$E,Equipment_Register!$F:$F),NA()),IFERROR(IF($K996&lt;&gt;"",_xlfn.XLOOKUP("*"&amp;$K996&amp;"*",Equipment_Register!$E:$E,Equipment_Register!$F:$F,,2),NA()),IFERROR(IF(AND($L996&lt;&gt;"",$L996&lt;&gt;"N/A"),_xlfn.XLOOKUP($L996,Equipment_Register!$F:$F,Equipment_Register!$F:$F),NA()),""))))),IF(OR(_xlpm.v="",_xlpm.v=0),"",_xlpm.v))</f>
        <v/>
      </c>
    </row>
    <row r="997" spans="1:29" ht="48">
      <c r="A997" s="125"/>
      <c r="B997" s="130"/>
      <c r="C997" s="118"/>
      <c r="D997" s="117"/>
      <c r="E997" s="117"/>
      <c r="F997" s="213">
        <v>45971</v>
      </c>
      <c r="G997" s="125"/>
      <c r="H997" s="125" t="s">
        <v>1158</v>
      </c>
      <c r="I997" s="226"/>
      <c r="J997" s="125"/>
      <c r="K997" s="125" t="s">
        <v>1168</v>
      </c>
      <c r="L997" s="125"/>
      <c r="M997" s="125"/>
      <c r="N997" s="125" t="s">
        <v>978</v>
      </c>
      <c r="O997" s="125" t="s">
        <v>1112</v>
      </c>
      <c r="P997" s="127"/>
      <c r="Q997" s="125" t="s">
        <v>1003</v>
      </c>
      <c r="R997" s="117" t="s">
        <v>957</v>
      </c>
      <c r="S997" s="194"/>
      <c r="T997" s="125"/>
      <c r="U997" s="125" t="s">
        <v>980</v>
      </c>
      <c r="V997" s="125"/>
      <c r="W997" s="117" t="s">
        <v>1151</v>
      </c>
      <c r="X997" s="117" t="str">
        <f>IF($W997="Duyệt",Setting!$H$2,"")</f>
        <v/>
      </c>
      <c r="Y997" s="231" t="str" cm="1">
        <f t="array" ref="Y997">_xlfn.LET(_xlpm.v,IFERROR(IF($I997&lt;&gt;"",_xlfn.XLOOKUP($I997,Equipment_Register!$C:$C,Equipment_Register!$G:$G),NA()),IFERROR(IF($J997&lt;&gt;"",_xlfn.XLOOKUP($J997,Equipment_Register!$D:$D,Equipment_Register!$G:$G),NA()),IFERROR(IF($K997&lt;&gt;"",_xlfn.XLOOKUP($K997,Equipment_Register!$E:$E,Equipment_Register!$G:$G),NA()),IFERROR(IF($K997&lt;&gt;"",_xlfn.XLOOKUP("*"&amp;$K997&amp;"*",Equipment_Register!$E:$E,Equipment_Register!$G:$G,,2),NA()),IFERROR(IF(AND($L997&lt;&gt;"",$L997&lt;&gt;"N/A"),_xlfn.XLOOKUP($L997,Equipment_Register!$F:$F,Equipment_Register!$G:$G),NA()),""))))),IF(OR(_xlpm.v="",_xlpm.v=0),"",_xlpm.v))</f>
        <v/>
      </c>
      <c r="Z997" s="231" t="str" cm="1">
        <f t="array" ref="Z997">_xlfn.LET(_xlpm.v,IFERROR(IF($I997&lt;&gt;"",_xlfn.XLOOKUP($I997,Equipment_Register!$C:$C,Equipment_Register!$C:$C),NA()),IFERROR(IF($J997&lt;&gt;"",_xlfn.XLOOKUP($J997,Equipment_Register!$D:$D,Equipment_Register!$C:$C),NA()),IFERROR(IF($K997&lt;&gt;"",_xlfn.XLOOKUP($K997,Equipment_Register!$E:$E,Equipment_Register!$C:$C),NA()),IFERROR(IF($K997&lt;&gt;"",_xlfn.XLOOKUP("*"&amp;$K997&amp;"*",Equipment_Register!$E:$E,Equipment_Register!$C:$C,,2),NA()),IFERROR(IF(AND($L997&lt;&gt;"",$L997&lt;&gt;"N/A"),_xlfn.XLOOKUP($L997,Equipment_Register!$F:$F,Equipment_Register!$C:$C),NA()),""))))),IF(OR(_xlpm.v="",_xlpm.v=0),"",_xlpm.v))</f>
        <v/>
      </c>
      <c r="AA997" s="231" t="str" cm="1">
        <f t="array" ref="AA997">_xlfn.LET(_xlpm.v,IFERROR(IF($I997&lt;&gt;"",_xlfn.XLOOKUP($I997,Equipment_Register!$C:$C,Equipment_Register!$D:$D),NA()),IFERROR(IF($J997&lt;&gt;"",_xlfn.XLOOKUP($J997,Equipment_Register!$D:$D,Equipment_Register!$D:$D),NA()),IFERROR(IF($K997&lt;&gt;"",_xlfn.XLOOKUP($K997,Equipment_Register!$E:$E,Equipment_Register!$D:$D),NA()),IFERROR(IF($K997&lt;&gt;"",_xlfn.XLOOKUP("*"&amp;$K997&amp;"*",Equipment_Register!$E:$E,Equipment_Register!$D:$D,,2),NA()),IFERROR(IF(AND($L997&lt;&gt;"",$L997&lt;&gt;"N/A"),_xlfn.XLOOKUP($L997,Equipment_Register!$F:$F,Equipment_Register!$D:$D),NA()),""))))),IF(OR(_xlpm.v="",_xlpm.v=0),"",_xlpm.v))</f>
        <v/>
      </c>
      <c r="AB997" s="231" t="str" cm="1">
        <f t="array" ref="AB997">_xlfn.LET(_xlpm.v,IFERROR(IF($I997&lt;&gt;"",_xlfn.XLOOKUP($I997,Equipment_Register!$C:$C,Equipment_Register!$E:$E),NA()),IFERROR(IF($J997&lt;&gt;"",_xlfn.XLOOKUP($J997,Equipment_Register!$D:$D,Equipment_Register!$E:$E),NA()),IFERROR(IF($K997&lt;&gt;"",_xlfn.XLOOKUP($K997,Equipment_Register!$E:$E,Equipment_Register!$E:$E),NA()),IFERROR(IF($K997&lt;&gt;"",_xlfn.XLOOKUP("*"&amp;$K997&amp;"*",Equipment_Register!$E:$E,Equipment_Register!$E:$E,,2),NA()),IFERROR(IF(AND($L997&lt;&gt;"",$L997&lt;&gt;"N/A"),_xlfn.XLOOKUP($L997,Equipment_Register!$F:$F,Equipment_Register!$E:$E),NA()),""))))),IF(OR(_xlpm.v="",_xlpm.v=0),"",_xlpm.v))</f>
        <v/>
      </c>
      <c r="AC997" s="231" t="str" cm="1">
        <f t="array" ref="AC997">_xlfn.LET(_xlpm.v,IFERROR(IF($I997&lt;&gt;"",_xlfn.XLOOKUP($I997,Equipment_Register!$C:$C,Equipment_Register!$F:$F),NA()),IFERROR(IF($J997&lt;&gt;"",_xlfn.XLOOKUP($J997,Equipment_Register!$D:$D,Equipment_Register!$F:$F),NA()),IFERROR(IF($K997&lt;&gt;"",_xlfn.XLOOKUP($K997,Equipment_Register!$E:$E,Equipment_Register!$F:$F),NA()),IFERROR(IF($K997&lt;&gt;"",_xlfn.XLOOKUP("*"&amp;$K997&amp;"*",Equipment_Register!$E:$E,Equipment_Register!$F:$F,,2),NA()),IFERROR(IF(AND($L997&lt;&gt;"",$L997&lt;&gt;"N/A"),_xlfn.XLOOKUP($L997,Equipment_Register!$F:$F,Equipment_Register!$F:$F),NA()),""))))),IF(OR(_xlpm.v="",_xlpm.v=0),"",_xlpm.v))</f>
        <v/>
      </c>
    </row>
    <row r="998" spans="1:29" ht="48">
      <c r="A998" s="125"/>
      <c r="B998" s="130"/>
      <c r="C998" s="118"/>
      <c r="D998" s="117"/>
      <c r="E998" s="117"/>
      <c r="F998" s="213">
        <v>46001</v>
      </c>
      <c r="G998" s="125"/>
      <c r="H998" s="125" t="s">
        <v>1158</v>
      </c>
      <c r="I998" s="226"/>
      <c r="J998" s="125"/>
      <c r="K998" s="125" t="s">
        <v>1168</v>
      </c>
      <c r="L998" s="125"/>
      <c r="M998" s="125"/>
      <c r="N998" s="125" t="s">
        <v>978</v>
      </c>
      <c r="O998" s="125" t="s">
        <v>1112</v>
      </c>
      <c r="P998" s="127"/>
      <c r="Q998" s="125" t="s">
        <v>1003</v>
      </c>
      <c r="R998" s="117" t="s">
        <v>957</v>
      </c>
      <c r="S998" s="194"/>
      <c r="T998" s="125"/>
      <c r="U998" s="125" t="s">
        <v>980</v>
      </c>
      <c r="V998" s="125"/>
      <c r="W998" s="117" t="s">
        <v>1151</v>
      </c>
      <c r="X998" s="117" t="str">
        <f>IF($W998="Duyệt",Setting!$H$2,"")</f>
        <v/>
      </c>
      <c r="Y998" s="231" t="str" cm="1">
        <f t="array" ref="Y998">_xlfn.LET(_xlpm.v,IFERROR(IF($I998&lt;&gt;"",_xlfn.XLOOKUP($I998,Equipment_Register!$C:$C,Equipment_Register!$G:$G),NA()),IFERROR(IF($J998&lt;&gt;"",_xlfn.XLOOKUP($J998,Equipment_Register!$D:$D,Equipment_Register!$G:$G),NA()),IFERROR(IF($K998&lt;&gt;"",_xlfn.XLOOKUP($K998,Equipment_Register!$E:$E,Equipment_Register!$G:$G),NA()),IFERROR(IF($K998&lt;&gt;"",_xlfn.XLOOKUP("*"&amp;$K998&amp;"*",Equipment_Register!$E:$E,Equipment_Register!$G:$G,,2),NA()),IFERROR(IF(AND($L998&lt;&gt;"",$L998&lt;&gt;"N/A"),_xlfn.XLOOKUP($L998,Equipment_Register!$F:$F,Equipment_Register!$G:$G),NA()),""))))),IF(OR(_xlpm.v="",_xlpm.v=0),"",_xlpm.v))</f>
        <v/>
      </c>
      <c r="Z998" s="231" t="str" cm="1">
        <f t="array" ref="Z998">_xlfn.LET(_xlpm.v,IFERROR(IF($I998&lt;&gt;"",_xlfn.XLOOKUP($I998,Equipment_Register!$C:$C,Equipment_Register!$C:$C),NA()),IFERROR(IF($J998&lt;&gt;"",_xlfn.XLOOKUP($J998,Equipment_Register!$D:$D,Equipment_Register!$C:$C),NA()),IFERROR(IF($K998&lt;&gt;"",_xlfn.XLOOKUP($K998,Equipment_Register!$E:$E,Equipment_Register!$C:$C),NA()),IFERROR(IF($K998&lt;&gt;"",_xlfn.XLOOKUP("*"&amp;$K998&amp;"*",Equipment_Register!$E:$E,Equipment_Register!$C:$C,,2),NA()),IFERROR(IF(AND($L998&lt;&gt;"",$L998&lt;&gt;"N/A"),_xlfn.XLOOKUP($L998,Equipment_Register!$F:$F,Equipment_Register!$C:$C),NA()),""))))),IF(OR(_xlpm.v="",_xlpm.v=0),"",_xlpm.v))</f>
        <v/>
      </c>
      <c r="AA998" s="231" t="str" cm="1">
        <f t="array" ref="AA998">_xlfn.LET(_xlpm.v,IFERROR(IF($I998&lt;&gt;"",_xlfn.XLOOKUP($I998,Equipment_Register!$C:$C,Equipment_Register!$D:$D),NA()),IFERROR(IF($J998&lt;&gt;"",_xlfn.XLOOKUP($J998,Equipment_Register!$D:$D,Equipment_Register!$D:$D),NA()),IFERROR(IF($K998&lt;&gt;"",_xlfn.XLOOKUP($K998,Equipment_Register!$E:$E,Equipment_Register!$D:$D),NA()),IFERROR(IF($K998&lt;&gt;"",_xlfn.XLOOKUP("*"&amp;$K998&amp;"*",Equipment_Register!$E:$E,Equipment_Register!$D:$D,,2),NA()),IFERROR(IF(AND($L998&lt;&gt;"",$L998&lt;&gt;"N/A"),_xlfn.XLOOKUP($L998,Equipment_Register!$F:$F,Equipment_Register!$D:$D),NA()),""))))),IF(OR(_xlpm.v="",_xlpm.v=0),"",_xlpm.v))</f>
        <v/>
      </c>
      <c r="AB998" s="231" t="str" cm="1">
        <f t="array" ref="AB998">_xlfn.LET(_xlpm.v,IFERROR(IF($I998&lt;&gt;"",_xlfn.XLOOKUP($I998,Equipment_Register!$C:$C,Equipment_Register!$E:$E),NA()),IFERROR(IF($J998&lt;&gt;"",_xlfn.XLOOKUP($J998,Equipment_Register!$D:$D,Equipment_Register!$E:$E),NA()),IFERROR(IF($K998&lt;&gt;"",_xlfn.XLOOKUP($K998,Equipment_Register!$E:$E,Equipment_Register!$E:$E),NA()),IFERROR(IF($K998&lt;&gt;"",_xlfn.XLOOKUP("*"&amp;$K998&amp;"*",Equipment_Register!$E:$E,Equipment_Register!$E:$E,,2),NA()),IFERROR(IF(AND($L998&lt;&gt;"",$L998&lt;&gt;"N/A"),_xlfn.XLOOKUP($L998,Equipment_Register!$F:$F,Equipment_Register!$E:$E),NA()),""))))),IF(OR(_xlpm.v="",_xlpm.v=0),"",_xlpm.v))</f>
        <v/>
      </c>
      <c r="AC998" s="231" t="str" cm="1">
        <f t="array" ref="AC998">_xlfn.LET(_xlpm.v,IFERROR(IF($I998&lt;&gt;"",_xlfn.XLOOKUP($I998,Equipment_Register!$C:$C,Equipment_Register!$F:$F),NA()),IFERROR(IF($J998&lt;&gt;"",_xlfn.XLOOKUP($J998,Equipment_Register!$D:$D,Equipment_Register!$F:$F),NA()),IFERROR(IF($K998&lt;&gt;"",_xlfn.XLOOKUP($K998,Equipment_Register!$E:$E,Equipment_Register!$F:$F),NA()),IFERROR(IF($K998&lt;&gt;"",_xlfn.XLOOKUP("*"&amp;$K998&amp;"*",Equipment_Register!$E:$E,Equipment_Register!$F:$F,,2),NA()),IFERROR(IF(AND($L998&lt;&gt;"",$L998&lt;&gt;"N/A"),_xlfn.XLOOKUP($L998,Equipment_Register!$F:$F,Equipment_Register!$F:$F),NA()),""))))),IF(OR(_xlpm.v="",_xlpm.v=0),"",_xlpm.v))</f>
        <v/>
      </c>
    </row>
    <row r="999" spans="1:29" ht="48">
      <c r="A999" s="125"/>
      <c r="B999" s="130"/>
      <c r="C999" s="118"/>
      <c r="D999" s="117"/>
      <c r="E999" s="117"/>
      <c r="F999" s="213">
        <v>45360</v>
      </c>
      <c r="G999" s="125"/>
      <c r="H999" s="125" t="s">
        <v>1158</v>
      </c>
      <c r="I999" s="226"/>
      <c r="J999" s="125"/>
      <c r="K999" s="125" t="s">
        <v>1169</v>
      </c>
      <c r="L999" s="125"/>
      <c r="M999" s="125"/>
      <c r="N999" s="125" t="s">
        <v>978</v>
      </c>
      <c r="O999" s="125" t="s">
        <v>1160</v>
      </c>
      <c r="P999" s="127"/>
      <c r="Q999" s="125" t="s">
        <v>1161</v>
      </c>
      <c r="R999" s="117" t="s">
        <v>957</v>
      </c>
      <c r="S999" s="194"/>
      <c r="T999" s="125"/>
      <c r="U999" s="125" t="s">
        <v>980</v>
      </c>
      <c r="V999" s="125"/>
      <c r="W999" s="117" t="s">
        <v>1151</v>
      </c>
      <c r="X999" s="117" t="str">
        <f>IF($W999="Duyệt",Setting!$H$2,"")</f>
        <v/>
      </c>
      <c r="Y999" s="231" t="str" cm="1">
        <f t="array" ref="Y999">_xlfn.LET(_xlpm.v,IFERROR(IF($I999&lt;&gt;"",_xlfn.XLOOKUP($I999,Equipment_Register!$C:$C,Equipment_Register!$G:$G),NA()),IFERROR(IF($J999&lt;&gt;"",_xlfn.XLOOKUP($J999,Equipment_Register!$D:$D,Equipment_Register!$G:$G),NA()),IFERROR(IF($K999&lt;&gt;"",_xlfn.XLOOKUP($K999,Equipment_Register!$E:$E,Equipment_Register!$G:$G),NA()),IFERROR(IF($K999&lt;&gt;"",_xlfn.XLOOKUP("*"&amp;$K999&amp;"*",Equipment_Register!$E:$E,Equipment_Register!$G:$G,,2),NA()),IFERROR(IF(AND($L999&lt;&gt;"",$L999&lt;&gt;"N/A"),_xlfn.XLOOKUP($L999,Equipment_Register!$F:$F,Equipment_Register!$G:$G),NA()),""))))),IF(OR(_xlpm.v="",_xlpm.v=0),"",_xlpm.v))</f>
        <v/>
      </c>
      <c r="Z999" s="231" t="str" cm="1">
        <f t="array" ref="Z999">_xlfn.LET(_xlpm.v,IFERROR(IF($I999&lt;&gt;"",_xlfn.XLOOKUP($I999,Equipment_Register!$C:$C,Equipment_Register!$C:$C),NA()),IFERROR(IF($J999&lt;&gt;"",_xlfn.XLOOKUP($J999,Equipment_Register!$D:$D,Equipment_Register!$C:$C),NA()),IFERROR(IF($K999&lt;&gt;"",_xlfn.XLOOKUP($K999,Equipment_Register!$E:$E,Equipment_Register!$C:$C),NA()),IFERROR(IF($K999&lt;&gt;"",_xlfn.XLOOKUP("*"&amp;$K999&amp;"*",Equipment_Register!$E:$E,Equipment_Register!$C:$C,,2),NA()),IFERROR(IF(AND($L999&lt;&gt;"",$L999&lt;&gt;"N/A"),_xlfn.XLOOKUP($L999,Equipment_Register!$F:$F,Equipment_Register!$C:$C),NA()),""))))),IF(OR(_xlpm.v="",_xlpm.v=0),"",_xlpm.v))</f>
        <v>MC83</v>
      </c>
      <c r="AA999" s="231" t="str" cm="1">
        <f t="array" ref="AA999">_xlfn.LET(_xlpm.v,IFERROR(IF($I999&lt;&gt;"",_xlfn.XLOOKUP($I999,Equipment_Register!$C:$C,Equipment_Register!$D:$D),NA()),IFERROR(IF($J999&lt;&gt;"",_xlfn.XLOOKUP($J999,Equipment_Register!$D:$D,Equipment_Register!$D:$D),NA()),IFERROR(IF($K999&lt;&gt;"",_xlfn.XLOOKUP($K999,Equipment_Register!$E:$E,Equipment_Register!$D:$D),NA()),IFERROR(IF($K999&lt;&gt;"",_xlfn.XLOOKUP("*"&amp;$K999&amp;"*",Equipment_Register!$E:$E,Equipment_Register!$D:$D,,2),NA()),IFERROR(IF(AND($L999&lt;&gt;"",$L999&lt;&gt;"N/A"),_xlfn.XLOOKUP($L999,Equipment_Register!$F:$F,Equipment_Register!$D:$D),NA()),""))))),IF(OR(_xlpm.v="",_xlpm.v=0),"",_xlpm.v))</f>
        <v>Băng tải belt xanh
Green Belt Conveyor</v>
      </c>
      <c r="AB999" s="231" t="str" cm="1">
        <f t="array" ref="AB999">_xlfn.LET(_xlpm.v,IFERROR(IF($I999&lt;&gt;"",_xlfn.XLOOKUP($I999,Equipment_Register!$C:$C,Equipment_Register!$E:$E),NA()),IFERROR(IF($J999&lt;&gt;"",_xlfn.XLOOKUP($J999,Equipment_Register!$D:$D,Equipment_Register!$E:$E),NA()),IFERROR(IF($K999&lt;&gt;"",_xlfn.XLOOKUP($K999,Equipment_Register!$E:$E,Equipment_Register!$E:$E),NA()),IFERROR(IF($K999&lt;&gt;"",_xlfn.XLOOKUP("*"&amp;$K999&amp;"*",Equipment_Register!$E:$E,Equipment_Register!$E:$E,,2),NA()),IFERROR(IF(AND($L999&lt;&gt;"",$L999&lt;&gt;"N/A"),_xlfn.XLOOKUP($L999,Equipment_Register!$F:$F,Equipment_Register!$E:$E),NA()),""))))),IF(OR(_xlpm.v="",_xlpm.v=0),"",_xlpm.v))</f>
        <v>Băng tải belt xanh
Green Belt Conveyor</v>
      </c>
      <c r="AC999" s="231" t="str" cm="1">
        <f t="array" ref="AC999">_xlfn.LET(_xlpm.v,IFERROR(IF($I999&lt;&gt;"",_xlfn.XLOOKUP($I999,Equipment_Register!$C:$C,Equipment_Register!$F:$F),NA()),IFERROR(IF($J999&lt;&gt;"",_xlfn.XLOOKUP($J999,Equipment_Register!$D:$D,Equipment_Register!$F:$F),NA()),IFERROR(IF($K999&lt;&gt;"",_xlfn.XLOOKUP($K999,Equipment_Register!$E:$E,Equipment_Register!$F:$F),NA()),IFERROR(IF($K999&lt;&gt;"",_xlfn.XLOOKUP("*"&amp;$K999&amp;"*",Equipment_Register!$E:$E,Equipment_Register!$F:$F,,2),NA()),IFERROR(IF(AND($L999&lt;&gt;"",$L999&lt;&gt;"N/A"),_xlfn.XLOOKUP($L999,Equipment_Register!$F:$F,Equipment_Register!$F:$F),NA()),""))))),IF(OR(_xlpm.v="",_xlpm.v=0),"",_xlpm.v))</f>
        <v>N/A</v>
      </c>
    </row>
    <row r="1000" spans="1:29" ht="48">
      <c r="A1000" s="125"/>
      <c r="B1000" s="130"/>
      <c r="C1000" s="118"/>
      <c r="D1000" s="117"/>
      <c r="E1000" s="117"/>
      <c r="F1000" s="213">
        <v>45390</v>
      </c>
      <c r="G1000" s="125"/>
      <c r="H1000" s="125" t="s">
        <v>1158</v>
      </c>
      <c r="I1000" s="226"/>
      <c r="J1000" s="125"/>
      <c r="K1000" s="125" t="s">
        <v>1169</v>
      </c>
      <c r="L1000" s="125"/>
      <c r="M1000" s="125"/>
      <c r="N1000" s="125" t="s">
        <v>978</v>
      </c>
      <c r="O1000" s="125" t="s">
        <v>1160</v>
      </c>
      <c r="P1000" s="127"/>
      <c r="Q1000" s="125" t="s">
        <v>941</v>
      </c>
      <c r="R1000" s="117" t="s">
        <v>957</v>
      </c>
      <c r="S1000" s="194"/>
      <c r="T1000" s="125"/>
      <c r="U1000" s="125" t="s">
        <v>980</v>
      </c>
      <c r="V1000" s="125"/>
      <c r="W1000" s="117" t="s">
        <v>1151</v>
      </c>
      <c r="X1000" s="117" t="str">
        <f>IF($W1000="Duyệt",Setting!$H$2,"")</f>
        <v/>
      </c>
      <c r="Y1000" s="231" t="str" cm="1">
        <f t="array" ref="Y1000">_xlfn.LET(_xlpm.v,IFERROR(IF($I1000&lt;&gt;"",_xlfn.XLOOKUP($I1000,Equipment_Register!$C:$C,Equipment_Register!$G:$G),NA()),IFERROR(IF($J1000&lt;&gt;"",_xlfn.XLOOKUP($J1000,Equipment_Register!$D:$D,Equipment_Register!$G:$G),NA()),IFERROR(IF($K1000&lt;&gt;"",_xlfn.XLOOKUP($K1000,Equipment_Register!$E:$E,Equipment_Register!$G:$G),NA()),IFERROR(IF($K1000&lt;&gt;"",_xlfn.XLOOKUP("*"&amp;$K1000&amp;"*",Equipment_Register!$E:$E,Equipment_Register!$G:$G,,2),NA()),IFERROR(IF(AND($L1000&lt;&gt;"",$L1000&lt;&gt;"N/A"),_xlfn.XLOOKUP($L1000,Equipment_Register!$F:$F,Equipment_Register!$G:$G),NA()),""))))),IF(OR(_xlpm.v="",_xlpm.v=0),"",_xlpm.v))</f>
        <v/>
      </c>
      <c r="Z1000" s="231" t="str" cm="1">
        <f t="array" ref="Z1000">_xlfn.LET(_xlpm.v,IFERROR(IF($I1000&lt;&gt;"",_xlfn.XLOOKUP($I1000,Equipment_Register!$C:$C,Equipment_Register!$C:$C),NA()),IFERROR(IF($J1000&lt;&gt;"",_xlfn.XLOOKUP($J1000,Equipment_Register!$D:$D,Equipment_Register!$C:$C),NA()),IFERROR(IF($K1000&lt;&gt;"",_xlfn.XLOOKUP($K1000,Equipment_Register!$E:$E,Equipment_Register!$C:$C),NA()),IFERROR(IF($K1000&lt;&gt;"",_xlfn.XLOOKUP("*"&amp;$K1000&amp;"*",Equipment_Register!$E:$E,Equipment_Register!$C:$C,,2),NA()),IFERROR(IF(AND($L1000&lt;&gt;"",$L1000&lt;&gt;"N/A"),_xlfn.XLOOKUP($L1000,Equipment_Register!$F:$F,Equipment_Register!$C:$C),NA()),""))))),IF(OR(_xlpm.v="",_xlpm.v=0),"",_xlpm.v))</f>
        <v>MC83</v>
      </c>
      <c r="AA1000" s="231" t="str" cm="1">
        <f t="array" ref="AA1000">_xlfn.LET(_xlpm.v,IFERROR(IF($I1000&lt;&gt;"",_xlfn.XLOOKUP($I1000,Equipment_Register!$C:$C,Equipment_Register!$D:$D),NA()),IFERROR(IF($J1000&lt;&gt;"",_xlfn.XLOOKUP($J1000,Equipment_Register!$D:$D,Equipment_Register!$D:$D),NA()),IFERROR(IF($K1000&lt;&gt;"",_xlfn.XLOOKUP($K1000,Equipment_Register!$E:$E,Equipment_Register!$D:$D),NA()),IFERROR(IF($K1000&lt;&gt;"",_xlfn.XLOOKUP("*"&amp;$K1000&amp;"*",Equipment_Register!$E:$E,Equipment_Register!$D:$D,,2),NA()),IFERROR(IF(AND($L1000&lt;&gt;"",$L1000&lt;&gt;"N/A"),_xlfn.XLOOKUP($L1000,Equipment_Register!$F:$F,Equipment_Register!$D:$D),NA()),""))))),IF(OR(_xlpm.v="",_xlpm.v=0),"",_xlpm.v))</f>
        <v>Băng tải belt xanh
Green Belt Conveyor</v>
      </c>
      <c r="AB1000" s="231" t="str" cm="1">
        <f t="array" ref="AB1000">_xlfn.LET(_xlpm.v,IFERROR(IF($I1000&lt;&gt;"",_xlfn.XLOOKUP($I1000,Equipment_Register!$C:$C,Equipment_Register!$E:$E),NA()),IFERROR(IF($J1000&lt;&gt;"",_xlfn.XLOOKUP($J1000,Equipment_Register!$D:$D,Equipment_Register!$E:$E),NA()),IFERROR(IF($K1000&lt;&gt;"",_xlfn.XLOOKUP($K1000,Equipment_Register!$E:$E,Equipment_Register!$E:$E),NA()),IFERROR(IF($K1000&lt;&gt;"",_xlfn.XLOOKUP("*"&amp;$K1000&amp;"*",Equipment_Register!$E:$E,Equipment_Register!$E:$E,,2),NA()),IFERROR(IF(AND($L1000&lt;&gt;"",$L1000&lt;&gt;"N/A"),_xlfn.XLOOKUP($L1000,Equipment_Register!$F:$F,Equipment_Register!$E:$E),NA()),""))))),IF(OR(_xlpm.v="",_xlpm.v=0),"",_xlpm.v))</f>
        <v>Băng tải belt xanh
Green Belt Conveyor</v>
      </c>
      <c r="AC1000" s="231" t="str" cm="1">
        <f t="array" ref="AC1000">_xlfn.LET(_xlpm.v,IFERROR(IF($I1000&lt;&gt;"",_xlfn.XLOOKUP($I1000,Equipment_Register!$C:$C,Equipment_Register!$F:$F),NA()),IFERROR(IF($J1000&lt;&gt;"",_xlfn.XLOOKUP($J1000,Equipment_Register!$D:$D,Equipment_Register!$F:$F),NA()),IFERROR(IF($K1000&lt;&gt;"",_xlfn.XLOOKUP($K1000,Equipment_Register!$E:$E,Equipment_Register!$F:$F),NA()),IFERROR(IF($K1000&lt;&gt;"",_xlfn.XLOOKUP("*"&amp;$K1000&amp;"*",Equipment_Register!$E:$E,Equipment_Register!$F:$F,,2),NA()),IFERROR(IF(AND($L1000&lt;&gt;"",$L1000&lt;&gt;"N/A"),_xlfn.XLOOKUP($L1000,Equipment_Register!$F:$F,Equipment_Register!$F:$F),NA()),""))))),IF(OR(_xlpm.v="",_xlpm.v=0),"",_xlpm.v))</f>
        <v>N/A</v>
      </c>
    </row>
    <row r="1001" spans="1:29" ht="48">
      <c r="A1001" s="125"/>
      <c r="B1001" s="130"/>
      <c r="C1001" s="118"/>
      <c r="D1001" s="117"/>
      <c r="E1001" s="117"/>
      <c r="F1001" s="213">
        <v>45421</v>
      </c>
      <c r="G1001" s="125"/>
      <c r="H1001" s="125" t="s">
        <v>1158</v>
      </c>
      <c r="I1001" s="226"/>
      <c r="J1001" s="125"/>
      <c r="K1001" s="125" t="s">
        <v>1169</v>
      </c>
      <c r="L1001" s="125"/>
      <c r="M1001" s="125"/>
      <c r="N1001" s="125" t="s">
        <v>978</v>
      </c>
      <c r="O1001" s="125" t="s">
        <v>1160</v>
      </c>
      <c r="P1001" s="127"/>
      <c r="Q1001" s="125" t="s">
        <v>941</v>
      </c>
      <c r="R1001" s="117" t="s">
        <v>957</v>
      </c>
      <c r="S1001" s="194"/>
      <c r="T1001" s="125"/>
      <c r="U1001" s="125" t="s">
        <v>980</v>
      </c>
      <c r="V1001" s="125"/>
      <c r="W1001" s="117" t="s">
        <v>1151</v>
      </c>
      <c r="X1001" s="117" t="str">
        <f>IF($W1001="Duyệt",Setting!$H$2,"")</f>
        <v/>
      </c>
      <c r="Y1001" s="231" t="str" cm="1">
        <f t="array" ref="Y1001">_xlfn.LET(_xlpm.v,IFERROR(IF($I1001&lt;&gt;"",_xlfn.XLOOKUP($I1001,Equipment_Register!$C:$C,Equipment_Register!$G:$G),NA()),IFERROR(IF($J1001&lt;&gt;"",_xlfn.XLOOKUP($J1001,Equipment_Register!$D:$D,Equipment_Register!$G:$G),NA()),IFERROR(IF($K1001&lt;&gt;"",_xlfn.XLOOKUP($K1001,Equipment_Register!$E:$E,Equipment_Register!$G:$G),NA()),IFERROR(IF($K1001&lt;&gt;"",_xlfn.XLOOKUP("*"&amp;$K1001&amp;"*",Equipment_Register!$E:$E,Equipment_Register!$G:$G,,2),NA()),IFERROR(IF(AND($L1001&lt;&gt;"",$L1001&lt;&gt;"N/A"),_xlfn.XLOOKUP($L1001,Equipment_Register!$F:$F,Equipment_Register!$G:$G),NA()),""))))),IF(OR(_xlpm.v="",_xlpm.v=0),"",_xlpm.v))</f>
        <v/>
      </c>
      <c r="Z1001" s="231" t="str" cm="1">
        <f t="array" ref="Z1001">_xlfn.LET(_xlpm.v,IFERROR(IF($I1001&lt;&gt;"",_xlfn.XLOOKUP($I1001,Equipment_Register!$C:$C,Equipment_Register!$C:$C),NA()),IFERROR(IF($J1001&lt;&gt;"",_xlfn.XLOOKUP($J1001,Equipment_Register!$D:$D,Equipment_Register!$C:$C),NA()),IFERROR(IF($K1001&lt;&gt;"",_xlfn.XLOOKUP($K1001,Equipment_Register!$E:$E,Equipment_Register!$C:$C),NA()),IFERROR(IF($K1001&lt;&gt;"",_xlfn.XLOOKUP("*"&amp;$K1001&amp;"*",Equipment_Register!$E:$E,Equipment_Register!$C:$C,,2),NA()),IFERROR(IF(AND($L1001&lt;&gt;"",$L1001&lt;&gt;"N/A"),_xlfn.XLOOKUP($L1001,Equipment_Register!$F:$F,Equipment_Register!$C:$C),NA()),""))))),IF(OR(_xlpm.v="",_xlpm.v=0),"",_xlpm.v))</f>
        <v>MC83</v>
      </c>
      <c r="AA1001" s="231" t="str" cm="1">
        <f t="array" ref="AA1001">_xlfn.LET(_xlpm.v,IFERROR(IF($I1001&lt;&gt;"",_xlfn.XLOOKUP($I1001,Equipment_Register!$C:$C,Equipment_Register!$D:$D),NA()),IFERROR(IF($J1001&lt;&gt;"",_xlfn.XLOOKUP($J1001,Equipment_Register!$D:$D,Equipment_Register!$D:$D),NA()),IFERROR(IF($K1001&lt;&gt;"",_xlfn.XLOOKUP($K1001,Equipment_Register!$E:$E,Equipment_Register!$D:$D),NA()),IFERROR(IF($K1001&lt;&gt;"",_xlfn.XLOOKUP("*"&amp;$K1001&amp;"*",Equipment_Register!$E:$E,Equipment_Register!$D:$D,,2),NA()),IFERROR(IF(AND($L1001&lt;&gt;"",$L1001&lt;&gt;"N/A"),_xlfn.XLOOKUP($L1001,Equipment_Register!$F:$F,Equipment_Register!$D:$D),NA()),""))))),IF(OR(_xlpm.v="",_xlpm.v=0),"",_xlpm.v))</f>
        <v>Băng tải belt xanh
Green Belt Conveyor</v>
      </c>
      <c r="AB1001" s="231" t="str" cm="1">
        <f t="array" ref="AB1001">_xlfn.LET(_xlpm.v,IFERROR(IF($I1001&lt;&gt;"",_xlfn.XLOOKUP($I1001,Equipment_Register!$C:$C,Equipment_Register!$E:$E),NA()),IFERROR(IF($J1001&lt;&gt;"",_xlfn.XLOOKUP($J1001,Equipment_Register!$D:$D,Equipment_Register!$E:$E),NA()),IFERROR(IF($K1001&lt;&gt;"",_xlfn.XLOOKUP($K1001,Equipment_Register!$E:$E,Equipment_Register!$E:$E),NA()),IFERROR(IF($K1001&lt;&gt;"",_xlfn.XLOOKUP("*"&amp;$K1001&amp;"*",Equipment_Register!$E:$E,Equipment_Register!$E:$E,,2),NA()),IFERROR(IF(AND($L1001&lt;&gt;"",$L1001&lt;&gt;"N/A"),_xlfn.XLOOKUP($L1001,Equipment_Register!$F:$F,Equipment_Register!$E:$E),NA()),""))))),IF(OR(_xlpm.v="",_xlpm.v=0),"",_xlpm.v))</f>
        <v>Băng tải belt xanh
Green Belt Conveyor</v>
      </c>
      <c r="AC1001" s="231" t="str" cm="1">
        <f t="array" ref="AC1001">_xlfn.LET(_xlpm.v,IFERROR(IF($I1001&lt;&gt;"",_xlfn.XLOOKUP($I1001,Equipment_Register!$C:$C,Equipment_Register!$F:$F),NA()),IFERROR(IF($J1001&lt;&gt;"",_xlfn.XLOOKUP($J1001,Equipment_Register!$D:$D,Equipment_Register!$F:$F),NA()),IFERROR(IF($K1001&lt;&gt;"",_xlfn.XLOOKUP($K1001,Equipment_Register!$E:$E,Equipment_Register!$F:$F),NA()),IFERROR(IF($K1001&lt;&gt;"",_xlfn.XLOOKUP("*"&amp;$K1001&amp;"*",Equipment_Register!$E:$E,Equipment_Register!$F:$F,,2),NA()),IFERROR(IF(AND($L1001&lt;&gt;"",$L1001&lt;&gt;"N/A"),_xlfn.XLOOKUP($L1001,Equipment_Register!$F:$F,Equipment_Register!$F:$F),NA()),""))))),IF(OR(_xlpm.v="",_xlpm.v=0),"",_xlpm.v))</f>
        <v>N/A</v>
      </c>
    </row>
    <row r="1002" spans="1:29" ht="48">
      <c r="A1002" s="125"/>
      <c r="B1002" s="130"/>
      <c r="C1002" s="118"/>
      <c r="D1002" s="117"/>
      <c r="E1002" s="117"/>
      <c r="F1002" s="213">
        <v>45451</v>
      </c>
      <c r="G1002" s="125"/>
      <c r="H1002" s="125" t="s">
        <v>1158</v>
      </c>
      <c r="I1002" s="226"/>
      <c r="J1002" s="125"/>
      <c r="K1002" s="125" t="s">
        <v>1169</v>
      </c>
      <c r="L1002" s="125"/>
      <c r="M1002" s="125"/>
      <c r="N1002" s="125" t="s">
        <v>978</v>
      </c>
      <c r="O1002" s="125" t="s">
        <v>1160</v>
      </c>
      <c r="P1002" s="127"/>
      <c r="Q1002" s="125" t="s">
        <v>941</v>
      </c>
      <c r="R1002" s="117" t="s">
        <v>957</v>
      </c>
      <c r="S1002" s="194"/>
      <c r="T1002" s="125"/>
      <c r="U1002" s="125" t="s">
        <v>980</v>
      </c>
      <c r="V1002" s="125"/>
      <c r="W1002" s="117" t="s">
        <v>1151</v>
      </c>
      <c r="X1002" s="117" t="str">
        <f>IF($W1002="Duyệt",Setting!$H$2,"")</f>
        <v/>
      </c>
      <c r="Y1002" s="231" t="str" cm="1">
        <f t="array" ref="Y1002">_xlfn.LET(_xlpm.v,IFERROR(IF($I1002&lt;&gt;"",_xlfn.XLOOKUP($I1002,Equipment_Register!$C:$C,Equipment_Register!$G:$G),NA()),IFERROR(IF($J1002&lt;&gt;"",_xlfn.XLOOKUP($J1002,Equipment_Register!$D:$D,Equipment_Register!$G:$G),NA()),IFERROR(IF($K1002&lt;&gt;"",_xlfn.XLOOKUP($K1002,Equipment_Register!$E:$E,Equipment_Register!$G:$G),NA()),IFERROR(IF($K1002&lt;&gt;"",_xlfn.XLOOKUP("*"&amp;$K1002&amp;"*",Equipment_Register!$E:$E,Equipment_Register!$G:$G,,2),NA()),IFERROR(IF(AND($L1002&lt;&gt;"",$L1002&lt;&gt;"N/A"),_xlfn.XLOOKUP($L1002,Equipment_Register!$F:$F,Equipment_Register!$G:$G),NA()),""))))),IF(OR(_xlpm.v="",_xlpm.v=0),"",_xlpm.v))</f>
        <v/>
      </c>
      <c r="Z1002" s="231" t="str" cm="1">
        <f t="array" ref="Z1002">_xlfn.LET(_xlpm.v,IFERROR(IF($I1002&lt;&gt;"",_xlfn.XLOOKUP($I1002,Equipment_Register!$C:$C,Equipment_Register!$C:$C),NA()),IFERROR(IF($J1002&lt;&gt;"",_xlfn.XLOOKUP($J1002,Equipment_Register!$D:$D,Equipment_Register!$C:$C),NA()),IFERROR(IF($K1002&lt;&gt;"",_xlfn.XLOOKUP($K1002,Equipment_Register!$E:$E,Equipment_Register!$C:$C),NA()),IFERROR(IF($K1002&lt;&gt;"",_xlfn.XLOOKUP("*"&amp;$K1002&amp;"*",Equipment_Register!$E:$E,Equipment_Register!$C:$C,,2),NA()),IFERROR(IF(AND($L1002&lt;&gt;"",$L1002&lt;&gt;"N/A"),_xlfn.XLOOKUP($L1002,Equipment_Register!$F:$F,Equipment_Register!$C:$C),NA()),""))))),IF(OR(_xlpm.v="",_xlpm.v=0),"",_xlpm.v))</f>
        <v>MC83</v>
      </c>
      <c r="AA1002" s="231" t="str" cm="1">
        <f t="array" ref="AA1002">_xlfn.LET(_xlpm.v,IFERROR(IF($I1002&lt;&gt;"",_xlfn.XLOOKUP($I1002,Equipment_Register!$C:$C,Equipment_Register!$D:$D),NA()),IFERROR(IF($J1002&lt;&gt;"",_xlfn.XLOOKUP($J1002,Equipment_Register!$D:$D,Equipment_Register!$D:$D),NA()),IFERROR(IF($K1002&lt;&gt;"",_xlfn.XLOOKUP($K1002,Equipment_Register!$E:$E,Equipment_Register!$D:$D),NA()),IFERROR(IF($K1002&lt;&gt;"",_xlfn.XLOOKUP("*"&amp;$K1002&amp;"*",Equipment_Register!$E:$E,Equipment_Register!$D:$D,,2),NA()),IFERROR(IF(AND($L1002&lt;&gt;"",$L1002&lt;&gt;"N/A"),_xlfn.XLOOKUP($L1002,Equipment_Register!$F:$F,Equipment_Register!$D:$D),NA()),""))))),IF(OR(_xlpm.v="",_xlpm.v=0),"",_xlpm.v))</f>
        <v>Băng tải belt xanh
Green Belt Conveyor</v>
      </c>
      <c r="AB1002" s="231" t="str" cm="1">
        <f t="array" ref="AB1002">_xlfn.LET(_xlpm.v,IFERROR(IF($I1002&lt;&gt;"",_xlfn.XLOOKUP($I1002,Equipment_Register!$C:$C,Equipment_Register!$E:$E),NA()),IFERROR(IF($J1002&lt;&gt;"",_xlfn.XLOOKUP($J1002,Equipment_Register!$D:$D,Equipment_Register!$E:$E),NA()),IFERROR(IF($K1002&lt;&gt;"",_xlfn.XLOOKUP($K1002,Equipment_Register!$E:$E,Equipment_Register!$E:$E),NA()),IFERROR(IF($K1002&lt;&gt;"",_xlfn.XLOOKUP("*"&amp;$K1002&amp;"*",Equipment_Register!$E:$E,Equipment_Register!$E:$E,,2),NA()),IFERROR(IF(AND($L1002&lt;&gt;"",$L1002&lt;&gt;"N/A"),_xlfn.XLOOKUP($L1002,Equipment_Register!$F:$F,Equipment_Register!$E:$E),NA()),""))))),IF(OR(_xlpm.v="",_xlpm.v=0),"",_xlpm.v))</f>
        <v>Băng tải belt xanh
Green Belt Conveyor</v>
      </c>
      <c r="AC1002" s="231" t="str" cm="1">
        <f t="array" ref="AC1002">_xlfn.LET(_xlpm.v,IFERROR(IF($I1002&lt;&gt;"",_xlfn.XLOOKUP($I1002,Equipment_Register!$C:$C,Equipment_Register!$F:$F),NA()),IFERROR(IF($J1002&lt;&gt;"",_xlfn.XLOOKUP($J1002,Equipment_Register!$D:$D,Equipment_Register!$F:$F),NA()),IFERROR(IF($K1002&lt;&gt;"",_xlfn.XLOOKUP($K1002,Equipment_Register!$E:$E,Equipment_Register!$F:$F),NA()),IFERROR(IF($K1002&lt;&gt;"",_xlfn.XLOOKUP("*"&amp;$K1002&amp;"*",Equipment_Register!$E:$E,Equipment_Register!$F:$F,,2),NA()),IFERROR(IF(AND($L1002&lt;&gt;"",$L1002&lt;&gt;"N/A"),_xlfn.XLOOKUP($L1002,Equipment_Register!$F:$F,Equipment_Register!$F:$F),NA()),""))))),IF(OR(_xlpm.v="",_xlpm.v=0),"",_xlpm.v))</f>
        <v>N/A</v>
      </c>
    </row>
    <row r="1003" spans="1:29" ht="48">
      <c r="A1003" s="125"/>
      <c r="B1003" s="130"/>
      <c r="C1003" s="118"/>
      <c r="D1003" s="117"/>
      <c r="E1003" s="117"/>
      <c r="F1003" s="213">
        <v>45482</v>
      </c>
      <c r="G1003" s="125"/>
      <c r="H1003" s="125" t="s">
        <v>1158</v>
      </c>
      <c r="I1003" s="226"/>
      <c r="J1003" s="125"/>
      <c r="K1003" s="125" t="s">
        <v>1169</v>
      </c>
      <c r="L1003" s="125"/>
      <c r="M1003" s="125"/>
      <c r="N1003" s="125" t="s">
        <v>978</v>
      </c>
      <c r="O1003" s="125" t="s">
        <v>1160</v>
      </c>
      <c r="P1003" s="127"/>
      <c r="Q1003" s="125" t="s">
        <v>941</v>
      </c>
      <c r="R1003" s="117" t="s">
        <v>957</v>
      </c>
      <c r="S1003" s="194"/>
      <c r="T1003" s="125"/>
      <c r="U1003" s="125" t="s">
        <v>980</v>
      </c>
      <c r="V1003" s="125"/>
      <c r="W1003" s="117" t="s">
        <v>1151</v>
      </c>
      <c r="X1003" s="117" t="str">
        <f>IF($W1003="Duyệt",Setting!$H$2,"")</f>
        <v/>
      </c>
      <c r="Y1003" s="231" t="str" cm="1">
        <f t="array" ref="Y1003">_xlfn.LET(_xlpm.v,IFERROR(IF($I1003&lt;&gt;"",_xlfn.XLOOKUP($I1003,Equipment_Register!$C:$C,Equipment_Register!$G:$G),NA()),IFERROR(IF($J1003&lt;&gt;"",_xlfn.XLOOKUP($J1003,Equipment_Register!$D:$D,Equipment_Register!$G:$G),NA()),IFERROR(IF($K1003&lt;&gt;"",_xlfn.XLOOKUP($K1003,Equipment_Register!$E:$E,Equipment_Register!$G:$G),NA()),IFERROR(IF($K1003&lt;&gt;"",_xlfn.XLOOKUP("*"&amp;$K1003&amp;"*",Equipment_Register!$E:$E,Equipment_Register!$G:$G,,2),NA()),IFERROR(IF(AND($L1003&lt;&gt;"",$L1003&lt;&gt;"N/A"),_xlfn.XLOOKUP($L1003,Equipment_Register!$F:$F,Equipment_Register!$G:$G),NA()),""))))),IF(OR(_xlpm.v="",_xlpm.v=0),"",_xlpm.v))</f>
        <v/>
      </c>
      <c r="Z1003" s="231" t="str" cm="1">
        <f t="array" ref="Z1003">_xlfn.LET(_xlpm.v,IFERROR(IF($I1003&lt;&gt;"",_xlfn.XLOOKUP($I1003,Equipment_Register!$C:$C,Equipment_Register!$C:$C),NA()),IFERROR(IF($J1003&lt;&gt;"",_xlfn.XLOOKUP($J1003,Equipment_Register!$D:$D,Equipment_Register!$C:$C),NA()),IFERROR(IF($K1003&lt;&gt;"",_xlfn.XLOOKUP($K1003,Equipment_Register!$E:$E,Equipment_Register!$C:$C),NA()),IFERROR(IF($K1003&lt;&gt;"",_xlfn.XLOOKUP("*"&amp;$K1003&amp;"*",Equipment_Register!$E:$E,Equipment_Register!$C:$C,,2),NA()),IFERROR(IF(AND($L1003&lt;&gt;"",$L1003&lt;&gt;"N/A"),_xlfn.XLOOKUP($L1003,Equipment_Register!$F:$F,Equipment_Register!$C:$C),NA()),""))))),IF(OR(_xlpm.v="",_xlpm.v=0),"",_xlpm.v))</f>
        <v>MC83</v>
      </c>
      <c r="AA1003" s="231" t="str" cm="1">
        <f t="array" ref="AA1003">_xlfn.LET(_xlpm.v,IFERROR(IF($I1003&lt;&gt;"",_xlfn.XLOOKUP($I1003,Equipment_Register!$C:$C,Equipment_Register!$D:$D),NA()),IFERROR(IF($J1003&lt;&gt;"",_xlfn.XLOOKUP($J1003,Equipment_Register!$D:$D,Equipment_Register!$D:$D),NA()),IFERROR(IF($K1003&lt;&gt;"",_xlfn.XLOOKUP($K1003,Equipment_Register!$E:$E,Equipment_Register!$D:$D),NA()),IFERROR(IF($K1003&lt;&gt;"",_xlfn.XLOOKUP("*"&amp;$K1003&amp;"*",Equipment_Register!$E:$E,Equipment_Register!$D:$D,,2),NA()),IFERROR(IF(AND($L1003&lt;&gt;"",$L1003&lt;&gt;"N/A"),_xlfn.XLOOKUP($L1003,Equipment_Register!$F:$F,Equipment_Register!$D:$D),NA()),""))))),IF(OR(_xlpm.v="",_xlpm.v=0),"",_xlpm.v))</f>
        <v>Băng tải belt xanh
Green Belt Conveyor</v>
      </c>
      <c r="AB1003" s="231" t="str" cm="1">
        <f t="array" ref="AB1003">_xlfn.LET(_xlpm.v,IFERROR(IF($I1003&lt;&gt;"",_xlfn.XLOOKUP($I1003,Equipment_Register!$C:$C,Equipment_Register!$E:$E),NA()),IFERROR(IF($J1003&lt;&gt;"",_xlfn.XLOOKUP($J1003,Equipment_Register!$D:$D,Equipment_Register!$E:$E),NA()),IFERROR(IF($K1003&lt;&gt;"",_xlfn.XLOOKUP($K1003,Equipment_Register!$E:$E,Equipment_Register!$E:$E),NA()),IFERROR(IF($K1003&lt;&gt;"",_xlfn.XLOOKUP("*"&amp;$K1003&amp;"*",Equipment_Register!$E:$E,Equipment_Register!$E:$E,,2),NA()),IFERROR(IF(AND($L1003&lt;&gt;"",$L1003&lt;&gt;"N/A"),_xlfn.XLOOKUP($L1003,Equipment_Register!$F:$F,Equipment_Register!$E:$E),NA()),""))))),IF(OR(_xlpm.v="",_xlpm.v=0),"",_xlpm.v))</f>
        <v>Băng tải belt xanh
Green Belt Conveyor</v>
      </c>
      <c r="AC1003" s="231" t="str" cm="1">
        <f t="array" ref="AC1003">_xlfn.LET(_xlpm.v,IFERROR(IF($I1003&lt;&gt;"",_xlfn.XLOOKUP($I1003,Equipment_Register!$C:$C,Equipment_Register!$F:$F),NA()),IFERROR(IF($J1003&lt;&gt;"",_xlfn.XLOOKUP($J1003,Equipment_Register!$D:$D,Equipment_Register!$F:$F),NA()),IFERROR(IF($K1003&lt;&gt;"",_xlfn.XLOOKUP($K1003,Equipment_Register!$E:$E,Equipment_Register!$F:$F),NA()),IFERROR(IF($K1003&lt;&gt;"",_xlfn.XLOOKUP("*"&amp;$K1003&amp;"*",Equipment_Register!$E:$E,Equipment_Register!$F:$F,,2),NA()),IFERROR(IF(AND($L1003&lt;&gt;"",$L1003&lt;&gt;"N/A"),_xlfn.XLOOKUP($L1003,Equipment_Register!$F:$F,Equipment_Register!$F:$F),NA()),""))))),IF(OR(_xlpm.v="",_xlpm.v=0),"",_xlpm.v))</f>
        <v>N/A</v>
      </c>
    </row>
    <row r="1004" spans="1:29" ht="48">
      <c r="A1004" s="125"/>
      <c r="B1004" s="130"/>
      <c r="C1004" s="118"/>
      <c r="D1004" s="117"/>
      <c r="E1004" s="117"/>
      <c r="F1004" s="213">
        <v>45514</v>
      </c>
      <c r="G1004" s="125"/>
      <c r="H1004" s="125" t="s">
        <v>1158</v>
      </c>
      <c r="I1004" s="226"/>
      <c r="J1004" s="125"/>
      <c r="K1004" s="125" t="s">
        <v>1169</v>
      </c>
      <c r="L1004" s="125"/>
      <c r="M1004" s="125"/>
      <c r="N1004" s="125" t="s">
        <v>978</v>
      </c>
      <c r="O1004" s="125" t="s">
        <v>1160</v>
      </c>
      <c r="P1004" s="127"/>
      <c r="Q1004" s="125" t="s">
        <v>941</v>
      </c>
      <c r="R1004" s="117" t="s">
        <v>957</v>
      </c>
      <c r="S1004" s="194"/>
      <c r="T1004" s="125"/>
      <c r="U1004" s="125" t="s">
        <v>980</v>
      </c>
      <c r="V1004" s="125"/>
      <c r="W1004" s="117" t="s">
        <v>1151</v>
      </c>
      <c r="X1004" s="117" t="str">
        <f>IF($W1004="Duyệt",Setting!$H$2,"")</f>
        <v/>
      </c>
      <c r="Y1004" s="231" t="str" cm="1">
        <f t="array" ref="Y1004">_xlfn.LET(_xlpm.v,IFERROR(IF($I1004&lt;&gt;"",_xlfn.XLOOKUP($I1004,Equipment_Register!$C:$C,Equipment_Register!$G:$G),NA()),IFERROR(IF($J1004&lt;&gt;"",_xlfn.XLOOKUP($J1004,Equipment_Register!$D:$D,Equipment_Register!$G:$G),NA()),IFERROR(IF($K1004&lt;&gt;"",_xlfn.XLOOKUP($K1004,Equipment_Register!$E:$E,Equipment_Register!$G:$G),NA()),IFERROR(IF($K1004&lt;&gt;"",_xlfn.XLOOKUP("*"&amp;$K1004&amp;"*",Equipment_Register!$E:$E,Equipment_Register!$G:$G,,2),NA()),IFERROR(IF(AND($L1004&lt;&gt;"",$L1004&lt;&gt;"N/A"),_xlfn.XLOOKUP($L1004,Equipment_Register!$F:$F,Equipment_Register!$G:$G),NA()),""))))),IF(OR(_xlpm.v="",_xlpm.v=0),"",_xlpm.v))</f>
        <v/>
      </c>
      <c r="Z1004" s="231" t="str" cm="1">
        <f t="array" ref="Z1004">_xlfn.LET(_xlpm.v,IFERROR(IF($I1004&lt;&gt;"",_xlfn.XLOOKUP($I1004,Equipment_Register!$C:$C,Equipment_Register!$C:$C),NA()),IFERROR(IF($J1004&lt;&gt;"",_xlfn.XLOOKUP($J1004,Equipment_Register!$D:$D,Equipment_Register!$C:$C),NA()),IFERROR(IF($K1004&lt;&gt;"",_xlfn.XLOOKUP($K1004,Equipment_Register!$E:$E,Equipment_Register!$C:$C),NA()),IFERROR(IF($K1004&lt;&gt;"",_xlfn.XLOOKUP("*"&amp;$K1004&amp;"*",Equipment_Register!$E:$E,Equipment_Register!$C:$C,,2),NA()),IFERROR(IF(AND($L1004&lt;&gt;"",$L1004&lt;&gt;"N/A"),_xlfn.XLOOKUP($L1004,Equipment_Register!$F:$F,Equipment_Register!$C:$C),NA()),""))))),IF(OR(_xlpm.v="",_xlpm.v=0),"",_xlpm.v))</f>
        <v>MC83</v>
      </c>
      <c r="AA1004" s="231" t="str" cm="1">
        <f t="array" ref="AA1004">_xlfn.LET(_xlpm.v,IFERROR(IF($I1004&lt;&gt;"",_xlfn.XLOOKUP($I1004,Equipment_Register!$C:$C,Equipment_Register!$D:$D),NA()),IFERROR(IF($J1004&lt;&gt;"",_xlfn.XLOOKUP($J1004,Equipment_Register!$D:$D,Equipment_Register!$D:$D),NA()),IFERROR(IF($K1004&lt;&gt;"",_xlfn.XLOOKUP($K1004,Equipment_Register!$E:$E,Equipment_Register!$D:$D),NA()),IFERROR(IF($K1004&lt;&gt;"",_xlfn.XLOOKUP("*"&amp;$K1004&amp;"*",Equipment_Register!$E:$E,Equipment_Register!$D:$D,,2),NA()),IFERROR(IF(AND($L1004&lt;&gt;"",$L1004&lt;&gt;"N/A"),_xlfn.XLOOKUP($L1004,Equipment_Register!$F:$F,Equipment_Register!$D:$D),NA()),""))))),IF(OR(_xlpm.v="",_xlpm.v=0),"",_xlpm.v))</f>
        <v>Băng tải belt xanh
Green Belt Conveyor</v>
      </c>
      <c r="AB1004" s="231" t="str" cm="1">
        <f t="array" ref="AB1004">_xlfn.LET(_xlpm.v,IFERROR(IF($I1004&lt;&gt;"",_xlfn.XLOOKUP($I1004,Equipment_Register!$C:$C,Equipment_Register!$E:$E),NA()),IFERROR(IF($J1004&lt;&gt;"",_xlfn.XLOOKUP($J1004,Equipment_Register!$D:$D,Equipment_Register!$E:$E),NA()),IFERROR(IF($K1004&lt;&gt;"",_xlfn.XLOOKUP($K1004,Equipment_Register!$E:$E,Equipment_Register!$E:$E),NA()),IFERROR(IF($K1004&lt;&gt;"",_xlfn.XLOOKUP("*"&amp;$K1004&amp;"*",Equipment_Register!$E:$E,Equipment_Register!$E:$E,,2),NA()),IFERROR(IF(AND($L1004&lt;&gt;"",$L1004&lt;&gt;"N/A"),_xlfn.XLOOKUP($L1004,Equipment_Register!$F:$F,Equipment_Register!$E:$E),NA()),""))))),IF(OR(_xlpm.v="",_xlpm.v=0),"",_xlpm.v))</f>
        <v>Băng tải belt xanh
Green Belt Conveyor</v>
      </c>
      <c r="AC1004" s="231" t="str" cm="1">
        <f t="array" ref="AC1004">_xlfn.LET(_xlpm.v,IFERROR(IF($I1004&lt;&gt;"",_xlfn.XLOOKUP($I1004,Equipment_Register!$C:$C,Equipment_Register!$F:$F),NA()),IFERROR(IF($J1004&lt;&gt;"",_xlfn.XLOOKUP($J1004,Equipment_Register!$D:$D,Equipment_Register!$F:$F),NA()),IFERROR(IF($K1004&lt;&gt;"",_xlfn.XLOOKUP($K1004,Equipment_Register!$E:$E,Equipment_Register!$F:$F),NA()),IFERROR(IF($K1004&lt;&gt;"",_xlfn.XLOOKUP("*"&amp;$K1004&amp;"*",Equipment_Register!$E:$E,Equipment_Register!$F:$F,,2),NA()),IFERROR(IF(AND($L1004&lt;&gt;"",$L1004&lt;&gt;"N/A"),_xlfn.XLOOKUP($L1004,Equipment_Register!$F:$F,Equipment_Register!$F:$F),NA()),""))))),IF(OR(_xlpm.v="",_xlpm.v=0),"",_xlpm.v))</f>
        <v>N/A</v>
      </c>
    </row>
    <row r="1005" spans="1:29" ht="48">
      <c r="A1005" s="125"/>
      <c r="B1005" s="130"/>
      <c r="C1005" s="118"/>
      <c r="D1005" s="117"/>
      <c r="E1005" s="117"/>
      <c r="F1005" s="213">
        <v>45544</v>
      </c>
      <c r="G1005" s="125"/>
      <c r="H1005" s="125" t="s">
        <v>1158</v>
      </c>
      <c r="I1005" s="226"/>
      <c r="J1005" s="125"/>
      <c r="K1005" s="125" t="s">
        <v>1169</v>
      </c>
      <c r="L1005" s="125"/>
      <c r="M1005" s="125"/>
      <c r="N1005" s="125" t="s">
        <v>978</v>
      </c>
      <c r="O1005" s="125" t="s">
        <v>1160</v>
      </c>
      <c r="P1005" s="127"/>
      <c r="Q1005" s="125" t="s">
        <v>1003</v>
      </c>
      <c r="R1005" s="117" t="s">
        <v>957</v>
      </c>
      <c r="S1005" s="194"/>
      <c r="T1005" s="125"/>
      <c r="U1005" s="125" t="s">
        <v>980</v>
      </c>
      <c r="V1005" s="125"/>
      <c r="W1005" s="117" t="s">
        <v>1151</v>
      </c>
      <c r="X1005" s="117" t="str">
        <f>IF($W1005="Duyệt",Setting!$H$2,"")</f>
        <v/>
      </c>
      <c r="Y1005" s="231" t="str" cm="1">
        <f t="array" ref="Y1005">_xlfn.LET(_xlpm.v,IFERROR(IF($I1005&lt;&gt;"",_xlfn.XLOOKUP($I1005,Equipment_Register!$C:$C,Equipment_Register!$G:$G),NA()),IFERROR(IF($J1005&lt;&gt;"",_xlfn.XLOOKUP($J1005,Equipment_Register!$D:$D,Equipment_Register!$G:$G),NA()),IFERROR(IF($K1005&lt;&gt;"",_xlfn.XLOOKUP($K1005,Equipment_Register!$E:$E,Equipment_Register!$G:$G),NA()),IFERROR(IF($K1005&lt;&gt;"",_xlfn.XLOOKUP("*"&amp;$K1005&amp;"*",Equipment_Register!$E:$E,Equipment_Register!$G:$G,,2),NA()),IFERROR(IF(AND($L1005&lt;&gt;"",$L1005&lt;&gt;"N/A"),_xlfn.XLOOKUP($L1005,Equipment_Register!$F:$F,Equipment_Register!$G:$G),NA()),""))))),IF(OR(_xlpm.v="",_xlpm.v=0),"",_xlpm.v))</f>
        <v/>
      </c>
      <c r="Z1005" s="231" t="str" cm="1">
        <f t="array" ref="Z1005">_xlfn.LET(_xlpm.v,IFERROR(IF($I1005&lt;&gt;"",_xlfn.XLOOKUP($I1005,Equipment_Register!$C:$C,Equipment_Register!$C:$C),NA()),IFERROR(IF($J1005&lt;&gt;"",_xlfn.XLOOKUP($J1005,Equipment_Register!$D:$D,Equipment_Register!$C:$C),NA()),IFERROR(IF($K1005&lt;&gt;"",_xlfn.XLOOKUP($K1005,Equipment_Register!$E:$E,Equipment_Register!$C:$C),NA()),IFERROR(IF($K1005&lt;&gt;"",_xlfn.XLOOKUP("*"&amp;$K1005&amp;"*",Equipment_Register!$E:$E,Equipment_Register!$C:$C,,2),NA()),IFERROR(IF(AND($L1005&lt;&gt;"",$L1005&lt;&gt;"N/A"),_xlfn.XLOOKUP($L1005,Equipment_Register!$F:$F,Equipment_Register!$C:$C),NA()),""))))),IF(OR(_xlpm.v="",_xlpm.v=0),"",_xlpm.v))</f>
        <v>MC83</v>
      </c>
      <c r="AA1005" s="231" t="str" cm="1">
        <f t="array" ref="AA1005">_xlfn.LET(_xlpm.v,IFERROR(IF($I1005&lt;&gt;"",_xlfn.XLOOKUP($I1005,Equipment_Register!$C:$C,Equipment_Register!$D:$D),NA()),IFERROR(IF($J1005&lt;&gt;"",_xlfn.XLOOKUP($J1005,Equipment_Register!$D:$D,Equipment_Register!$D:$D),NA()),IFERROR(IF($K1005&lt;&gt;"",_xlfn.XLOOKUP($K1005,Equipment_Register!$E:$E,Equipment_Register!$D:$D),NA()),IFERROR(IF($K1005&lt;&gt;"",_xlfn.XLOOKUP("*"&amp;$K1005&amp;"*",Equipment_Register!$E:$E,Equipment_Register!$D:$D,,2),NA()),IFERROR(IF(AND($L1005&lt;&gt;"",$L1005&lt;&gt;"N/A"),_xlfn.XLOOKUP($L1005,Equipment_Register!$F:$F,Equipment_Register!$D:$D),NA()),""))))),IF(OR(_xlpm.v="",_xlpm.v=0),"",_xlpm.v))</f>
        <v>Băng tải belt xanh
Green Belt Conveyor</v>
      </c>
      <c r="AB1005" s="231" t="str" cm="1">
        <f t="array" ref="AB1005">_xlfn.LET(_xlpm.v,IFERROR(IF($I1005&lt;&gt;"",_xlfn.XLOOKUP($I1005,Equipment_Register!$C:$C,Equipment_Register!$E:$E),NA()),IFERROR(IF($J1005&lt;&gt;"",_xlfn.XLOOKUP($J1005,Equipment_Register!$D:$D,Equipment_Register!$E:$E),NA()),IFERROR(IF($K1005&lt;&gt;"",_xlfn.XLOOKUP($K1005,Equipment_Register!$E:$E,Equipment_Register!$E:$E),NA()),IFERROR(IF($K1005&lt;&gt;"",_xlfn.XLOOKUP("*"&amp;$K1005&amp;"*",Equipment_Register!$E:$E,Equipment_Register!$E:$E,,2),NA()),IFERROR(IF(AND($L1005&lt;&gt;"",$L1005&lt;&gt;"N/A"),_xlfn.XLOOKUP($L1005,Equipment_Register!$F:$F,Equipment_Register!$E:$E),NA()),""))))),IF(OR(_xlpm.v="",_xlpm.v=0),"",_xlpm.v))</f>
        <v>Băng tải belt xanh
Green Belt Conveyor</v>
      </c>
      <c r="AC1005" s="231" t="str" cm="1">
        <f t="array" ref="AC1005">_xlfn.LET(_xlpm.v,IFERROR(IF($I1005&lt;&gt;"",_xlfn.XLOOKUP($I1005,Equipment_Register!$C:$C,Equipment_Register!$F:$F),NA()),IFERROR(IF($J1005&lt;&gt;"",_xlfn.XLOOKUP($J1005,Equipment_Register!$D:$D,Equipment_Register!$F:$F),NA()),IFERROR(IF($K1005&lt;&gt;"",_xlfn.XLOOKUP($K1005,Equipment_Register!$E:$E,Equipment_Register!$F:$F),NA()),IFERROR(IF($K1005&lt;&gt;"",_xlfn.XLOOKUP("*"&amp;$K1005&amp;"*",Equipment_Register!$E:$E,Equipment_Register!$F:$F,,2),NA()),IFERROR(IF(AND($L1005&lt;&gt;"",$L1005&lt;&gt;"N/A"),_xlfn.XLOOKUP($L1005,Equipment_Register!$F:$F,Equipment_Register!$F:$F),NA()),""))))),IF(OR(_xlpm.v="",_xlpm.v=0),"",_xlpm.v))</f>
        <v>N/A</v>
      </c>
    </row>
    <row r="1006" spans="1:29" ht="48">
      <c r="A1006" s="125"/>
      <c r="B1006" s="130"/>
      <c r="C1006" s="118"/>
      <c r="D1006" s="117"/>
      <c r="E1006" s="117"/>
      <c r="F1006" s="213">
        <v>45575</v>
      </c>
      <c r="G1006" s="125"/>
      <c r="H1006" s="125" t="s">
        <v>1158</v>
      </c>
      <c r="I1006" s="226"/>
      <c r="J1006" s="125"/>
      <c r="K1006" s="125" t="s">
        <v>1169</v>
      </c>
      <c r="L1006" s="125"/>
      <c r="M1006" s="125"/>
      <c r="N1006" s="125" t="s">
        <v>978</v>
      </c>
      <c r="O1006" s="125" t="s">
        <v>1160</v>
      </c>
      <c r="P1006" s="127"/>
      <c r="Q1006" s="125" t="s">
        <v>1003</v>
      </c>
      <c r="R1006" s="117" t="s">
        <v>957</v>
      </c>
      <c r="S1006" s="194"/>
      <c r="T1006" s="125"/>
      <c r="U1006" s="125" t="s">
        <v>980</v>
      </c>
      <c r="V1006" s="125"/>
      <c r="W1006" s="117" t="s">
        <v>1151</v>
      </c>
      <c r="X1006" s="117" t="str">
        <f>IF($W1006="Duyệt",Setting!$H$2,"")</f>
        <v/>
      </c>
      <c r="Y1006" s="231" t="str" cm="1">
        <f t="array" ref="Y1006">_xlfn.LET(_xlpm.v,IFERROR(IF($I1006&lt;&gt;"",_xlfn.XLOOKUP($I1006,Equipment_Register!$C:$C,Equipment_Register!$G:$G),NA()),IFERROR(IF($J1006&lt;&gt;"",_xlfn.XLOOKUP($J1006,Equipment_Register!$D:$D,Equipment_Register!$G:$G),NA()),IFERROR(IF($K1006&lt;&gt;"",_xlfn.XLOOKUP($K1006,Equipment_Register!$E:$E,Equipment_Register!$G:$G),NA()),IFERROR(IF($K1006&lt;&gt;"",_xlfn.XLOOKUP("*"&amp;$K1006&amp;"*",Equipment_Register!$E:$E,Equipment_Register!$G:$G,,2),NA()),IFERROR(IF(AND($L1006&lt;&gt;"",$L1006&lt;&gt;"N/A"),_xlfn.XLOOKUP($L1006,Equipment_Register!$F:$F,Equipment_Register!$G:$G),NA()),""))))),IF(OR(_xlpm.v="",_xlpm.v=0),"",_xlpm.v))</f>
        <v/>
      </c>
      <c r="Z1006" s="231" t="str" cm="1">
        <f t="array" ref="Z1006">_xlfn.LET(_xlpm.v,IFERROR(IF($I1006&lt;&gt;"",_xlfn.XLOOKUP($I1006,Equipment_Register!$C:$C,Equipment_Register!$C:$C),NA()),IFERROR(IF($J1006&lt;&gt;"",_xlfn.XLOOKUP($J1006,Equipment_Register!$D:$D,Equipment_Register!$C:$C),NA()),IFERROR(IF($K1006&lt;&gt;"",_xlfn.XLOOKUP($K1006,Equipment_Register!$E:$E,Equipment_Register!$C:$C),NA()),IFERROR(IF($K1006&lt;&gt;"",_xlfn.XLOOKUP("*"&amp;$K1006&amp;"*",Equipment_Register!$E:$E,Equipment_Register!$C:$C,,2),NA()),IFERROR(IF(AND($L1006&lt;&gt;"",$L1006&lt;&gt;"N/A"),_xlfn.XLOOKUP($L1006,Equipment_Register!$F:$F,Equipment_Register!$C:$C),NA()),""))))),IF(OR(_xlpm.v="",_xlpm.v=0),"",_xlpm.v))</f>
        <v>MC83</v>
      </c>
      <c r="AA1006" s="231" t="str" cm="1">
        <f t="array" ref="AA1006">_xlfn.LET(_xlpm.v,IFERROR(IF($I1006&lt;&gt;"",_xlfn.XLOOKUP($I1006,Equipment_Register!$C:$C,Equipment_Register!$D:$D),NA()),IFERROR(IF($J1006&lt;&gt;"",_xlfn.XLOOKUP($J1006,Equipment_Register!$D:$D,Equipment_Register!$D:$D),NA()),IFERROR(IF($K1006&lt;&gt;"",_xlfn.XLOOKUP($K1006,Equipment_Register!$E:$E,Equipment_Register!$D:$D),NA()),IFERROR(IF($K1006&lt;&gt;"",_xlfn.XLOOKUP("*"&amp;$K1006&amp;"*",Equipment_Register!$E:$E,Equipment_Register!$D:$D,,2),NA()),IFERROR(IF(AND($L1006&lt;&gt;"",$L1006&lt;&gt;"N/A"),_xlfn.XLOOKUP($L1006,Equipment_Register!$F:$F,Equipment_Register!$D:$D),NA()),""))))),IF(OR(_xlpm.v="",_xlpm.v=0),"",_xlpm.v))</f>
        <v>Băng tải belt xanh
Green Belt Conveyor</v>
      </c>
      <c r="AB1006" s="231" t="str" cm="1">
        <f t="array" ref="AB1006">_xlfn.LET(_xlpm.v,IFERROR(IF($I1006&lt;&gt;"",_xlfn.XLOOKUP($I1006,Equipment_Register!$C:$C,Equipment_Register!$E:$E),NA()),IFERROR(IF($J1006&lt;&gt;"",_xlfn.XLOOKUP($J1006,Equipment_Register!$D:$D,Equipment_Register!$E:$E),NA()),IFERROR(IF($K1006&lt;&gt;"",_xlfn.XLOOKUP($K1006,Equipment_Register!$E:$E,Equipment_Register!$E:$E),NA()),IFERROR(IF($K1006&lt;&gt;"",_xlfn.XLOOKUP("*"&amp;$K1006&amp;"*",Equipment_Register!$E:$E,Equipment_Register!$E:$E,,2),NA()),IFERROR(IF(AND($L1006&lt;&gt;"",$L1006&lt;&gt;"N/A"),_xlfn.XLOOKUP($L1006,Equipment_Register!$F:$F,Equipment_Register!$E:$E),NA()),""))))),IF(OR(_xlpm.v="",_xlpm.v=0),"",_xlpm.v))</f>
        <v>Băng tải belt xanh
Green Belt Conveyor</v>
      </c>
      <c r="AC1006" s="231" t="str" cm="1">
        <f t="array" ref="AC1006">_xlfn.LET(_xlpm.v,IFERROR(IF($I1006&lt;&gt;"",_xlfn.XLOOKUP($I1006,Equipment_Register!$C:$C,Equipment_Register!$F:$F),NA()),IFERROR(IF($J1006&lt;&gt;"",_xlfn.XLOOKUP($J1006,Equipment_Register!$D:$D,Equipment_Register!$F:$F),NA()),IFERROR(IF($K1006&lt;&gt;"",_xlfn.XLOOKUP($K1006,Equipment_Register!$E:$E,Equipment_Register!$F:$F),NA()),IFERROR(IF($K1006&lt;&gt;"",_xlfn.XLOOKUP("*"&amp;$K1006&amp;"*",Equipment_Register!$E:$E,Equipment_Register!$F:$F,,2),NA()),IFERROR(IF(AND($L1006&lt;&gt;"",$L1006&lt;&gt;"N/A"),_xlfn.XLOOKUP($L1006,Equipment_Register!$F:$F,Equipment_Register!$F:$F),NA()),""))))),IF(OR(_xlpm.v="",_xlpm.v=0),"",_xlpm.v))</f>
        <v>N/A</v>
      </c>
    </row>
    <row r="1007" spans="1:29" ht="48">
      <c r="A1007" s="125"/>
      <c r="B1007" s="130"/>
      <c r="C1007" s="118"/>
      <c r="D1007" s="117"/>
      <c r="E1007" s="117"/>
      <c r="F1007" s="213">
        <v>45605</v>
      </c>
      <c r="G1007" s="125"/>
      <c r="H1007" s="125" t="s">
        <v>1158</v>
      </c>
      <c r="I1007" s="226"/>
      <c r="J1007" s="125"/>
      <c r="K1007" s="125" t="s">
        <v>1169</v>
      </c>
      <c r="L1007" s="125"/>
      <c r="M1007" s="125"/>
      <c r="N1007" s="125" t="s">
        <v>978</v>
      </c>
      <c r="O1007" s="125" t="s">
        <v>1112</v>
      </c>
      <c r="P1007" s="127"/>
      <c r="Q1007" s="125" t="s">
        <v>1003</v>
      </c>
      <c r="R1007" s="117" t="s">
        <v>957</v>
      </c>
      <c r="S1007" s="194"/>
      <c r="T1007" s="125"/>
      <c r="U1007" s="125" t="s">
        <v>980</v>
      </c>
      <c r="V1007" s="125"/>
      <c r="W1007" s="117" t="s">
        <v>1151</v>
      </c>
      <c r="X1007" s="117" t="str">
        <f>IF($W1007="Duyệt",Setting!$H$2,"")</f>
        <v/>
      </c>
      <c r="Y1007" s="231" t="str" cm="1">
        <f t="array" ref="Y1007">_xlfn.LET(_xlpm.v,IFERROR(IF($I1007&lt;&gt;"",_xlfn.XLOOKUP($I1007,Equipment_Register!$C:$C,Equipment_Register!$G:$G),NA()),IFERROR(IF($J1007&lt;&gt;"",_xlfn.XLOOKUP($J1007,Equipment_Register!$D:$D,Equipment_Register!$G:$G),NA()),IFERROR(IF($K1007&lt;&gt;"",_xlfn.XLOOKUP($K1007,Equipment_Register!$E:$E,Equipment_Register!$G:$G),NA()),IFERROR(IF($K1007&lt;&gt;"",_xlfn.XLOOKUP("*"&amp;$K1007&amp;"*",Equipment_Register!$E:$E,Equipment_Register!$G:$G,,2),NA()),IFERROR(IF(AND($L1007&lt;&gt;"",$L1007&lt;&gt;"N/A"),_xlfn.XLOOKUP($L1007,Equipment_Register!$F:$F,Equipment_Register!$G:$G),NA()),""))))),IF(OR(_xlpm.v="",_xlpm.v=0),"",_xlpm.v))</f>
        <v/>
      </c>
      <c r="Z1007" s="231" t="str" cm="1">
        <f t="array" ref="Z1007">_xlfn.LET(_xlpm.v,IFERROR(IF($I1007&lt;&gt;"",_xlfn.XLOOKUP($I1007,Equipment_Register!$C:$C,Equipment_Register!$C:$C),NA()),IFERROR(IF($J1007&lt;&gt;"",_xlfn.XLOOKUP($J1007,Equipment_Register!$D:$D,Equipment_Register!$C:$C),NA()),IFERROR(IF($K1007&lt;&gt;"",_xlfn.XLOOKUP($K1007,Equipment_Register!$E:$E,Equipment_Register!$C:$C),NA()),IFERROR(IF($K1007&lt;&gt;"",_xlfn.XLOOKUP("*"&amp;$K1007&amp;"*",Equipment_Register!$E:$E,Equipment_Register!$C:$C,,2),NA()),IFERROR(IF(AND($L1007&lt;&gt;"",$L1007&lt;&gt;"N/A"),_xlfn.XLOOKUP($L1007,Equipment_Register!$F:$F,Equipment_Register!$C:$C),NA()),""))))),IF(OR(_xlpm.v="",_xlpm.v=0),"",_xlpm.v))</f>
        <v>MC83</v>
      </c>
      <c r="AA1007" s="231" t="str" cm="1">
        <f t="array" ref="AA1007">_xlfn.LET(_xlpm.v,IFERROR(IF($I1007&lt;&gt;"",_xlfn.XLOOKUP($I1007,Equipment_Register!$C:$C,Equipment_Register!$D:$D),NA()),IFERROR(IF($J1007&lt;&gt;"",_xlfn.XLOOKUP($J1007,Equipment_Register!$D:$D,Equipment_Register!$D:$D),NA()),IFERROR(IF($K1007&lt;&gt;"",_xlfn.XLOOKUP($K1007,Equipment_Register!$E:$E,Equipment_Register!$D:$D),NA()),IFERROR(IF($K1007&lt;&gt;"",_xlfn.XLOOKUP("*"&amp;$K1007&amp;"*",Equipment_Register!$E:$E,Equipment_Register!$D:$D,,2),NA()),IFERROR(IF(AND($L1007&lt;&gt;"",$L1007&lt;&gt;"N/A"),_xlfn.XLOOKUP($L1007,Equipment_Register!$F:$F,Equipment_Register!$D:$D),NA()),""))))),IF(OR(_xlpm.v="",_xlpm.v=0),"",_xlpm.v))</f>
        <v>Băng tải belt xanh
Green Belt Conveyor</v>
      </c>
      <c r="AB1007" s="231" t="str" cm="1">
        <f t="array" ref="AB1007">_xlfn.LET(_xlpm.v,IFERROR(IF($I1007&lt;&gt;"",_xlfn.XLOOKUP($I1007,Equipment_Register!$C:$C,Equipment_Register!$E:$E),NA()),IFERROR(IF($J1007&lt;&gt;"",_xlfn.XLOOKUP($J1007,Equipment_Register!$D:$D,Equipment_Register!$E:$E),NA()),IFERROR(IF($K1007&lt;&gt;"",_xlfn.XLOOKUP($K1007,Equipment_Register!$E:$E,Equipment_Register!$E:$E),NA()),IFERROR(IF($K1007&lt;&gt;"",_xlfn.XLOOKUP("*"&amp;$K1007&amp;"*",Equipment_Register!$E:$E,Equipment_Register!$E:$E,,2),NA()),IFERROR(IF(AND($L1007&lt;&gt;"",$L1007&lt;&gt;"N/A"),_xlfn.XLOOKUP($L1007,Equipment_Register!$F:$F,Equipment_Register!$E:$E),NA()),""))))),IF(OR(_xlpm.v="",_xlpm.v=0),"",_xlpm.v))</f>
        <v>Băng tải belt xanh
Green Belt Conveyor</v>
      </c>
      <c r="AC1007" s="231" t="str" cm="1">
        <f t="array" ref="AC1007">_xlfn.LET(_xlpm.v,IFERROR(IF($I1007&lt;&gt;"",_xlfn.XLOOKUP($I1007,Equipment_Register!$C:$C,Equipment_Register!$F:$F),NA()),IFERROR(IF($J1007&lt;&gt;"",_xlfn.XLOOKUP($J1007,Equipment_Register!$D:$D,Equipment_Register!$F:$F),NA()),IFERROR(IF($K1007&lt;&gt;"",_xlfn.XLOOKUP($K1007,Equipment_Register!$E:$E,Equipment_Register!$F:$F),NA()),IFERROR(IF($K1007&lt;&gt;"",_xlfn.XLOOKUP("*"&amp;$K1007&amp;"*",Equipment_Register!$E:$E,Equipment_Register!$F:$F,,2),NA()),IFERROR(IF(AND($L1007&lt;&gt;"",$L1007&lt;&gt;"N/A"),_xlfn.XLOOKUP($L1007,Equipment_Register!$F:$F,Equipment_Register!$F:$F),NA()),""))))),IF(OR(_xlpm.v="",_xlpm.v=0),"",_xlpm.v))</f>
        <v>N/A</v>
      </c>
    </row>
    <row r="1008" spans="1:29" ht="48">
      <c r="A1008" s="125"/>
      <c r="B1008" s="130"/>
      <c r="C1008" s="118"/>
      <c r="D1008" s="117"/>
      <c r="E1008" s="117"/>
      <c r="F1008" s="213">
        <v>45635</v>
      </c>
      <c r="G1008" s="125"/>
      <c r="H1008" s="125" t="s">
        <v>1158</v>
      </c>
      <c r="I1008" s="226"/>
      <c r="J1008" s="125"/>
      <c r="K1008" s="125" t="s">
        <v>1169</v>
      </c>
      <c r="L1008" s="125"/>
      <c r="M1008" s="125"/>
      <c r="N1008" s="125" t="s">
        <v>978</v>
      </c>
      <c r="O1008" s="125" t="s">
        <v>1112</v>
      </c>
      <c r="P1008" s="127"/>
      <c r="Q1008" s="125" t="s">
        <v>1003</v>
      </c>
      <c r="R1008" s="117" t="s">
        <v>957</v>
      </c>
      <c r="S1008" s="194"/>
      <c r="T1008" s="125"/>
      <c r="U1008" s="125" t="s">
        <v>980</v>
      </c>
      <c r="V1008" s="125"/>
      <c r="W1008" s="117" t="s">
        <v>1151</v>
      </c>
      <c r="X1008" s="117" t="str">
        <f>IF($W1008="Duyệt",Setting!$H$2,"")</f>
        <v/>
      </c>
      <c r="Y1008" s="231" t="str" cm="1">
        <f t="array" ref="Y1008">_xlfn.LET(_xlpm.v,IFERROR(IF($I1008&lt;&gt;"",_xlfn.XLOOKUP($I1008,Equipment_Register!$C:$C,Equipment_Register!$G:$G),NA()),IFERROR(IF($J1008&lt;&gt;"",_xlfn.XLOOKUP($J1008,Equipment_Register!$D:$D,Equipment_Register!$G:$G),NA()),IFERROR(IF($K1008&lt;&gt;"",_xlfn.XLOOKUP($K1008,Equipment_Register!$E:$E,Equipment_Register!$G:$G),NA()),IFERROR(IF($K1008&lt;&gt;"",_xlfn.XLOOKUP("*"&amp;$K1008&amp;"*",Equipment_Register!$E:$E,Equipment_Register!$G:$G,,2),NA()),IFERROR(IF(AND($L1008&lt;&gt;"",$L1008&lt;&gt;"N/A"),_xlfn.XLOOKUP($L1008,Equipment_Register!$F:$F,Equipment_Register!$G:$G),NA()),""))))),IF(OR(_xlpm.v="",_xlpm.v=0),"",_xlpm.v))</f>
        <v/>
      </c>
      <c r="Z1008" s="231" t="str" cm="1">
        <f t="array" ref="Z1008">_xlfn.LET(_xlpm.v,IFERROR(IF($I1008&lt;&gt;"",_xlfn.XLOOKUP($I1008,Equipment_Register!$C:$C,Equipment_Register!$C:$C),NA()),IFERROR(IF($J1008&lt;&gt;"",_xlfn.XLOOKUP($J1008,Equipment_Register!$D:$D,Equipment_Register!$C:$C),NA()),IFERROR(IF($K1008&lt;&gt;"",_xlfn.XLOOKUP($K1008,Equipment_Register!$E:$E,Equipment_Register!$C:$C),NA()),IFERROR(IF($K1008&lt;&gt;"",_xlfn.XLOOKUP("*"&amp;$K1008&amp;"*",Equipment_Register!$E:$E,Equipment_Register!$C:$C,,2),NA()),IFERROR(IF(AND($L1008&lt;&gt;"",$L1008&lt;&gt;"N/A"),_xlfn.XLOOKUP($L1008,Equipment_Register!$F:$F,Equipment_Register!$C:$C),NA()),""))))),IF(OR(_xlpm.v="",_xlpm.v=0),"",_xlpm.v))</f>
        <v>MC83</v>
      </c>
      <c r="AA1008" s="231" t="str" cm="1">
        <f t="array" ref="AA1008">_xlfn.LET(_xlpm.v,IFERROR(IF($I1008&lt;&gt;"",_xlfn.XLOOKUP($I1008,Equipment_Register!$C:$C,Equipment_Register!$D:$D),NA()),IFERROR(IF($J1008&lt;&gt;"",_xlfn.XLOOKUP($J1008,Equipment_Register!$D:$D,Equipment_Register!$D:$D),NA()),IFERROR(IF($K1008&lt;&gt;"",_xlfn.XLOOKUP($K1008,Equipment_Register!$E:$E,Equipment_Register!$D:$D),NA()),IFERROR(IF($K1008&lt;&gt;"",_xlfn.XLOOKUP("*"&amp;$K1008&amp;"*",Equipment_Register!$E:$E,Equipment_Register!$D:$D,,2),NA()),IFERROR(IF(AND($L1008&lt;&gt;"",$L1008&lt;&gt;"N/A"),_xlfn.XLOOKUP($L1008,Equipment_Register!$F:$F,Equipment_Register!$D:$D),NA()),""))))),IF(OR(_xlpm.v="",_xlpm.v=0),"",_xlpm.v))</f>
        <v>Băng tải belt xanh
Green Belt Conveyor</v>
      </c>
      <c r="AB1008" s="231" t="str" cm="1">
        <f t="array" ref="AB1008">_xlfn.LET(_xlpm.v,IFERROR(IF($I1008&lt;&gt;"",_xlfn.XLOOKUP($I1008,Equipment_Register!$C:$C,Equipment_Register!$E:$E),NA()),IFERROR(IF($J1008&lt;&gt;"",_xlfn.XLOOKUP($J1008,Equipment_Register!$D:$D,Equipment_Register!$E:$E),NA()),IFERROR(IF($K1008&lt;&gt;"",_xlfn.XLOOKUP($K1008,Equipment_Register!$E:$E,Equipment_Register!$E:$E),NA()),IFERROR(IF($K1008&lt;&gt;"",_xlfn.XLOOKUP("*"&amp;$K1008&amp;"*",Equipment_Register!$E:$E,Equipment_Register!$E:$E,,2),NA()),IFERROR(IF(AND($L1008&lt;&gt;"",$L1008&lt;&gt;"N/A"),_xlfn.XLOOKUP($L1008,Equipment_Register!$F:$F,Equipment_Register!$E:$E),NA()),""))))),IF(OR(_xlpm.v="",_xlpm.v=0),"",_xlpm.v))</f>
        <v>Băng tải belt xanh
Green Belt Conveyor</v>
      </c>
      <c r="AC1008" s="231" t="str" cm="1">
        <f t="array" ref="AC1008">_xlfn.LET(_xlpm.v,IFERROR(IF($I1008&lt;&gt;"",_xlfn.XLOOKUP($I1008,Equipment_Register!$C:$C,Equipment_Register!$F:$F),NA()),IFERROR(IF($J1008&lt;&gt;"",_xlfn.XLOOKUP($J1008,Equipment_Register!$D:$D,Equipment_Register!$F:$F),NA()),IFERROR(IF($K1008&lt;&gt;"",_xlfn.XLOOKUP($K1008,Equipment_Register!$E:$E,Equipment_Register!$F:$F),NA()),IFERROR(IF($K1008&lt;&gt;"",_xlfn.XLOOKUP("*"&amp;$K1008&amp;"*",Equipment_Register!$E:$E,Equipment_Register!$F:$F,,2),NA()),IFERROR(IF(AND($L1008&lt;&gt;"",$L1008&lt;&gt;"N/A"),_xlfn.XLOOKUP($L1008,Equipment_Register!$F:$F,Equipment_Register!$F:$F),NA()),""))))),IF(OR(_xlpm.v="",_xlpm.v=0),"",_xlpm.v))</f>
        <v>N/A</v>
      </c>
    </row>
    <row r="1009" spans="1:29" ht="48">
      <c r="A1009" s="125"/>
      <c r="B1009" s="130"/>
      <c r="C1009" s="118"/>
      <c r="D1009" s="117"/>
      <c r="E1009" s="117"/>
      <c r="F1009" s="213">
        <v>45668</v>
      </c>
      <c r="G1009" s="125"/>
      <c r="H1009" s="125" t="s">
        <v>1158</v>
      </c>
      <c r="I1009" s="226"/>
      <c r="J1009" s="125"/>
      <c r="K1009" s="125" t="s">
        <v>1169</v>
      </c>
      <c r="L1009" s="125"/>
      <c r="M1009" s="125"/>
      <c r="N1009" s="125" t="s">
        <v>978</v>
      </c>
      <c r="O1009" s="125" t="s">
        <v>1112</v>
      </c>
      <c r="P1009" s="127"/>
      <c r="Q1009" s="125" t="s">
        <v>1003</v>
      </c>
      <c r="R1009" s="117" t="s">
        <v>957</v>
      </c>
      <c r="S1009" s="194"/>
      <c r="T1009" s="125"/>
      <c r="U1009" s="125" t="s">
        <v>980</v>
      </c>
      <c r="V1009" s="125"/>
      <c r="W1009" s="117" t="s">
        <v>1151</v>
      </c>
      <c r="X1009" s="117" t="str">
        <f>IF($W1009="Duyệt",Setting!$H$2,"")</f>
        <v/>
      </c>
      <c r="Y1009" s="231" t="str" cm="1">
        <f t="array" ref="Y1009">_xlfn.LET(_xlpm.v,IFERROR(IF($I1009&lt;&gt;"",_xlfn.XLOOKUP($I1009,Equipment_Register!$C:$C,Equipment_Register!$G:$G),NA()),IFERROR(IF($J1009&lt;&gt;"",_xlfn.XLOOKUP($J1009,Equipment_Register!$D:$D,Equipment_Register!$G:$G),NA()),IFERROR(IF($K1009&lt;&gt;"",_xlfn.XLOOKUP($K1009,Equipment_Register!$E:$E,Equipment_Register!$G:$G),NA()),IFERROR(IF($K1009&lt;&gt;"",_xlfn.XLOOKUP("*"&amp;$K1009&amp;"*",Equipment_Register!$E:$E,Equipment_Register!$G:$G,,2),NA()),IFERROR(IF(AND($L1009&lt;&gt;"",$L1009&lt;&gt;"N/A"),_xlfn.XLOOKUP($L1009,Equipment_Register!$F:$F,Equipment_Register!$G:$G),NA()),""))))),IF(OR(_xlpm.v="",_xlpm.v=0),"",_xlpm.v))</f>
        <v/>
      </c>
      <c r="Z1009" s="231" t="str" cm="1">
        <f t="array" ref="Z1009">_xlfn.LET(_xlpm.v,IFERROR(IF($I1009&lt;&gt;"",_xlfn.XLOOKUP($I1009,Equipment_Register!$C:$C,Equipment_Register!$C:$C),NA()),IFERROR(IF($J1009&lt;&gt;"",_xlfn.XLOOKUP($J1009,Equipment_Register!$D:$D,Equipment_Register!$C:$C),NA()),IFERROR(IF($K1009&lt;&gt;"",_xlfn.XLOOKUP($K1009,Equipment_Register!$E:$E,Equipment_Register!$C:$C),NA()),IFERROR(IF($K1009&lt;&gt;"",_xlfn.XLOOKUP("*"&amp;$K1009&amp;"*",Equipment_Register!$E:$E,Equipment_Register!$C:$C,,2),NA()),IFERROR(IF(AND($L1009&lt;&gt;"",$L1009&lt;&gt;"N/A"),_xlfn.XLOOKUP($L1009,Equipment_Register!$F:$F,Equipment_Register!$C:$C),NA()),""))))),IF(OR(_xlpm.v="",_xlpm.v=0),"",_xlpm.v))</f>
        <v>MC83</v>
      </c>
      <c r="AA1009" s="231" t="str" cm="1">
        <f t="array" ref="AA1009">_xlfn.LET(_xlpm.v,IFERROR(IF($I1009&lt;&gt;"",_xlfn.XLOOKUP($I1009,Equipment_Register!$C:$C,Equipment_Register!$D:$D),NA()),IFERROR(IF($J1009&lt;&gt;"",_xlfn.XLOOKUP($J1009,Equipment_Register!$D:$D,Equipment_Register!$D:$D),NA()),IFERROR(IF($K1009&lt;&gt;"",_xlfn.XLOOKUP($K1009,Equipment_Register!$E:$E,Equipment_Register!$D:$D),NA()),IFERROR(IF($K1009&lt;&gt;"",_xlfn.XLOOKUP("*"&amp;$K1009&amp;"*",Equipment_Register!$E:$E,Equipment_Register!$D:$D,,2),NA()),IFERROR(IF(AND($L1009&lt;&gt;"",$L1009&lt;&gt;"N/A"),_xlfn.XLOOKUP($L1009,Equipment_Register!$F:$F,Equipment_Register!$D:$D),NA()),""))))),IF(OR(_xlpm.v="",_xlpm.v=0),"",_xlpm.v))</f>
        <v>Băng tải belt xanh
Green Belt Conveyor</v>
      </c>
      <c r="AB1009" s="231" t="str" cm="1">
        <f t="array" ref="AB1009">_xlfn.LET(_xlpm.v,IFERROR(IF($I1009&lt;&gt;"",_xlfn.XLOOKUP($I1009,Equipment_Register!$C:$C,Equipment_Register!$E:$E),NA()),IFERROR(IF($J1009&lt;&gt;"",_xlfn.XLOOKUP($J1009,Equipment_Register!$D:$D,Equipment_Register!$E:$E),NA()),IFERROR(IF($K1009&lt;&gt;"",_xlfn.XLOOKUP($K1009,Equipment_Register!$E:$E,Equipment_Register!$E:$E),NA()),IFERROR(IF($K1009&lt;&gt;"",_xlfn.XLOOKUP("*"&amp;$K1009&amp;"*",Equipment_Register!$E:$E,Equipment_Register!$E:$E,,2),NA()),IFERROR(IF(AND($L1009&lt;&gt;"",$L1009&lt;&gt;"N/A"),_xlfn.XLOOKUP($L1009,Equipment_Register!$F:$F,Equipment_Register!$E:$E),NA()),""))))),IF(OR(_xlpm.v="",_xlpm.v=0),"",_xlpm.v))</f>
        <v>Băng tải belt xanh
Green Belt Conveyor</v>
      </c>
      <c r="AC1009" s="231" t="str" cm="1">
        <f t="array" ref="AC1009">_xlfn.LET(_xlpm.v,IFERROR(IF($I1009&lt;&gt;"",_xlfn.XLOOKUP($I1009,Equipment_Register!$C:$C,Equipment_Register!$F:$F),NA()),IFERROR(IF($J1009&lt;&gt;"",_xlfn.XLOOKUP($J1009,Equipment_Register!$D:$D,Equipment_Register!$F:$F),NA()),IFERROR(IF($K1009&lt;&gt;"",_xlfn.XLOOKUP($K1009,Equipment_Register!$E:$E,Equipment_Register!$F:$F),NA()),IFERROR(IF($K1009&lt;&gt;"",_xlfn.XLOOKUP("*"&amp;$K1009&amp;"*",Equipment_Register!$E:$E,Equipment_Register!$F:$F,,2),NA()),IFERROR(IF(AND($L1009&lt;&gt;"",$L1009&lt;&gt;"N/A"),_xlfn.XLOOKUP($L1009,Equipment_Register!$F:$F,Equipment_Register!$F:$F),NA()),""))))),IF(OR(_xlpm.v="",_xlpm.v=0),"",_xlpm.v))</f>
        <v>N/A</v>
      </c>
    </row>
    <row r="1010" spans="1:29" ht="48">
      <c r="A1010" s="125"/>
      <c r="B1010" s="130"/>
      <c r="C1010" s="118"/>
      <c r="D1010" s="117"/>
      <c r="E1010" s="117"/>
      <c r="F1010" s="213">
        <v>45692</v>
      </c>
      <c r="G1010" s="125"/>
      <c r="H1010" s="125" t="s">
        <v>1158</v>
      </c>
      <c r="I1010" s="226"/>
      <c r="J1010" s="125"/>
      <c r="K1010" s="125" t="s">
        <v>1169</v>
      </c>
      <c r="L1010" s="125"/>
      <c r="M1010" s="125"/>
      <c r="N1010" s="125" t="s">
        <v>978</v>
      </c>
      <c r="O1010" s="125" t="s">
        <v>1112</v>
      </c>
      <c r="P1010" s="127"/>
      <c r="Q1010" s="125" t="s">
        <v>1003</v>
      </c>
      <c r="R1010" s="117" t="s">
        <v>957</v>
      </c>
      <c r="S1010" s="194"/>
      <c r="T1010" s="125"/>
      <c r="U1010" s="125" t="s">
        <v>980</v>
      </c>
      <c r="V1010" s="125"/>
      <c r="W1010" s="117" t="s">
        <v>1151</v>
      </c>
      <c r="X1010" s="117" t="str">
        <f>IF($W1010="Duyệt",Setting!$H$2,"")</f>
        <v/>
      </c>
      <c r="Y1010" s="231" t="str" cm="1">
        <f t="array" ref="Y1010">_xlfn.LET(_xlpm.v,IFERROR(IF($I1010&lt;&gt;"",_xlfn.XLOOKUP($I1010,Equipment_Register!$C:$C,Equipment_Register!$G:$G),NA()),IFERROR(IF($J1010&lt;&gt;"",_xlfn.XLOOKUP($J1010,Equipment_Register!$D:$D,Equipment_Register!$G:$G),NA()),IFERROR(IF($K1010&lt;&gt;"",_xlfn.XLOOKUP($K1010,Equipment_Register!$E:$E,Equipment_Register!$G:$G),NA()),IFERROR(IF($K1010&lt;&gt;"",_xlfn.XLOOKUP("*"&amp;$K1010&amp;"*",Equipment_Register!$E:$E,Equipment_Register!$G:$G,,2),NA()),IFERROR(IF(AND($L1010&lt;&gt;"",$L1010&lt;&gt;"N/A"),_xlfn.XLOOKUP($L1010,Equipment_Register!$F:$F,Equipment_Register!$G:$G),NA()),""))))),IF(OR(_xlpm.v="",_xlpm.v=0),"",_xlpm.v))</f>
        <v/>
      </c>
      <c r="Z1010" s="231" t="str" cm="1">
        <f t="array" ref="Z1010">_xlfn.LET(_xlpm.v,IFERROR(IF($I1010&lt;&gt;"",_xlfn.XLOOKUP($I1010,Equipment_Register!$C:$C,Equipment_Register!$C:$C),NA()),IFERROR(IF($J1010&lt;&gt;"",_xlfn.XLOOKUP($J1010,Equipment_Register!$D:$D,Equipment_Register!$C:$C),NA()),IFERROR(IF($K1010&lt;&gt;"",_xlfn.XLOOKUP($K1010,Equipment_Register!$E:$E,Equipment_Register!$C:$C),NA()),IFERROR(IF($K1010&lt;&gt;"",_xlfn.XLOOKUP("*"&amp;$K1010&amp;"*",Equipment_Register!$E:$E,Equipment_Register!$C:$C,,2),NA()),IFERROR(IF(AND($L1010&lt;&gt;"",$L1010&lt;&gt;"N/A"),_xlfn.XLOOKUP($L1010,Equipment_Register!$F:$F,Equipment_Register!$C:$C),NA()),""))))),IF(OR(_xlpm.v="",_xlpm.v=0),"",_xlpm.v))</f>
        <v>MC83</v>
      </c>
      <c r="AA1010" s="231" t="str" cm="1">
        <f t="array" ref="AA1010">_xlfn.LET(_xlpm.v,IFERROR(IF($I1010&lt;&gt;"",_xlfn.XLOOKUP($I1010,Equipment_Register!$C:$C,Equipment_Register!$D:$D),NA()),IFERROR(IF($J1010&lt;&gt;"",_xlfn.XLOOKUP($J1010,Equipment_Register!$D:$D,Equipment_Register!$D:$D),NA()),IFERROR(IF($K1010&lt;&gt;"",_xlfn.XLOOKUP($K1010,Equipment_Register!$E:$E,Equipment_Register!$D:$D),NA()),IFERROR(IF($K1010&lt;&gt;"",_xlfn.XLOOKUP("*"&amp;$K1010&amp;"*",Equipment_Register!$E:$E,Equipment_Register!$D:$D,,2),NA()),IFERROR(IF(AND($L1010&lt;&gt;"",$L1010&lt;&gt;"N/A"),_xlfn.XLOOKUP($L1010,Equipment_Register!$F:$F,Equipment_Register!$D:$D),NA()),""))))),IF(OR(_xlpm.v="",_xlpm.v=0),"",_xlpm.v))</f>
        <v>Băng tải belt xanh
Green Belt Conveyor</v>
      </c>
      <c r="AB1010" s="231" t="str" cm="1">
        <f t="array" ref="AB1010">_xlfn.LET(_xlpm.v,IFERROR(IF($I1010&lt;&gt;"",_xlfn.XLOOKUP($I1010,Equipment_Register!$C:$C,Equipment_Register!$E:$E),NA()),IFERROR(IF($J1010&lt;&gt;"",_xlfn.XLOOKUP($J1010,Equipment_Register!$D:$D,Equipment_Register!$E:$E),NA()),IFERROR(IF($K1010&lt;&gt;"",_xlfn.XLOOKUP($K1010,Equipment_Register!$E:$E,Equipment_Register!$E:$E),NA()),IFERROR(IF($K1010&lt;&gt;"",_xlfn.XLOOKUP("*"&amp;$K1010&amp;"*",Equipment_Register!$E:$E,Equipment_Register!$E:$E,,2),NA()),IFERROR(IF(AND($L1010&lt;&gt;"",$L1010&lt;&gt;"N/A"),_xlfn.XLOOKUP($L1010,Equipment_Register!$F:$F,Equipment_Register!$E:$E),NA()),""))))),IF(OR(_xlpm.v="",_xlpm.v=0),"",_xlpm.v))</f>
        <v>Băng tải belt xanh
Green Belt Conveyor</v>
      </c>
      <c r="AC1010" s="231" t="str" cm="1">
        <f t="array" ref="AC1010">_xlfn.LET(_xlpm.v,IFERROR(IF($I1010&lt;&gt;"",_xlfn.XLOOKUP($I1010,Equipment_Register!$C:$C,Equipment_Register!$F:$F),NA()),IFERROR(IF($J1010&lt;&gt;"",_xlfn.XLOOKUP($J1010,Equipment_Register!$D:$D,Equipment_Register!$F:$F),NA()),IFERROR(IF($K1010&lt;&gt;"",_xlfn.XLOOKUP($K1010,Equipment_Register!$E:$E,Equipment_Register!$F:$F),NA()),IFERROR(IF($K1010&lt;&gt;"",_xlfn.XLOOKUP("*"&amp;$K1010&amp;"*",Equipment_Register!$E:$E,Equipment_Register!$F:$F,,2),NA()),IFERROR(IF(AND($L1010&lt;&gt;"",$L1010&lt;&gt;"N/A"),_xlfn.XLOOKUP($L1010,Equipment_Register!$F:$F,Equipment_Register!$F:$F),NA()),""))))),IF(OR(_xlpm.v="",_xlpm.v=0),"",_xlpm.v))</f>
        <v>N/A</v>
      </c>
    </row>
    <row r="1011" spans="1:29" ht="48">
      <c r="A1011" s="125"/>
      <c r="B1011" s="130"/>
      <c r="C1011" s="118"/>
      <c r="D1011" s="117"/>
      <c r="E1011" s="117"/>
      <c r="F1011" s="213">
        <v>45718</v>
      </c>
      <c r="G1011" s="125"/>
      <c r="H1011" s="125" t="s">
        <v>1158</v>
      </c>
      <c r="I1011" s="226"/>
      <c r="J1011" s="125"/>
      <c r="K1011" s="125" t="s">
        <v>1169</v>
      </c>
      <c r="L1011" s="125"/>
      <c r="M1011" s="125"/>
      <c r="N1011" s="125" t="s">
        <v>978</v>
      </c>
      <c r="O1011" s="125" t="s">
        <v>1112</v>
      </c>
      <c r="P1011" s="127"/>
      <c r="Q1011" s="125" t="s">
        <v>941</v>
      </c>
      <c r="R1011" s="117" t="s">
        <v>957</v>
      </c>
      <c r="S1011" s="194"/>
      <c r="T1011" s="125"/>
      <c r="U1011" s="125" t="s">
        <v>980</v>
      </c>
      <c r="V1011" s="125"/>
      <c r="W1011" s="117" t="s">
        <v>1151</v>
      </c>
      <c r="X1011" s="117" t="str">
        <f>IF($W1011="Duyệt",Setting!$H$2,"")</f>
        <v/>
      </c>
      <c r="Y1011" s="231" t="str" cm="1">
        <f t="array" ref="Y1011">_xlfn.LET(_xlpm.v,IFERROR(IF($I1011&lt;&gt;"",_xlfn.XLOOKUP($I1011,Equipment_Register!$C:$C,Equipment_Register!$G:$G),NA()),IFERROR(IF($J1011&lt;&gt;"",_xlfn.XLOOKUP($J1011,Equipment_Register!$D:$D,Equipment_Register!$G:$G),NA()),IFERROR(IF($K1011&lt;&gt;"",_xlfn.XLOOKUP($K1011,Equipment_Register!$E:$E,Equipment_Register!$G:$G),NA()),IFERROR(IF($K1011&lt;&gt;"",_xlfn.XLOOKUP("*"&amp;$K1011&amp;"*",Equipment_Register!$E:$E,Equipment_Register!$G:$G,,2),NA()),IFERROR(IF(AND($L1011&lt;&gt;"",$L1011&lt;&gt;"N/A"),_xlfn.XLOOKUP($L1011,Equipment_Register!$F:$F,Equipment_Register!$G:$G),NA()),""))))),IF(OR(_xlpm.v="",_xlpm.v=0),"",_xlpm.v))</f>
        <v/>
      </c>
      <c r="Z1011" s="231" t="str" cm="1">
        <f t="array" ref="Z1011">_xlfn.LET(_xlpm.v,IFERROR(IF($I1011&lt;&gt;"",_xlfn.XLOOKUP($I1011,Equipment_Register!$C:$C,Equipment_Register!$C:$C),NA()),IFERROR(IF($J1011&lt;&gt;"",_xlfn.XLOOKUP($J1011,Equipment_Register!$D:$D,Equipment_Register!$C:$C),NA()),IFERROR(IF($K1011&lt;&gt;"",_xlfn.XLOOKUP($K1011,Equipment_Register!$E:$E,Equipment_Register!$C:$C),NA()),IFERROR(IF($K1011&lt;&gt;"",_xlfn.XLOOKUP("*"&amp;$K1011&amp;"*",Equipment_Register!$E:$E,Equipment_Register!$C:$C,,2),NA()),IFERROR(IF(AND($L1011&lt;&gt;"",$L1011&lt;&gt;"N/A"),_xlfn.XLOOKUP($L1011,Equipment_Register!$F:$F,Equipment_Register!$C:$C),NA()),""))))),IF(OR(_xlpm.v="",_xlpm.v=0),"",_xlpm.v))</f>
        <v>MC83</v>
      </c>
      <c r="AA1011" s="231" t="str" cm="1">
        <f t="array" ref="AA1011">_xlfn.LET(_xlpm.v,IFERROR(IF($I1011&lt;&gt;"",_xlfn.XLOOKUP($I1011,Equipment_Register!$C:$C,Equipment_Register!$D:$D),NA()),IFERROR(IF($J1011&lt;&gt;"",_xlfn.XLOOKUP($J1011,Equipment_Register!$D:$D,Equipment_Register!$D:$D),NA()),IFERROR(IF($K1011&lt;&gt;"",_xlfn.XLOOKUP($K1011,Equipment_Register!$E:$E,Equipment_Register!$D:$D),NA()),IFERROR(IF($K1011&lt;&gt;"",_xlfn.XLOOKUP("*"&amp;$K1011&amp;"*",Equipment_Register!$E:$E,Equipment_Register!$D:$D,,2),NA()),IFERROR(IF(AND($L1011&lt;&gt;"",$L1011&lt;&gt;"N/A"),_xlfn.XLOOKUP($L1011,Equipment_Register!$F:$F,Equipment_Register!$D:$D),NA()),""))))),IF(OR(_xlpm.v="",_xlpm.v=0),"",_xlpm.v))</f>
        <v>Băng tải belt xanh
Green Belt Conveyor</v>
      </c>
      <c r="AB1011" s="231" t="str" cm="1">
        <f t="array" ref="AB1011">_xlfn.LET(_xlpm.v,IFERROR(IF($I1011&lt;&gt;"",_xlfn.XLOOKUP($I1011,Equipment_Register!$C:$C,Equipment_Register!$E:$E),NA()),IFERROR(IF($J1011&lt;&gt;"",_xlfn.XLOOKUP($J1011,Equipment_Register!$D:$D,Equipment_Register!$E:$E),NA()),IFERROR(IF($K1011&lt;&gt;"",_xlfn.XLOOKUP($K1011,Equipment_Register!$E:$E,Equipment_Register!$E:$E),NA()),IFERROR(IF($K1011&lt;&gt;"",_xlfn.XLOOKUP("*"&amp;$K1011&amp;"*",Equipment_Register!$E:$E,Equipment_Register!$E:$E,,2),NA()),IFERROR(IF(AND($L1011&lt;&gt;"",$L1011&lt;&gt;"N/A"),_xlfn.XLOOKUP($L1011,Equipment_Register!$F:$F,Equipment_Register!$E:$E),NA()),""))))),IF(OR(_xlpm.v="",_xlpm.v=0),"",_xlpm.v))</f>
        <v>Băng tải belt xanh
Green Belt Conveyor</v>
      </c>
      <c r="AC1011" s="231" t="str" cm="1">
        <f t="array" ref="AC1011">_xlfn.LET(_xlpm.v,IFERROR(IF($I1011&lt;&gt;"",_xlfn.XLOOKUP($I1011,Equipment_Register!$C:$C,Equipment_Register!$F:$F),NA()),IFERROR(IF($J1011&lt;&gt;"",_xlfn.XLOOKUP($J1011,Equipment_Register!$D:$D,Equipment_Register!$F:$F),NA()),IFERROR(IF($K1011&lt;&gt;"",_xlfn.XLOOKUP($K1011,Equipment_Register!$E:$E,Equipment_Register!$F:$F),NA()),IFERROR(IF($K1011&lt;&gt;"",_xlfn.XLOOKUP("*"&amp;$K1011&amp;"*",Equipment_Register!$E:$E,Equipment_Register!$F:$F,,2),NA()),IFERROR(IF(AND($L1011&lt;&gt;"",$L1011&lt;&gt;"N/A"),_xlfn.XLOOKUP($L1011,Equipment_Register!$F:$F,Equipment_Register!$F:$F),NA()),""))))),IF(OR(_xlpm.v="",_xlpm.v=0),"",_xlpm.v))</f>
        <v>N/A</v>
      </c>
    </row>
    <row r="1012" spans="1:29" ht="48">
      <c r="A1012" s="125"/>
      <c r="B1012" s="130"/>
      <c r="C1012" s="118"/>
      <c r="D1012" s="117"/>
      <c r="E1012" s="117"/>
      <c r="F1012" s="213">
        <v>45752</v>
      </c>
      <c r="G1012" s="125"/>
      <c r="H1012" s="125" t="s">
        <v>1158</v>
      </c>
      <c r="I1012" s="226"/>
      <c r="J1012" s="125"/>
      <c r="K1012" s="125" t="s">
        <v>1169</v>
      </c>
      <c r="L1012" s="125"/>
      <c r="M1012" s="125"/>
      <c r="N1012" s="125" t="s">
        <v>978</v>
      </c>
      <c r="O1012" s="125" t="s">
        <v>1112</v>
      </c>
      <c r="P1012" s="127"/>
      <c r="Q1012" s="125" t="s">
        <v>941</v>
      </c>
      <c r="R1012" s="117" t="s">
        <v>957</v>
      </c>
      <c r="S1012" s="194"/>
      <c r="T1012" s="125"/>
      <c r="U1012" s="125" t="s">
        <v>980</v>
      </c>
      <c r="V1012" s="125"/>
      <c r="W1012" s="117" t="s">
        <v>1151</v>
      </c>
      <c r="X1012" s="117" t="str">
        <f>IF($W1012="Duyệt",Setting!$H$2,"")</f>
        <v/>
      </c>
      <c r="Y1012" s="231" t="str" cm="1">
        <f t="array" ref="Y1012">_xlfn.LET(_xlpm.v,IFERROR(IF($I1012&lt;&gt;"",_xlfn.XLOOKUP($I1012,Equipment_Register!$C:$C,Equipment_Register!$G:$G),NA()),IFERROR(IF($J1012&lt;&gt;"",_xlfn.XLOOKUP($J1012,Equipment_Register!$D:$D,Equipment_Register!$G:$G),NA()),IFERROR(IF($K1012&lt;&gt;"",_xlfn.XLOOKUP($K1012,Equipment_Register!$E:$E,Equipment_Register!$G:$G),NA()),IFERROR(IF($K1012&lt;&gt;"",_xlfn.XLOOKUP("*"&amp;$K1012&amp;"*",Equipment_Register!$E:$E,Equipment_Register!$G:$G,,2),NA()),IFERROR(IF(AND($L1012&lt;&gt;"",$L1012&lt;&gt;"N/A"),_xlfn.XLOOKUP($L1012,Equipment_Register!$F:$F,Equipment_Register!$G:$G),NA()),""))))),IF(OR(_xlpm.v="",_xlpm.v=0),"",_xlpm.v))</f>
        <v/>
      </c>
      <c r="Z1012" s="231" t="str" cm="1">
        <f t="array" ref="Z1012">_xlfn.LET(_xlpm.v,IFERROR(IF($I1012&lt;&gt;"",_xlfn.XLOOKUP($I1012,Equipment_Register!$C:$C,Equipment_Register!$C:$C),NA()),IFERROR(IF($J1012&lt;&gt;"",_xlfn.XLOOKUP($J1012,Equipment_Register!$D:$D,Equipment_Register!$C:$C),NA()),IFERROR(IF($K1012&lt;&gt;"",_xlfn.XLOOKUP($K1012,Equipment_Register!$E:$E,Equipment_Register!$C:$C),NA()),IFERROR(IF($K1012&lt;&gt;"",_xlfn.XLOOKUP("*"&amp;$K1012&amp;"*",Equipment_Register!$E:$E,Equipment_Register!$C:$C,,2),NA()),IFERROR(IF(AND($L1012&lt;&gt;"",$L1012&lt;&gt;"N/A"),_xlfn.XLOOKUP($L1012,Equipment_Register!$F:$F,Equipment_Register!$C:$C),NA()),""))))),IF(OR(_xlpm.v="",_xlpm.v=0),"",_xlpm.v))</f>
        <v>MC83</v>
      </c>
      <c r="AA1012" s="231" t="str" cm="1">
        <f t="array" ref="AA1012">_xlfn.LET(_xlpm.v,IFERROR(IF($I1012&lt;&gt;"",_xlfn.XLOOKUP($I1012,Equipment_Register!$C:$C,Equipment_Register!$D:$D),NA()),IFERROR(IF($J1012&lt;&gt;"",_xlfn.XLOOKUP($J1012,Equipment_Register!$D:$D,Equipment_Register!$D:$D),NA()),IFERROR(IF($K1012&lt;&gt;"",_xlfn.XLOOKUP($K1012,Equipment_Register!$E:$E,Equipment_Register!$D:$D),NA()),IFERROR(IF($K1012&lt;&gt;"",_xlfn.XLOOKUP("*"&amp;$K1012&amp;"*",Equipment_Register!$E:$E,Equipment_Register!$D:$D,,2),NA()),IFERROR(IF(AND($L1012&lt;&gt;"",$L1012&lt;&gt;"N/A"),_xlfn.XLOOKUP($L1012,Equipment_Register!$F:$F,Equipment_Register!$D:$D),NA()),""))))),IF(OR(_xlpm.v="",_xlpm.v=0),"",_xlpm.v))</f>
        <v>Băng tải belt xanh
Green Belt Conveyor</v>
      </c>
      <c r="AB1012" s="231" t="str" cm="1">
        <f t="array" ref="AB1012">_xlfn.LET(_xlpm.v,IFERROR(IF($I1012&lt;&gt;"",_xlfn.XLOOKUP($I1012,Equipment_Register!$C:$C,Equipment_Register!$E:$E),NA()),IFERROR(IF($J1012&lt;&gt;"",_xlfn.XLOOKUP($J1012,Equipment_Register!$D:$D,Equipment_Register!$E:$E),NA()),IFERROR(IF($K1012&lt;&gt;"",_xlfn.XLOOKUP($K1012,Equipment_Register!$E:$E,Equipment_Register!$E:$E),NA()),IFERROR(IF($K1012&lt;&gt;"",_xlfn.XLOOKUP("*"&amp;$K1012&amp;"*",Equipment_Register!$E:$E,Equipment_Register!$E:$E,,2),NA()),IFERROR(IF(AND($L1012&lt;&gt;"",$L1012&lt;&gt;"N/A"),_xlfn.XLOOKUP($L1012,Equipment_Register!$F:$F,Equipment_Register!$E:$E),NA()),""))))),IF(OR(_xlpm.v="",_xlpm.v=0),"",_xlpm.v))</f>
        <v>Băng tải belt xanh
Green Belt Conveyor</v>
      </c>
      <c r="AC1012" s="231" t="str" cm="1">
        <f t="array" ref="AC1012">_xlfn.LET(_xlpm.v,IFERROR(IF($I1012&lt;&gt;"",_xlfn.XLOOKUP($I1012,Equipment_Register!$C:$C,Equipment_Register!$F:$F),NA()),IFERROR(IF($J1012&lt;&gt;"",_xlfn.XLOOKUP($J1012,Equipment_Register!$D:$D,Equipment_Register!$F:$F),NA()),IFERROR(IF($K1012&lt;&gt;"",_xlfn.XLOOKUP($K1012,Equipment_Register!$E:$E,Equipment_Register!$F:$F),NA()),IFERROR(IF($K1012&lt;&gt;"",_xlfn.XLOOKUP("*"&amp;$K1012&amp;"*",Equipment_Register!$E:$E,Equipment_Register!$F:$F,,2),NA()),IFERROR(IF(AND($L1012&lt;&gt;"",$L1012&lt;&gt;"N/A"),_xlfn.XLOOKUP($L1012,Equipment_Register!$F:$F,Equipment_Register!$F:$F),NA()),""))))),IF(OR(_xlpm.v="",_xlpm.v=0),"",_xlpm.v))</f>
        <v>N/A</v>
      </c>
    </row>
    <row r="1013" spans="1:29" ht="48">
      <c r="A1013" s="125"/>
      <c r="B1013" s="130"/>
      <c r="C1013" s="118"/>
      <c r="D1013" s="117"/>
      <c r="E1013" s="117"/>
      <c r="F1013" s="213">
        <v>45789</v>
      </c>
      <c r="G1013" s="125"/>
      <c r="H1013" s="125" t="s">
        <v>1158</v>
      </c>
      <c r="I1013" s="226"/>
      <c r="J1013" s="125"/>
      <c r="K1013" s="125" t="s">
        <v>1169</v>
      </c>
      <c r="L1013" s="125"/>
      <c r="M1013" s="125"/>
      <c r="N1013" s="125" t="s">
        <v>978</v>
      </c>
      <c r="O1013" s="125" t="s">
        <v>1112</v>
      </c>
      <c r="P1013" s="127"/>
      <c r="Q1013" s="125" t="s">
        <v>1003</v>
      </c>
      <c r="R1013" s="117" t="s">
        <v>957</v>
      </c>
      <c r="S1013" s="194"/>
      <c r="T1013" s="125"/>
      <c r="U1013" s="125" t="s">
        <v>980</v>
      </c>
      <c r="V1013" s="125"/>
      <c r="W1013" s="117" t="s">
        <v>1151</v>
      </c>
      <c r="X1013" s="117" t="str">
        <f>IF($W1013="Duyệt",Setting!$H$2,"")</f>
        <v/>
      </c>
      <c r="Y1013" s="231" t="str" cm="1">
        <f t="array" ref="Y1013">_xlfn.LET(_xlpm.v,IFERROR(IF($I1013&lt;&gt;"",_xlfn.XLOOKUP($I1013,Equipment_Register!$C:$C,Equipment_Register!$G:$G),NA()),IFERROR(IF($J1013&lt;&gt;"",_xlfn.XLOOKUP($J1013,Equipment_Register!$D:$D,Equipment_Register!$G:$G),NA()),IFERROR(IF($K1013&lt;&gt;"",_xlfn.XLOOKUP($K1013,Equipment_Register!$E:$E,Equipment_Register!$G:$G),NA()),IFERROR(IF($K1013&lt;&gt;"",_xlfn.XLOOKUP("*"&amp;$K1013&amp;"*",Equipment_Register!$E:$E,Equipment_Register!$G:$G,,2),NA()),IFERROR(IF(AND($L1013&lt;&gt;"",$L1013&lt;&gt;"N/A"),_xlfn.XLOOKUP($L1013,Equipment_Register!$F:$F,Equipment_Register!$G:$G),NA()),""))))),IF(OR(_xlpm.v="",_xlpm.v=0),"",_xlpm.v))</f>
        <v/>
      </c>
      <c r="Z1013" s="231" t="str" cm="1">
        <f t="array" ref="Z1013">_xlfn.LET(_xlpm.v,IFERROR(IF($I1013&lt;&gt;"",_xlfn.XLOOKUP($I1013,Equipment_Register!$C:$C,Equipment_Register!$C:$C),NA()),IFERROR(IF($J1013&lt;&gt;"",_xlfn.XLOOKUP($J1013,Equipment_Register!$D:$D,Equipment_Register!$C:$C),NA()),IFERROR(IF($K1013&lt;&gt;"",_xlfn.XLOOKUP($K1013,Equipment_Register!$E:$E,Equipment_Register!$C:$C),NA()),IFERROR(IF($K1013&lt;&gt;"",_xlfn.XLOOKUP("*"&amp;$K1013&amp;"*",Equipment_Register!$E:$E,Equipment_Register!$C:$C,,2),NA()),IFERROR(IF(AND($L1013&lt;&gt;"",$L1013&lt;&gt;"N/A"),_xlfn.XLOOKUP($L1013,Equipment_Register!$F:$F,Equipment_Register!$C:$C),NA()),""))))),IF(OR(_xlpm.v="",_xlpm.v=0),"",_xlpm.v))</f>
        <v>MC83</v>
      </c>
      <c r="AA1013" s="231" t="str" cm="1">
        <f t="array" ref="AA1013">_xlfn.LET(_xlpm.v,IFERROR(IF($I1013&lt;&gt;"",_xlfn.XLOOKUP($I1013,Equipment_Register!$C:$C,Equipment_Register!$D:$D),NA()),IFERROR(IF($J1013&lt;&gt;"",_xlfn.XLOOKUP($J1013,Equipment_Register!$D:$D,Equipment_Register!$D:$D),NA()),IFERROR(IF($K1013&lt;&gt;"",_xlfn.XLOOKUP($K1013,Equipment_Register!$E:$E,Equipment_Register!$D:$D),NA()),IFERROR(IF($K1013&lt;&gt;"",_xlfn.XLOOKUP("*"&amp;$K1013&amp;"*",Equipment_Register!$E:$E,Equipment_Register!$D:$D,,2),NA()),IFERROR(IF(AND($L1013&lt;&gt;"",$L1013&lt;&gt;"N/A"),_xlfn.XLOOKUP($L1013,Equipment_Register!$F:$F,Equipment_Register!$D:$D),NA()),""))))),IF(OR(_xlpm.v="",_xlpm.v=0),"",_xlpm.v))</f>
        <v>Băng tải belt xanh
Green Belt Conveyor</v>
      </c>
      <c r="AB1013" s="231" t="str" cm="1">
        <f t="array" ref="AB1013">_xlfn.LET(_xlpm.v,IFERROR(IF($I1013&lt;&gt;"",_xlfn.XLOOKUP($I1013,Equipment_Register!$C:$C,Equipment_Register!$E:$E),NA()),IFERROR(IF($J1013&lt;&gt;"",_xlfn.XLOOKUP($J1013,Equipment_Register!$D:$D,Equipment_Register!$E:$E),NA()),IFERROR(IF($K1013&lt;&gt;"",_xlfn.XLOOKUP($K1013,Equipment_Register!$E:$E,Equipment_Register!$E:$E),NA()),IFERROR(IF($K1013&lt;&gt;"",_xlfn.XLOOKUP("*"&amp;$K1013&amp;"*",Equipment_Register!$E:$E,Equipment_Register!$E:$E,,2),NA()),IFERROR(IF(AND($L1013&lt;&gt;"",$L1013&lt;&gt;"N/A"),_xlfn.XLOOKUP($L1013,Equipment_Register!$F:$F,Equipment_Register!$E:$E),NA()),""))))),IF(OR(_xlpm.v="",_xlpm.v=0),"",_xlpm.v))</f>
        <v>Băng tải belt xanh
Green Belt Conveyor</v>
      </c>
      <c r="AC1013" s="231" t="str" cm="1">
        <f t="array" ref="AC1013">_xlfn.LET(_xlpm.v,IFERROR(IF($I1013&lt;&gt;"",_xlfn.XLOOKUP($I1013,Equipment_Register!$C:$C,Equipment_Register!$F:$F),NA()),IFERROR(IF($J1013&lt;&gt;"",_xlfn.XLOOKUP($J1013,Equipment_Register!$D:$D,Equipment_Register!$F:$F),NA()),IFERROR(IF($K1013&lt;&gt;"",_xlfn.XLOOKUP($K1013,Equipment_Register!$E:$E,Equipment_Register!$F:$F),NA()),IFERROR(IF($K1013&lt;&gt;"",_xlfn.XLOOKUP("*"&amp;$K1013&amp;"*",Equipment_Register!$E:$E,Equipment_Register!$F:$F,,2),NA()),IFERROR(IF(AND($L1013&lt;&gt;"",$L1013&lt;&gt;"N/A"),_xlfn.XLOOKUP($L1013,Equipment_Register!$F:$F,Equipment_Register!$F:$F),NA()),""))))),IF(OR(_xlpm.v="",_xlpm.v=0),"",_xlpm.v))</f>
        <v>N/A</v>
      </c>
    </row>
    <row r="1014" spans="1:29" ht="48">
      <c r="A1014" s="125"/>
      <c r="B1014" s="130"/>
      <c r="C1014" s="118"/>
      <c r="D1014" s="117"/>
      <c r="E1014" s="117"/>
      <c r="F1014" s="213">
        <v>45820</v>
      </c>
      <c r="G1014" s="125"/>
      <c r="H1014" s="125" t="s">
        <v>1158</v>
      </c>
      <c r="I1014" s="226"/>
      <c r="J1014" s="125"/>
      <c r="K1014" s="125" t="s">
        <v>1169</v>
      </c>
      <c r="L1014" s="125"/>
      <c r="M1014" s="125"/>
      <c r="N1014" s="125" t="s">
        <v>978</v>
      </c>
      <c r="O1014" s="125" t="s">
        <v>1112</v>
      </c>
      <c r="P1014" s="127"/>
      <c r="Q1014" s="125" t="s">
        <v>1003</v>
      </c>
      <c r="R1014" s="117" t="s">
        <v>957</v>
      </c>
      <c r="S1014" s="194"/>
      <c r="T1014" s="125"/>
      <c r="U1014" s="125" t="s">
        <v>980</v>
      </c>
      <c r="V1014" s="125"/>
      <c r="W1014" s="117" t="s">
        <v>1151</v>
      </c>
      <c r="X1014" s="117" t="str">
        <f>IF($W1014="Duyệt",Setting!$H$2,"")</f>
        <v/>
      </c>
      <c r="Y1014" s="231" t="str" cm="1">
        <f t="array" ref="Y1014">_xlfn.LET(_xlpm.v,IFERROR(IF($I1014&lt;&gt;"",_xlfn.XLOOKUP($I1014,Equipment_Register!$C:$C,Equipment_Register!$G:$G),NA()),IFERROR(IF($J1014&lt;&gt;"",_xlfn.XLOOKUP($J1014,Equipment_Register!$D:$D,Equipment_Register!$G:$G),NA()),IFERROR(IF($K1014&lt;&gt;"",_xlfn.XLOOKUP($K1014,Equipment_Register!$E:$E,Equipment_Register!$G:$G),NA()),IFERROR(IF($K1014&lt;&gt;"",_xlfn.XLOOKUP("*"&amp;$K1014&amp;"*",Equipment_Register!$E:$E,Equipment_Register!$G:$G,,2),NA()),IFERROR(IF(AND($L1014&lt;&gt;"",$L1014&lt;&gt;"N/A"),_xlfn.XLOOKUP($L1014,Equipment_Register!$F:$F,Equipment_Register!$G:$G),NA()),""))))),IF(OR(_xlpm.v="",_xlpm.v=0),"",_xlpm.v))</f>
        <v/>
      </c>
      <c r="Z1014" s="231" t="str" cm="1">
        <f t="array" ref="Z1014">_xlfn.LET(_xlpm.v,IFERROR(IF($I1014&lt;&gt;"",_xlfn.XLOOKUP($I1014,Equipment_Register!$C:$C,Equipment_Register!$C:$C),NA()),IFERROR(IF($J1014&lt;&gt;"",_xlfn.XLOOKUP($J1014,Equipment_Register!$D:$D,Equipment_Register!$C:$C),NA()),IFERROR(IF($K1014&lt;&gt;"",_xlfn.XLOOKUP($K1014,Equipment_Register!$E:$E,Equipment_Register!$C:$C),NA()),IFERROR(IF($K1014&lt;&gt;"",_xlfn.XLOOKUP("*"&amp;$K1014&amp;"*",Equipment_Register!$E:$E,Equipment_Register!$C:$C,,2),NA()),IFERROR(IF(AND($L1014&lt;&gt;"",$L1014&lt;&gt;"N/A"),_xlfn.XLOOKUP($L1014,Equipment_Register!$F:$F,Equipment_Register!$C:$C),NA()),""))))),IF(OR(_xlpm.v="",_xlpm.v=0),"",_xlpm.v))</f>
        <v>MC83</v>
      </c>
      <c r="AA1014" s="231" t="str" cm="1">
        <f t="array" ref="AA1014">_xlfn.LET(_xlpm.v,IFERROR(IF($I1014&lt;&gt;"",_xlfn.XLOOKUP($I1014,Equipment_Register!$C:$C,Equipment_Register!$D:$D),NA()),IFERROR(IF($J1014&lt;&gt;"",_xlfn.XLOOKUP($J1014,Equipment_Register!$D:$D,Equipment_Register!$D:$D),NA()),IFERROR(IF($K1014&lt;&gt;"",_xlfn.XLOOKUP($K1014,Equipment_Register!$E:$E,Equipment_Register!$D:$D),NA()),IFERROR(IF($K1014&lt;&gt;"",_xlfn.XLOOKUP("*"&amp;$K1014&amp;"*",Equipment_Register!$E:$E,Equipment_Register!$D:$D,,2),NA()),IFERROR(IF(AND($L1014&lt;&gt;"",$L1014&lt;&gt;"N/A"),_xlfn.XLOOKUP($L1014,Equipment_Register!$F:$F,Equipment_Register!$D:$D),NA()),""))))),IF(OR(_xlpm.v="",_xlpm.v=0),"",_xlpm.v))</f>
        <v>Băng tải belt xanh
Green Belt Conveyor</v>
      </c>
      <c r="AB1014" s="231" t="str" cm="1">
        <f t="array" ref="AB1014">_xlfn.LET(_xlpm.v,IFERROR(IF($I1014&lt;&gt;"",_xlfn.XLOOKUP($I1014,Equipment_Register!$C:$C,Equipment_Register!$E:$E),NA()),IFERROR(IF($J1014&lt;&gt;"",_xlfn.XLOOKUP($J1014,Equipment_Register!$D:$D,Equipment_Register!$E:$E),NA()),IFERROR(IF($K1014&lt;&gt;"",_xlfn.XLOOKUP($K1014,Equipment_Register!$E:$E,Equipment_Register!$E:$E),NA()),IFERROR(IF($K1014&lt;&gt;"",_xlfn.XLOOKUP("*"&amp;$K1014&amp;"*",Equipment_Register!$E:$E,Equipment_Register!$E:$E,,2),NA()),IFERROR(IF(AND($L1014&lt;&gt;"",$L1014&lt;&gt;"N/A"),_xlfn.XLOOKUP($L1014,Equipment_Register!$F:$F,Equipment_Register!$E:$E),NA()),""))))),IF(OR(_xlpm.v="",_xlpm.v=0),"",_xlpm.v))</f>
        <v>Băng tải belt xanh
Green Belt Conveyor</v>
      </c>
      <c r="AC1014" s="231" t="str" cm="1">
        <f t="array" ref="AC1014">_xlfn.LET(_xlpm.v,IFERROR(IF($I1014&lt;&gt;"",_xlfn.XLOOKUP($I1014,Equipment_Register!$C:$C,Equipment_Register!$F:$F),NA()),IFERROR(IF($J1014&lt;&gt;"",_xlfn.XLOOKUP($J1014,Equipment_Register!$D:$D,Equipment_Register!$F:$F),NA()),IFERROR(IF($K1014&lt;&gt;"",_xlfn.XLOOKUP($K1014,Equipment_Register!$E:$E,Equipment_Register!$F:$F),NA()),IFERROR(IF($K1014&lt;&gt;"",_xlfn.XLOOKUP("*"&amp;$K1014&amp;"*",Equipment_Register!$E:$E,Equipment_Register!$F:$F,,2),NA()),IFERROR(IF(AND($L1014&lt;&gt;"",$L1014&lt;&gt;"N/A"),_xlfn.XLOOKUP($L1014,Equipment_Register!$F:$F,Equipment_Register!$F:$F),NA()),""))))),IF(OR(_xlpm.v="",_xlpm.v=0),"",_xlpm.v))</f>
        <v>N/A</v>
      </c>
    </row>
    <row r="1015" spans="1:29" ht="48">
      <c r="A1015" s="125"/>
      <c r="B1015" s="130"/>
      <c r="C1015" s="118"/>
      <c r="D1015" s="117"/>
      <c r="E1015" s="117"/>
      <c r="F1015" s="213">
        <v>45848</v>
      </c>
      <c r="G1015" s="125"/>
      <c r="H1015" s="125" t="s">
        <v>1158</v>
      </c>
      <c r="I1015" s="226"/>
      <c r="J1015" s="125"/>
      <c r="K1015" s="125" t="s">
        <v>1169</v>
      </c>
      <c r="L1015" s="125"/>
      <c r="M1015" s="125"/>
      <c r="N1015" s="125" t="s">
        <v>978</v>
      </c>
      <c r="O1015" s="125" t="s">
        <v>1112</v>
      </c>
      <c r="P1015" s="127"/>
      <c r="Q1015" s="125" t="s">
        <v>1003</v>
      </c>
      <c r="R1015" s="117" t="s">
        <v>957</v>
      </c>
      <c r="S1015" s="194"/>
      <c r="T1015" s="125"/>
      <c r="U1015" s="125" t="s">
        <v>980</v>
      </c>
      <c r="V1015" s="125"/>
      <c r="W1015" s="117" t="s">
        <v>1151</v>
      </c>
      <c r="X1015" s="117" t="str">
        <f>IF($W1015="Duyệt",Setting!$H$2,"")</f>
        <v/>
      </c>
      <c r="Y1015" s="231" t="str" cm="1">
        <f t="array" ref="Y1015">_xlfn.LET(_xlpm.v,IFERROR(IF($I1015&lt;&gt;"",_xlfn.XLOOKUP($I1015,Equipment_Register!$C:$C,Equipment_Register!$G:$G),NA()),IFERROR(IF($J1015&lt;&gt;"",_xlfn.XLOOKUP($J1015,Equipment_Register!$D:$D,Equipment_Register!$G:$G),NA()),IFERROR(IF($K1015&lt;&gt;"",_xlfn.XLOOKUP($K1015,Equipment_Register!$E:$E,Equipment_Register!$G:$G),NA()),IFERROR(IF($K1015&lt;&gt;"",_xlfn.XLOOKUP("*"&amp;$K1015&amp;"*",Equipment_Register!$E:$E,Equipment_Register!$G:$G,,2),NA()),IFERROR(IF(AND($L1015&lt;&gt;"",$L1015&lt;&gt;"N/A"),_xlfn.XLOOKUP($L1015,Equipment_Register!$F:$F,Equipment_Register!$G:$G),NA()),""))))),IF(OR(_xlpm.v="",_xlpm.v=0),"",_xlpm.v))</f>
        <v/>
      </c>
      <c r="Z1015" s="231" t="str" cm="1">
        <f t="array" ref="Z1015">_xlfn.LET(_xlpm.v,IFERROR(IF($I1015&lt;&gt;"",_xlfn.XLOOKUP($I1015,Equipment_Register!$C:$C,Equipment_Register!$C:$C),NA()),IFERROR(IF($J1015&lt;&gt;"",_xlfn.XLOOKUP($J1015,Equipment_Register!$D:$D,Equipment_Register!$C:$C),NA()),IFERROR(IF($K1015&lt;&gt;"",_xlfn.XLOOKUP($K1015,Equipment_Register!$E:$E,Equipment_Register!$C:$C),NA()),IFERROR(IF($K1015&lt;&gt;"",_xlfn.XLOOKUP("*"&amp;$K1015&amp;"*",Equipment_Register!$E:$E,Equipment_Register!$C:$C,,2),NA()),IFERROR(IF(AND($L1015&lt;&gt;"",$L1015&lt;&gt;"N/A"),_xlfn.XLOOKUP($L1015,Equipment_Register!$F:$F,Equipment_Register!$C:$C),NA()),""))))),IF(OR(_xlpm.v="",_xlpm.v=0),"",_xlpm.v))</f>
        <v>MC83</v>
      </c>
      <c r="AA1015" s="231" t="str" cm="1">
        <f t="array" ref="AA1015">_xlfn.LET(_xlpm.v,IFERROR(IF($I1015&lt;&gt;"",_xlfn.XLOOKUP($I1015,Equipment_Register!$C:$C,Equipment_Register!$D:$D),NA()),IFERROR(IF($J1015&lt;&gt;"",_xlfn.XLOOKUP($J1015,Equipment_Register!$D:$D,Equipment_Register!$D:$D),NA()),IFERROR(IF($K1015&lt;&gt;"",_xlfn.XLOOKUP($K1015,Equipment_Register!$E:$E,Equipment_Register!$D:$D),NA()),IFERROR(IF($K1015&lt;&gt;"",_xlfn.XLOOKUP("*"&amp;$K1015&amp;"*",Equipment_Register!$E:$E,Equipment_Register!$D:$D,,2),NA()),IFERROR(IF(AND($L1015&lt;&gt;"",$L1015&lt;&gt;"N/A"),_xlfn.XLOOKUP($L1015,Equipment_Register!$F:$F,Equipment_Register!$D:$D),NA()),""))))),IF(OR(_xlpm.v="",_xlpm.v=0),"",_xlpm.v))</f>
        <v>Băng tải belt xanh
Green Belt Conveyor</v>
      </c>
      <c r="AB1015" s="231" t="str" cm="1">
        <f t="array" ref="AB1015">_xlfn.LET(_xlpm.v,IFERROR(IF($I1015&lt;&gt;"",_xlfn.XLOOKUP($I1015,Equipment_Register!$C:$C,Equipment_Register!$E:$E),NA()),IFERROR(IF($J1015&lt;&gt;"",_xlfn.XLOOKUP($J1015,Equipment_Register!$D:$D,Equipment_Register!$E:$E),NA()),IFERROR(IF($K1015&lt;&gt;"",_xlfn.XLOOKUP($K1015,Equipment_Register!$E:$E,Equipment_Register!$E:$E),NA()),IFERROR(IF($K1015&lt;&gt;"",_xlfn.XLOOKUP("*"&amp;$K1015&amp;"*",Equipment_Register!$E:$E,Equipment_Register!$E:$E,,2),NA()),IFERROR(IF(AND($L1015&lt;&gt;"",$L1015&lt;&gt;"N/A"),_xlfn.XLOOKUP($L1015,Equipment_Register!$F:$F,Equipment_Register!$E:$E),NA()),""))))),IF(OR(_xlpm.v="",_xlpm.v=0),"",_xlpm.v))</f>
        <v>Băng tải belt xanh
Green Belt Conveyor</v>
      </c>
      <c r="AC1015" s="231" t="str" cm="1">
        <f t="array" ref="AC1015">_xlfn.LET(_xlpm.v,IFERROR(IF($I1015&lt;&gt;"",_xlfn.XLOOKUP($I1015,Equipment_Register!$C:$C,Equipment_Register!$F:$F),NA()),IFERROR(IF($J1015&lt;&gt;"",_xlfn.XLOOKUP($J1015,Equipment_Register!$D:$D,Equipment_Register!$F:$F),NA()),IFERROR(IF($K1015&lt;&gt;"",_xlfn.XLOOKUP($K1015,Equipment_Register!$E:$E,Equipment_Register!$F:$F),NA()),IFERROR(IF($K1015&lt;&gt;"",_xlfn.XLOOKUP("*"&amp;$K1015&amp;"*",Equipment_Register!$E:$E,Equipment_Register!$F:$F,,2),NA()),IFERROR(IF(AND($L1015&lt;&gt;"",$L1015&lt;&gt;"N/A"),_xlfn.XLOOKUP($L1015,Equipment_Register!$F:$F,Equipment_Register!$F:$F),NA()),""))))),IF(OR(_xlpm.v="",_xlpm.v=0),"",_xlpm.v))</f>
        <v>N/A</v>
      </c>
    </row>
    <row r="1016" spans="1:29" ht="48">
      <c r="A1016" s="125"/>
      <c r="B1016" s="130"/>
      <c r="C1016" s="118"/>
      <c r="D1016" s="117"/>
      <c r="E1016" s="117"/>
      <c r="F1016" s="213">
        <v>45878</v>
      </c>
      <c r="G1016" s="125"/>
      <c r="H1016" s="125" t="s">
        <v>1158</v>
      </c>
      <c r="I1016" s="226"/>
      <c r="J1016" s="125"/>
      <c r="K1016" s="125" t="s">
        <v>1169</v>
      </c>
      <c r="L1016" s="125"/>
      <c r="M1016" s="125"/>
      <c r="N1016" s="125" t="s">
        <v>978</v>
      </c>
      <c r="O1016" s="125" t="s">
        <v>1112</v>
      </c>
      <c r="P1016" s="127"/>
      <c r="Q1016" s="125" t="s">
        <v>1003</v>
      </c>
      <c r="R1016" s="117" t="s">
        <v>957</v>
      </c>
      <c r="S1016" s="194"/>
      <c r="T1016" s="125"/>
      <c r="U1016" s="125" t="s">
        <v>980</v>
      </c>
      <c r="V1016" s="125"/>
      <c r="W1016" s="117" t="s">
        <v>1151</v>
      </c>
      <c r="X1016" s="117" t="str">
        <f>IF($W1016="Duyệt",Setting!$H$2,"")</f>
        <v/>
      </c>
      <c r="Y1016" s="231" t="str" cm="1">
        <f t="array" ref="Y1016">_xlfn.LET(_xlpm.v,IFERROR(IF($I1016&lt;&gt;"",_xlfn.XLOOKUP($I1016,Equipment_Register!$C:$C,Equipment_Register!$G:$G),NA()),IFERROR(IF($J1016&lt;&gt;"",_xlfn.XLOOKUP($J1016,Equipment_Register!$D:$D,Equipment_Register!$G:$G),NA()),IFERROR(IF($K1016&lt;&gt;"",_xlfn.XLOOKUP($K1016,Equipment_Register!$E:$E,Equipment_Register!$G:$G),NA()),IFERROR(IF($K1016&lt;&gt;"",_xlfn.XLOOKUP("*"&amp;$K1016&amp;"*",Equipment_Register!$E:$E,Equipment_Register!$G:$G,,2),NA()),IFERROR(IF(AND($L1016&lt;&gt;"",$L1016&lt;&gt;"N/A"),_xlfn.XLOOKUP($L1016,Equipment_Register!$F:$F,Equipment_Register!$G:$G),NA()),""))))),IF(OR(_xlpm.v="",_xlpm.v=0),"",_xlpm.v))</f>
        <v/>
      </c>
      <c r="Z1016" s="231" t="str" cm="1">
        <f t="array" ref="Z1016">_xlfn.LET(_xlpm.v,IFERROR(IF($I1016&lt;&gt;"",_xlfn.XLOOKUP($I1016,Equipment_Register!$C:$C,Equipment_Register!$C:$C),NA()),IFERROR(IF($J1016&lt;&gt;"",_xlfn.XLOOKUP($J1016,Equipment_Register!$D:$D,Equipment_Register!$C:$C),NA()),IFERROR(IF($K1016&lt;&gt;"",_xlfn.XLOOKUP($K1016,Equipment_Register!$E:$E,Equipment_Register!$C:$C),NA()),IFERROR(IF($K1016&lt;&gt;"",_xlfn.XLOOKUP("*"&amp;$K1016&amp;"*",Equipment_Register!$E:$E,Equipment_Register!$C:$C,,2),NA()),IFERROR(IF(AND($L1016&lt;&gt;"",$L1016&lt;&gt;"N/A"),_xlfn.XLOOKUP($L1016,Equipment_Register!$F:$F,Equipment_Register!$C:$C),NA()),""))))),IF(OR(_xlpm.v="",_xlpm.v=0),"",_xlpm.v))</f>
        <v>MC83</v>
      </c>
      <c r="AA1016" s="231" t="str" cm="1">
        <f t="array" ref="AA1016">_xlfn.LET(_xlpm.v,IFERROR(IF($I1016&lt;&gt;"",_xlfn.XLOOKUP($I1016,Equipment_Register!$C:$C,Equipment_Register!$D:$D),NA()),IFERROR(IF($J1016&lt;&gt;"",_xlfn.XLOOKUP($J1016,Equipment_Register!$D:$D,Equipment_Register!$D:$D),NA()),IFERROR(IF($K1016&lt;&gt;"",_xlfn.XLOOKUP($K1016,Equipment_Register!$E:$E,Equipment_Register!$D:$D),NA()),IFERROR(IF($K1016&lt;&gt;"",_xlfn.XLOOKUP("*"&amp;$K1016&amp;"*",Equipment_Register!$E:$E,Equipment_Register!$D:$D,,2),NA()),IFERROR(IF(AND($L1016&lt;&gt;"",$L1016&lt;&gt;"N/A"),_xlfn.XLOOKUP($L1016,Equipment_Register!$F:$F,Equipment_Register!$D:$D),NA()),""))))),IF(OR(_xlpm.v="",_xlpm.v=0),"",_xlpm.v))</f>
        <v>Băng tải belt xanh
Green Belt Conveyor</v>
      </c>
      <c r="AB1016" s="231" t="str" cm="1">
        <f t="array" ref="AB1016">_xlfn.LET(_xlpm.v,IFERROR(IF($I1016&lt;&gt;"",_xlfn.XLOOKUP($I1016,Equipment_Register!$C:$C,Equipment_Register!$E:$E),NA()),IFERROR(IF($J1016&lt;&gt;"",_xlfn.XLOOKUP($J1016,Equipment_Register!$D:$D,Equipment_Register!$E:$E),NA()),IFERROR(IF($K1016&lt;&gt;"",_xlfn.XLOOKUP($K1016,Equipment_Register!$E:$E,Equipment_Register!$E:$E),NA()),IFERROR(IF($K1016&lt;&gt;"",_xlfn.XLOOKUP("*"&amp;$K1016&amp;"*",Equipment_Register!$E:$E,Equipment_Register!$E:$E,,2),NA()),IFERROR(IF(AND($L1016&lt;&gt;"",$L1016&lt;&gt;"N/A"),_xlfn.XLOOKUP($L1016,Equipment_Register!$F:$F,Equipment_Register!$E:$E),NA()),""))))),IF(OR(_xlpm.v="",_xlpm.v=0),"",_xlpm.v))</f>
        <v>Băng tải belt xanh
Green Belt Conveyor</v>
      </c>
      <c r="AC1016" s="231" t="str" cm="1">
        <f t="array" ref="AC1016">_xlfn.LET(_xlpm.v,IFERROR(IF($I1016&lt;&gt;"",_xlfn.XLOOKUP($I1016,Equipment_Register!$C:$C,Equipment_Register!$F:$F),NA()),IFERROR(IF($J1016&lt;&gt;"",_xlfn.XLOOKUP($J1016,Equipment_Register!$D:$D,Equipment_Register!$F:$F),NA()),IFERROR(IF($K1016&lt;&gt;"",_xlfn.XLOOKUP($K1016,Equipment_Register!$E:$E,Equipment_Register!$F:$F),NA()),IFERROR(IF($K1016&lt;&gt;"",_xlfn.XLOOKUP("*"&amp;$K1016&amp;"*",Equipment_Register!$E:$E,Equipment_Register!$F:$F,,2),NA()),IFERROR(IF(AND($L1016&lt;&gt;"",$L1016&lt;&gt;"N/A"),_xlfn.XLOOKUP($L1016,Equipment_Register!$F:$F,Equipment_Register!$F:$F),NA()),""))))),IF(OR(_xlpm.v="",_xlpm.v=0),"",_xlpm.v))</f>
        <v>N/A</v>
      </c>
    </row>
    <row r="1017" spans="1:29" ht="48">
      <c r="A1017" s="125"/>
      <c r="B1017" s="130"/>
      <c r="C1017" s="118"/>
      <c r="D1017" s="117"/>
      <c r="E1017" s="117"/>
      <c r="F1017" s="213">
        <v>45909</v>
      </c>
      <c r="G1017" s="125"/>
      <c r="H1017" s="125" t="s">
        <v>1158</v>
      </c>
      <c r="I1017" s="226"/>
      <c r="J1017" s="125"/>
      <c r="K1017" s="125" t="s">
        <v>1169</v>
      </c>
      <c r="L1017" s="125"/>
      <c r="M1017" s="125"/>
      <c r="N1017" s="125" t="s">
        <v>978</v>
      </c>
      <c r="O1017" s="125" t="s">
        <v>1112</v>
      </c>
      <c r="P1017" s="127"/>
      <c r="Q1017" s="125" t="s">
        <v>1003</v>
      </c>
      <c r="R1017" s="117" t="s">
        <v>957</v>
      </c>
      <c r="S1017" s="194"/>
      <c r="T1017" s="125"/>
      <c r="U1017" s="125" t="s">
        <v>980</v>
      </c>
      <c r="V1017" s="125"/>
      <c r="W1017" s="117" t="s">
        <v>1151</v>
      </c>
      <c r="X1017" s="117" t="str">
        <f>IF($W1017="Duyệt",Setting!$H$2,"")</f>
        <v/>
      </c>
      <c r="Y1017" s="231" t="str" cm="1">
        <f t="array" ref="Y1017">_xlfn.LET(_xlpm.v,IFERROR(IF($I1017&lt;&gt;"",_xlfn.XLOOKUP($I1017,Equipment_Register!$C:$C,Equipment_Register!$G:$G),NA()),IFERROR(IF($J1017&lt;&gt;"",_xlfn.XLOOKUP($J1017,Equipment_Register!$D:$D,Equipment_Register!$G:$G),NA()),IFERROR(IF($K1017&lt;&gt;"",_xlfn.XLOOKUP($K1017,Equipment_Register!$E:$E,Equipment_Register!$G:$G),NA()),IFERROR(IF($K1017&lt;&gt;"",_xlfn.XLOOKUP("*"&amp;$K1017&amp;"*",Equipment_Register!$E:$E,Equipment_Register!$G:$G,,2),NA()),IFERROR(IF(AND($L1017&lt;&gt;"",$L1017&lt;&gt;"N/A"),_xlfn.XLOOKUP($L1017,Equipment_Register!$F:$F,Equipment_Register!$G:$G),NA()),""))))),IF(OR(_xlpm.v="",_xlpm.v=0),"",_xlpm.v))</f>
        <v/>
      </c>
      <c r="Z1017" s="231" t="str" cm="1">
        <f t="array" ref="Z1017">_xlfn.LET(_xlpm.v,IFERROR(IF($I1017&lt;&gt;"",_xlfn.XLOOKUP($I1017,Equipment_Register!$C:$C,Equipment_Register!$C:$C),NA()),IFERROR(IF($J1017&lt;&gt;"",_xlfn.XLOOKUP($J1017,Equipment_Register!$D:$D,Equipment_Register!$C:$C),NA()),IFERROR(IF($K1017&lt;&gt;"",_xlfn.XLOOKUP($K1017,Equipment_Register!$E:$E,Equipment_Register!$C:$C),NA()),IFERROR(IF($K1017&lt;&gt;"",_xlfn.XLOOKUP("*"&amp;$K1017&amp;"*",Equipment_Register!$E:$E,Equipment_Register!$C:$C,,2),NA()),IFERROR(IF(AND($L1017&lt;&gt;"",$L1017&lt;&gt;"N/A"),_xlfn.XLOOKUP($L1017,Equipment_Register!$F:$F,Equipment_Register!$C:$C),NA()),""))))),IF(OR(_xlpm.v="",_xlpm.v=0),"",_xlpm.v))</f>
        <v>MC83</v>
      </c>
      <c r="AA1017" s="231" t="str" cm="1">
        <f t="array" ref="AA1017">_xlfn.LET(_xlpm.v,IFERROR(IF($I1017&lt;&gt;"",_xlfn.XLOOKUP($I1017,Equipment_Register!$C:$C,Equipment_Register!$D:$D),NA()),IFERROR(IF($J1017&lt;&gt;"",_xlfn.XLOOKUP($J1017,Equipment_Register!$D:$D,Equipment_Register!$D:$D),NA()),IFERROR(IF($K1017&lt;&gt;"",_xlfn.XLOOKUP($K1017,Equipment_Register!$E:$E,Equipment_Register!$D:$D),NA()),IFERROR(IF($K1017&lt;&gt;"",_xlfn.XLOOKUP("*"&amp;$K1017&amp;"*",Equipment_Register!$E:$E,Equipment_Register!$D:$D,,2),NA()),IFERROR(IF(AND($L1017&lt;&gt;"",$L1017&lt;&gt;"N/A"),_xlfn.XLOOKUP($L1017,Equipment_Register!$F:$F,Equipment_Register!$D:$D),NA()),""))))),IF(OR(_xlpm.v="",_xlpm.v=0),"",_xlpm.v))</f>
        <v>Băng tải belt xanh
Green Belt Conveyor</v>
      </c>
      <c r="AB1017" s="231" t="str" cm="1">
        <f t="array" ref="AB1017">_xlfn.LET(_xlpm.v,IFERROR(IF($I1017&lt;&gt;"",_xlfn.XLOOKUP($I1017,Equipment_Register!$C:$C,Equipment_Register!$E:$E),NA()),IFERROR(IF($J1017&lt;&gt;"",_xlfn.XLOOKUP($J1017,Equipment_Register!$D:$D,Equipment_Register!$E:$E),NA()),IFERROR(IF($K1017&lt;&gt;"",_xlfn.XLOOKUP($K1017,Equipment_Register!$E:$E,Equipment_Register!$E:$E),NA()),IFERROR(IF($K1017&lt;&gt;"",_xlfn.XLOOKUP("*"&amp;$K1017&amp;"*",Equipment_Register!$E:$E,Equipment_Register!$E:$E,,2),NA()),IFERROR(IF(AND($L1017&lt;&gt;"",$L1017&lt;&gt;"N/A"),_xlfn.XLOOKUP($L1017,Equipment_Register!$F:$F,Equipment_Register!$E:$E),NA()),""))))),IF(OR(_xlpm.v="",_xlpm.v=0),"",_xlpm.v))</f>
        <v>Băng tải belt xanh
Green Belt Conveyor</v>
      </c>
      <c r="AC1017" s="231" t="str" cm="1">
        <f t="array" ref="AC1017">_xlfn.LET(_xlpm.v,IFERROR(IF($I1017&lt;&gt;"",_xlfn.XLOOKUP($I1017,Equipment_Register!$C:$C,Equipment_Register!$F:$F),NA()),IFERROR(IF($J1017&lt;&gt;"",_xlfn.XLOOKUP($J1017,Equipment_Register!$D:$D,Equipment_Register!$F:$F),NA()),IFERROR(IF($K1017&lt;&gt;"",_xlfn.XLOOKUP($K1017,Equipment_Register!$E:$E,Equipment_Register!$F:$F),NA()),IFERROR(IF($K1017&lt;&gt;"",_xlfn.XLOOKUP("*"&amp;$K1017&amp;"*",Equipment_Register!$E:$E,Equipment_Register!$F:$F,,2),NA()),IFERROR(IF(AND($L1017&lt;&gt;"",$L1017&lt;&gt;"N/A"),_xlfn.XLOOKUP($L1017,Equipment_Register!$F:$F,Equipment_Register!$F:$F),NA()),""))))),IF(OR(_xlpm.v="",_xlpm.v=0),"",_xlpm.v))</f>
        <v>N/A</v>
      </c>
    </row>
    <row r="1018" spans="1:29" ht="48">
      <c r="A1018" s="125"/>
      <c r="B1018" s="130"/>
      <c r="C1018" s="118"/>
      <c r="D1018" s="117"/>
      <c r="E1018" s="117"/>
      <c r="F1018" s="213">
        <v>45940</v>
      </c>
      <c r="G1018" s="125"/>
      <c r="H1018" s="125" t="s">
        <v>1158</v>
      </c>
      <c r="I1018" s="226"/>
      <c r="J1018" s="125"/>
      <c r="K1018" s="125" t="s">
        <v>1169</v>
      </c>
      <c r="L1018" s="125"/>
      <c r="M1018" s="125"/>
      <c r="N1018" s="125" t="s">
        <v>978</v>
      </c>
      <c r="O1018" s="125" t="s">
        <v>1112</v>
      </c>
      <c r="P1018" s="127"/>
      <c r="Q1018" s="125" t="s">
        <v>1003</v>
      </c>
      <c r="R1018" s="117" t="s">
        <v>957</v>
      </c>
      <c r="S1018" s="194"/>
      <c r="T1018" s="125"/>
      <c r="U1018" s="125" t="s">
        <v>980</v>
      </c>
      <c r="V1018" s="125"/>
      <c r="W1018" s="117" t="s">
        <v>1151</v>
      </c>
      <c r="X1018" s="117" t="str">
        <f>IF($W1018="Duyệt",Setting!$H$2,"")</f>
        <v/>
      </c>
      <c r="Y1018" s="231" t="str" cm="1">
        <f t="array" ref="Y1018">_xlfn.LET(_xlpm.v,IFERROR(IF($I1018&lt;&gt;"",_xlfn.XLOOKUP($I1018,Equipment_Register!$C:$C,Equipment_Register!$G:$G),NA()),IFERROR(IF($J1018&lt;&gt;"",_xlfn.XLOOKUP($J1018,Equipment_Register!$D:$D,Equipment_Register!$G:$G),NA()),IFERROR(IF($K1018&lt;&gt;"",_xlfn.XLOOKUP($K1018,Equipment_Register!$E:$E,Equipment_Register!$G:$G),NA()),IFERROR(IF($K1018&lt;&gt;"",_xlfn.XLOOKUP("*"&amp;$K1018&amp;"*",Equipment_Register!$E:$E,Equipment_Register!$G:$G,,2),NA()),IFERROR(IF(AND($L1018&lt;&gt;"",$L1018&lt;&gt;"N/A"),_xlfn.XLOOKUP($L1018,Equipment_Register!$F:$F,Equipment_Register!$G:$G),NA()),""))))),IF(OR(_xlpm.v="",_xlpm.v=0),"",_xlpm.v))</f>
        <v/>
      </c>
      <c r="Z1018" s="231" t="str" cm="1">
        <f t="array" ref="Z1018">_xlfn.LET(_xlpm.v,IFERROR(IF($I1018&lt;&gt;"",_xlfn.XLOOKUP($I1018,Equipment_Register!$C:$C,Equipment_Register!$C:$C),NA()),IFERROR(IF($J1018&lt;&gt;"",_xlfn.XLOOKUP($J1018,Equipment_Register!$D:$D,Equipment_Register!$C:$C),NA()),IFERROR(IF($K1018&lt;&gt;"",_xlfn.XLOOKUP($K1018,Equipment_Register!$E:$E,Equipment_Register!$C:$C),NA()),IFERROR(IF($K1018&lt;&gt;"",_xlfn.XLOOKUP("*"&amp;$K1018&amp;"*",Equipment_Register!$E:$E,Equipment_Register!$C:$C,,2),NA()),IFERROR(IF(AND($L1018&lt;&gt;"",$L1018&lt;&gt;"N/A"),_xlfn.XLOOKUP($L1018,Equipment_Register!$F:$F,Equipment_Register!$C:$C),NA()),""))))),IF(OR(_xlpm.v="",_xlpm.v=0),"",_xlpm.v))</f>
        <v>MC83</v>
      </c>
      <c r="AA1018" s="231" t="str" cm="1">
        <f t="array" ref="AA1018">_xlfn.LET(_xlpm.v,IFERROR(IF($I1018&lt;&gt;"",_xlfn.XLOOKUP($I1018,Equipment_Register!$C:$C,Equipment_Register!$D:$D),NA()),IFERROR(IF($J1018&lt;&gt;"",_xlfn.XLOOKUP($J1018,Equipment_Register!$D:$D,Equipment_Register!$D:$D),NA()),IFERROR(IF($K1018&lt;&gt;"",_xlfn.XLOOKUP($K1018,Equipment_Register!$E:$E,Equipment_Register!$D:$D),NA()),IFERROR(IF($K1018&lt;&gt;"",_xlfn.XLOOKUP("*"&amp;$K1018&amp;"*",Equipment_Register!$E:$E,Equipment_Register!$D:$D,,2),NA()),IFERROR(IF(AND($L1018&lt;&gt;"",$L1018&lt;&gt;"N/A"),_xlfn.XLOOKUP($L1018,Equipment_Register!$F:$F,Equipment_Register!$D:$D),NA()),""))))),IF(OR(_xlpm.v="",_xlpm.v=0),"",_xlpm.v))</f>
        <v>Băng tải belt xanh
Green Belt Conveyor</v>
      </c>
      <c r="AB1018" s="231" t="str" cm="1">
        <f t="array" ref="AB1018">_xlfn.LET(_xlpm.v,IFERROR(IF($I1018&lt;&gt;"",_xlfn.XLOOKUP($I1018,Equipment_Register!$C:$C,Equipment_Register!$E:$E),NA()),IFERROR(IF($J1018&lt;&gt;"",_xlfn.XLOOKUP($J1018,Equipment_Register!$D:$D,Equipment_Register!$E:$E),NA()),IFERROR(IF($K1018&lt;&gt;"",_xlfn.XLOOKUP($K1018,Equipment_Register!$E:$E,Equipment_Register!$E:$E),NA()),IFERROR(IF($K1018&lt;&gt;"",_xlfn.XLOOKUP("*"&amp;$K1018&amp;"*",Equipment_Register!$E:$E,Equipment_Register!$E:$E,,2),NA()),IFERROR(IF(AND($L1018&lt;&gt;"",$L1018&lt;&gt;"N/A"),_xlfn.XLOOKUP($L1018,Equipment_Register!$F:$F,Equipment_Register!$E:$E),NA()),""))))),IF(OR(_xlpm.v="",_xlpm.v=0),"",_xlpm.v))</f>
        <v>Băng tải belt xanh
Green Belt Conveyor</v>
      </c>
      <c r="AC1018" s="231" t="str" cm="1">
        <f t="array" ref="AC1018">_xlfn.LET(_xlpm.v,IFERROR(IF($I1018&lt;&gt;"",_xlfn.XLOOKUP($I1018,Equipment_Register!$C:$C,Equipment_Register!$F:$F),NA()),IFERROR(IF($J1018&lt;&gt;"",_xlfn.XLOOKUP($J1018,Equipment_Register!$D:$D,Equipment_Register!$F:$F),NA()),IFERROR(IF($K1018&lt;&gt;"",_xlfn.XLOOKUP($K1018,Equipment_Register!$E:$E,Equipment_Register!$F:$F),NA()),IFERROR(IF($K1018&lt;&gt;"",_xlfn.XLOOKUP("*"&amp;$K1018&amp;"*",Equipment_Register!$E:$E,Equipment_Register!$F:$F,,2),NA()),IFERROR(IF(AND($L1018&lt;&gt;"",$L1018&lt;&gt;"N/A"),_xlfn.XLOOKUP($L1018,Equipment_Register!$F:$F,Equipment_Register!$F:$F),NA()),""))))),IF(OR(_xlpm.v="",_xlpm.v=0),"",_xlpm.v))</f>
        <v>N/A</v>
      </c>
    </row>
    <row r="1019" spans="1:29" ht="48">
      <c r="A1019" s="125"/>
      <c r="B1019" s="130"/>
      <c r="C1019" s="118"/>
      <c r="D1019" s="117"/>
      <c r="E1019" s="117"/>
      <c r="F1019" s="213">
        <v>45971</v>
      </c>
      <c r="G1019" s="125"/>
      <c r="H1019" s="125" t="s">
        <v>1158</v>
      </c>
      <c r="I1019" s="226"/>
      <c r="J1019" s="125"/>
      <c r="K1019" s="125" t="s">
        <v>1169</v>
      </c>
      <c r="L1019" s="125"/>
      <c r="M1019" s="125"/>
      <c r="N1019" s="125" t="s">
        <v>978</v>
      </c>
      <c r="O1019" s="125" t="s">
        <v>1112</v>
      </c>
      <c r="P1019" s="127"/>
      <c r="Q1019" s="125" t="s">
        <v>1003</v>
      </c>
      <c r="R1019" s="117" t="s">
        <v>957</v>
      </c>
      <c r="S1019" s="194"/>
      <c r="T1019" s="125"/>
      <c r="U1019" s="125" t="s">
        <v>980</v>
      </c>
      <c r="V1019" s="125"/>
      <c r="W1019" s="117" t="s">
        <v>1151</v>
      </c>
      <c r="X1019" s="117" t="str">
        <f>IF($W1019="Duyệt",Setting!$H$2,"")</f>
        <v/>
      </c>
      <c r="Y1019" s="231" t="str" cm="1">
        <f t="array" ref="Y1019">_xlfn.LET(_xlpm.v,IFERROR(IF($I1019&lt;&gt;"",_xlfn.XLOOKUP($I1019,Equipment_Register!$C:$C,Equipment_Register!$G:$G),NA()),IFERROR(IF($J1019&lt;&gt;"",_xlfn.XLOOKUP($J1019,Equipment_Register!$D:$D,Equipment_Register!$G:$G),NA()),IFERROR(IF($K1019&lt;&gt;"",_xlfn.XLOOKUP($K1019,Equipment_Register!$E:$E,Equipment_Register!$G:$G),NA()),IFERROR(IF($K1019&lt;&gt;"",_xlfn.XLOOKUP("*"&amp;$K1019&amp;"*",Equipment_Register!$E:$E,Equipment_Register!$G:$G,,2),NA()),IFERROR(IF(AND($L1019&lt;&gt;"",$L1019&lt;&gt;"N/A"),_xlfn.XLOOKUP($L1019,Equipment_Register!$F:$F,Equipment_Register!$G:$G),NA()),""))))),IF(OR(_xlpm.v="",_xlpm.v=0),"",_xlpm.v))</f>
        <v/>
      </c>
      <c r="Z1019" s="231" t="str" cm="1">
        <f t="array" ref="Z1019">_xlfn.LET(_xlpm.v,IFERROR(IF($I1019&lt;&gt;"",_xlfn.XLOOKUP($I1019,Equipment_Register!$C:$C,Equipment_Register!$C:$C),NA()),IFERROR(IF($J1019&lt;&gt;"",_xlfn.XLOOKUP($J1019,Equipment_Register!$D:$D,Equipment_Register!$C:$C),NA()),IFERROR(IF($K1019&lt;&gt;"",_xlfn.XLOOKUP($K1019,Equipment_Register!$E:$E,Equipment_Register!$C:$C),NA()),IFERROR(IF($K1019&lt;&gt;"",_xlfn.XLOOKUP("*"&amp;$K1019&amp;"*",Equipment_Register!$E:$E,Equipment_Register!$C:$C,,2),NA()),IFERROR(IF(AND($L1019&lt;&gt;"",$L1019&lt;&gt;"N/A"),_xlfn.XLOOKUP($L1019,Equipment_Register!$F:$F,Equipment_Register!$C:$C),NA()),""))))),IF(OR(_xlpm.v="",_xlpm.v=0),"",_xlpm.v))</f>
        <v>MC83</v>
      </c>
      <c r="AA1019" s="231" t="str" cm="1">
        <f t="array" ref="AA1019">_xlfn.LET(_xlpm.v,IFERROR(IF($I1019&lt;&gt;"",_xlfn.XLOOKUP($I1019,Equipment_Register!$C:$C,Equipment_Register!$D:$D),NA()),IFERROR(IF($J1019&lt;&gt;"",_xlfn.XLOOKUP($J1019,Equipment_Register!$D:$D,Equipment_Register!$D:$D),NA()),IFERROR(IF($K1019&lt;&gt;"",_xlfn.XLOOKUP($K1019,Equipment_Register!$E:$E,Equipment_Register!$D:$D),NA()),IFERROR(IF($K1019&lt;&gt;"",_xlfn.XLOOKUP("*"&amp;$K1019&amp;"*",Equipment_Register!$E:$E,Equipment_Register!$D:$D,,2),NA()),IFERROR(IF(AND($L1019&lt;&gt;"",$L1019&lt;&gt;"N/A"),_xlfn.XLOOKUP($L1019,Equipment_Register!$F:$F,Equipment_Register!$D:$D),NA()),""))))),IF(OR(_xlpm.v="",_xlpm.v=0),"",_xlpm.v))</f>
        <v>Băng tải belt xanh
Green Belt Conveyor</v>
      </c>
      <c r="AB1019" s="231" t="str" cm="1">
        <f t="array" ref="AB1019">_xlfn.LET(_xlpm.v,IFERROR(IF($I1019&lt;&gt;"",_xlfn.XLOOKUP($I1019,Equipment_Register!$C:$C,Equipment_Register!$E:$E),NA()),IFERROR(IF($J1019&lt;&gt;"",_xlfn.XLOOKUP($J1019,Equipment_Register!$D:$D,Equipment_Register!$E:$E),NA()),IFERROR(IF($K1019&lt;&gt;"",_xlfn.XLOOKUP($K1019,Equipment_Register!$E:$E,Equipment_Register!$E:$E),NA()),IFERROR(IF($K1019&lt;&gt;"",_xlfn.XLOOKUP("*"&amp;$K1019&amp;"*",Equipment_Register!$E:$E,Equipment_Register!$E:$E,,2),NA()),IFERROR(IF(AND($L1019&lt;&gt;"",$L1019&lt;&gt;"N/A"),_xlfn.XLOOKUP($L1019,Equipment_Register!$F:$F,Equipment_Register!$E:$E),NA()),""))))),IF(OR(_xlpm.v="",_xlpm.v=0),"",_xlpm.v))</f>
        <v>Băng tải belt xanh
Green Belt Conveyor</v>
      </c>
      <c r="AC1019" s="231" t="str" cm="1">
        <f t="array" ref="AC1019">_xlfn.LET(_xlpm.v,IFERROR(IF($I1019&lt;&gt;"",_xlfn.XLOOKUP($I1019,Equipment_Register!$C:$C,Equipment_Register!$F:$F),NA()),IFERROR(IF($J1019&lt;&gt;"",_xlfn.XLOOKUP($J1019,Equipment_Register!$D:$D,Equipment_Register!$F:$F),NA()),IFERROR(IF($K1019&lt;&gt;"",_xlfn.XLOOKUP($K1019,Equipment_Register!$E:$E,Equipment_Register!$F:$F),NA()),IFERROR(IF($K1019&lt;&gt;"",_xlfn.XLOOKUP("*"&amp;$K1019&amp;"*",Equipment_Register!$E:$E,Equipment_Register!$F:$F,,2),NA()),IFERROR(IF(AND($L1019&lt;&gt;"",$L1019&lt;&gt;"N/A"),_xlfn.XLOOKUP($L1019,Equipment_Register!$F:$F,Equipment_Register!$F:$F),NA()),""))))),IF(OR(_xlpm.v="",_xlpm.v=0),"",_xlpm.v))</f>
        <v>N/A</v>
      </c>
    </row>
    <row r="1020" spans="1:29" ht="48">
      <c r="A1020" s="125"/>
      <c r="B1020" s="130"/>
      <c r="C1020" s="118"/>
      <c r="D1020" s="117"/>
      <c r="E1020" s="117"/>
      <c r="F1020" s="213">
        <v>46001</v>
      </c>
      <c r="G1020" s="125"/>
      <c r="H1020" s="125" t="s">
        <v>1158</v>
      </c>
      <c r="I1020" s="226"/>
      <c r="J1020" s="125"/>
      <c r="K1020" s="125" t="s">
        <v>1169</v>
      </c>
      <c r="L1020" s="125"/>
      <c r="M1020" s="125"/>
      <c r="N1020" s="125" t="s">
        <v>978</v>
      </c>
      <c r="O1020" s="125" t="s">
        <v>1112</v>
      </c>
      <c r="P1020" s="127"/>
      <c r="Q1020" s="125" t="s">
        <v>1003</v>
      </c>
      <c r="R1020" s="117" t="s">
        <v>957</v>
      </c>
      <c r="S1020" s="194"/>
      <c r="T1020" s="125"/>
      <c r="U1020" s="125" t="s">
        <v>980</v>
      </c>
      <c r="V1020" s="125"/>
      <c r="W1020" s="117" t="s">
        <v>1151</v>
      </c>
      <c r="X1020" s="117" t="str">
        <f>IF($W1020="Duyệt",Setting!$H$2,"")</f>
        <v/>
      </c>
      <c r="Y1020" s="231" t="str" cm="1">
        <f t="array" ref="Y1020">_xlfn.LET(_xlpm.v,IFERROR(IF($I1020&lt;&gt;"",_xlfn.XLOOKUP($I1020,Equipment_Register!$C:$C,Equipment_Register!$G:$G),NA()),IFERROR(IF($J1020&lt;&gt;"",_xlfn.XLOOKUP($J1020,Equipment_Register!$D:$D,Equipment_Register!$G:$G),NA()),IFERROR(IF($K1020&lt;&gt;"",_xlfn.XLOOKUP($K1020,Equipment_Register!$E:$E,Equipment_Register!$G:$G),NA()),IFERROR(IF($K1020&lt;&gt;"",_xlfn.XLOOKUP("*"&amp;$K1020&amp;"*",Equipment_Register!$E:$E,Equipment_Register!$G:$G,,2),NA()),IFERROR(IF(AND($L1020&lt;&gt;"",$L1020&lt;&gt;"N/A"),_xlfn.XLOOKUP($L1020,Equipment_Register!$F:$F,Equipment_Register!$G:$G),NA()),""))))),IF(OR(_xlpm.v="",_xlpm.v=0),"",_xlpm.v))</f>
        <v/>
      </c>
      <c r="Z1020" s="231" t="str" cm="1">
        <f t="array" ref="Z1020">_xlfn.LET(_xlpm.v,IFERROR(IF($I1020&lt;&gt;"",_xlfn.XLOOKUP($I1020,Equipment_Register!$C:$C,Equipment_Register!$C:$C),NA()),IFERROR(IF($J1020&lt;&gt;"",_xlfn.XLOOKUP($J1020,Equipment_Register!$D:$D,Equipment_Register!$C:$C),NA()),IFERROR(IF($K1020&lt;&gt;"",_xlfn.XLOOKUP($K1020,Equipment_Register!$E:$E,Equipment_Register!$C:$C),NA()),IFERROR(IF($K1020&lt;&gt;"",_xlfn.XLOOKUP("*"&amp;$K1020&amp;"*",Equipment_Register!$E:$E,Equipment_Register!$C:$C,,2),NA()),IFERROR(IF(AND($L1020&lt;&gt;"",$L1020&lt;&gt;"N/A"),_xlfn.XLOOKUP($L1020,Equipment_Register!$F:$F,Equipment_Register!$C:$C),NA()),""))))),IF(OR(_xlpm.v="",_xlpm.v=0),"",_xlpm.v))</f>
        <v>MC83</v>
      </c>
      <c r="AA1020" s="231" t="str" cm="1">
        <f t="array" ref="AA1020">_xlfn.LET(_xlpm.v,IFERROR(IF($I1020&lt;&gt;"",_xlfn.XLOOKUP($I1020,Equipment_Register!$C:$C,Equipment_Register!$D:$D),NA()),IFERROR(IF($J1020&lt;&gt;"",_xlfn.XLOOKUP($J1020,Equipment_Register!$D:$D,Equipment_Register!$D:$D),NA()),IFERROR(IF($K1020&lt;&gt;"",_xlfn.XLOOKUP($K1020,Equipment_Register!$E:$E,Equipment_Register!$D:$D),NA()),IFERROR(IF($K1020&lt;&gt;"",_xlfn.XLOOKUP("*"&amp;$K1020&amp;"*",Equipment_Register!$E:$E,Equipment_Register!$D:$D,,2),NA()),IFERROR(IF(AND($L1020&lt;&gt;"",$L1020&lt;&gt;"N/A"),_xlfn.XLOOKUP($L1020,Equipment_Register!$F:$F,Equipment_Register!$D:$D),NA()),""))))),IF(OR(_xlpm.v="",_xlpm.v=0),"",_xlpm.v))</f>
        <v>Băng tải belt xanh
Green Belt Conveyor</v>
      </c>
      <c r="AB1020" s="231" t="str" cm="1">
        <f t="array" ref="AB1020">_xlfn.LET(_xlpm.v,IFERROR(IF($I1020&lt;&gt;"",_xlfn.XLOOKUP($I1020,Equipment_Register!$C:$C,Equipment_Register!$E:$E),NA()),IFERROR(IF($J1020&lt;&gt;"",_xlfn.XLOOKUP($J1020,Equipment_Register!$D:$D,Equipment_Register!$E:$E),NA()),IFERROR(IF($K1020&lt;&gt;"",_xlfn.XLOOKUP($K1020,Equipment_Register!$E:$E,Equipment_Register!$E:$E),NA()),IFERROR(IF($K1020&lt;&gt;"",_xlfn.XLOOKUP("*"&amp;$K1020&amp;"*",Equipment_Register!$E:$E,Equipment_Register!$E:$E,,2),NA()),IFERROR(IF(AND($L1020&lt;&gt;"",$L1020&lt;&gt;"N/A"),_xlfn.XLOOKUP($L1020,Equipment_Register!$F:$F,Equipment_Register!$E:$E),NA()),""))))),IF(OR(_xlpm.v="",_xlpm.v=0),"",_xlpm.v))</f>
        <v>Băng tải belt xanh
Green Belt Conveyor</v>
      </c>
      <c r="AC1020" s="231" t="str" cm="1">
        <f t="array" ref="AC1020">_xlfn.LET(_xlpm.v,IFERROR(IF($I1020&lt;&gt;"",_xlfn.XLOOKUP($I1020,Equipment_Register!$C:$C,Equipment_Register!$F:$F),NA()),IFERROR(IF($J1020&lt;&gt;"",_xlfn.XLOOKUP($J1020,Equipment_Register!$D:$D,Equipment_Register!$F:$F),NA()),IFERROR(IF($K1020&lt;&gt;"",_xlfn.XLOOKUP($K1020,Equipment_Register!$E:$E,Equipment_Register!$F:$F),NA()),IFERROR(IF($K1020&lt;&gt;"",_xlfn.XLOOKUP("*"&amp;$K1020&amp;"*",Equipment_Register!$E:$E,Equipment_Register!$F:$F,,2),NA()),IFERROR(IF(AND($L1020&lt;&gt;"",$L1020&lt;&gt;"N/A"),_xlfn.XLOOKUP($L1020,Equipment_Register!$F:$F,Equipment_Register!$F:$F),NA()),""))))),IF(OR(_xlpm.v="",_xlpm.v=0),"",_xlpm.v))</f>
        <v>N/A</v>
      </c>
    </row>
    <row r="1021" spans="1:29" ht="48">
      <c r="A1021" s="125"/>
      <c r="B1021" s="130"/>
      <c r="C1021" s="118"/>
      <c r="D1021" s="117"/>
      <c r="E1021" s="117"/>
      <c r="F1021" s="213">
        <v>45668</v>
      </c>
      <c r="G1021" s="125"/>
      <c r="H1021" s="125" t="s">
        <v>1158</v>
      </c>
      <c r="I1021" s="226"/>
      <c r="J1021" s="125"/>
      <c r="K1021" s="125" t="s">
        <v>1170</v>
      </c>
      <c r="L1021" s="125"/>
      <c r="M1021" s="125"/>
      <c r="N1021" s="125" t="s">
        <v>978</v>
      </c>
      <c r="O1021" s="125" t="s">
        <v>1112</v>
      </c>
      <c r="P1021" s="127"/>
      <c r="Q1021" s="125" t="s">
        <v>1003</v>
      </c>
      <c r="R1021" s="117" t="s">
        <v>957</v>
      </c>
      <c r="S1021" s="194"/>
      <c r="T1021" s="125"/>
      <c r="U1021" s="125" t="s">
        <v>980</v>
      </c>
      <c r="V1021" s="125"/>
      <c r="W1021" s="117" t="s">
        <v>1151</v>
      </c>
      <c r="X1021" s="117" t="str">
        <f>IF($W1021="Duyệt",Setting!$H$2,"")</f>
        <v/>
      </c>
      <c r="Y1021" s="231" t="str" cm="1">
        <f t="array" ref="Y1021">_xlfn.LET(_xlpm.v,IFERROR(IF($I1021&lt;&gt;"",_xlfn.XLOOKUP($I1021,Equipment_Register!$C:$C,Equipment_Register!$G:$G),NA()),IFERROR(IF($J1021&lt;&gt;"",_xlfn.XLOOKUP($J1021,Equipment_Register!$D:$D,Equipment_Register!$G:$G),NA()),IFERROR(IF($K1021&lt;&gt;"",_xlfn.XLOOKUP($K1021,Equipment_Register!$E:$E,Equipment_Register!$G:$G),NA()),IFERROR(IF($K1021&lt;&gt;"",_xlfn.XLOOKUP("*"&amp;$K1021&amp;"*",Equipment_Register!$E:$E,Equipment_Register!$G:$G,,2),NA()),IFERROR(IF(AND($L1021&lt;&gt;"",$L1021&lt;&gt;"N/A"),_xlfn.XLOOKUP($L1021,Equipment_Register!$F:$F,Equipment_Register!$G:$G),NA()),""))))),IF(OR(_xlpm.v="",_xlpm.v=0),"",_xlpm.v))</f>
        <v/>
      </c>
      <c r="Z1021" s="231" t="str" cm="1">
        <f t="array" ref="Z1021">_xlfn.LET(_xlpm.v,IFERROR(IF($I1021&lt;&gt;"",_xlfn.XLOOKUP($I1021,Equipment_Register!$C:$C,Equipment_Register!$C:$C),NA()),IFERROR(IF($J1021&lt;&gt;"",_xlfn.XLOOKUP($J1021,Equipment_Register!$D:$D,Equipment_Register!$C:$C),NA()),IFERROR(IF($K1021&lt;&gt;"",_xlfn.XLOOKUP($K1021,Equipment_Register!$E:$E,Equipment_Register!$C:$C),NA()),IFERROR(IF($K1021&lt;&gt;"",_xlfn.XLOOKUP("*"&amp;$K1021&amp;"*",Equipment_Register!$E:$E,Equipment_Register!$C:$C,,2),NA()),IFERROR(IF(AND($L1021&lt;&gt;"",$L1021&lt;&gt;"N/A"),_xlfn.XLOOKUP($L1021,Equipment_Register!$F:$F,Equipment_Register!$C:$C),NA()),""))))),IF(OR(_xlpm.v="",_xlpm.v=0),"",_xlpm.v))</f>
        <v/>
      </c>
      <c r="AA1021" s="231" t="str" cm="1">
        <f t="array" ref="AA1021">_xlfn.LET(_xlpm.v,IFERROR(IF($I1021&lt;&gt;"",_xlfn.XLOOKUP($I1021,Equipment_Register!$C:$C,Equipment_Register!$D:$D),NA()),IFERROR(IF($J1021&lt;&gt;"",_xlfn.XLOOKUP($J1021,Equipment_Register!$D:$D,Equipment_Register!$D:$D),NA()),IFERROR(IF($K1021&lt;&gt;"",_xlfn.XLOOKUP($K1021,Equipment_Register!$E:$E,Equipment_Register!$D:$D),NA()),IFERROR(IF($K1021&lt;&gt;"",_xlfn.XLOOKUP("*"&amp;$K1021&amp;"*",Equipment_Register!$E:$E,Equipment_Register!$D:$D,,2),NA()),IFERROR(IF(AND($L1021&lt;&gt;"",$L1021&lt;&gt;"N/A"),_xlfn.XLOOKUP($L1021,Equipment_Register!$F:$F,Equipment_Register!$D:$D),NA()),""))))),IF(OR(_xlpm.v="",_xlpm.v=0),"",_xlpm.v))</f>
        <v/>
      </c>
      <c r="AB1021" s="231" t="str" cm="1">
        <f t="array" ref="AB1021">_xlfn.LET(_xlpm.v,IFERROR(IF($I1021&lt;&gt;"",_xlfn.XLOOKUP($I1021,Equipment_Register!$C:$C,Equipment_Register!$E:$E),NA()),IFERROR(IF($J1021&lt;&gt;"",_xlfn.XLOOKUP($J1021,Equipment_Register!$D:$D,Equipment_Register!$E:$E),NA()),IFERROR(IF($K1021&lt;&gt;"",_xlfn.XLOOKUP($K1021,Equipment_Register!$E:$E,Equipment_Register!$E:$E),NA()),IFERROR(IF($K1021&lt;&gt;"",_xlfn.XLOOKUP("*"&amp;$K1021&amp;"*",Equipment_Register!$E:$E,Equipment_Register!$E:$E,,2),NA()),IFERROR(IF(AND($L1021&lt;&gt;"",$L1021&lt;&gt;"N/A"),_xlfn.XLOOKUP($L1021,Equipment_Register!$F:$F,Equipment_Register!$E:$E),NA()),""))))),IF(OR(_xlpm.v="",_xlpm.v=0),"",_xlpm.v))</f>
        <v/>
      </c>
      <c r="AC1021" s="231" t="str" cm="1">
        <f t="array" ref="AC1021">_xlfn.LET(_xlpm.v,IFERROR(IF($I1021&lt;&gt;"",_xlfn.XLOOKUP($I1021,Equipment_Register!$C:$C,Equipment_Register!$F:$F),NA()),IFERROR(IF($J1021&lt;&gt;"",_xlfn.XLOOKUP($J1021,Equipment_Register!$D:$D,Equipment_Register!$F:$F),NA()),IFERROR(IF($K1021&lt;&gt;"",_xlfn.XLOOKUP($K1021,Equipment_Register!$E:$E,Equipment_Register!$F:$F),NA()),IFERROR(IF($K1021&lt;&gt;"",_xlfn.XLOOKUP("*"&amp;$K1021&amp;"*",Equipment_Register!$E:$E,Equipment_Register!$F:$F,,2),NA()),IFERROR(IF(AND($L1021&lt;&gt;"",$L1021&lt;&gt;"N/A"),_xlfn.XLOOKUP($L1021,Equipment_Register!$F:$F,Equipment_Register!$F:$F),NA()),""))))),IF(OR(_xlpm.v="",_xlpm.v=0),"",_xlpm.v))</f>
        <v/>
      </c>
    </row>
    <row r="1022" spans="1:29" ht="48">
      <c r="A1022" s="125"/>
      <c r="B1022" s="130"/>
      <c r="C1022" s="118"/>
      <c r="D1022" s="117"/>
      <c r="E1022" s="117"/>
      <c r="F1022" s="213">
        <v>45692</v>
      </c>
      <c r="G1022" s="125"/>
      <c r="H1022" s="125" t="s">
        <v>1158</v>
      </c>
      <c r="I1022" s="226"/>
      <c r="J1022" s="125"/>
      <c r="K1022" s="125" t="s">
        <v>1170</v>
      </c>
      <c r="L1022" s="125"/>
      <c r="M1022" s="125"/>
      <c r="N1022" s="125" t="s">
        <v>978</v>
      </c>
      <c r="O1022" s="125" t="s">
        <v>1112</v>
      </c>
      <c r="P1022" s="127"/>
      <c r="Q1022" s="125" t="s">
        <v>1003</v>
      </c>
      <c r="R1022" s="117" t="s">
        <v>957</v>
      </c>
      <c r="S1022" s="194"/>
      <c r="T1022" s="125"/>
      <c r="U1022" s="125" t="s">
        <v>980</v>
      </c>
      <c r="V1022" s="125"/>
      <c r="W1022" s="117" t="s">
        <v>1151</v>
      </c>
      <c r="X1022" s="117" t="str">
        <f>IF($W1022="Duyệt",Setting!$H$2,"")</f>
        <v/>
      </c>
      <c r="Y1022" s="231" t="str" cm="1">
        <f t="array" ref="Y1022">_xlfn.LET(_xlpm.v,IFERROR(IF($I1022&lt;&gt;"",_xlfn.XLOOKUP($I1022,Equipment_Register!$C:$C,Equipment_Register!$G:$G),NA()),IFERROR(IF($J1022&lt;&gt;"",_xlfn.XLOOKUP($J1022,Equipment_Register!$D:$D,Equipment_Register!$G:$G),NA()),IFERROR(IF($K1022&lt;&gt;"",_xlfn.XLOOKUP($K1022,Equipment_Register!$E:$E,Equipment_Register!$G:$G),NA()),IFERROR(IF($K1022&lt;&gt;"",_xlfn.XLOOKUP("*"&amp;$K1022&amp;"*",Equipment_Register!$E:$E,Equipment_Register!$G:$G,,2),NA()),IFERROR(IF(AND($L1022&lt;&gt;"",$L1022&lt;&gt;"N/A"),_xlfn.XLOOKUP($L1022,Equipment_Register!$F:$F,Equipment_Register!$G:$G),NA()),""))))),IF(OR(_xlpm.v="",_xlpm.v=0),"",_xlpm.v))</f>
        <v/>
      </c>
      <c r="Z1022" s="231" t="str" cm="1">
        <f t="array" ref="Z1022">_xlfn.LET(_xlpm.v,IFERROR(IF($I1022&lt;&gt;"",_xlfn.XLOOKUP($I1022,Equipment_Register!$C:$C,Equipment_Register!$C:$C),NA()),IFERROR(IF($J1022&lt;&gt;"",_xlfn.XLOOKUP($J1022,Equipment_Register!$D:$D,Equipment_Register!$C:$C),NA()),IFERROR(IF($K1022&lt;&gt;"",_xlfn.XLOOKUP($K1022,Equipment_Register!$E:$E,Equipment_Register!$C:$C),NA()),IFERROR(IF($K1022&lt;&gt;"",_xlfn.XLOOKUP("*"&amp;$K1022&amp;"*",Equipment_Register!$E:$E,Equipment_Register!$C:$C,,2),NA()),IFERROR(IF(AND($L1022&lt;&gt;"",$L1022&lt;&gt;"N/A"),_xlfn.XLOOKUP($L1022,Equipment_Register!$F:$F,Equipment_Register!$C:$C),NA()),""))))),IF(OR(_xlpm.v="",_xlpm.v=0),"",_xlpm.v))</f>
        <v/>
      </c>
      <c r="AA1022" s="231" t="str" cm="1">
        <f t="array" ref="AA1022">_xlfn.LET(_xlpm.v,IFERROR(IF($I1022&lt;&gt;"",_xlfn.XLOOKUP($I1022,Equipment_Register!$C:$C,Equipment_Register!$D:$D),NA()),IFERROR(IF($J1022&lt;&gt;"",_xlfn.XLOOKUP($J1022,Equipment_Register!$D:$D,Equipment_Register!$D:$D),NA()),IFERROR(IF($K1022&lt;&gt;"",_xlfn.XLOOKUP($K1022,Equipment_Register!$E:$E,Equipment_Register!$D:$D),NA()),IFERROR(IF($K1022&lt;&gt;"",_xlfn.XLOOKUP("*"&amp;$K1022&amp;"*",Equipment_Register!$E:$E,Equipment_Register!$D:$D,,2),NA()),IFERROR(IF(AND($L1022&lt;&gt;"",$L1022&lt;&gt;"N/A"),_xlfn.XLOOKUP($L1022,Equipment_Register!$F:$F,Equipment_Register!$D:$D),NA()),""))))),IF(OR(_xlpm.v="",_xlpm.v=0),"",_xlpm.v))</f>
        <v/>
      </c>
      <c r="AB1022" s="231" t="str" cm="1">
        <f t="array" ref="AB1022">_xlfn.LET(_xlpm.v,IFERROR(IF($I1022&lt;&gt;"",_xlfn.XLOOKUP($I1022,Equipment_Register!$C:$C,Equipment_Register!$E:$E),NA()),IFERROR(IF($J1022&lt;&gt;"",_xlfn.XLOOKUP($J1022,Equipment_Register!$D:$D,Equipment_Register!$E:$E),NA()),IFERROR(IF($K1022&lt;&gt;"",_xlfn.XLOOKUP($K1022,Equipment_Register!$E:$E,Equipment_Register!$E:$E),NA()),IFERROR(IF($K1022&lt;&gt;"",_xlfn.XLOOKUP("*"&amp;$K1022&amp;"*",Equipment_Register!$E:$E,Equipment_Register!$E:$E,,2),NA()),IFERROR(IF(AND($L1022&lt;&gt;"",$L1022&lt;&gt;"N/A"),_xlfn.XLOOKUP($L1022,Equipment_Register!$F:$F,Equipment_Register!$E:$E),NA()),""))))),IF(OR(_xlpm.v="",_xlpm.v=0),"",_xlpm.v))</f>
        <v/>
      </c>
      <c r="AC1022" s="231" t="str" cm="1">
        <f t="array" ref="AC1022">_xlfn.LET(_xlpm.v,IFERROR(IF($I1022&lt;&gt;"",_xlfn.XLOOKUP($I1022,Equipment_Register!$C:$C,Equipment_Register!$F:$F),NA()),IFERROR(IF($J1022&lt;&gt;"",_xlfn.XLOOKUP($J1022,Equipment_Register!$D:$D,Equipment_Register!$F:$F),NA()),IFERROR(IF($K1022&lt;&gt;"",_xlfn.XLOOKUP($K1022,Equipment_Register!$E:$E,Equipment_Register!$F:$F),NA()),IFERROR(IF($K1022&lt;&gt;"",_xlfn.XLOOKUP("*"&amp;$K1022&amp;"*",Equipment_Register!$E:$E,Equipment_Register!$F:$F,,2),NA()),IFERROR(IF(AND($L1022&lt;&gt;"",$L1022&lt;&gt;"N/A"),_xlfn.XLOOKUP($L1022,Equipment_Register!$F:$F,Equipment_Register!$F:$F),NA()),""))))),IF(OR(_xlpm.v="",_xlpm.v=0),"",_xlpm.v))</f>
        <v/>
      </c>
    </row>
    <row r="1023" spans="1:29" ht="48">
      <c r="A1023" s="125"/>
      <c r="B1023" s="130"/>
      <c r="C1023" s="118"/>
      <c r="D1023" s="117"/>
      <c r="E1023" s="117"/>
      <c r="F1023" s="213">
        <v>45718</v>
      </c>
      <c r="G1023" s="125"/>
      <c r="H1023" s="125" t="s">
        <v>1158</v>
      </c>
      <c r="I1023" s="226"/>
      <c r="J1023" s="125"/>
      <c r="K1023" s="125" t="s">
        <v>1170</v>
      </c>
      <c r="L1023" s="125"/>
      <c r="M1023" s="125"/>
      <c r="N1023" s="125" t="s">
        <v>978</v>
      </c>
      <c r="O1023" s="125" t="s">
        <v>1112</v>
      </c>
      <c r="P1023" s="127"/>
      <c r="Q1023" s="125" t="s">
        <v>941</v>
      </c>
      <c r="R1023" s="117" t="s">
        <v>957</v>
      </c>
      <c r="S1023" s="194"/>
      <c r="T1023" s="125"/>
      <c r="U1023" s="125" t="s">
        <v>980</v>
      </c>
      <c r="V1023" s="125"/>
      <c r="W1023" s="117" t="s">
        <v>1151</v>
      </c>
      <c r="X1023" s="117" t="str">
        <f>IF($W1023="Duyệt",Setting!$H$2,"")</f>
        <v/>
      </c>
      <c r="Y1023" s="231" t="str" cm="1">
        <f t="array" ref="Y1023">_xlfn.LET(_xlpm.v,IFERROR(IF($I1023&lt;&gt;"",_xlfn.XLOOKUP($I1023,Equipment_Register!$C:$C,Equipment_Register!$G:$G),NA()),IFERROR(IF($J1023&lt;&gt;"",_xlfn.XLOOKUP($J1023,Equipment_Register!$D:$D,Equipment_Register!$G:$G),NA()),IFERROR(IF($K1023&lt;&gt;"",_xlfn.XLOOKUP($K1023,Equipment_Register!$E:$E,Equipment_Register!$G:$G),NA()),IFERROR(IF($K1023&lt;&gt;"",_xlfn.XLOOKUP("*"&amp;$K1023&amp;"*",Equipment_Register!$E:$E,Equipment_Register!$G:$G,,2),NA()),IFERROR(IF(AND($L1023&lt;&gt;"",$L1023&lt;&gt;"N/A"),_xlfn.XLOOKUP($L1023,Equipment_Register!$F:$F,Equipment_Register!$G:$G),NA()),""))))),IF(OR(_xlpm.v="",_xlpm.v=0),"",_xlpm.v))</f>
        <v/>
      </c>
      <c r="Z1023" s="231" t="str" cm="1">
        <f t="array" ref="Z1023">_xlfn.LET(_xlpm.v,IFERROR(IF($I1023&lt;&gt;"",_xlfn.XLOOKUP($I1023,Equipment_Register!$C:$C,Equipment_Register!$C:$C),NA()),IFERROR(IF($J1023&lt;&gt;"",_xlfn.XLOOKUP($J1023,Equipment_Register!$D:$D,Equipment_Register!$C:$C),NA()),IFERROR(IF($K1023&lt;&gt;"",_xlfn.XLOOKUP($K1023,Equipment_Register!$E:$E,Equipment_Register!$C:$C),NA()),IFERROR(IF($K1023&lt;&gt;"",_xlfn.XLOOKUP("*"&amp;$K1023&amp;"*",Equipment_Register!$E:$E,Equipment_Register!$C:$C,,2),NA()),IFERROR(IF(AND($L1023&lt;&gt;"",$L1023&lt;&gt;"N/A"),_xlfn.XLOOKUP($L1023,Equipment_Register!$F:$F,Equipment_Register!$C:$C),NA()),""))))),IF(OR(_xlpm.v="",_xlpm.v=0),"",_xlpm.v))</f>
        <v/>
      </c>
      <c r="AA1023" s="231" t="str" cm="1">
        <f t="array" ref="AA1023">_xlfn.LET(_xlpm.v,IFERROR(IF($I1023&lt;&gt;"",_xlfn.XLOOKUP($I1023,Equipment_Register!$C:$C,Equipment_Register!$D:$D),NA()),IFERROR(IF($J1023&lt;&gt;"",_xlfn.XLOOKUP($J1023,Equipment_Register!$D:$D,Equipment_Register!$D:$D),NA()),IFERROR(IF($K1023&lt;&gt;"",_xlfn.XLOOKUP($K1023,Equipment_Register!$E:$E,Equipment_Register!$D:$D),NA()),IFERROR(IF($K1023&lt;&gt;"",_xlfn.XLOOKUP("*"&amp;$K1023&amp;"*",Equipment_Register!$E:$E,Equipment_Register!$D:$D,,2),NA()),IFERROR(IF(AND($L1023&lt;&gt;"",$L1023&lt;&gt;"N/A"),_xlfn.XLOOKUP($L1023,Equipment_Register!$F:$F,Equipment_Register!$D:$D),NA()),""))))),IF(OR(_xlpm.v="",_xlpm.v=0),"",_xlpm.v))</f>
        <v/>
      </c>
      <c r="AB1023" s="231" t="str" cm="1">
        <f t="array" ref="AB1023">_xlfn.LET(_xlpm.v,IFERROR(IF($I1023&lt;&gt;"",_xlfn.XLOOKUP($I1023,Equipment_Register!$C:$C,Equipment_Register!$E:$E),NA()),IFERROR(IF($J1023&lt;&gt;"",_xlfn.XLOOKUP($J1023,Equipment_Register!$D:$D,Equipment_Register!$E:$E),NA()),IFERROR(IF($K1023&lt;&gt;"",_xlfn.XLOOKUP($K1023,Equipment_Register!$E:$E,Equipment_Register!$E:$E),NA()),IFERROR(IF($K1023&lt;&gt;"",_xlfn.XLOOKUP("*"&amp;$K1023&amp;"*",Equipment_Register!$E:$E,Equipment_Register!$E:$E,,2),NA()),IFERROR(IF(AND($L1023&lt;&gt;"",$L1023&lt;&gt;"N/A"),_xlfn.XLOOKUP($L1023,Equipment_Register!$F:$F,Equipment_Register!$E:$E),NA()),""))))),IF(OR(_xlpm.v="",_xlpm.v=0),"",_xlpm.v))</f>
        <v/>
      </c>
      <c r="AC1023" s="231" t="str" cm="1">
        <f t="array" ref="AC1023">_xlfn.LET(_xlpm.v,IFERROR(IF($I1023&lt;&gt;"",_xlfn.XLOOKUP($I1023,Equipment_Register!$C:$C,Equipment_Register!$F:$F),NA()),IFERROR(IF($J1023&lt;&gt;"",_xlfn.XLOOKUP($J1023,Equipment_Register!$D:$D,Equipment_Register!$F:$F),NA()),IFERROR(IF($K1023&lt;&gt;"",_xlfn.XLOOKUP($K1023,Equipment_Register!$E:$E,Equipment_Register!$F:$F),NA()),IFERROR(IF($K1023&lt;&gt;"",_xlfn.XLOOKUP("*"&amp;$K1023&amp;"*",Equipment_Register!$E:$E,Equipment_Register!$F:$F,,2),NA()),IFERROR(IF(AND($L1023&lt;&gt;"",$L1023&lt;&gt;"N/A"),_xlfn.XLOOKUP($L1023,Equipment_Register!$F:$F,Equipment_Register!$F:$F),NA()),""))))),IF(OR(_xlpm.v="",_xlpm.v=0),"",_xlpm.v))</f>
        <v/>
      </c>
    </row>
    <row r="1024" spans="1:29" ht="48">
      <c r="A1024" s="125"/>
      <c r="B1024" s="130"/>
      <c r="C1024" s="118"/>
      <c r="D1024" s="117"/>
      <c r="E1024" s="117"/>
      <c r="F1024" s="213">
        <v>45752</v>
      </c>
      <c r="G1024" s="125"/>
      <c r="H1024" s="125" t="s">
        <v>1158</v>
      </c>
      <c r="I1024" s="226"/>
      <c r="J1024" s="125"/>
      <c r="K1024" s="125" t="s">
        <v>1170</v>
      </c>
      <c r="L1024" s="125"/>
      <c r="M1024" s="125"/>
      <c r="N1024" s="125" t="s">
        <v>978</v>
      </c>
      <c r="O1024" s="125" t="s">
        <v>1112</v>
      </c>
      <c r="P1024" s="127"/>
      <c r="Q1024" s="125" t="s">
        <v>941</v>
      </c>
      <c r="R1024" s="117" t="s">
        <v>957</v>
      </c>
      <c r="S1024" s="194"/>
      <c r="T1024" s="125"/>
      <c r="U1024" s="125" t="s">
        <v>980</v>
      </c>
      <c r="V1024" s="125"/>
      <c r="W1024" s="117" t="s">
        <v>1151</v>
      </c>
      <c r="X1024" s="117" t="str">
        <f>IF($W1024="Duyệt",Setting!$H$2,"")</f>
        <v/>
      </c>
      <c r="Y1024" s="231" t="str" cm="1">
        <f t="array" ref="Y1024">_xlfn.LET(_xlpm.v,IFERROR(IF($I1024&lt;&gt;"",_xlfn.XLOOKUP($I1024,Equipment_Register!$C:$C,Equipment_Register!$G:$G),NA()),IFERROR(IF($J1024&lt;&gt;"",_xlfn.XLOOKUP($J1024,Equipment_Register!$D:$D,Equipment_Register!$G:$G),NA()),IFERROR(IF($K1024&lt;&gt;"",_xlfn.XLOOKUP($K1024,Equipment_Register!$E:$E,Equipment_Register!$G:$G),NA()),IFERROR(IF($K1024&lt;&gt;"",_xlfn.XLOOKUP("*"&amp;$K1024&amp;"*",Equipment_Register!$E:$E,Equipment_Register!$G:$G,,2),NA()),IFERROR(IF(AND($L1024&lt;&gt;"",$L1024&lt;&gt;"N/A"),_xlfn.XLOOKUP($L1024,Equipment_Register!$F:$F,Equipment_Register!$G:$G),NA()),""))))),IF(OR(_xlpm.v="",_xlpm.v=0),"",_xlpm.v))</f>
        <v/>
      </c>
      <c r="Z1024" s="231" t="str" cm="1">
        <f t="array" ref="Z1024">_xlfn.LET(_xlpm.v,IFERROR(IF($I1024&lt;&gt;"",_xlfn.XLOOKUP($I1024,Equipment_Register!$C:$C,Equipment_Register!$C:$C),NA()),IFERROR(IF($J1024&lt;&gt;"",_xlfn.XLOOKUP($J1024,Equipment_Register!$D:$D,Equipment_Register!$C:$C),NA()),IFERROR(IF($K1024&lt;&gt;"",_xlfn.XLOOKUP($K1024,Equipment_Register!$E:$E,Equipment_Register!$C:$C),NA()),IFERROR(IF($K1024&lt;&gt;"",_xlfn.XLOOKUP("*"&amp;$K1024&amp;"*",Equipment_Register!$E:$E,Equipment_Register!$C:$C,,2),NA()),IFERROR(IF(AND($L1024&lt;&gt;"",$L1024&lt;&gt;"N/A"),_xlfn.XLOOKUP($L1024,Equipment_Register!$F:$F,Equipment_Register!$C:$C),NA()),""))))),IF(OR(_xlpm.v="",_xlpm.v=0),"",_xlpm.v))</f>
        <v/>
      </c>
      <c r="AA1024" s="231" t="str" cm="1">
        <f t="array" ref="AA1024">_xlfn.LET(_xlpm.v,IFERROR(IF($I1024&lt;&gt;"",_xlfn.XLOOKUP($I1024,Equipment_Register!$C:$C,Equipment_Register!$D:$D),NA()),IFERROR(IF($J1024&lt;&gt;"",_xlfn.XLOOKUP($J1024,Equipment_Register!$D:$D,Equipment_Register!$D:$D),NA()),IFERROR(IF($K1024&lt;&gt;"",_xlfn.XLOOKUP($K1024,Equipment_Register!$E:$E,Equipment_Register!$D:$D),NA()),IFERROR(IF($K1024&lt;&gt;"",_xlfn.XLOOKUP("*"&amp;$K1024&amp;"*",Equipment_Register!$E:$E,Equipment_Register!$D:$D,,2),NA()),IFERROR(IF(AND($L1024&lt;&gt;"",$L1024&lt;&gt;"N/A"),_xlfn.XLOOKUP($L1024,Equipment_Register!$F:$F,Equipment_Register!$D:$D),NA()),""))))),IF(OR(_xlpm.v="",_xlpm.v=0),"",_xlpm.v))</f>
        <v/>
      </c>
      <c r="AB1024" s="231" t="str" cm="1">
        <f t="array" ref="AB1024">_xlfn.LET(_xlpm.v,IFERROR(IF($I1024&lt;&gt;"",_xlfn.XLOOKUP($I1024,Equipment_Register!$C:$C,Equipment_Register!$E:$E),NA()),IFERROR(IF($J1024&lt;&gt;"",_xlfn.XLOOKUP($J1024,Equipment_Register!$D:$D,Equipment_Register!$E:$E),NA()),IFERROR(IF($K1024&lt;&gt;"",_xlfn.XLOOKUP($K1024,Equipment_Register!$E:$E,Equipment_Register!$E:$E),NA()),IFERROR(IF($K1024&lt;&gt;"",_xlfn.XLOOKUP("*"&amp;$K1024&amp;"*",Equipment_Register!$E:$E,Equipment_Register!$E:$E,,2),NA()),IFERROR(IF(AND($L1024&lt;&gt;"",$L1024&lt;&gt;"N/A"),_xlfn.XLOOKUP($L1024,Equipment_Register!$F:$F,Equipment_Register!$E:$E),NA()),""))))),IF(OR(_xlpm.v="",_xlpm.v=0),"",_xlpm.v))</f>
        <v/>
      </c>
      <c r="AC1024" s="231" t="str" cm="1">
        <f t="array" ref="AC1024">_xlfn.LET(_xlpm.v,IFERROR(IF($I1024&lt;&gt;"",_xlfn.XLOOKUP($I1024,Equipment_Register!$C:$C,Equipment_Register!$F:$F),NA()),IFERROR(IF($J1024&lt;&gt;"",_xlfn.XLOOKUP($J1024,Equipment_Register!$D:$D,Equipment_Register!$F:$F),NA()),IFERROR(IF($K1024&lt;&gt;"",_xlfn.XLOOKUP($K1024,Equipment_Register!$E:$E,Equipment_Register!$F:$F),NA()),IFERROR(IF($K1024&lt;&gt;"",_xlfn.XLOOKUP("*"&amp;$K1024&amp;"*",Equipment_Register!$E:$E,Equipment_Register!$F:$F,,2),NA()),IFERROR(IF(AND($L1024&lt;&gt;"",$L1024&lt;&gt;"N/A"),_xlfn.XLOOKUP($L1024,Equipment_Register!$F:$F,Equipment_Register!$F:$F),NA()),""))))),IF(OR(_xlpm.v="",_xlpm.v=0),"",_xlpm.v))</f>
        <v/>
      </c>
    </row>
    <row r="1025" spans="1:29" ht="48">
      <c r="A1025" s="125"/>
      <c r="B1025" s="130"/>
      <c r="C1025" s="118"/>
      <c r="D1025" s="117"/>
      <c r="E1025" s="117"/>
      <c r="F1025" s="213">
        <v>45789</v>
      </c>
      <c r="G1025" s="125"/>
      <c r="H1025" s="125" t="s">
        <v>1158</v>
      </c>
      <c r="I1025" s="226"/>
      <c r="J1025" s="125"/>
      <c r="K1025" s="125" t="s">
        <v>1170</v>
      </c>
      <c r="L1025" s="125"/>
      <c r="M1025" s="125"/>
      <c r="N1025" s="125" t="s">
        <v>978</v>
      </c>
      <c r="O1025" s="125" t="s">
        <v>1112</v>
      </c>
      <c r="P1025" s="127"/>
      <c r="Q1025" s="125" t="s">
        <v>1003</v>
      </c>
      <c r="R1025" s="117" t="s">
        <v>957</v>
      </c>
      <c r="S1025" s="194"/>
      <c r="T1025" s="125"/>
      <c r="U1025" s="125" t="s">
        <v>980</v>
      </c>
      <c r="V1025" s="125"/>
      <c r="W1025" s="117" t="s">
        <v>1151</v>
      </c>
      <c r="X1025" s="117" t="str">
        <f>IF($W1025="Duyệt",Setting!$H$2,"")</f>
        <v/>
      </c>
      <c r="Y1025" s="231" t="str" cm="1">
        <f t="array" ref="Y1025">_xlfn.LET(_xlpm.v,IFERROR(IF($I1025&lt;&gt;"",_xlfn.XLOOKUP($I1025,Equipment_Register!$C:$C,Equipment_Register!$G:$G),NA()),IFERROR(IF($J1025&lt;&gt;"",_xlfn.XLOOKUP($J1025,Equipment_Register!$D:$D,Equipment_Register!$G:$G),NA()),IFERROR(IF($K1025&lt;&gt;"",_xlfn.XLOOKUP($K1025,Equipment_Register!$E:$E,Equipment_Register!$G:$G),NA()),IFERROR(IF($K1025&lt;&gt;"",_xlfn.XLOOKUP("*"&amp;$K1025&amp;"*",Equipment_Register!$E:$E,Equipment_Register!$G:$G,,2),NA()),IFERROR(IF(AND($L1025&lt;&gt;"",$L1025&lt;&gt;"N/A"),_xlfn.XLOOKUP($L1025,Equipment_Register!$F:$F,Equipment_Register!$G:$G),NA()),""))))),IF(OR(_xlpm.v="",_xlpm.v=0),"",_xlpm.v))</f>
        <v/>
      </c>
      <c r="Z1025" s="231" t="str" cm="1">
        <f t="array" ref="Z1025">_xlfn.LET(_xlpm.v,IFERROR(IF($I1025&lt;&gt;"",_xlfn.XLOOKUP($I1025,Equipment_Register!$C:$C,Equipment_Register!$C:$C),NA()),IFERROR(IF($J1025&lt;&gt;"",_xlfn.XLOOKUP($J1025,Equipment_Register!$D:$D,Equipment_Register!$C:$C),NA()),IFERROR(IF($K1025&lt;&gt;"",_xlfn.XLOOKUP($K1025,Equipment_Register!$E:$E,Equipment_Register!$C:$C),NA()),IFERROR(IF($K1025&lt;&gt;"",_xlfn.XLOOKUP("*"&amp;$K1025&amp;"*",Equipment_Register!$E:$E,Equipment_Register!$C:$C,,2),NA()),IFERROR(IF(AND($L1025&lt;&gt;"",$L1025&lt;&gt;"N/A"),_xlfn.XLOOKUP($L1025,Equipment_Register!$F:$F,Equipment_Register!$C:$C),NA()),""))))),IF(OR(_xlpm.v="",_xlpm.v=0),"",_xlpm.v))</f>
        <v/>
      </c>
      <c r="AA1025" s="231" t="str" cm="1">
        <f t="array" ref="AA1025">_xlfn.LET(_xlpm.v,IFERROR(IF($I1025&lt;&gt;"",_xlfn.XLOOKUP($I1025,Equipment_Register!$C:$C,Equipment_Register!$D:$D),NA()),IFERROR(IF($J1025&lt;&gt;"",_xlfn.XLOOKUP($J1025,Equipment_Register!$D:$D,Equipment_Register!$D:$D),NA()),IFERROR(IF($K1025&lt;&gt;"",_xlfn.XLOOKUP($K1025,Equipment_Register!$E:$E,Equipment_Register!$D:$D),NA()),IFERROR(IF($K1025&lt;&gt;"",_xlfn.XLOOKUP("*"&amp;$K1025&amp;"*",Equipment_Register!$E:$E,Equipment_Register!$D:$D,,2),NA()),IFERROR(IF(AND($L1025&lt;&gt;"",$L1025&lt;&gt;"N/A"),_xlfn.XLOOKUP($L1025,Equipment_Register!$F:$F,Equipment_Register!$D:$D),NA()),""))))),IF(OR(_xlpm.v="",_xlpm.v=0),"",_xlpm.v))</f>
        <v/>
      </c>
      <c r="AB1025" s="231" t="str" cm="1">
        <f t="array" ref="AB1025">_xlfn.LET(_xlpm.v,IFERROR(IF($I1025&lt;&gt;"",_xlfn.XLOOKUP($I1025,Equipment_Register!$C:$C,Equipment_Register!$E:$E),NA()),IFERROR(IF($J1025&lt;&gt;"",_xlfn.XLOOKUP($J1025,Equipment_Register!$D:$D,Equipment_Register!$E:$E),NA()),IFERROR(IF($K1025&lt;&gt;"",_xlfn.XLOOKUP($K1025,Equipment_Register!$E:$E,Equipment_Register!$E:$E),NA()),IFERROR(IF($K1025&lt;&gt;"",_xlfn.XLOOKUP("*"&amp;$K1025&amp;"*",Equipment_Register!$E:$E,Equipment_Register!$E:$E,,2),NA()),IFERROR(IF(AND($L1025&lt;&gt;"",$L1025&lt;&gt;"N/A"),_xlfn.XLOOKUP($L1025,Equipment_Register!$F:$F,Equipment_Register!$E:$E),NA()),""))))),IF(OR(_xlpm.v="",_xlpm.v=0),"",_xlpm.v))</f>
        <v/>
      </c>
      <c r="AC1025" s="231" t="str" cm="1">
        <f t="array" ref="AC1025">_xlfn.LET(_xlpm.v,IFERROR(IF($I1025&lt;&gt;"",_xlfn.XLOOKUP($I1025,Equipment_Register!$C:$C,Equipment_Register!$F:$F),NA()),IFERROR(IF($J1025&lt;&gt;"",_xlfn.XLOOKUP($J1025,Equipment_Register!$D:$D,Equipment_Register!$F:$F),NA()),IFERROR(IF($K1025&lt;&gt;"",_xlfn.XLOOKUP($K1025,Equipment_Register!$E:$E,Equipment_Register!$F:$F),NA()),IFERROR(IF($K1025&lt;&gt;"",_xlfn.XLOOKUP("*"&amp;$K1025&amp;"*",Equipment_Register!$E:$E,Equipment_Register!$F:$F,,2),NA()),IFERROR(IF(AND($L1025&lt;&gt;"",$L1025&lt;&gt;"N/A"),_xlfn.XLOOKUP($L1025,Equipment_Register!$F:$F,Equipment_Register!$F:$F),NA()),""))))),IF(OR(_xlpm.v="",_xlpm.v=0),"",_xlpm.v))</f>
        <v/>
      </c>
    </row>
    <row r="1026" spans="1:29" ht="48">
      <c r="A1026" s="125"/>
      <c r="B1026" s="130"/>
      <c r="C1026" s="118"/>
      <c r="D1026" s="117"/>
      <c r="E1026" s="117"/>
      <c r="F1026" s="213">
        <v>45820</v>
      </c>
      <c r="G1026" s="125"/>
      <c r="H1026" s="125" t="s">
        <v>1158</v>
      </c>
      <c r="I1026" s="226"/>
      <c r="J1026" s="125"/>
      <c r="K1026" s="125" t="s">
        <v>1170</v>
      </c>
      <c r="L1026" s="125"/>
      <c r="M1026" s="125"/>
      <c r="N1026" s="125" t="s">
        <v>978</v>
      </c>
      <c r="O1026" s="125" t="s">
        <v>1112</v>
      </c>
      <c r="P1026" s="127"/>
      <c r="Q1026" s="125" t="s">
        <v>1003</v>
      </c>
      <c r="R1026" s="117" t="s">
        <v>957</v>
      </c>
      <c r="S1026" s="194"/>
      <c r="T1026" s="125"/>
      <c r="U1026" s="125" t="s">
        <v>980</v>
      </c>
      <c r="V1026" s="125"/>
      <c r="W1026" s="117" t="s">
        <v>1151</v>
      </c>
      <c r="X1026" s="117" t="str">
        <f>IF($W1026="Duyệt",Setting!$H$2,"")</f>
        <v/>
      </c>
      <c r="Y1026" s="231" t="str" cm="1">
        <f t="array" ref="Y1026">_xlfn.LET(_xlpm.v,IFERROR(IF($I1026&lt;&gt;"",_xlfn.XLOOKUP($I1026,Equipment_Register!$C:$C,Equipment_Register!$G:$G),NA()),IFERROR(IF($J1026&lt;&gt;"",_xlfn.XLOOKUP($J1026,Equipment_Register!$D:$D,Equipment_Register!$G:$G),NA()),IFERROR(IF($K1026&lt;&gt;"",_xlfn.XLOOKUP($K1026,Equipment_Register!$E:$E,Equipment_Register!$G:$G),NA()),IFERROR(IF($K1026&lt;&gt;"",_xlfn.XLOOKUP("*"&amp;$K1026&amp;"*",Equipment_Register!$E:$E,Equipment_Register!$G:$G,,2),NA()),IFERROR(IF(AND($L1026&lt;&gt;"",$L1026&lt;&gt;"N/A"),_xlfn.XLOOKUP($L1026,Equipment_Register!$F:$F,Equipment_Register!$G:$G),NA()),""))))),IF(OR(_xlpm.v="",_xlpm.v=0),"",_xlpm.v))</f>
        <v/>
      </c>
      <c r="Z1026" s="231" t="str" cm="1">
        <f t="array" ref="Z1026">_xlfn.LET(_xlpm.v,IFERROR(IF($I1026&lt;&gt;"",_xlfn.XLOOKUP($I1026,Equipment_Register!$C:$C,Equipment_Register!$C:$C),NA()),IFERROR(IF($J1026&lt;&gt;"",_xlfn.XLOOKUP($J1026,Equipment_Register!$D:$D,Equipment_Register!$C:$C),NA()),IFERROR(IF($K1026&lt;&gt;"",_xlfn.XLOOKUP($K1026,Equipment_Register!$E:$E,Equipment_Register!$C:$C),NA()),IFERROR(IF($K1026&lt;&gt;"",_xlfn.XLOOKUP("*"&amp;$K1026&amp;"*",Equipment_Register!$E:$E,Equipment_Register!$C:$C,,2),NA()),IFERROR(IF(AND($L1026&lt;&gt;"",$L1026&lt;&gt;"N/A"),_xlfn.XLOOKUP($L1026,Equipment_Register!$F:$F,Equipment_Register!$C:$C),NA()),""))))),IF(OR(_xlpm.v="",_xlpm.v=0),"",_xlpm.v))</f>
        <v/>
      </c>
      <c r="AA1026" s="231" t="str" cm="1">
        <f t="array" ref="AA1026">_xlfn.LET(_xlpm.v,IFERROR(IF($I1026&lt;&gt;"",_xlfn.XLOOKUP($I1026,Equipment_Register!$C:$C,Equipment_Register!$D:$D),NA()),IFERROR(IF($J1026&lt;&gt;"",_xlfn.XLOOKUP($J1026,Equipment_Register!$D:$D,Equipment_Register!$D:$D),NA()),IFERROR(IF($K1026&lt;&gt;"",_xlfn.XLOOKUP($K1026,Equipment_Register!$E:$E,Equipment_Register!$D:$D),NA()),IFERROR(IF($K1026&lt;&gt;"",_xlfn.XLOOKUP("*"&amp;$K1026&amp;"*",Equipment_Register!$E:$E,Equipment_Register!$D:$D,,2),NA()),IFERROR(IF(AND($L1026&lt;&gt;"",$L1026&lt;&gt;"N/A"),_xlfn.XLOOKUP($L1026,Equipment_Register!$F:$F,Equipment_Register!$D:$D),NA()),""))))),IF(OR(_xlpm.v="",_xlpm.v=0),"",_xlpm.v))</f>
        <v/>
      </c>
      <c r="AB1026" s="231" t="str" cm="1">
        <f t="array" ref="AB1026">_xlfn.LET(_xlpm.v,IFERROR(IF($I1026&lt;&gt;"",_xlfn.XLOOKUP($I1026,Equipment_Register!$C:$C,Equipment_Register!$E:$E),NA()),IFERROR(IF($J1026&lt;&gt;"",_xlfn.XLOOKUP($J1026,Equipment_Register!$D:$D,Equipment_Register!$E:$E),NA()),IFERROR(IF($K1026&lt;&gt;"",_xlfn.XLOOKUP($K1026,Equipment_Register!$E:$E,Equipment_Register!$E:$E),NA()),IFERROR(IF($K1026&lt;&gt;"",_xlfn.XLOOKUP("*"&amp;$K1026&amp;"*",Equipment_Register!$E:$E,Equipment_Register!$E:$E,,2),NA()),IFERROR(IF(AND($L1026&lt;&gt;"",$L1026&lt;&gt;"N/A"),_xlfn.XLOOKUP($L1026,Equipment_Register!$F:$F,Equipment_Register!$E:$E),NA()),""))))),IF(OR(_xlpm.v="",_xlpm.v=0),"",_xlpm.v))</f>
        <v/>
      </c>
      <c r="AC1026" s="231" t="str" cm="1">
        <f t="array" ref="AC1026">_xlfn.LET(_xlpm.v,IFERROR(IF($I1026&lt;&gt;"",_xlfn.XLOOKUP($I1026,Equipment_Register!$C:$C,Equipment_Register!$F:$F),NA()),IFERROR(IF($J1026&lt;&gt;"",_xlfn.XLOOKUP($J1026,Equipment_Register!$D:$D,Equipment_Register!$F:$F),NA()),IFERROR(IF($K1026&lt;&gt;"",_xlfn.XLOOKUP($K1026,Equipment_Register!$E:$E,Equipment_Register!$F:$F),NA()),IFERROR(IF($K1026&lt;&gt;"",_xlfn.XLOOKUP("*"&amp;$K1026&amp;"*",Equipment_Register!$E:$E,Equipment_Register!$F:$F,,2),NA()),IFERROR(IF(AND($L1026&lt;&gt;"",$L1026&lt;&gt;"N/A"),_xlfn.XLOOKUP($L1026,Equipment_Register!$F:$F,Equipment_Register!$F:$F),NA()),""))))),IF(OR(_xlpm.v="",_xlpm.v=0),"",_xlpm.v))</f>
        <v/>
      </c>
    </row>
    <row r="1027" spans="1:29" ht="48">
      <c r="A1027" s="125"/>
      <c r="B1027" s="130"/>
      <c r="C1027" s="118"/>
      <c r="D1027" s="117"/>
      <c r="E1027" s="117"/>
      <c r="F1027" s="213">
        <v>45848</v>
      </c>
      <c r="G1027" s="125"/>
      <c r="H1027" s="125" t="s">
        <v>1158</v>
      </c>
      <c r="I1027" s="226"/>
      <c r="J1027" s="125"/>
      <c r="K1027" s="125" t="s">
        <v>1170</v>
      </c>
      <c r="L1027" s="125"/>
      <c r="M1027" s="125"/>
      <c r="N1027" s="125" t="s">
        <v>978</v>
      </c>
      <c r="O1027" s="125" t="s">
        <v>1112</v>
      </c>
      <c r="P1027" s="127"/>
      <c r="Q1027" s="125" t="s">
        <v>1003</v>
      </c>
      <c r="R1027" s="117" t="s">
        <v>957</v>
      </c>
      <c r="S1027" s="194"/>
      <c r="T1027" s="125"/>
      <c r="U1027" s="125" t="s">
        <v>980</v>
      </c>
      <c r="V1027" s="125"/>
      <c r="W1027" s="117" t="s">
        <v>1151</v>
      </c>
      <c r="X1027" s="117" t="str">
        <f>IF($W1027="Duyệt",Setting!$H$2,"")</f>
        <v/>
      </c>
      <c r="Y1027" s="231" t="str" cm="1">
        <f t="array" ref="Y1027">_xlfn.LET(_xlpm.v,IFERROR(IF($I1027&lt;&gt;"",_xlfn.XLOOKUP($I1027,Equipment_Register!$C:$C,Equipment_Register!$G:$G),NA()),IFERROR(IF($J1027&lt;&gt;"",_xlfn.XLOOKUP($J1027,Equipment_Register!$D:$D,Equipment_Register!$G:$G),NA()),IFERROR(IF($K1027&lt;&gt;"",_xlfn.XLOOKUP($K1027,Equipment_Register!$E:$E,Equipment_Register!$G:$G),NA()),IFERROR(IF($K1027&lt;&gt;"",_xlfn.XLOOKUP("*"&amp;$K1027&amp;"*",Equipment_Register!$E:$E,Equipment_Register!$G:$G,,2),NA()),IFERROR(IF(AND($L1027&lt;&gt;"",$L1027&lt;&gt;"N/A"),_xlfn.XLOOKUP($L1027,Equipment_Register!$F:$F,Equipment_Register!$G:$G),NA()),""))))),IF(OR(_xlpm.v="",_xlpm.v=0),"",_xlpm.v))</f>
        <v/>
      </c>
      <c r="Z1027" s="231" t="str" cm="1">
        <f t="array" ref="Z1027">_xlfn.LET(_xlpm.v,IFERROR(IF($I1027&lt;&gt;"",_xlfn.XLOOKUP($I1027,Equipment_Register!$C:$C,Equipment_Register!$C:$C),NA()),IFERROR(IF($J1027&lt;&gt;"",_xlfn.XLOOKUP($J1027,Equipment_Register!$D:$D,Equipment_Register!$C:$C),NA()),IFERROR(IF($K1027&lt;&gt;"",_xlfn.XLOOKUP($K1027,Equipment_Register!$E:$E,Equipment_Register!$C:$C),NA()),IFERROR(IF($K1027&lt;&gt;"",_xlfn.XLOOKUP("*"&amp;$K1027&amp;"*",Equipment_Register!$E:$E,Equipment_Register!$C:$C,,2),NA()),IFERROR(IF(AND($L1027&lt;&gt;"",$L1027&lt;&gt;"N/A"),_xlfn.XLOOKUP($L1027,Equipment_Register!$F:$F,Equipment_Register!$C:$C),NA()),""))))),IF(OR(_xlpm.v="",_xlpm.v=0),"",_xlpm.v))</f>
        <v/>
      </c>
      <c r="AA1027" s="231" t="str" cm="1">
        <f t="array" ref="AA1027">_xlfn.LET(_xlpm.v,IFERROR(IF($I1027&lt;&gt;"",_xlfn.XLOOKUP($I1027,Equipment_Register!$C:$C,Equipment_Register!$D:$D),NA()),IFERROR(IF($J1027&lt;&gt;"",_xlfn.XLOOKUP($J1027,Equipment_Register!$D:$D,Equipment_Register!$D:$D),NA()),IFERROR(IF($K1027&lt;&gt;"",_xlfn.XLOOKUP($K1027,Equipment_Register!$E:$E,Equipment_Register!$D:$D),NA()),IFERROR(IF($K1027&lt;&gt;"",_xlfn.XLOOKUP("*"&amp;$K1027&amp;"*",Equipment_Register!$E:$E,Equipment_Register!$D:$D,,2),NA()),IFERROR(IF(AND($L1027&lt;&gt;"",$L1027&lt;&gt;"N/A"),_xlfn.XLOOKUP($L1027,Equipment_Register!$F:$F,Equipment_Register!$D:$D),NA()),""))))),IF(OR(_xlpm.v="",_xlpm.v=0),"",_xlpm.v))</f>
        <v/>
      </c>
      <c r="AB1027" s="231" t="str" cm="1">
        <f t="array" ref="AB1027">_xlfn.LET(_xlpm.v,IFERROR(IF($I1027&lt;&gt;"",_xlfn.XLOOKUP($I1027,Equipment_Register!$C:$C,Equipment_Register!$E:$E),NA()),IFERROR(IF($J1027&lt;&gt;"",_xlfn.XLOOKUP($J1027,Equipment_Register!$D:$D,Equipment_Register!$E:$E),NA()),IFERROR(IF($K1027&lt;&gt;"",_xlfn.XLOOKUP($K1027,Equipment_Register!$E:$E,Equipment_Register!$E:$E),NA()),IFERROR(IF($K1027&lt;&gt;"",_xlfn.XLOOKUP("*"&amp;$K1027&amp;"*",Equipment_Register!$E:$E,Equipment_Register!$E:$E,,2),NA()),IFERROR(IF(AND($L1027&lt;&gt;"",$L1027&lt;&gt;"N/A"),_xlfn.XLOOKUP($L1027,Equipment_Register!$F:$F,Equipment_Register!$E:$E),NA()),""))))),IF(OR(_xlpm.v="",_xlpm.v=0),"",_xlpm.v))</f>
        <v/>
      </c>
      <c r="AC1027" s="231" t="str" cm="1">
        <f t="array" ref="AC1027">_xlfn.LET(_xlpm.v,IFERROR(IF($I1027&lt;&gt;"",_xlfn.XLOOKUP($I1027,Equipment_Register!$C:$C,Equipment_Register!$F:$F),NA()),IFERROR(IF($J1027&lt;&gt;"",_xlfn.XLOOKUP($J1027,Equipment_Register!$D:$D,Equipment_Register!$F:$F),NA()),IFERROR(IF($K1027&lt;&gt;"",_xlfn.XLOOKUP($K1027,Equipment_Register!$E:$E,Equipment_Register!$F:$F),NA()),IFERROR(IF($K1027&lt;&gt;"",_xlfn.XLOOKUP("*"&amp;$K1027&amp;"*",Equipment_Register!$E:$E,Equipment_Register!$F:$F,,2),NA()),IFERROR(IF(AND($L1027&lt;&gt;"",$L1027&lt;&gt;"N/A"),_xlfn.XLOOKUP($L1027,Equipment_Register!$F:$F,Equipment_Register!$F:$F),NA()),""))))),IF(OR(_xlpm.v="",_xlpm.v=0),"",_xlpm.v))</f>
        <v/>
      </c>
    </row>
    <row r="1028" spans="1:29" ht="48">
      <c r="A1028" s="125"/>
      <c r="B1028" s="130"/>
      <c r="C1028" s="118"/>
      <c r="D1028" s="117"/>
      <c r="E1028" s="117"/>
      <c r="F1028" s="213">
        <v>45878</v>
      </c>
      <c r="G1028" s="125"/>
      <c r="H1028" s="125" t="s">
        <v>1158</v>
      </c>
      <c r="I1028" s="226"/>
      <c r="J1028" s="125"/>
      <c r="K1028" s="125" t="s">
        <v>1170</v>
      </c>
      <c r="L1028" s="125"/>
      <c r="M1028" s="125"/>
      <c r="N1028" s="125" t="s">
        <v>978</v>
      </c>
      <c r="O1028" s="125" t="s">
        <v>1112</v>
      </c>
      <c r="P1028" s="127"/>
      <c r="Q1028" s="125" t="s">
        <v>1003</v>
      </c>
      <c r="R1028" s="117" t="s">
        <v>957</v>
      </c>
      <c r="S1028" s="194"/>
      <c r="T1028" s="125"/>
      <c r="U1028" s="125" t="s">
        <v>980</v>
      </c>
      <c r="V1028" s="125"/>
      <c r="W1028" s="117" t="s">
        <v>1151</v>
      </c>
      <c r="X1028" s="117" t="str">
        <f>IF($W1028="Duyệt",Setting!$H$2,"")</f>
        <v/>
      </c>
      <c r="Y1028" s="231" t="str" cm="1">
        <f t="array" ref="Y1028">_xlfn.LET(_xlpm.v,IFERROR(IF($I1028&lt;&gt;"",_xlfn.XLOOKUP($I1028,Equipment_Register!$C:$C,Equipment_Register!$G:$G),NA()),IFERROR(IF($J1028&lt;&gt;"",_xlfn.XLOOKUP($J1028,Equipment_Register!$D:$D,Equipment_Register!$G:$G),NA()),IFERROR(IF($K1028&lt;&gt;"",_xlfn.XLOOKUP($K1028,Equipment_Register!$E:$E,Equipment_Register!$G:$G),NA()),IFERROR(IF($K1028&lt;&gt;"",_xlfn.XLOOKUP("*"&amp;$K1028&amp;"*",Equipment_Register!$E:$E,Equipment_Register!$G:$G,,2),NA()),IFERROR(IF(AND($L1028&lt;&gt;"",$L1028&lt;&gt;"N/A"),_xlfn.XLOOKUP($L1028,Equipment_Register!$F:$F,Equipment_Register!$G:$G),NA()),""))))),IF(OR(_xlpm.v="",_xlpm.v=0),"",_xlpm.v))</f>
        <v/>
      </c>
      <c r="Z1028" s="231" t="str" cm="1">
        <f t="array" ref="Z1028">_xlfn.LET(_xlpm.v,IFERROR(IF($I1028&lt;&gt;"",_xlfn.XLOOKUP($I1028,Equipment_Register!$C:$C,Equipment_Register!$C:$C),NA()),IFERROR(IF($J1028&lt;&gt;"",_xlfn.XLOOKUP($J1028,Equipment_Register!$D:$D,Equipment_Register!$C:$C),NA()),IFERROR(IF($K1028&lt;&gt;"",_xlfn.XLOOKUP($K1028,Equipment_Register!$E:$E,Equipment_Register!$C:$C),NA()),IFERROR(IF($K1028&lt;&gt;"",_xlfn.XLOOKUP("*"&amp;$K1028&amp;"*",Equipment_Register!$E:$E,Equipment_Register!$C:$C,,2),NA()),IFERROR(IF(AND($L1028&lt;&gt;"",$L1028&lt;&gt;"N/A"),_xlfn.XLOOKUP($L1028,Equipment_Register!$F:$F,Equipment_Register!$C:$C),NA()),""))))),IF(OR(_xlpm.v="",_xlpm.v=0),"",_xlpm.v))</f>
        <v/>
      </c>
      <c r="AA1028" s="231" t="str" cm="1">
        <f t="array" ref="AA1028">_xlfn.LET(_xlpm.v,IFERROR(IF($I1028&lt;&gt;"",_xlfn.XLOOKUP($I1028,Equipment_Register!$C:$C,Equipment_Register!$D:$D),NA()),IFERROR(IF($J1028&lt;&gt;"",_xlfn.XLOOKUP($J1028,Equipment_Register!$D:$D,Equipment_Register!$D:$D),NA()),IFERROR(IF($K1028&lt;&gt;"",_xlfn.XLOOKUP($K1028,Equipment_Register!$E:$E,Equipment_Register!$D:$D),NA()),IFERROR(IF($K1028&lt;&gt;"",_xlfn.XLOOKUP("*"&amp;$K1028&amp;"*",Equipment_Register!$E:$E,Equipment_Register!$D:$D,,2),NA()),IFERROR(IF(AND($L1028&lt;&gt;"",$L1028&lt;&gt;"N/A"),_xlfn.XLOOKUP($L1028,Equipment_Register!$F:$F,Equipment_Register!$D:$D),NA()),""))))),IF(OR(_xlpm.v="",_xlpm.v=0),"",_xlpm.v))</f>
        <v/>
      </c>
      <c r="AB1028" s="231" t="str" cm="1">
        <f t="array" ref="AB1028">_xlfn.LET(_xlpm.v,IFERROR(IF($I1028&lt;&gt;"",_xlfn.XLOOKUP($I1028,Equipment_Register!$C:$C,Equipment_Register!$E:$E),NA()),IFERROR(IF($J1028&lt;&gt;"",_xlfn.XLOOKUP($J1028,Equipment_Register!$D:$D,Equipment_Register!$E:$E),NA()),IFERROR(IF($K1028&lt;&gt;"",_xlfn.XLOOKUP($K1028,Equipment_Register!$E:$E,Equipment_Register!$E:$E),NA()),IFERROR(IF($K1028&lt;&gt;"",_xlfn.XLOOKUP("*"&amp;$K1028&amp;"*",Equipment_Register!$E:$E,Equipment_Register!$E:$E,,2),NA()),IFERROR(IF(AND($L1028&lt;&gt;"",$L1028&lt;&gt;"N/A"),_xlfn.XLOOKUP($L1028,Equipment_Register!$F:$F,Equipment_Register!$E:$E),NA()),""))))),IF(OR(_xlpm.v="",_xlpm.v=0),"",_xlpm.v))</f>
        <v/>
      </c>
      <c r="AC1028" s="231" t="str" cm="1">
        <f t="array" ref="AC1028">_xlfn.LET(_xlpm.v,IFERROR(IF($I1028&lt;&gt;"",_xlfn.XLOOKUP($I1028,Equipment_Register!$C:$C,Equipment_Register!$F:$F),NA()),IFERROR(IF($J1028&lt;&gt;"",_xlfn.XLOOKUP($J1028,Equipment_Register!$D:$D,Equipment_Register!$F:$F),NA()),IFERROR(IF($K1028&lt;&gt;"",_xlfn.XLOOKUP($K1028,Equipment_Register!$E:$E,Equipment_Register!$F:$F),NA()),IFERROR(IF($K1028&lt;&gt;"",_xlfn.XLOOKUP("*"&amp;$K1028&amp;"*",Equipment_Register!$E:$E,Equipment_Register!$F:$F,,2),NA()),IFERROR(IF(AND($L1028&lt;&gt;"",$L1028&lt;&gt;"N/A"),_xlfn.XLOOKUP($L1028,Equipment_Register!$F:$F,Equipment_Register!$F:$F),NA()),""))))),IF(OR(_xlpm.v="",_xlpm.v=0),"",_xlpm.v))</f>
        <v/>
      </c>
    </row>
    <row r="1029" spans="1:29" ht="48">
      <c r="A1029" s="125"/>
      <c r="B1029" s="130"/>
      <c r="C1029" s="118"/>
      <c r="D1029" s="117"/>
      <c r="E1029" s="117"/>
      <c r="F1029" s="213">
        <v>45909</v>
      </c>
      <c r="G1029" s="125"/>
      <c r="H1029" s="125" t="s">
        <v>1158</v>
      </c>
      <c r="I1029" s="226"/>
      <c r="J1029" s="125"/>
      <c r="K1029" s="125" t="s">
        <v>1170</v>
      </c>
      <c r="L1029" s="125"/>
      <c r="M1029" s="125"/>
      <c r="N1029" s="125" t="s">
        <v>978</v>
      </c>
      <c r="O1029" s="125" t="s">
        <v>1112</v>
      </c>
      <c r="P1029" s="127"/>
      <c r="Q1029" s="125" t="s">
        <v>1003</v>
      </c>
      <c r="R1029" s="117" t="s">
        <v>957</v>
      </c>
      <c r="S1029" s="194"/>
      <c r="T1029" s="125"/>
      <c r="U1029" s="125" t="s">
        <v>980</v>
      </c>
      <c r="V1029" s="125"/>
      <c r="W1029" s="117" t="s">
        <v>1151</v>
      </c>
      <c r="X1029" s="117" t="str">
        <f>IF($W1029="Duyệt",Setting!$H$2,"")</f>
        <v/>
      </c>
      <c r="Y1029" s="231" t="str" cm="1">
        <f t="array" ref="Y1029">_xlfn.LET(_xlpm.v,IFERROR(IF($I1029&lt;&gt;"",_xlfn.XLOOKUP($I1029,Equipment_Register!$C:$C,Equipment_Register!$G:$G),NA()),IFERROR(IF($J1029&lt;&gt;"",_xlfn.XLOOKUP($J1029,Equipment_Register!$D:$D,Equipment_Register!$G:$G),NA()),IFERROR(IF($K1029&lt;&gt;"",_xlfn.XLOOKUP($K1029,Equipment_Register!$E:$E,Equipment_Register!$G:$G),NA()),IFERROR(IF($K1029&lt;&gt;"",_xlfn.XLOOKUP("*"&amp;$K1029&amp;"*",Equipment_Register!$E:$E,Equipment_Register!$G:$G,,2),NA()),IFERROR(IF(AND($L1029&lt;&gt;"",$L1029&lt;&gt;"N/A"),_xlfn.XLOOKUP($L1029,Equipment_Register!$F:$F,Equipment_Register!$G:$G),NA()),""))))),IF(OR(_xlpm.v="",_xlpm.v=0),"",_xlpm.v))</f>
        <v/>
      </c>
      <c r="Z1029" s="231" t="str" cm="1">
        <f t="array" ref="Z1029">_xlfn.LET(_xlpm.v,IFERROR(IF($I1029&lt;&gt;"",_xlfn.XLOOKUP($I1029,Equipment_Register!$C:$C,Equipment_Register!$C:$C),NA()),IFERROR(IF($J1029&lt;&gt;"",_xlfn.XLOOKUP($J1029,Equipment_Register!$D:$D,Equipment_Register!$C:$C),NA()),IFERROR(IF($K1029&lt;&gt;"",_xlfn.XLOOKUP($K1029,Equipment_Register!$E:$E,Equipment_Register!$C:$C),NA()),IFERROR(IF($K1029&lt;&gt;"",_xlfn.XLOOKUP("*"&amp;$K1029&amp;"*",Equipment_Register!$E:$E,Equipment_Register!$C:$C,,2),NA()),IFERROR(IF(AND($L1029&lt;&gt;"",$L1029&lt;&gt;"N/A"),_xlfn.XLOOKUP($L1029,Equipment_Register!$F:$F,Equipment_Register!$C:$C),NA()),""))))),IF(OR(_xlpm.v="",_xlpm.v=0),"",_xlpm.v))</f>
        <v/>
      </c>
      <c r="AA1029" s="231" t="str" cm="1">
        <f t="array" ref="AA1029">_xlfn.LET(_xlpm.v,IFERROR(IF($I1029&lt;&gt;"",_xlfn.XLOOKUP($I1029,Equipment_Register!$C:$C,Equipment_Register!$D:$D),NA()),IFERROR(IF($J1029&lt;&gt;"",_xlfn.XLOOKUP($J1029,Equipment_Register!$D:$D,Equipment_Register!$D:$D),NA()),IFERROR(IF($K1029&lt;&gt;"",_xlfn.XLOOKUP($K1029,Equipment_Register!$E:$E,Equipment_Register!$D:$D),NA()),IFERROR(IF($K1029&lt;&gt;"",_xlfn.XLOOKUP("*"&amp;$K1029&amp;"*",Equipment_Register!$E:$E,Equipment_Register!$D:$D,,2),NA()),IFERROR(IF(AND($L1029&lt;&gt;"",$L1029&lt;&gt;"N/A"),_xlfn.XLOOKUP($L1029,Equipment_Register!$F:$F,Equipment_Register!$D:$D),NA()),""))))),IF(OR(_xlpm.v="",_xlpm.v=0),"",_xlpm.v))</f>
        <v/>
      </c>
      <c r="AB1029" s="231" t="str" cm="1">
        <f t="array" ref="AB1029">_xlfn.LET(_xlpm.v,IFERROR(IF($I1029&lt;&gt;"",_xlfn.XLOOKUP($I1029,Equipment_Register!$C:$C,Equipment_Register!$E:$E),NA()),IFERROR(IF($J1029&lt;&gt;"",_xlfn.XLOOKUP($J1029,Equipment_Register!$D:$D,Equipment_Register!$E:$E),NA()),IFERROR(IF($K1029&lt;&gt;"",_xlfn.XLOOKUP($K1029,Equipment_Register!$E:$E,Equipment_Register!$E:$E),NA()),IFERROR(IF($K1029&lt;&gt;"",_xlfn.XLOOKUP("*"&amp;$K1029&amp;"*",Equipment_Register!$E:$E,Equipment_Register!$E:$E,,2),NA()),IFERROR(IF(AND($L1029&lt;&gt;"",$L1029&lt;&gt;"N/A"),_xlfn.XLOOKUP($L1029,Equipment_Register!$F:$F,Equipment_Register!$E:$E),NA()),""))))),IF(OR(_xlpm.v="",_xlpm.v=0),"",_xlpm.v))</f>
        <v/>
      </c>
      <c r="AC1029" s="231" t="str" cm="1">
        <f t="array" ref="AC1029">_xlfn.LET(_xlpm.v,IFERROR(IF($I1029&lt;&gt;"",_xlfn.XLOOKUP($I1029,Equipment_Register!$C:$C,Equipment_Register!$F:$F),NA()),IFERROR(IF($J1029&lt;&gt;"",_xlfn.XLOOKUP($J1029,Equipment_Register!$D:$D,Equipment_Register!$F:$F),NA()),IFERROR(IF($K1029&lt;&gt;"",_xlfn.XLOOKUP($K1029,Equipment_Register!$E:$E,Equipment_Register!$F:$F),NA()),IFERROR(IF($K1029&lt;&gt;"",_xlfn.XLOOKUP("*"&amp;$K1029&amp;"*",Equipment_Register!$E:$E,Equipment_Register!$F:$F,,2),NA()),IFERROR(IF(AND($L1029&lt;&gt;"",$L1029&lt;&gt;"N/A"),_xlfn.XLOOKUP($L1029,Equipment_Register!$F:$F,Equipment_Register!$F:$F),NA()),""))))),IF(OR(_xlpm.v="",_xlpm.v=0),"",_xlpm.v))</f>
        <v/>
      </c>
    </row>
    <row r="1030" spans="1:29" ht="48">
      <c r="A1030" s="125"/>
      <c r="B1030" s="130"/>
      <c r="C1030" s="118"/>
      <c r="D1030" s="117"/>
      <c r="E1030" s="117"/>
      <c r="F1030" s="213">
        <v>45940</v>
      </c>
      <c r="G1030" s="125"/>
      <c r="H1030" s="125" t="s">
        <v>1158</v>
      </c>
      <c r="I1030" s="226"/>
      <c r="J1030" s="125"/>
      <c r="K1030" s="125" t="s">
        <v>1170</v>
      </c>
      <c r="L1030" s="125"/>
      <c r="M1030" s="125"/>
      <c r="N1030" s="125" t="s">
        <v>978</v>
      </c>
      <c r="O1030" s="125" t="s">
        <v>1112</v>
      </c>
      <c r="P1030" s="127"/>
      <c r="Q1030" s="125" t="s">
        <v>1003</v>
      </c>
      <c r="R1030" s="117" t="s">
        <v>957</v>
      </c>
      <c r="S1030" s="194"/>
      <c r="T1030" s="125"/>
      <c r="U1030" s="125" t="s">
        <v>980</v>
      </c>
      <c r="V1030" s="125"/>
      <c r="W1030" s="117" t="s">
        <v>1151</v>
      </c>
      <c r="X1030" s="117" t="str">
        <f>IF($W1030="Duyệt",Setting!$H$2,"")</f>
        <v/>
      </c>
      <c r="Y1030" s="231" t="str" cm="1">
        <f t="array" ref="Y1030">_xlfn.LET(_xlpm.v,IFERROR(IF($I1030&lt;&gt;"",_xlfn.XLOOKUP($I1030,Equipment_Register!$C:$C,Equipment_Register!$G:$G),NA()),IFERROR(IF($J1030&lt;&gt;"",_xlfn.XLOOKUP($J1030,Equipment_Register!$D:$D,Equipment_Register!$G:$G),NA()),IFERROR(IF($K1030&lt;&gt;"",_xlfn.XLOOKUP($K1030,Equipment_Register!$E:$E,Equipment_Register!$G:$G),NA()),IFERROR(IF($K1030&lt;&gt;"",_xlfn.XLOOKUP("*"&amp;$K1030&amp;"*",Equipment_Register!$E:$E,Equipment_Register!$G:$G,,2),NA()),IFERROR(IF(AND($L1030&lt;&gt;"",$L1030&lt;&gt;"N/A"),_xlfn.XLOOKUP($L1030,Equipment_Register!$F:$F,Equipment_Register!$G:$G),NA()),""))))),IF(OR(_xlpm.v="",_xlpm.v=0),"",_xlpm.v))</f>
        <v/>
      </c>
      <c r="Z1030" s="231" t="str" cm="1">
        <f t="array" ref="Z1030">_xlfn.LET(_xlpm.v,IFERROR(IF($I1030&lt;&gt;"",_xlfn.XLOOKUP($I1030,Equipment_Register!$C:$C,Equipment_Register!$C:$C),NA()),IFERROR(IF($J1030&lt;&gt;"",_xlfn.XLOOKUP($J1030,Equipment_Register!$D:$D,Equipment_Register!$C:$C),NA()),IFERROR(IF($K1030&lt;&gt;"",_xlfn.XLOOKUP($K1030,Equipment_Register!$E:$E,Equipment_Register!$C:$C),NA()),IFERROR(IF($K1030&lt;&gt;"",_xlfn.XLOOKUP("*"&amp;$K1030&amp;"*",Equipment_Register!$E:$E,Equipment_Register!$C:$C,,2),NA()),IFERROR(IF(AND($L1030&lt;&gt;"",$L1030&lt;&gt;"N/A"),_xlfn.XLOOKUP($L1030,Equipment_Register!$F:$F,Equipment_Register!$C:$C),NA()),""))))),IF(OR(_xlpm.v="",_xlpm.v=0),"",_xlpm.v))</f>
        <v/>
      </c>
      <c r="AA1030" s="231" t="str" cm="1">
        <f t="array" ref="AA1030">_xlfn.LET(_xlpm.v,IFERROR(IF($I1030&lt;&gt;"",_xlfn.XLOOKUP($I1030,Equipment_Register!$C:$C,Equipment_Register!$D:$D),NA()),IFERROR(IF($J1030&lt;&gt;"",_xlfn.XLOOKUP($J1030,Equipment_Register!$D:$D,Equipment_Register!$D:$D),NA()),IFERROR(IF($K1030&lt;&gt;"",_xlfn.XLOOKUP($K1030,Equipment_Register!$E:$E,Equipment_Register!$D:$D),NA()),IFERROR(IF($K1030&lt;&gt;"",_xlfn.XLOOKUP("*"&amp;$K1030&amp;"*",Equipment_Register!$E:$E,Equipment_Register!$D:$D,,2),NA()),IFERROR(IF(AND($L1030&lt;&gt;"",$L1030&lt;&gt;"N/A"),_xlfn.XLOOKUP($L1030,Equipment_Register!$F:$F,Equipment_Register!$D:$D),NA()),""))))),IF(OR(_xlpm.v="",_xlpm.v=0),"",_xlpm.v))</f>
        <v/>
      </c>
      <c r="AB1030" s="231" t="str" cm="1">
        <f t="array" ref="AB1030">_xlfn.LET(_xlpm.v,IFERROR(IF($I1030&lt;&gt;"",_xlfn.XLOOKUP($I1030,Equipment_Register!$C:$C,Equipment_Register!$E:$E),NA()),IFERROR(IF($J1030&lt;&gt;"",_xlfn.XLOOKUP($J1030,Equipment_Register!$D:$D,Equipment_Register!$E:$E),NA()),IFERROR(IF($K1030&lt;&gt;"",_xlfn.XLOOKUP($K1030,Equipment_Register!$E:$E,Equipment_Register!$E:$E),NA()),IFERROR(IF($K1030&lt;&gt;"",_xlfn.XLOOKUP("*"&amp;$K1030&amp;"*",Equipment_Register!$E:$E,Equipment_Register!$E:$E,,2),NA()),IFERROR(IF(AND($L1030&lt;&gt;"",$L1030&lt;&gt;"N/A"),_xlfn.XLOOKUP($L1030,Equipment_Register!$F:$F,Equipment_Register!$E:$E),NA()),""))))),IF(OR(_xlpm.v="",_xlpm.v=0),"",_xlpm.v))</f>
        <v/>
      </c>
      <c r="AC1030" s="231" t="str" cm="1">
        <f t="array" ref="AC1030">_xlfn.LET(_xlpm.v,IFERROR(IF($I1030&lt;&gt;"",_xlfn.XLOOKUP($I1030,Equipment_Register!$C:$C,Equipment_Register!$F:$F),NA()),IFERROR(IF($J1030&lt;&gt;"",_xlfn.XLOOKUP($J1030,Equipment_Register!$D:$D,Equipment_Register!$F:$F),NA()),IFERROR(IF($K1030&lt;&gt;"",_xlfn.XLOOKUP($K1030,Equipment_Register!$E:$E,Equipment_Register!$F:$F),NA()),IFERROR(IF($K1030&lt;&gt;"",_xlfn.XLOOKUP("*"&amp;$K1030&amp;"*",Equipment_Register!$E:$E,Equipment_Register!$F:$F,,2),NA()),IFERROR(IF(AND($L1030&lt;&gt;"",$L1030&lt;&gt;"N/A"),_xlfn.XLOOKUP($L1030,Equipment_Register!$F:$F,Equipment_Register!$F:$F),NA()),""))))),IF(OR(_xlpm.v="",_xlpm.v=0),"",_xlpm.v))</f>
        <v/>
      </c>
    </row>
    <row r="1031" spans="1:29" ht="48">
      <c r="A1031" s="125"/>
      <c r="B1031" s="130"/>
      <c r="C1031" s="118"/>
      <c r="D1031" s="117"/>
      <c r="E1031" s="117"/>
      <c r="F1031" s="213">
        <v>45971</v>
      </c>
      <c r="G1031" s="125"/>
      <c r="H1031" s="125" t="s">
        <v>1158</v>
      </c>
      <c r="I1031" s="226"/>
      <c r="J1031" s="125"/>
      <c r="K1031" s="125" t="s">
        <v>1170</v>
      </c>
      <c r="L1031" s="125"/>
      <c r="M1031" s="125"/>
      <c r="N1031" s="125" t="s">
        <v>978</v>
      </c>
      <c r="O1031" s="125" t="s">
        <v>1112</v>
      </c>
      <c r="P1031" s="127"/>
      <c r="Q1031" s="125" t="s">
        <v>1003</v>
      </c>
      <c r="R1031" s="117" t="s">
        <v>957</v>
      </c>
      <c r="S1031" s="194"/>
      <c r="T1031" s="125"/>
      <c r="U1031" s="125" t="s">
        <v>980</v>
      </c>
      <c r="V1031" s="125"/>
      <c r="W1031" s="117" t="s">
        <v>1151</v>
      </c>
      <c r="X1031" s="117" t="str">
        <f>IF($W1031="Duyệt",Setting!$H$2,"")</f>
        <v/>
      </c>
      <c r="Y1031" s="231" t="str" cm="1">
        <f t="array" ref="Y1031">_xlfn.LET(_xlpm.v,IFERROR(IF($I1031&lt;&gt;"",_xlfn.XLOOKUP($I1031,Equipment_Register!$C:$C,Equipment_Register!$G:$G),NA()),IFERROR(IF($J1031&lt;&gt;"",_xlfn.XLOOKUP($J1031,Equipment_Register!$D:$D,Equipment_Register!$G:$G),NA()),IFERROR(IF($K1031&lt;&gt;"",_xlfn.XLOOKUP($K1031,Equipment_Register!$E:$E,Equipment_Register!$G:$G),NA()),IFERROR(IF($K1031&lt;&gt;"",_xlfn.XLOOKUP("*"&amp;$K1031&amp;"*",Equipment_Register!$E:$E,Equipment_Register!$G:$G,,2),NA()),IFERROR(IF(AND($L1031&lt;&gt;"",$L1031&lt;&gt;"N/A"),_xlfn.XLOOKUP($L1031,Equipment_Register!$F:$F,Equipment_Register!$G:$G),NA()),""))))),IF(OR(_xlpm.v="",_xlpm.v=0),"",_xlpm.v))</f>
        <v/>
      </c>
      <c r="Z1031" s="231" t="str" cm="1">
        <f t="array" ref="Z1031">_xlfn.LET(_xlpm.v,IFERROR(IF($I1031&lt;&gt;"",_xlfn.XLOOKUP($I1031,Equipment_Register!$C:$C,Equipment_Register!$C:$C),NA()),IFERROR(IF($J1031&lt;&gt;"",_xlfn.XLOOKUP($J1031,Equipment_Register!$D:$D,Equipment_Register!$C:$C),NA()),IFERROR(IF($K1031&lt;&gt;"",_xlfn.XLOOKUP($K1031,Equipment_Register!$E:$E,Equipment_Register!$C:$C),NA()),IFERROR(IF($K1031&lt;&gt;"",_xlfn.XLOOKUP("*"&amp;$K1031&amp;"*",Equipment_Register!$E:$E,Equipment_Register!$C:$C,,2),NA()),IFERROR(IF(AND($L1031&lt;&gt;"",$L1031&lt;&gt;"N/A"),_xlfn.XLOOKUP($L1031,Equipment_Register!$F:$F,Equipment_Register!$C:$C),NA()),""))))),IF(OR(_xlpm.v="",_xlpm.v=0),"",_xlpm.v))</f>
        <v/>
      </c>
      <c r="AA1031" s="231" t="str" cm="1">
        <f t="array" ref="AA1031">_xlfn.LET(_xlpm.v,IFERROR(IF($I1031&lt;&gt;"",_xlfn.XLOOKUP($I1031,Equipment_Register!$C:$C,Equipment_Register!$D:$D),NA()),IFERROR(IF($J1031&lt;&gt;"",_xlfn.XLOOKUP($J1031,Equipment_Register!$D:$D,Equipment_Register!$D:$D),NA()),IFERROR(IF($K1031&lt;&gt;"",_xlfn.XLOOKUP($K1031,Equipment_Register!$E:$E,Equipment_Register!$D:$D),NA()),IFERROR(IF($K1031&lt;&gt;"",_xlfn.XLOOKUP("*"&amp;$K1031&amp;"*",Equipment_Register!$E:$E,Equipment_Register!$D:$D,,2),NA()),IFERROR(IF(AND($L1031&lt;&gt;"",$L1031&lt;&gt;"N/A"),_xlfn.XLOOKUP($L1031,Equipment_Register!$F:$F,Equipment_Register!$D:$D),NA()),""))))),IF(OR(_xlpm.v="",_xlpm.v=0),"",_xlpm.v))</f>
        <v/>
      </c>
      <c r="AB1031" s="231" t="str" cm="1">
        <f t="array" ref="AB1031">_xlfn.LET(_xlpm.v,IFERROR(IF($I1031&lt;&gt;"",_xlfn.XLOOKUP($I1031,Equipment_Register!$C:$C,Equipment_Register!$E:$E),NA()),IFERROR(IF($J1031&lt;&gt;"",_xlfn.XLOOKUP($J1031,Equipment_Register!$D:$D,Equipment_Register!$E:$E),NA()),IFERROR(IF($K1031&lt;&gt;"",_xlfn.XLOOKUP($K1031,Equipment_Register!$E:$E,Equipment_Register!$E:$E),NA()),IFERROR(IF($K1031&lt;&gt;"",_xlfn.XLOOKUP("*"&amp;$K1031&amp;"*",Equipment_Register!$E:$E,Equipment_Register!$E:$E,,2),NA()),IFERROR(IF(AND($L1031&lt;&gt;"",$L1031&lt;&gt;"N/A"),_xlfn.XLOOKUP($L1031,Equipment_Register!$F:$F,Equipment_Register!$E:$E),NA()),""))))),IF(OR(_xlpm.v="",_xlpm.v=0),"",_xlpm.v))</f>
        <v/>
      </c>
      <c r="AC1031" s="231" t="str" cm="1">
        <f t="array" ref="AC1031">_xlfn.LET(_xlpm.v,IFERROR(IF($I1031&lt;&gt;"",_xlfn.XLOOKUP($I1031,Equipment_Register!$C:$C,Equipment_Register!$F:$F),NA()),IFERROR(IF($J1031&lt;&gt;"",_xlfn.XLOOKUP($J1031,Equipment_Register!$D:$D,Equipment_Register!$F:$F),NA()),IFERROR(IF($K1031&lt;&gt;"",_xlfn.XLOOKUP($K1031,Equipment_Register!$E:$E,Equipment_Register!$F:$F),NA()),IFERROR(IF($K1031&lt;&gt;"",_xlfn.XLOOKUP("*"&amp;$K1031&amp;"*",Equipment_Register!$E:$E,Equipment_Register!$F:$F,,2),NA()),IFERROR(IF(AND($L1031&lt;&gt;"",$L1031&lt;&gt;"N/A"),_xlfn.XLOOKUP($L1031,Equipment_Register!$F:$F,Equipment_Register!$F:$F),NA()),""))))),IF(OR(_xlpm.v="",_xlpm.v=0),"",_xlpm.v))</f>
        <v/>
      </c>
    </row>
    <row r="1032" spans="1:29" ht="48">
      <c r="A1032" s="125"/>
      <c r="B1032" s="130"/>
      <c r="C1032" s="118"/>
      <c r="D1032" s="117"/>
      <c r="E1032" s="117"/>
      <c r="F1032" s="213">
        <v>46001</v>
      </c>
      <c r="G1032" s="125"/>
      <c r="H1032" s="125" t="s">
        <v>1158</v>
      </c>
      <c r="I1032" s="226"/>
      <c r="J1032" s="125"/>
      <c r="K1032" s="125" t="s">
        <v>1170</v>
      </c>
      <c r="L1032" s="125"/>
      <c r="M1032" s="125"/>
      <c r="N1032" s="125" t="s">
        <v>978</v>
      </c>
      <c r="O1032" s="125" t="s">
        <v>1112</v>
      </c>
      <c r="P1032" s="127"/>
      <c r="Q1032" s="125" t="s">
        <v>1003</v>
      </c>
      <c r="R1032" s="117" t="s">
        <v>957</v>
      </c>
      <c r="S1032" s="194"/>
      <c r="T1032" s="125"/>
      <c r="U1032" s="125" t="s">
        <v>980</v>
      </c>
      <c r="V1032" s="125"/>
      <c r="W1032" s="117" t="s">
        <v>1151</v>
      </c>
      <c r="X1032" s="117" t="str">
        <f>IF($W1032="Duyệt",Setting!$H$2,"")</f>
        <v/>
      </c>
      <c r="Y1032" s="231" t="str" cm="1">
        <f t="array" ref="Y1032">_xlfn.LET(_xlpm.v,IFERROR(IF($I1032&lt;&gt;"",_xlfn.XLOOKUP($I1032,Equipment_Register!$C:$C,Equipment_Register!$G:$G),NA()),IFERROR(IF($J1032&lt;&gt;"",_xlfn.XLOOKUP($J1032,Equipment_Register!$D:$D,Equipment_Register!$G:$G),NA()),IFERROR(IF($K1032&lt;&gt;"",_xlfn.XLOOKUP($K1032,Equipment_Register!$E:$E,Equipment_Register!$G:$G),NA()),IFERROR(IF($K1032&lt;&gt;"",_xlfn.XLOOKUP("*"&amp;$K1032&amp;"*",Equipment_Register!$E:$E,Equipment_Register!$G:$G,,2),NA()),IFERROR(IF(AND($L1032&lt;&gt;"",$L1032&lt;&gt;"N/A"),_xlfn.XLOOKUP($L1032,Equipment_Register!$F:$F,Equipment_Register!$G:$G),NA()),""))))),IF(OR(_xlpm.v="",_xlpm.v=0),"",_xlpm.v))</f>
        <v/>
      </c>
      <c r="Z1032" s="231" t="str" cm="1">
        <f t="array" ref="Z1032">_xlfn.LET(_xlpm.v,IFERROR(IF($I1032&lt;&gt;"",_xlfn.XLOOKUP($I1032,Equipment_Register!$C:$C,Equipment_Register!$C:$C),NA()),IFERROR(IF($J1032&lt;&gt;"",_xlfn.XLOOKUP($J1032,Equipment_Register!$D:$D,Equipment_Register!$C:$C),NA()),IFERROR(IF($K1032&lt;&gt;"",_xlfn.XLOOKUP($K1032,Equipment_Register!$E:$E,Equipment_Register!$C:$C),NA()),IFERROR(IF($K1032&lt;&gt;"",_xlfn.XLOOKUP("*"&amp;$K1032&amp;"*",Equipment_Register!$E:$E,Equipment_Register!$C:$C,,2),NA()),IFERROR(IF(AND($L1032&lt;&gt;"",$L1032&lt;&gt;"N/A"),_xlfn.XLOOKUP($L1032,Equipment_Register!$F:$F,Equipment_Register!$C:$C),NA()),""))))),IF(OR(_xlpm.v="",_xlpm.v=0),"",_xlpm.v))</f>
        <v/>
      </c>
      <c r="AA1032" s="231" t="str" cm="1">
        <f t="array" ref="AA1032">_xlfn.LET(_xlpm.v,IFERROR(IF($I1032&lt;&gt;"",_xlfn.XLOOKUP($I1032,Equipment_Register!$C:$C,Equipment_Register!$D:$D),NA()),IFERROR(IF($J1032&lt;&gt;"",_xlfn.XLOOKUP($J1032,Equipment_Register!$D:$D,Equipment_Register!$D:$D),NA()),IFERROR(IF($K1032&lt;&gt;"",_xlfn.XLOOKUP($K1032,Equipment_Register!$E:$E,Equipment_Register!$D:$D),NA()),IFERROR(IF($K1032&lt;&gt;"",_xlfn.XLOOKUP("*"&amp;$K1032&amp;"*",Equipment_Register!$E:$E,Equipment_Register!$D:$D,,2),NA()),IFERROR(IF(AND($L1032&lt;&gt;"",$L1032&lt;&gt;"N/A"),_xlfn.XLOOKUP($L1032,Equipment_Register!$F:$F,Equipment_Register!$D:$D),NA()),""))))),IF(OR(_xlpm.v="",_xlpm.v=0),"",_xlpm.v))</f>
        <v/>
      </c>
      <c r="AB1032" s="231" t="str" cm="1">
        <f t="array" ref="AB1032">_xlfn.LET(_xlpm.v,IFERROR(IF($I1032&lt;&gt;"",_xlfn.XLOOKUP($I1032,Equipment_Register!$C:$C,Equipment_Register!$E:$E),NA()),IFERROR(IF($J1032&lt;&gt;"",_xlfn.XLOOKUP($J1032,Equipment_Register!$D:$D,Equipment_Register!$E:$E),NA()),IFERROR(IF($K1032&lt;&gt;"",_xlfn.XLOOKUP($K1032,Equipment_Register!$E:$E,Equipment_Register!$E:$E),NA()),IFERROR(IF($K1032&lt;&gt;"",_xlfn.XLOOKUP("*"&amp;$K1032&amp;"*",Equipment_Register!$E:$E,Equipment_Register!$E:$E,,2),NA()),IFERROR(IF(AND($L1032&lt;&gt;"",$L1032&lt;&gt;"N/A"),_xlfn.XLOOKUP($L1032,Equipment_Register!$F:$F,Equipment_Register!$E:$E),NA()),""))))),IF(OR(_xlpm.v="",_xlpm.v=0),"",_xlpm.v))</f>
        <v/>
      </c>
      <c r="AC1032" s="231" t="str" cm="1">
        <f t="array" ref="AC1032">_xlfn.LET(_xlpm.v,IFERROR(IF($I1032&lt;&gt;"",_xlfn.XLOOKUP($I1032,Equipment_Register!$C:$C,Equipment_Register!$F:$F),NA()),IFERROR(IF($J1032&lt;&gt;"",_xlfn.XLOOKUP($J1032,Equipment_Register!$D:$D,Equipment_Register!$F:$F),NA()),IFERROR(IF($K1032&lt;&gt;"",_xlfn.XLOOKUP($K1032,Equipment_Register!$E:$E,Equipment_Register!$F:$F),NA()),IFERROR(IF($K1032&lt;&gt;"",_xlfn.XLOOKUP("*"&amp;$K1032&amp;"*",Equipment_Register!$E:$E,Equipment_Register!$F:$F,,2),NA()),IFERROR(IF(AND($L1032&lt;&gt;"",$L1032&lt;&gt;"N/A"),_xlfn.XLOOKUP($L1032,Equipment_Register!$F:$F,Equipment_Register!$F:$F),NA()),""))))),IF(OR(_xlpm.v="",_xlpm.v=0),"",_xlpm.v))</f>
        <v/>
      </c>
    </row>
    <row r="1033" spans="1:29" ht="48">
      <c r="A1033" s="125"/>
      <c r="B1033" s="130"/>
      <c r="C1033" s="118"/>
      <c r="D1033" s="117"/>
      <c r="E1033" s="117"/>
      <c r="F1033" s="213">
        <v>45752</v>
      </c>
      <c r="G1033" s="125"/>
      <c r="H1033" s="125" t="s">
        <v>1158</v>
      </c>
      <c r="I1033" s="226"/>
      <c r="J1033" s="125"/>
      <c r="K1033" s="125" t="s">
        <v>1171</v>
      </c>
      <c r="L1033" s="125"/>
      <c r="M1033" s="125"/>
      <c r="N1033" s="125" t="s">
        <v>978</v>
      </c>
      <c r="O1033" s="125" t="s">
        <v>1112</v>
      </c>
      <c r="P1033" s="127"/>
      <c r="Q1033" s="125" t="s">
        <v>941</v>
      </c>
      <c r="R1033" s="117" t="s">
        <v>957</v>
      </c>
      <c r="S1033" s="194"/>
      <c r="T1033" s="125"/>
      <c r="U1033" s="125"/>
      <c r="V1033" s="125"/>
      <c r="W1033" s="117" t="s">
        <v>1151</v>
      </c>
      <c r="X1033" s="117" t="str">
        <f>IF($W1033="Duyệt",Setting!$H$2,"")</f>
        <v/>
      </c>
      <c r="Y1033" s="231" t="str" cm="1">
        <f t="array" ref="Y1033">_xlfn.LET(_xlpm.v,IFERROR(IF($I1033&lt;&gt;"",_xlfn.XLOOKUP($I1033,Equipment_Register!$C:$C,Equipment_Register!$G:$G),NA()),IFERROR(IF($J1033&lt;&gt;"",_xlfn.XLOOKUP($J1033,Equipment_Register!$D:$D,Equipment_Register!$G:$G),NA()),IFERROR(IF($K1033&lt;&gt;"",_xlfn.XLOOKUP($K1033,Equipment_Register!$E:$E,Equipment_Register!$G:$G),NA()),IFERROR(IF($K1033&lt;&gt;"",_xlfn.XLOOKUP("*"&amp;$K1033&amp;"*",Equipment_Register!$E:$E,Equipment_Register!$G:$G,,2),NA()),IFERROR(IF(AND($L1033&lt;&gt;"",$L1033&lt;&gt;"N/A"),_xlfn.XLOOKUP($L1033,Equipment_Register!$F:$F,Equipment_Register!$G:$G),NA()),""))))),IF(OR(_xlpm.v="",_xlpm.v=0),"",_xlpm.v))</f>
        <v/>
      </c>
      <c r="Z1033" s="231" t="str" cm="1">
        <f t="array" ref="Z1033">_xlfn.LET(_xlpm.v,IFERROR(IF($I1033&lt;&gt;"",_xlfn.XLOOKUP($I1033,Equipment_Register!$C:$C,Equipment_Register!$C:$C),NA()),IFERROR(IF($J1033&lt;&gt;"",_xlfn.XLOOKUP($J1033,Equipment_Register!$D:$D,Equipment_Register!$C:$C),NA()),IFERROR(IF($K1033&lt;&gt;"",_xlfn.XLOOKUP($K1033,Equipment_Register!$E:$E,Equipment_Register!$C:$C),NA()),IFERROR(IF($K1033&lt;&gt;"",_xlfn.XLOOKUP("*"&amp;$K1033&amp;"*",Equipment_Register!$E:$E,Equipment_Register!$C:$C,,2),NA()),IFERROR(IF(AND($L1033&lt;&gt;"",$L1033&lt;&gt;"N/A"),_xlfn.XLOOKUP($L1033,Equipment_Register!$F:$F,Equipment_Register!$C:$C),NA()),""))))),IF(OR(_xlpm.v="",_xlpm.v=0),"",_xlpm.v))</f>
        <v>MC94</v>
      </c>
      <c r="AA1033" s="231" t="str" cm="1">
        <f t="array" ref="AA1033">_xlfn.LET(_xlpm.v,IFERROR(IF($I1033&lt;&gt;"",_xlfn.XLOOKUP($I1033,Equipment_Register!$C:$C,Equipment_Register!$D:$D),NA()),IFERROR(IF($J1033&lt;&gt;"",_xlfn.XLOOKUP($J1033,Equipment_Register!$D:$D,Equipment_Register!$D:$D),NA()),IFERROR(IF($K1033&lt;&gt;"",_xlfn.XLOOKUP($K1033,Equipment_Register!$E:$E,Equipment_Register!$D:$D),NA()),IFERROR(IF($K1033&lt;&gt;"",_xlfn.XLOOKUP("*"&amp;$K1033&amp;"*",Equipment_Register!$E:$E,Equipment_Register!$D:$D,,2),NA()),IFERROR(IF(AND($L1033&lt;&gt;"",$L1033&lt;&gt;"N/A"),_xlfn.XLOOKUP($L1033,Equipment_Register!$F:$F,Equipment_Register!$D:$D),NA()),""))))),IF(OR(_xlpm.v="",_xlpm.v=0),"",_xlpm.v))</f>
        <v>Máy phủ PU
PU machine</v>
      </c>
      <c r="AB1033" s="231" t="str" cm="1">
        <f t="array" ref="AB1033">_xlfn.LET(_xlpm.v,IFERROR(IF($I1033&lt;&gt;"",_xlfn.XLOOKUP($I1033,Equipment_Register!$C:$C,Equipment_Register!$E:$E),NA()),IFERROR(IF($J1033&lt;&gt;"",_xlfn.XLOOKUP($J1033,Equipment_Register!$D:$D,Equipment_Register!$E:$E),NA()),IFERROR(IF($K1033&lt;&gt;"",_xlfn.XLOOKUP($K1033,Equipment_Register!$E:$E,Equipment_Register!$E:$E),NA()),IFERROR(IF($K1033&lt;&gt;"",_xlfn.XLOOKUP("*"&amp;$K1033&amp;"*",Equipment_Register!$E:$E,Equipment_Register!$E:$E,,2),NA()),IFERROR(IF(AND($L1033&lt;&gt;"",$L1033&lt;&gt;"N/A"),_xlfn.XLOOKUP($L1033,Equipment_Register!$F:$F,Equipment_Register!$E:$E),NA()),""))))),IF(OR(_xlpm.v="",_xlpm.v=0),"",_xlpm.v))</f>
        <v>Máy phủ PU
PU machine</v>
      </c>
      <c r="AC1033" s="231" t="str" cm="1">
        <f t="array" ref="AC1033">_xlfn.LET(_xlpm.v,IFERROR(IF($I1033&lt;&gt;"",_xlfn.XLOOKUP($I1033,Equipment_Register!$C:$C,Equipment_Register!$F:$F),NA()),IFERROR(IF($J1033&lt;&gt;"",_xlfn.XLOOKUP($J1033,Equipment_Register!$D:$D,Equipment_Register!$F:$F),NA()),IFERROR(IF($K1033&lt;&gt;"",_xlfn.XLOOKUP($K1033,Equipment_Register!$E:$E,Equipment_Register!$F:$F),NA()),IFERROR(IF($K1033&lt;&gt;"",_xlfn.XLOOKUP("*"&amp;$K1033&amp;"*",Equipment_Register!$E:$E,Equipment_Register!$F:$F,,2),NA()),IFERROR(IF(AND($L1033&lt;&gt;"",$L1033&lt;&gt;"N/A"),_xlfn.XLOOKUP($L1033,Equipment_Register!$F:$F,Equipment_Register!$F:$F),NA()),""))))),IF(OR(_xlpm.v="",_xlpm.v=0),"",_xlpm.v))</f>
        <v>N/A</v>
      </c>
    </row>
    <row r="1034" spans="1:29" ht="48">
      <c r="A1034" s="125"/>
      <c r="B1034" s="130"/>
      <c r="C1034" s="118"/>
      <c r="D1034" s="117"/>
      <c r="E1034" s="117"/>
      <c r="F1034" s="213">
        <v>45789</v>
      </c>
      <c r="G1034" s="125"/>
      <c r="H1034" s="125" t="s">
        <v>1158</v>
      </c>
      <c r="I1034" s="226"/>
      <c r="J1034" s="125"/>
      <c r="K1034" s="125" t="s">
        <v>1171</v>
      </c>
      <c r="L1034" s="125"/>
      <c r="M1034" s="125"/>
      <c r="N1034" s="125" t="s">
        <v>978</v>
      </c>
      <c r="O1034" s="125" t="s">
        <v>1112</v>
      </c>
      <c r="P1034" s="127"/>
      <c r="Q1034" s="125" t="s">
        <v>1003</v>
      </c>
      <c r="R1034" s="117" t="s">
        <v>957</v>
      </c>
      <c r="S1034" s="194"/>
      <c r="T1034" s="125"/>
      <c r="U1034" s="125"/>
      <c r="V1034" s="125"/>
      <c r="W1034" s="117" t="s">
        <v>1151</v>
      </c>
      <c r="X1034" s="117" t="str">
        <f>IF($W1034="Duyệt",Setting!$H$2,"")</f>
        <v/>
      </c>
      <c r="Y1034" s="231" t="str" cm="1">
        <f t="array" ref="Y1034">_xlfn.LET(_xlpm.v,IFERROR(IF($I1034&lt;&gt;"",_xlfn.XLOOKUP($I1034,Equipment_Register!$C:$C,Equipment_Register!$G:$G),NA()),IFERROR(IF($J1034&lt;&gt;"",_xlfn.XLOOKUP($J1034,Equipment_Register!$D:$D,Equipment_Register!$G:$G),NA()),IFERROR(IF($K1034&lt;&gt;"",_xlfn.XLOOKUP($K1034,Equipment_Register!$E:$E,Equipment_Register!$G:$G),NA()),IFERROR(IF($K1034&lt;&gt;"",_xlfn.XLOOKUP("*"&amp;$K1034&amp;"*",Equipment_Register!$E:$E,Equipment_Register!$G:$G,,2),NA()),IFERROR(IF(AND($L1034&lt;&gt;"",$L1034&lt;&gt;"N/A"),_xlfn.XLOOKUP($L1034,Equipment_Register!$F:$F,Equipment_Register!$G:$G),NA()),""))))),IF(OR(_xlpm.v="",_xlpm.v=0),"",_xlpm.v))</f>
        <v/>
      </c>
      <c r="Z1034" s="231" t="str" cm="1">
        <f t="array" ref="Z1034">_xlfn.LET(_xlpm.v,IFERROR(IF($I1034&lt;&gt;"",_xlfn.XLOOKUP($I1034,Equipment_Register!$C:$C,Equipment_Register!$C:$C),NA()),IFERROR(IF($J1034&lt;&gt;"",_xlfn.XLOOKUP($J1034,Equipment_Register!$D:$D,Equipment_Register!$C:$C),NA()),IFERROR(IF($K1034&lt;&gt;"",_xlfn.XLOOKUP($K1034,Equipment_Register!$E:$E,Equipment_Register!$C:$C),NA()),IFERROR(IF($K1034&lt;&gt;"",_xlfn.XLOOKUP("*"&amp;$K1034&amp;"*",Equipment_Register!$E:$E,Equipment_Register!$C:$C,,2),NA()),IFERROR(IF(AND($L1034&lt;&gt;"",$L1034&lt;&gt;"N/A"),_xlfn.XLOOKUP($L1034,Equipment_Register!$F:$F,Equipment_Register!$C:$C),NA()),""))))),IF(OR(_xlpm.v="",_xlpm.v=0),"",_xlpm.v))</f>
        <v>MC94</v>
      </c>
      <c r="AA1034" s="231" t="str" cm="1">
        <f t="array" ref="AA1034">_xlfn.LET(_xlpm.v,IFERROR(IF($I1034&lt;&gt;"",_xlfn.XLOOKUP($I1034,Equipment_Register!$C:$C,Equipment_Register!$D:$D),NA()),IFERROR(IF($J1034&lt;&gt;"",_xlfn.XLOOKUP($J1034,Equipment_Register!$D:$D,Equipment_Register!$D:$D),NA()),IFERROR(IF($K1034&lt;&gt;"",_xlfn.XLOOKUP($K1034,Equipment_Register!$E:$E,Equipment_Register!$D:$D),NA()),IFERROR(IF($K1034&lt;&gt;"",_xlfn.XLOOKUP("*"&amp;$K1034&amp;"*",Equipment_Register!$E:$E,Equipment_Register!$D:$D,,2),NA()),IFERROR(IF(AND($L1034&lt;&gt;"",$L1034&lt;&gt;"N/A"),_xlfn.XLOOKUP($L1034,Equipment_Register!$F:$F,Equipment_Register!$D:$D),NA()),""))))),IF(OR(_xlpm.v="",_xlpm.v=0),"",_xlpm.v))</f>
        <v>Máy phủ PU
PU machine</v>
      </c>
      <c r="AB1034" s="231" t="str" cm="1">
        <f t="array" ref="AB1034">_xlfn.LET(_xlpm.v,IFERROR(IF($I1034&lt;&gt;"",_xlfn.XLOOKUP($I1034,Equipment_Register!$C:$C,Equipment_Register!$E:$E),NA()),IFERROR(IF($J1034&lt;&gt;"",_xlfn.XLOOKUP($J1034,Equipment_Register!$D:$D,Equipment_Register!$E:$E),NA()),IFERROR(IF($K1034&lt;&gt;"",_xlfn.XLOOKUP($K1034,Equipment_Register!$E:$E,Equipment_Register!$E:$E),NA()),IFERROR(IF($K1034&lt;&gt;"",_xlfn.XLOOKUP("*"&amp;$K1034&amp;"*",Equipment_Register!$E:$E,Equipment_Register!$E:$E,,2),NA()),IFERROR(IF(AND($L1034&lt;&gt;"",$L1034&lt;&gt;"N/A"),_xlfn.XLOOKUP($L1034,Equipment_Register!$F:$F,Equipment_Register!$E:$E),NA()),""))))),IF(OR(_xlpm.v="",_xlpm.v=0),"",_xlpm.v))</f>
        <v>Máy phủ PU
PU machine</v>
      </c>
      <c r="AC1034" s="231" t="str" cm="1">
        <f t="array" ref="AC1034">_xlfn.LET(_xlpm.v,IFERROR(IF($I1034&lt;&gt;"",_xlfn.XLOOKUP($I1034,Equipment_Register!$C:$C,Equipment_Register!$F:$F),NA()),IFERROR(IF($J1034&lt;&gt;"",_xlfn.XLOOKUP($J1034,Equipment_Register!$D:$D,Equipment_Register!$F:$F),NA()),IFERROR(IF($K1034&lt;&gt;"",_xlfn.XLOOKUP($K1034,Equipment_Register!$E:$E,Equipment_Register!$F:$F),NA()),IFERROR(IF($K1034&lt;&gt;"",_xlfn.XLOOKUP("*"&amp;$K1034&amp;"*",Equipment_Register!$E:$E,Equipment_Register!$F:$F,,2),NA()),IFERROR(IF(AND($L1034&lt;&gt;"",$L1034&lt;&gt;"N/A"),_xlfn.XLOOKUP($L1034,Equipment_Register!$F:$F,Equipment_Register!$F:$F),NA()),""))))),IF(OR(_xlpm.v="",_xlpm.v=0),"",_xlpm.v))</f>
        <v>N/A</v>
      </c>
    </row>
    <row r="1035" spans="1:29" ht="48">
      <c r="A1035" s="125"/>
      <c r="B1035" s="130"/>
      <c r="C1035" s="118"/>
      <c r="D1035" s="117"/>
      <c r="E1035" s="117"/>
      <c r="F1035" s="213">
        <v>45820</v>
      </c>
      <c r="G1035" s="125"/>
      <c r="H1035" s="125" t="s">
        <v>1158</v>
      </c>
      <c r="I1035" s="226"/>
      <c r="J1035" s="125"/>
      <c r="K1035" s="125" t="s">
        <v>1171</v>
      </c>
      <c r="L1035" s="125"/>
      <c r="M1035" s="125"/>
      <c r="N1035" s="125" t="s">
        <v>978</v>
      </c>
      <c r="O1035" s="125" t="s">
        <v>1112</v>
      </c>
      <c r="P1035" s="127"/>
      <c r="Q1035" s="125" t="s">
        <v>1003</v>
      </c>
      <c r="R1035" s="117" t="s">
        <v>957</v>
      </c>
      <c r="S1035" s="194"/>
      <c r="T1035" s="125"/>
      <c r="U1035" s="125"/>
      <c r="V1035" s="125"/>
      <c r="W1035" s="117" t="s">
        <v>1151</v>
      </c>
      <c r="X1035" s="117" t="str">
        <f>IF($W1035="Duyệt",Setting!$H$2,"")</f>
        <v/>
      </c>
      <c r="Y1035" s="231" t="str" cm="1">
        <f t="array" ref="Y1035">_xlfn.LET(_xlpm.v,IFERROR(IF($I1035&lt;&gt;"",_xlfn.XLOOKUP($I1035,Equipment_Register!$C:$C,Equipment_Register!$G:$G),NA()),IFERROR(IF($J1035&lt;&gt;"",_xlfn.XLOOKUP($J1035,Equipment_Register!$D:$D,Equipment_Register!$G:$G),NA()),IFERROR(IF($K1035&lt;&gt;"",_xlfn.XLOOKUP($K1035,Equipment_Register!$E:$E,Equipment_Register!$G:$G),NA()),IFERROR(IF($K1035&lt;&gt;"",_xlfn.XLOOKUP("*"&amp;$K1035&amp;"*",Equipment_Register!$E:$E,Equipment_Register!$G:$G,,2),NA()),IFERROR(IF(AND($L1035&lt;&gt;"",$L1035&lt;&gt;"N/A"),_xlfn.XLOOKUP($L1035,Equipment_Register!$F:$F,Equipment_Register!$G:$G),NA()),""))))),IF(OR(_xlpm.v="",_xlpm.v=0),"",_xlpm.v))</f>
        <v/>
      </c>
      <c r="Z1035" s="231" t="str" cm="1">
        <f t="array" ref="Z1035">_xlfn.LET(_xlpm.v,IFERROR(IF($I1035&lt;&gt;"",_xlfn.XLOOKUP($I1035,Equipment_Register!$C:$C,Equipment_Register!$C:$C),NA()),IFERROR(IF($J1035&lt;&gt;"",_xlfn.XLOOKUP($J1035,Equipment_Register!$D:$D,Equipment_Register!$C:$C),NA()),IFERROR(IF($K1035&lt;&gt;"",_xlfn.XLOOKUP($K1035,Equipment_Register!$E:$E,Equipment_Register!$C:$C),NA()),IFERROR(IF($K1035&lt;&gt;"",_xlfn.XLOOKUP("*"&amp;$K1035&amp;"*",Equipment_Register!$E:$E,Equipment_Register!$C:$C,,2),NA()),IFERROR(IF(AND($L1035&lt;&gt;"",$L1035&lt;&gt;"N/A"),_xlfn.XLOOKUP($L1035,Equipment_Register!$F:$F,Equipment_Register!$C:$C),NA()),""))))),IF(OR(_xlpm.v="",_xlpm.v=0),"",_xlpm.v))</f>
        <v>MC94</v>
      </c>
      <c r="AA1035" s="231" t="str" cm="1">
        <f t="array" ref="AA1035">_xlfn.LET(_xlpm.v,IFERROR(IF($I1035&lt;&gt;"",_xlfn.XLOOKUP($I1035,Equipment_Register!$C:$C,Equipment_Register!$D:$D),NA()),IFERROR(IF($J1035&lt;&gt;"",_xlfn.XLOOKUP($J1035,Equipment_Register!$D:$D,Equipment_Register!$D:$D),NA()),IFERROR(IF($K1035&lt;&gt;"",_xlfn.XLOOKUP($K1035,Equipment_Register!$E:$E,Equipment_Register!$D:$D),NA()),IFERROR(IF($K1035&lt;&gt;"",_xlfn.XLOOKUP("*"&amp;$K1035&amp;"*",Equipment_Register!$E:$E,Equipment_Register!$D:$D,,2),NA()),IFERROR(IF(AND($L1035&lt;&gt;"",$L1035&lt;&gt;"N/A"),_xlfn.XLOOKUP($L1035,Equipment_Register!$F:$F,Equipment_Register!$D:$D),NA()),""))))),IF(OR(_xlpm.v="",_xlpm.v=0),"",_xlpm.v))</f>
        <v>Máy phủ PU
PU machine</v>
      </c>
      <c r="AB1035" s="231" t="str" cm="1">
        <f t="array" ref="AB1035">_xlfn.LET(_xlpm.v,IFERROR(IF($I1035&lt;&gt;"",_xlfn.XLOOKUP($I1035,Equipment_Register!$C:$C,Equipment_Register!$E:$E),NA()),IFERROR(IF($J1035&lt;&gt;"",_xlfn.XLOOKUP($J1035,Equipment_Register!$D:$D,Equipment_Register!$E:$E),NA()),IFERROR(IF($K1035&lt;&gt;"",_xlfn.XLOOKUP($K1035,Equipment_Register!$E:$E,Equipment_Register!$E:$E),NA()),IFERROR(IF($K1035&lt;&gt;"",_xlfn.XLOOKUP("*"&amp;$K1035&amp;"*",Equipment_Register!$E:$E,Equipment_Register!$E:$E,,2),NA()),IFERROR(IF(AND($L1035&lt;&gt;"",$L1035&lt;&gt;"N/A"),_xlfn.XLOOKUP($L1035,Equipment_Register!$F:$F,Equipment_Register!$E:$E),NA()),""))))),IF(OR(_xlpm.v="",_xlpm.v=0),"",_xlpm.v))</f>
        <v>Máy phủ PU
PU machine</v>
      </c>
      <c r="AC1035" s="231" t="str" cm="1">
        <f t="array" ref="AC1035">_xlfn.LET(_xlpm.v,IFERROR(IF($I1035&lt;&gt;"",_xlfn.XLOOKUP($I1035,Equipment_Register!$C:$C,Equipment_Register!$F:$F),NA()),IFERROR(IF($J1035&lt;&gt;"",_xlfn.XLOOKUP($J1035,Equipment_Register!$D:$D,Equipment_Register!$F:$F),NA()),IFERROR(IF($K1035&lt;&gt;"",_xlfn.XLOOKUP($K1035,Equipment_Register!$E:$E,Equipment_Register!$F:$F),NA()),IFERROR(IF($K1035&lt;&gt;"",_xlfn.XLOOKUP("*"&amp;$K1035&amp;"*",Equipment_Register!$E:$E,Equipment_Register!$F:$F,,2),NA()),IFERROR(IF(AND($L1035&lt;&gt;"",$L1035&lt;&gt;"N/A"),_xlfn.XLOOKUP($L1035,Equipment_Register!$F:$F,Equipment_Register!$F:$F),NA()),""))))),IF(OR(_xlpm.v="",_xlpm.v=0),"",_xlpm.v))</f>
        <v>N/A</v>
      </c>
    </row>
    <row r="1036" spans="1:29" ht="48">
      <c r="A1036" s="125"/>
      <c r="B1036" s="130"/>
      <c r="C1036" s="118"/>
      <c r="D1036" s="117"/>
      <c r="E1036" s="117"/>
      <c r="F1036" s="213">
        <v>45848</v>
      </c>
      <c r="G1036" s="125"/>
      <c r="H1036" s="125" t="s">
        <v>1158</v>
      </c>
      <c r="I1036" s="226"/>
      <c r="J1036" s="125"/>
      <c r="K1036" s="125" t="s">
        <v>1171</v>
      </c>
      <c r="L1036" s="125"/>
      <c r="M1036" s="125"/>
      <c r="N1036" s="125" t="s">
        <v>978</v>
      </c>
      <c r="O1036" s="125" t="s">
        <v>1112</v>
      </c>
      <c r="P1036" s="127"/>
      <c r="Q1036" s="125" t="s">
        <v>1003</v>
      </c>
      <c r="R1036" s="117" t="s">
        <v>957</v>
      </c>
      <c r="S1036" s="194"/>
      <c r="T1036" s="125"/>
      <c r="U1036" s="125"/>
      <c r="V1036" s="125"/>
      <c r="W1036" s="117" t="s">
        <v>1151</v>
      </c>
      <c r="X1036" s="117" t="str">
        <f>IF($W1036="Duyệt",Setting!$H$2,"")</f>
        <v/>
      </c>
      <c r="Y1036" s="231" t="str" cm="1">
        <f t="array" ref="Y1036">_xlfn.LET(_xlpm.v,IFERROR(IF($I1036&lt;&gt;"",_xlfn.XLOOKUP($I1036,Equipment_Register!$C:$C,Equipment_Register!$G:$G),NA()),IFERROR(IF($J1036&lt;&gt;"",_xlfn.XLOOKUP($J1036,Equipment_Register!$D:$D,Equipment_Register!$G:$G),NA()),IFERROR(IF($K1036&lt;&gt;"",_xlfn.XLOOKUP($K1036,Equipment_Register!$E:$E,Equipment_Register!$G:$G),NA()),IFERROR(IF($K1036&lt;&gt;"",_xlfn.XLOOKUP("*"&amp;$K1036&amp;"*",Equipment_Register!$E:$E,Equipment_Register!$G:$G,,2),NA()),IFERROR(IF(AND($L1036&lt;&gt;"",$L1036&lt;&gt;"N/A"),_xlfn.XLOOKUP($L1036,Equipment_Register!$F:$F,Equipment_Register!$G:$G),NA()),""))))),IF(OR(_xlpm.v="",_xlpm.v=0),"",_xlpm.v))</f>
        <v/>
      </c>
      <c r="Z1036" s="231" t="str" cm="1">
        <f t="array" ref="Z1036">_xlfn.LET(_xlpm.v,IFERROR(IF($I1036&lt;&gt;"",_xlfn.XLOOKUP($I1036,Equipment_Register!$C:$C,Equipment_Register!$C:$C),NA()),IFERROR(IF($J1036&lt;&gt;"",_xlfn.XLOOKUP($J1036,Equipment_Register!$D:$D,Equipment_Register!$C:$C),NA()),IFERROR(IF($K1036&lt;&gt;"",_xlfn.XLOOKUP($K1036,Equipment_Register!$E:$E,Equipment_Register!$C:$C),NA()),IFERROR(IF($K1036&lt;&gt;"",_xlfn.XLOOKUP("*"&amp;$K1036&amp;"*",Equipment_Register!$E:$E,Equipment_Register!$C:$C,,2),NA()),IFERROR(IF(AND($L1036&lt;&gt;"",$L1036&lt;&gt;"N/A"),_xlfn.XLOOKUP($L1036,Equipment_Register!$F:$F,Equipment_Register!$C:$C),NA()),""))))),IF(OR(_xlpm.v="",_xlpm.v=0),"",_xlpm.v))</f>
        <v>MC94</v>
      </c>
      <c r="AA1036" s="231" t="str" cm="1">
        <f t="array" ref="AA1036">_xlfn.LET(_xlpm.v,IFERROR(IF($I1036&lt;&gt;"",_xlfn.XLOOKUP($I1036,Equipment_Register!$C:$C,Equipment_Register!$D:$D),NA()),IFERROR(IF($J1036&lt;&gt;"",_xlfn.XLOOKUP($J1036,Equipment_Register!$D:$D,Equipment_Register!$D:$D),NA()),IFERROR(IF($K1036&lt;&gt;"",_xlfn.XLOOKUP($K1036,Equipment_Register!$E:$E,Equipment_Register!$D:$D),NA()),IFERROR(IF($K1036&lt;&gt;"",_xlfn.XLOOKUP("*"&amp;$K1036&amp;"*",Equipment_Register!$E:$E,Equipment_Register!$D:$D,,2),NA()),IFERROR(IF(AND($L1036&lt;&gt;"",$L1036&lt;&gt;"N/A"),_xlfn.XLOOKUP($L1036,Equipment_Register!$F:$F,Equipment_Register!$D:$D),NA()),""))))),IF(OR(_xlpm.v="",_xlpm.v=0),"",_xlpm.v))</f>
        <v>Máy phủ PU
PU machine</v>
      </c>
      <c r="AB1036" s="231" t="str" cm="1">
        <f t="array" ref="AB1036">_xlfn.LET(_xlpm.v,IFERROR(IF($I1036&lt;&gt;"",_xlfn.XLOOKUP($I1036,Equipment_Register!$C:$C,Equipment_Register!$E:$E),NA()),IFERROR(IF($J1036&lt;&gt;"",_xlfn.XLOOKUP($J1036,Equipment_Register!$D:$D,Equipment_Register!$E:$E),NA()),IFERROR(IF($K1036&lt;&gt;"",_xlfn.XLOOKUP($K1036,Equipment_Register!$E:$E,Equipment_Register!$E:$E),NA()),IFERROR(IF($K1036&lt;&gt;"",_xlfn.XLOOKUP("*"&amp;$K1036&amp;"*",Equipment_Register!$E:$E,Equipment_Register!$E:$E,,2),NA()),IFERROR(IF(AND($L1036&lt;&gt;"",$L1036&lt;&gt;"N/A"),_xlfn.XLOOKUP($L1036,Equipment_Register!$F:$F,Equipment_Register!$E:$E),NA()),""))))),IF(OR(_xlpm.v="",_xlpm.v=0),"",_xlpm.v))</f>
        <v>Máy phủ PU
PU machine</v>
      </c>
      <c r="AC1036" s="231" t="str" cm="1">
        <f t="array" ref="AC1036">_xlfn.LET(_xlpm.v,IFERROR(IF($I1036&lt;&gt;"",_xlfn.XLOOKUP($I1036,Equipment_Register!$C:$C,Equipment_Register!$F:$F),NA()),IFERROR(IF($J1036&lt;&gt;"",_xlfn.XLOOKUP($J1036,Equipment_Register!$D:$D,Equipment_Register!$F:$F),NA()),IFERROR(IF($K1036&lt;&gt;"",_xlfn.XLOOKUP($K1036,Equipment_Register!$E:$E,Equipment_Register!$F:$F),NA()),IFERROR(IF($K1036&lt;&gt;"",_xlfn.XLOOKUP("*"&amp;$K1036&amp;"*",Equipment_Register!$E:$E,Equipment_Register!$F:$F,,2),NA()),IFERROR(IF(AND($L1036&lt;&gt;"",$L1036&lt;&gt;"N/A"),_xlfn.XLOOKUP($L1036,Equipment_Register!$F:$F,Equipment_Register!$F:$F),NA()),""))))),IF(OR(_xlpm.v="",_xlpm.v=0),"",_xlpm.v))</f>
        <v>N/A</v>
      </c>
    </row>
    <row r="1037" spans="1:29" ht="48">
      <c r="A1037" s="125"/>
      <c r="B1037" s="130"/>
      <c r="C1037" s="118"/>
      <c r="D1037" s="117"/>
      <c r="E1037" s="117"/>
      <c r="F1037" s="213">
        <v>45878</v>
      </c>
      <c r="G1037" s="125"/>
      <c r="H1037" s="125" t="s">
        <v>1158</v>
      </c>
      <c r="I1037" s="226"/>
      <c r="J1037" s="125"/>
      <c r="K1037" s="125" t="s">
        <v>1171</v>
      </c>
      <c r="L1037" s="125"/>
      <c r="M1037" s="125"/>
      <c r="N1037" s="125" t="s">
        <v>978</v>
      </c>
      <c r="O1037" s="125" t="s">
        <v>1112</v>
      </c>
      <c r="P1037" s="127"/>
      <c r="Q1037" s="125" t="s">
        <v>1003</v>
      </c>
      <c r="R1037" s="117" t="s">
        <v>957</v>
      </c>
      <c r="S1037" s="194"/>
      <c r="T1037" s="125"/>
      <c r="U1037" s="125"/>
      <c r="V1037" s="125"/>
      <c r="W1037" s="117" t="s">
        <v>1151</v>
      </c>
      <c r="X1037" s="117" t="str">
        <f>IF($W1037="Duyệt",Setting!$H$2,"")</f>
        <v/>
      </c>
      <c r="Y1037" s="231" t="str" cm="1">
        <f t="array" ref="Y1037">_xlfn.LET(_xlpm.v,IFERROR(IF($I1037&lt;&gt;"",_xlfn.XLOOKUP($I1037,Equipment_Register!$C:$C,Equipment_Register!$G:$G),NA()),IFERROR(IF($J1037&lt;&gt;"",_xlfn.XLOOKUP($J1037,Equipment_Register!$D:$D,Equipment_Register!$G:$G),NA()),IFERROR(IF($K1037&lt;&gt;"",_xlfn.XLOOKUP($K1037,Equipment_Register!$E:$E,Equipment_Register!$G:$G),NA()),IFERROR(IF($K1037&lt;&gt;"",_xlfn.XLOOKUP("*"&amp;$K1037&amp;"*",Equipment_Register!$E:$E,Equipment_Register!$G:$G,,2),NA()),IFERROR(IF(AND($L1037&lt;&gt;"",$L1037&lt;&gt;"N/A"),_xlfn.XLOOKUP($L1037,Equipment_Register!$F:$F,Equipment_Register!$G:$G),NA()),""))))),IF(OR(_xlpm.v="",_xlpm.v=0),"",_xlpm.v))</f>
        <v/>
      </c>
      <c r="Z1037" s="231" t="str" cm="1">
        <f t="array" ref="Z1037">_xlfn.LET(_xlpm.v,IFERROR(IF($I1037&lt;&gt;"",_xlfn.XLOOKUP($I1037,Equipment_Register!$C:$C,Equipment_Register!$C:$C),NA()),IFERROR(IF($J1037&lt;&gt;"",_xlfn.XLOOKUP($J1037,Equipment_Register!$D:$D,Equipment_Register!$C:$C),NA()),IFERROR(IF($K1037&lt;&gt;"",_xlfn.XLOOKUP($K1037,Equipment_Register!$E:$E,Equipment_Register!$C:$C),NA()),IFERROR(IF($K1037&lt;&gt;"",_xlfn.XLOOKUP("*"&amp;$K1037&amp;"*",Equipment_Register!$E:$E,Equipment_Register!$C:$C,,2),NA()),IFERROR(IF(AND($L1037&lt;&gt;"",$L1037&lt;&gt;"N/A"),_xlfn.XLOOKUP($L1037,Equipment_Register!$F:$F,Equipment_Register!$C:$C),NA()),""))))),IF(OR(_xlpm.v="",_xlpm.v=0),"",_xlpm.v))</f>
        <v>MC94</v>
      </c>
      <c r="AA1037" s="231" t="str" cm="1">
        <f t="array" ref="AA1037">_xlfn.LET(_xlpm.v,IFERROR(IF($I1037&lt;&gt;"",_xlfn.XLOOKUP($I1037,Equipment_Register!$C:$C,Equipment_Register!$D:$D),NA()),IFERROR(IF($J1037&lt;&gt;"",_xlfn.XLOOKUP($J1037,Equipment_Register!$D:$D,Equipment_Register!$D:$D),NA()),IFERROR(IF($K1037&lt;&gt;"",_xlfn.XLOOKUP($K1037,Equipment_Register!$E:$E,Equipment_Register!$D:$D),NA()),IFERROR(IF($K1037&lt;&gt;"",_xlfn.XLOOKUP("*"&amp;$K1037&amp;"*",Equipment_Register!$E:$E,Equipment_Register!$D:$D,,2),NA()),IFERROR(IF(AND($L1037&lt;&gt;"",$L1037&lt;&gt;"N/A"),_xlfn.XLOOKUP($L1037,Equipment_Register!$F:$F,Equipment_Register!$D:$D),NA()),""))))),IF(OR(_xlpm.v="",_xlpm.v=0),"",_xlpm.v))</f>
        <v>Máy phủ PU
PU machine</v>
      </c>
      <c r="AB1037" s="231" t="str" cm="1">
        <f t="array" ref="AB1037">_xlfn.LET(_xlpm.v,IFERROR(IF($I1037&lt;&gt;"",_xlfn.XLOOKUP($I1037,Equipment_Register!$C:$C,Equipment_Register!$E:$E),NA()),IFERROR(IF($J1037&lt;&gt;"",_xlfn.XLOOKUP($J1037,Equipment_Register!$D:$D,Equipment_Register!$E:$E),NA()),IFERROR(IF($K1037&lt;&gt;"",_xlfn.XLOOKUP($K1037,Equipment_Register!$E:$E,Equipment_Register!$E:$E),NA()),IFERROR(IF($K1037&lt;&gt;"",_xlfn.XLOOKUP("*"&amp;$K1037&amp;"*",Equipment_Register!$E:$E,Equipment_Register!$E:$E,,2),NA()),IFERROR(IF(AND($L1037&lt;&gt;"",$L1037&lt;&gt;"N/A"),_xlfn.XLOOKUP($L1037,Equipment_Register!$F:$F,Equipment_Register!$E:$E),NA()),""))))),IF(OR(_xlpm.v="",_xlpm.v=0),"",_xlpm.v))</f>
        <v>Máy phủ PU
PU machine</v>
      </c>
      <c r="AC1037" s="231" t="str" cm="1">
        <f t="array" ref="AC1037">_xlfn.LET(_xlpm.v,IFERROR(IF($I1037&lt;&gt;"",_xlfn.XLOOKUP($I1037,Equipment_Register!$C:$C,Equipment_Register!$F:$F),NA()),IFERROR(IF($J1037&lt;&gt;"",_xlfn.XLOOKUP($J1037,Equipment_Register!$D:$D,Equipment_Register!$F:$F),NA()),IFERROR(IF($K1037&lt;&gt;"",_xlfn.XLOOKUP($K1037,Equipment_Register!$E:$E,Equipment_Register!$F:$F),NA()),IFERROR(IF($K1037&lt;&gt;"",_xlfn.XLOOKUP("*"&amp;$K1037&amp;"*",Equipment_Register!$E:$E,Equipment_Register!$F:$F,,2),NA()),IFERROR(IF(AND($L1037&lt;&gt;"",$L1037&lt;&gt;"N/A"),_xlfn.XLOOKUP($L1037,Equipment_Register!$F:$F,Equipment_Register!$F:$F),NA()),""))))),IF(OR(_xlpm.v="",_xlpm.v=0),"",_xlpm.v))</f>
        <v>N/A</v>
      </c>
    </row>
    <row r="1038" spans="1:29" ht="48">
      <c r="A1038" s="125"/>
      <c r="B1038" s="130"/>
      <c r="C1038" s="118"/>
      <c r="D1038" s="117"/>
      <c r="E1038" s="117"/>
      <c r="F1038" s="213">
        <v>45909</v>
      </c>
      <c r="G1038" s="125"/>
      <c r="H1038" s="125" t="s">
        <v>1158</v>
      </c>
      <c r="I1038" s="226"/>
      <c r="J1038" s="125"/>
      <c r="K1038" s="125" t="s">
        <v>1171</v>
      </c>
      <c r="L1038" s="125"/>
      <c r="M1038" s="125"/>
      <c r="N1038" s="125" t="s">
        <v>978</v>
      </c>
      <c r="O1038" s="125" t="s">
        <v>1112</v>
      </c>
      <c r="P1038" s="127"/>
      <c r="Q1038" s="125" t="s">
        <v>1003</v>
      </c>
      <c r="R1038" s="117" t="s">
        <v>957</v>
      </c>
      <c r="S1038" s="194"/>
      <c r="T1038" s="125"/>
      <c r="U1038" s="125"/>
      <c r="V1038" s="125"/>
      <c r="W1038" s="117" t="s">
        <v>1151</v>
      </c>
      <c r="X1038" s="117" t="str">
        <f>IF($W1038="Duyệt",Setting!$H$2,"")</f>
        <v/>
      </c>
      <c r="Y1038" s="231" t="str" cm="1">
        <f t="array" ref="Y1038">_xlfn.LET(_xlpm.v,IFERROR(IF($I1038&lt;&gt;"",_xlfn.XLOOKUP($I1038,Equipment_Register!$C:$C,Equipment_Register!$G:$G),NA()),IFERROR(IF($J1038&lt;&gt;"",_xlfn.XLOOKUP($J1038,Equipment_Register!$D:$D,Equipment_Register!$G:$G),NA()),IFERROR(IF($K1038&lt;&gt;"",_xlfn.XLOOKUP($K1038,Equipment_Register!$E:$E,Equipment_Register!$G:$G),NA()),IFERROR(IF($K1038&lt;&gt;"",_xlfn.XLOOKUP("*"&amp;$K1038&amp;"*",Equipment_Register!$E:$E,Equipment_Register!$G:$G,,2),NA()),IFERROR(IF(AND($L1038&lt;&gt;"",$L1038&lt;&gt;"N/A"),_xlfn.XLOOKUP($L1038,Equipment_Register!$F:$F,Equipment_Register!$G:$G),NA()),""))))),IF(OR(_xlpm.v="",_xlpm.v=0),"",_xlpm.v))</f>
        <v/>
      </c>
      <c r="Z1038" s="231" t="str" cm="1">
        <f t="array" ref="Z1038">_xlfn.LET(_xlpm.v,IFERROR(IF($I1038&lt;&gt;"",_xlfn.XLOOKUP($I1038,Equipment_Register!$C:$C,Equipment_Register!$C:$C),NA()),IFERROR(IF($J1038&lt;&gt;"",_xlfn.XLOOKUP($J1038,Equipment_Register!$D:$D,Equipment_Register!$C:$C),NA()),IFERROR(IF($K1038&lt;&gt;"",_xlfn.XLOOKUP($K1038,Equipment_Register!$E:$E,Equipment_Register!$C:$C),NA()),IFERROR(IF($K1038&lt;&gt;"",_xlfn.XLOOKUP("*"&amp;$K1038&amp;"*",Equipment_Register!$E:$E,Equipment_Register!$C:$C,,2),NA()),IFERROR(IF(AND($L1038&lt;&gt;"",$L1038&lt;&gt;"N/A"),_xlfn.XLOOKUP($L1038,Equipment_Register!$F:$F,Equipment_Register!$C:$C),NA()),""))))),IF(OR(_xlpm.v="",_xlpm.v=0),"",_xlpm.v))</f>
        <v>MC94</v>
      </c>
      <c r="AA1038" s="231" t="str" cm="1">
        <f t="array" ref="AA1038">_xlfn.LET(_xlpm.v,IFERROR(IF($I1038&lt;&gt;"",_xlfn.XLOOKUP($I1038,Equipment_Register!$C:$C,Equipment_Register!$D:$D),NA()),IFERROR(IF($J1038&lt;&gt;"",_xlfn.XLOOKUP($J1038,Equipment_Register!$D:$D,Equipment_Register!$D:$D),NA()),IFERROR(IF($K1038&lt;&gt;"",_xlfn.XLOOKUP($K1038,Equipment_Register!$E:$E,Equipment_Register!$D:$D),NA()),IFERROR(IF($K1038&lt;&gt;"",_xlfn.XLOOKUP("*"&amp;$K1038&amp;"*",Equipment_Register!$E:$E,Equipment_Register!$D:$D,,2),NA()),IFERROR(IF(AND($L1038&lt;&gt;"",$L1038&lt;&gt;"N/A"),_xlfn.XLOOKUP($L1038,Equipment_Register!$F:$F,Equipment_Register!$D:$D),NA()),""))))),IF(OR(_xlpm.v="",_xlpm.v=0),"",_xlpm.v))</f>
        <v>Máy phủ PU
PU machine</v>
      </c>
      <c r="AB1038" s="231" t="str" cm="1">
        <f t="array" ref="AB1038">_xlfn.LET(_xlpm.v,IFERROR(IF($I1038&lt;&gt;"",_xlfn.XLOOKUP($I1038,Equipment_Register!$C:$C,Equipment_Register!$E:$E),NA()),IFERROR(IF($J1038&lt;&gt;"",_xlfn.XLOOKUP($J1038,Equipment_Register!$D:$D,Equipment_Register!$E:$E),NA()),IFERROR(IF($K1038&lt;&gt;"",_xlfn.XLOOKUP($K1038,Equipment_Register!$E:$E,Equipment_Register!$E:$E),NA()),IFERROR(IF($K1038&lt;&gt;"",_xlfn.XLOOKUP("*"&amp;$K1038&amp;"*",Equipment_Register!$E:$E,Equipment_Register!$E:$E,,2),NA()),IFERROR(IF(AND($L1038&lt;&gt;"",$L1038&lt;&gt;"N/A"),_xlfn.XLOOKUP($L1038,Equipment_Register!$F:$F,Equipment_Register!$E:$E),NA()),""))))),IF(OR(_xlpm.v="",_xlpm.v=0),"",_xlpm.v))</f>
        <v>Máy phủ PU
PU machine</v>
      </c>
      <c r="AC1038" s="231" t="str" cm="1">
        <f t="array" ref="AC1038">_xlfn.LET(_xlpm.v,IFERROR(IF($I1038&lt;&gt;"",_xlfn.XLOOKUP($I1038,Equipment_Register!$C:$C,Equipment_Register!$F:$F),NA()),IFERROR(IF($J1038&lt;&gt;"",_xlfn.XLOOKUP($J1038,Equipment_Register!$D:$D,Equipment_Register!$F:$F),NA()),IFERROR(IF($K1038&lt;&gt;"",_xlfn.XLOOKUP($K1038,Equipment_Register!$E:$E,Equipment_Register!$F:$F),NA()),IFERROR(IF($K1038&lt;&gt;"",_xlfn.XLOOKUP("*"&amp;$K1038&amp;"*",Equipment_Register!$E:$E,Equipment_Register!$F:$F,,2),NA()),IFERROR(IF(AND($L1038&lt;&gt;"",$L1038&lt;&gt;"N/A"),_xlfn.XLOOKUP($L1038,Equipment_Register!$F:$F,Equipment_Register!$F:$F),NA()),""))))),IF(OR(_xlpm.v="",_xlpm.v=0),"",_xlpm.v))</f>
        <v>N/A</v>
      </c>
    </row>
    <row r="1039" spans="1:29" ht="48">
      <c r="A1039" s="125"/>
      <c r="B1039" s="130"/>
      <c r="C1039" s="118"/>
      <c r="D1039" s="117"/>
      <c r="E1039" s="117"/>
      <c r="F1039" s="213">
        <v>45940</v>
      </c>
      <c r="G1039" s="125"/>
      <c r="H1039" s="125" t="s">
        <v>1158</v>
      </c>
      <c r="I1039" s="226"/>
      <c r="J1039" s="125"/>
      <c r="K1039" s="125" t="s">
        <v>1171</v>
      </c>
      <c r="L1039" s="125"/>
      <c r="M1039" s="125"/>
      <c r="N1039" s="125" t="s">
        <v>978</v>
      </c>
      <c r="O1039" s="125" t="s">
        <v>1112</v>
      </c>
      <c r="P1039" s="127"/>
      <c r="Q1039" s="125" t="s">
        <v>1003</v>
      </c>
      <c r="R1039" s="117" t="s">
        <v>957</v>
      </c>
      <c r="S1039" s="194"/>
      <c r="T1039" s="125"/>
      <c r="U1039" s="125"/>
      <c r="V1039" s="125"/>
      <c r="W1039" s="117" t="s">
        <v>1151</v>
      </c>
      <c r="X1039" s="117" t="str">
        <f>IF($W1039="Duyệt",Setting!$H$2,"")</f>
        <v/>
      </c>
      <c r="Y1039" s="231" t="str" cm="1">
        <f t="array" ref="Y1039">_xlfn.LET(_xlpm.v,IFERROR(IF($I1039&lt;&gt;"",_xlfn.XLOOKUP($I1039,Equipment_Register!$C:$C,Equipment_Register!$G:$G),NA()),IFERROR(IF($J1039&lt;&gt;"",_xlfn.XLOOKUP($J1039,Equipment_Register!$D:$D,Equipment_Register!$G:$G),NA()),IFERROR(IF($K1039&lt;&gt;"",_xlfn.XLOOKUP($K1039,Equipment_Register!$E:$E,Equipment_Register!$G:$G),NA()),IFERROR(IF($K1039&lt;&gt;"",_xlfn.XLOOKUP("*"&amp;$K1039&amp;"*",Equipment_Register!$E:$E,Equipment_Register!$G:$G,,2),NA()),IFERROR(IF(AND($L1039&lt;&gt;"",$L1039&lt;&gt;"N/A"),_xlfn.XLOOKUP($L1039,Equipment_Register!$F:$F,Equipment_Register!$G:$G),NA()),""))))),IF(OR(_xlpm.v="",_xlpm.v=0),"",_xlpm.v))</f>
        <v/>
      </c>
      <c r="Z1039" s="231" t="str" cm="1">
        <f t="array" ref="Z1039">_xlfn.LET(_xlpm.v,IFERROR(IF($I1039&lt;&gt;"",_xlfn.XLOOKUP($I1039,Equipment_Register!$C:$C,Equipment_Register!$C:$C),NA()),IFERROR(IF($J1039&lt;&gt;"",_xlfn.XLOOKUP($J1039,Equipment_Register!$D:$D,Equipment_Register!$C:$C),NA()),IFERROR(IF($K1039&lt;&gt;"",_xlfn.XLOOKUP($K1039,Equipment_Register!$E:$E,Equipment_Register!$C:$C),NA()),IFERROR(IF($K1039&lt;&gt;"",_xlfn.XLOOKUP("*"&amp;$K1039&amp;"*",Equipment_Register!$E:$E,Equipment_Register!$C:$C,,2),NA()),IFERROR(IF(AND($L1039&lt;&gt;"",$L1039&lt;&gt;"N/A"),_xlfn.XLOOKUP($L1039,Equipment_Register!$F:$F,Equipment_Register!$C:$C),NA()),""))))),IF(OR(_xlpm.v="",_xlpm.v=0),"",_xlpm.v))</f>
        <v>MC94</v>
      </c>
      <c r="AA1039" s="231" t="str" cm="1">
        <f t="array" ref="AA1039">_xlfn.LET(_xlpm.v,IFERROR(IF($I1039&lt;&gt;"",_xlfn.XLOOKUP($I1039,Equipment_Register!$C:$C,Equipment_Register!$D:$D),NA()),IFERROR(IF($J1039&lt;&gt;"",_xlfn.XLOOKUP($J1039,Equipment_Register!$D:$D,Equipment_Register!$D:$D),NA()),IFERROR(IF($K1039&lt;&gt;"",_xlfn.XLOOKUP($K1039,Equipment_Register!$E:$E,Equipment_Register!$D:$D),NA()),IFERROR(IF($K1039&lt;&gt;"",_xlfn.XLOOKUP("*"&amp;$K1039&amp;"*",Equipment_Register!$E:$E,Equipment_Register!$D:$D,,2),NA()),IFERROR(IF(AND($L1039&lt;&gt;"",$L1039&lt;&gt;"N/A"),_xlfn.XLOOKUP($L1039,Equipment_Register!$F:$F,Equipment_Register!$D:$D),NA()),""))))),IF(OR(_xlpm.v="",_xlpm.v=0),"",_xlpm.v))</f>
        <v>Máy phủ PU
PU machine</v>
      </c>
      <c r="AB1039" s="231" t="str" cm="1">
        <f t="array" ref="AB1039">_xlfn.LET(_xlpm.v,IFERROR(IF($I1039&lt;&gt;"",_xlfn.XLOOKUP($I1039,Equipment_Register!$C:$C,Equipment_Register!$E:$E),NA()),IFERROR(IF($J1039&lt;&gt;"",_xlfn.XLOOKUP($J1039,Equipment_Register!$D:$D,Equipment_Register!$E:$E),NA()),IFERROR(IF($K1039&lt;&gt;"",_xlfn.XLOOKUP($K1039,Equipment_Register!$E:$E,Equipment_Register!$E:$E),NA()),IFERROR(IF($K1039&lt;&gt;"",_xlfn.XLOOKUP("*"&amp;$K1039&amp;"*",Equipment_Register!$E:$E,Equipment_Register!$E:$E,,2),NA()),IFERROR(IF(AND($L1039&lt;&gt;"",$L1039&lt;&gt;"N/A"),_xlfn.XLOOKUP($L1039,Equipment_Register!$F:$F,Equipment_Register!$E:$E),NA()),""))))),IF(OR(_xlpm.v="",_xlpm.v=0),"",_xlpm.v))</f>
        <v>Máy phủ PU
PU machine</v>
      </c>
      <c r="AC1039" s="231" t="str" cm="1">
        <f t="array" ref="AC1039">_xlfn.LET(_xlpm.v,IFERROR(IF($I1039&lt;&gt;"",_xlfn.XLOOKUP($I1039,Equipment_Register!$C:$C,Equipment_Register!$F:$F),NA()),IFERROR(IF($J1039&lt;&gt;"",_xlfn.XLOOKUP($J1039,Equipment_Register!$D:$D,Equipment_Register!$F:$F),NA()),IFERROR(IF($K1039&lt;&gt;"",_xlfn.XLOOKUP($K1039,Equipment_Register!$E:$E,Equipment_Register!$F:$F),NA()),IFERROR(IF($K1039&lt;&gt;"",_xlfn.XLOOKUP("*"&amp;$K1039&amp;"*",Equipment_Register!$E:$E,Equipment_Register!$F:$F,,2),NA()),IFERROR(IF(AND($L1039&lt;&gt;"",$L1039&lt;&gt;"N/A"),_xlfn.XLOOKUP($L1039,Equipment_Register!$F:$F,Equipment_Register!$F:$F),NA()),""))))),IF(OR(_xlpm.v="",_xlpm.v=0),"",_xlpm.v))</f>
        <v>N/A</v>
      </c>
    </row>
    <row r="1040" spans="1:29" ht="48">
      <c r="A1040" s="125"/>
      <c r="B1040" s="130"/>
      <c r="C1040" s="118"/>
      <c r="D1040" s="117"/>
      <c r="E1040" s="117"/>
      <c r="F1040" s="213">
        <v>45971</v>
      </c>
      <c r="G1040" s="125"/>
      <c r="H1040" s="125" t="s">
        <v>1158</v>
      </c>
      <c r="I1040" s="226"/>
      <c r="J1040" s="125"/>
      <c r="K1040" s="125" t="s">
        <v>1171</v>
      </c>
      <c r="L1040" s="125"/>
      <c r="M1040" s="125"/>
      <c r="N1040" s="125" t="s">
        <v>978</v>
      </c>
      <c r="O1040" s="125" t="s">
        <v>1112</v>
      </c>
      <c r="P1040" s="127"/>
      <c r="Q1040" s="125" t="s">
        <v>1003</v>
      </c>
      <c r="R1040" s="117" t="s">
        <v>957</v>
      </c>
      <c r="S1040" s="194"/>
      <c r="T1040" s="125"/>
      <c r="U1040" s="125"/>
      <c r="V1040" s="125"/>
      <c r="W1040" s="117" t="s">
        <v>1151</v>
      </c>
      <c r="X1040" s="117" t="str">
        <f>IF($W1040="Duyệt",Setting!$H$2,"")</f>
        <v/>
      </c>
      <c r="Y1040" s="231" t="str" cm="1">
        <f t="array" ref="Y1040">_xlfn.LET(_xlpm.v,IFERROR(IF($I1040&lt;&gt;"",_xlfn.XLOOKUP($I1040,Equipment_Register!$C:$C,Equipment_Register!$G:$G),NA()),IFERROR(IF($J1040&lt;&gt;"",_xlfn.XLOOKUP($J1040,Equipment_Register!$D:$D,Equipment_Register!$G:$G),NA()),IFERROR(IF($K1040&lt;&gt;"",_xlfn.XLOOKUP($K1040,Equipment_Register!$E:$E,Equipment_Register!$G:$G),NA()),IFERROR(IF($K1040&lt;&gt;"",_xlfn.XLOOKUP("*"&amp;$K1040&amp;"*",Equipment_Register!$E:$E,Equipment_Register!$G:$G,,2),NA()),IFERROR(IF(AND($L1040&lt;&gt;"",$L1040&lt;&gt;"N/A"),_xlfn.XLOOKUP($L1040,Equipment_Register!$F:$F,Equipment_Register!$G:$G),NA()),""))))),IF(OR(_xlpm.v="",_xlpm.v=0),"",_xlpm.v))</f>
        <v/>
      </c>
      <c r="Z1040" s="231" t="str" cm="1">
        <f t="array" ref="Z1040">_xlfn.LET(_xlpm.v,IFERROR(IF($I1040&lt;&gt;"",_xlfn.XLOOKUP($I1040,Equipment_Register!$C:$C,Equipment_Register!$C:$C),NA()),IFERROR(IF($J1040&lt;&gt;"",_xlfn.XLOOKUP($J1040,Equipment_Register!$D:$D,Equipment_Register!$C:$C),NA()),IFERROR(IF($K1040&lt;&gt;"",_xlfn.XLOOKUP($K1040,Equipment_Register!$E:$E,Equipment_Register!$C:$C),NA()),IFERROR(IF($K1040&lt;&gt;"",_xlfn.XLOOKUP("*"&amp;$K1040&amp;"*",Equipment_Register!$E:$E,Equipment_Register!$C:$C,,2),NA()),IFERROR(IF(AND($L1040&lt;&gt;"",$L1040&lt;&gt;"N/A"),_xlfn.XLOOKUP($L1040,Equipment_Register!$F:$F,Equipment_Register!$C:$C),NA()),""))))),IF(OR(_xlpm.v="",_xlpm.v=0),"",_xlpm.v))</f>
        <v>MC94</v>
      </c>
      <c r="AA1040" s="231" t="str" cm="1">
        <f t="array" ref="AA1040">_xlfn.LET(_xlpm.v,IFERROR(IF($I1040&lt;&gt;"",_xlfn.XLOOKUP($I1040,Equipment_Register!$C:$C,Equipment_Register!$D:$D),NA()),IFERROR(IF($J1040&lt;&gt;"",_xlfn.XLOOKUP($J1040,Equipment_Register!$D:$D,Equipment_Register!$D:$D),NA()),IFERROR(IF($K1040&lt;&gt;"",_xlfn.XLOOKUP($K1040,Equipment_Register!$E:$E,Equipment_Register!$D:$D),NA()),IFERROR(IF($K1040&lt;&gt;"",_xlfn.XLOOKUP("*"&amp;$K1040&amp;"*",Equipment_Register!$E:$E,Equipment_Register!$D:$D,,2),NA()),IFERROR(IF(AND($L1040&lt;&gt;"",$L1040&lt;&gt;"N/A"),_xlfn.XLOOKUP($L1040,Equipment_Register!$F:$F,Equipment_Register!$D:$D),NA()),""))))),IF(OR(_xlpm.v="",_xlpm.v=0),"",_xlpm.v))</f>
        <v>Máy phủ PU
PU machine</v>
      </c>
      <c r="AB1040" s="231" t="str" cm="1">
        <f t="array" ref="AB1040">_xlfn.LET(_xlpm.v,IFERROR(IF($I1040&lt;&gt;"",_xlfn.XLOOKUP($I1040,Equipment_Register!$C:$C,Equipment_Register!$E:$E),NA()),IFERROR(IF($J1040&lt;&gt;"",_xlfn.XLOOKUP($J1040,Equipment_Register!$D:$D,Equipment_Register!$E:$E),NA()),IFERROR(IF($K1040&lt;&gt;"",_xlfn.XLOOKUP($K1040,Equipment_Register!$E:$E,Equipment_Register!$E:$E),NA()),IFERROR(IF($K1040&lt;&gt;"",_xlfn.XLOOKUP("*"&amp;$K1040&amp;"*",Equipment_Register!$E:$E,Equipment_Register!$E:$E,,2),NA()),IFERROR(IF(AND($L1040&lt;&gt;"",$L1040&lt;&gt;"N/A"),_xlfn.XLOOKUP($L1040,Equipment_Register!$F:$F,Equipment_Register!$E:$E),NA()),""))))),IF(OR(_xlpm.v="",_xlpm.v=0),"",_xlpm.v))</f>
        <v>Máy phủ PU
PU machine</v>
      </c>
      <c r="AC1040" s="231" t="str" cm="1">
        <f t="array" ref="AC1040">_xlfn.LET(_xlpm.v,IFERROR(IF($I1040&lt;&gt;"",_xlfn.XLOOKUP($I1040,Equipment_Register!$C:$C,Equipment_Register!$F:$F),NA()),IFERROR(IF($J1040&lt;&gt;"",_xlfn.XLOOKUP($J1040,Equipment_Register!$D:$D,Equipment_Register!$F:$F),NA()),IFERROR(IF($K1040&lt;&gt;"",_xlfn.XLOOKUP($K1040,Equipment_Register!$E:$E,Equipment_Register!$F:$F),NA()),IFERROR(IF($K1040&lt;&gt;"",_xlfn.XLOOKUP("*"&amp;$K1040&amp;"*",Equipment_Register!$E:$E,Equipment_Register!$F:$F,,2),NA()),IFERROR(IF(AND($L1040&lt;&gt;"",$L1040&lt;&gt;"N/A"),_xlfn.XLOOKUP($L1040,Equipment_Register!$F:$F,Equipment_Register!$F:$F),NA()),""))))),IF(OR(_xlpm.v="",_xlpm.v=0),"",_xlpm.v))</f>
        <v>N/A</v>
      </c>
    </row>
    <row r="1041" spans="1:29" ht="48">
      <c r="A1041" s="125"/>
      <c r="B1041" s="130"/>
      <c r="C1041" s="118"/>
      <c r="D1041" s="117"/>
      <c r="E1041" s="117"/>
      <c r="F1041" s="213">
        <v>46001</v>
      </c>
      <c r="G1041" s="125"/>
      <c r="H1041" s="125" t="s">
        <v>1158</v>
      </c>
      <c r="I1041" s="226"/>
      <c r="J1041" s="125"/>
      <c r="K1041" s="125" t="s">
        <v>1171</v>
      </c>
      <c r="L1041" s="125"/>
      <c r="M1041" s="125"/>
      <c r="N1041" s="125" t="s">
        <v>978</v>
      </c>
      <c r="O1041" s="125" t="s">
        <v>1112</v>
      </c>
      <c r="P1041" s="127"/>
      <c r="Q1041" s="125" t="s">
        <v>1003</v>
      </c>
      <c r="R1041" s="117" t="s">
        <v>957</v>
      </c>
      <c r="S1041" s="194"/>
      <c r="T1041" s="125"/>
      <c r="U1041" s="125"/>
      <c r="V1041" s="125"/>
      <c r="W1041" s="117" t="s">
        <v>1151</v>
      </c>
      <c r="X1041" s="117" t="str">
        <f>IF($W1041="Duyệt",Setting!$H$2,"")</f>
        <v/>
      </c>
      <c r="Y1041" s="231" t="str" cm="1">
        <f t="array" ref="Y1041">_xlfn.LET(_xlpm.v,IFERROR(IF($I1041&lt;&gt;"",_xlfn.XLOOKUP($I1041,Equipment_Register!$C:$C,Equipment_Register!$G:$G),NA()),IFERROR(IF($J1041&lt;&gt;"",_xlfn.XLOOKUP($J1041,Equipment_Register!$D:$D,Equipment_Register!$G:$G),NA()),IFERROR(IF($K1041&lt;&gt;"",_xlfn.XLOOKUP($K1041,Equipment_Register!$E:$E,Equipment_Register!$G:$G),NA()),IFERROR(IF($K1041&lt;&gt;"",_xlfn.XLOOKUP("*"&amp;$K1041&amp;"*",Equipment_Register!$E:$E,Equipment_Register!$G:$G,,2),NA()),IFERROR(IF(AND($L1041&lt;&gt;"",$L1041&lt;&gt;"N/A"),_xlfn.XLOOKUP($L1041,Equipment_Register!$F:$F,Equipment_Register!$G:$G),NA()),""))))),IF(OR(_xlpm.v="",_xlpm.v=0),"",_xlpm.v))</f>
        <v/>
      </c>
      <c r="Z1041" s="231" t="str" cm="1">
        <f t="array" ref="Z1041">_xlfn.LET(_xlpm.v,IFERROR(IF($I1041&lt;&gt;"",_xlfn.XLOOKUP($I1041,Equipment_Register!$C:$C,Equipment_Register!$C:$C),NA()),IFERROR(IF($J1041&lt;&gt;"",_xlfn.XLOOKUP($J1041,Equipment_Register!$D:$D,Equipment_Register!$C:$C),NA()),IFERROR(IF($K1041&lt;&gt;"",_xlfn.XLOOKUP($K1041,Equipment_Register!$E:$E,Equipment_Register!$C:$C),NA()),IFERROR(IF($K1041&lt;&gt;"",_xlfn.XLOOKUP("*"&amp;$K1041&amp;"*",Equipment_Register!$E:$E,Equipment_Register!$C:$C,,2),NA()),IFERROR(IF(AND($L1041&lt;&gt;"",$L1041&lt;&gt;"N/A"),_xlfn.XLOOKUP($L1041,Equipment_Register!$F:$F,Equipment_Register!$C:$C),NA()),""))))),IF(OR(_xlpm.v="",_xlpm.v=0),"",_xlpm.v))</f>
        <v>MC94</v>
      </c>
      <c r="AA1041" s="231" t="str" cm="1">
        <f t="array" ref="AA1041">_xlfn.LET(_xlpm.v,IFERROR(IF($I1041&lt;&gt;"",_xlfn.XLOOKUP($I1041,Equipment_Register!$C:$C,Equipment_Register!$D:$D),NA()),IFERROR(IF($J1041&lt;&gt;"",_xlfn.XLOOKUP($J1041,Equipment_Register!$D:$D,Equipment_Register!$D:$D),NA()),IFERROR(IF($K1041&lt;&gt;"",_xlfn.XLOOKUP($K1041,Equipment_Register!$E:$E,Equipment_Register!$D:$D),NA()),IFERROR(IF($K1041&lt;&gt;"",_xlfn.XLOOKUP("*"&amp;$K1041&amp;"*",Equipment_Register!$E:$E,Equipment_Register!$D:$D,,2),NA()),IFERROR(IF(AND($L1041&lt;&gt;"",$L1041&lt;&gt;"N/A"),_xlfn.XLOOKUP($L1041,Equipment_Register!$F:$F,Equipment_Register!$D:$D),NA()),""))))),IF(OR(_xlpm.v="",_xlpm.v=0),"",_xlpm.v))</f>
        <v>Máy phủ PU
PU machine</v>
      </c>
      <c r="AB1041" s="231" t="str" cm="1">
        <f t="array" ref="AB1041">_xlfn.LET(_xlpm.v,IFERROR(IF($I1041&lt;&gt;"",_xlfn.XLOOKUP($I1041,Equipment_Register!$C:$C,Equipment_Register!$E:$E),NA()),IFERROR(IF($J1041&lt;&gt;"",_xlfn.XLOOKUP($J1041,Equipment_Register!$D:$D,Equipment_Register!$E:$E),NA()),IFERROR(IF($K1041&lt;&gt;"",_xlfn.XLOOKUP($K1041,Equipment_Register!$E:$E,Equipment_Register!$E:$E),NA()),IFERROR(IF($K1041&lt;&gt;"",_xlfn.XLOOKUP("*"&amp;$K1041&amp;"*",Equipment_Register!$E:$E,Equipment_Register!$E:$E,,2),NA()),IFERROR(IF(AND($L1041&lt;&gt;"",$L1041&lt;&gt;"N/A"),_xlfn.XLOOKUP($L1041,Equipment_Register!$F:$F,Equipment_Register!$E:$E),NA()),""))))),IF(OR(_xlpm.v="",_xlpm.v=0),"",_xlpm.v))</f>
        <v>Máy phủ PU
PU machine</v>
      </c>
      <c r="AC1041" s="231" t="str" cm="1">
        <f t="array" ref="AC1041">_xlfn.LET(_xlpm.v,IFERROR(IF($I1041&lt;&gt;"",_xlfn.XLOOKUP($I1041,Equipment_Register!$C:$C,Equipment_Register!$F:$F),NA()),IFERROR(IF($J1041&lt;&gt;"",_xlfn.XLOOKUP($J1041,Equipment_Register!$D:$D,Equipment_Register!$F:$F),NA()),IFERROR(IF($K1041&lt;&gt;"",_xlfn.XLOOKUP($K1041,Equipment_Register!$E:$E,Equipment_Register!$F:$F),NA()),IFERROR(IF($K1041&lt;&gt;"",_xlfn.XLOOKUP("*"&amp;$K1041&amp;"*",Equipment_Register!$E:$E,Equipment_Register!$F:$F,,2),NA()),IFERROR(IF(AND($L1041&lt;&gt;"",$L1041&lt;&gt;"N/A"),_xlfn.XLOOKUP($L1041,Equipment_Register!$F:$F,Equipment_Register!$F:$F),NA()),""))))),IF(OR(_xlpm.v="",_xlpm.v=0),"",_xlpm.v))</f>
        <v>N/A</v>
      </c>
    </row>
    <row r="1042" spans="1:29" ht="48">
      <c r="A1042" s="125"/>
      <c r="B1042" s="130"/>
      <c r="C1042" s="118"/>
      <c r="D1042" s="117"/>
      <c r="E1042" s="117"/>
      <c r="F1042" s="213">
        <v>46038</v>
      </c>
      <c r="G1042" s="125"/>
      <c r="H1042" s="125" t="s">
        <v>1158</v>
      </c>
      <c r="I1042" s="226"/>
      <c r="J1042" s="125"/>
      <c r="K1042" s="125" t="s">
        <v>1171</v>
      </c>
      <c r="L1042" s="125"/>
      <c r="M1042" s="125"/>
      <c r="N1042" s="125" t="s">
        <v>978</v>
      </c>
      <c r="O1042" s="125" t="s">
        <v>1112</v>
      </c>
      <c r="P1042" s="127"/>
      <c r="Q1042" s="125" t="s">
        <v>1003</v>
      </c>
      <c r="R1042" s="117" t="s">
        <v>957</v>
      </c>
      <c r="S1042" s="194"/>
      <c r="T1042" s="125"/>
      <c r="U1042" s="125"/>
      <c r="V1042" s="125"/>
      <c r="W1042" s="117" t="s">
        <v>1151</v>
      </c>
      <c r="X1042" s="117" t="str">
        <f>IF($W1042="Duyệt",Setting!$H$2,"")</f>
        <v/>
      </c>
      <c r="Y1042" s="231" t="str" cm="1">
        <f t="array" ref="Y1042">_xlfn.LET(_xlpm.v,IFERROR(IF($I1042&lt;&gt;"",_xlfn.XLOOKUP($I1042,Equipment_Register!$C:$C,Equipment_Register!$G:$G),NA()),IFERROR(IF($J1042&lt;&gt;"",_xlfn.XLOOKUP($J1042,Equipment_Register!$D:$D,Equipment_Register!$G:$G),NA()),IFERROR(IF($K1042&lt;&gt;"",_xlfn.XLOOKUP($K1042,Equipment_Register!$E:$E,Equipment_Register!$G:$G),NA()),IFERROR(IF($K1042&lt;&gt;"",_xlfn.XLOOKUP("*"&amp;$K1042&amp;"*",Equipment_Register!$E:$E,Equipment_Register!$G:$G,,2),NA()),IFERROR(IF(AND($L1042&lt;&gt;"",$L1042&lt;&gt;"N/A"),_xlfn.XLOOKUP($L1042,Equipment_Register!$F:$F,Equipment_Register!$G:$G),NA()),""))))),IF(OR(_xlpm.v="",_xlpm.v=0),"",_xlpm.v))</f>
        <v/>
      </c>
      <c r="Z1042" s="231" t="str" cm="1">
        <f t="array" ref="Z1042">_xlfn.LET(_xlpm.v,IFERROR(IF($I1042&lt;&gt;"",_xlfn.XLOOKUP($I1042,Equipment_Register!$C:$C,Equipment_Register!$C:$C),NA()),IFERROR(IF($J1042&lt;&gt;"",_xlfn.XLOOKUP($J1042,Equipment_Register!$D:$D,Equipment_Register!$C:$C),NA()),IFERROR(IF($K1042&lt;&gt;"",_xlfn.XLOOKUP($K1042,Equipment_Register!$E:$E,Equipment_Register!$C:$C),NA()),IFERROR(IF($K1042&lt;&gt;"",_xlfn.XLOOKUP("*"&amp;$K1042&amp;"*",Equipment_Register!$E:$E,Equipment_Register!$C:$C,,2),NA()),IFERROR(IF(AND($L1042&lt;&gt;"",$L1042&lt;&gt;"N/A"),_xlfn.XLOOKUP($L1042,Equipment_Register!$F:$F,Equipment_Register!$C:$C),NA()),""))))),IF(OR(_xlpm.v="",_xlpm.v=0),"",_xlpm.v))</f>
        <v>MC94</v>
      </c>
      <c r="AA1042" s="231" t="str" cm="1">
        <f t="array" ref="AA1042">_xlfn.LET(_xlpm.v,IFERROR(IF($I1042&lt;&gt;"",_xlfn.XLOOKUP($I1042,Equipment_Register!$C:$C,Equipment_Register!$D:$D),NA()),IFERROR(IF($J1042&lt;&gt;"",_xlfn.XLOOKUP($J1042,Equipment_Register!$D:$D,Equipment_Register!$D:$D),NA()),IFERROR(IF($K1042&lt;&gt;"",_xlfn.XLOOKUP($K1042,Equipment_Register!$E:$E,Equipment_Register!$D:$D),NA()),IFERROR(IF($K1042&lt;&gt;"",_xlfn.XLOOKUP("*"&amp;$K1042&amp;"*",Equipment_Register!$E:$E,Equipment_Register!$D:$D,,2),NA()),IFERROR(IF(AND($L1042&lt;&gt;"",$L1042&lt;&gt;"N/A"),_xlfn.XLOOKUP($L1042,Equipment_Register!$F:$F,Equipment_Register!$D:$D),NA()),""))))),IF(OR(_xlpm.v="",_xlpm.v=0),"",_xlpm.v))</f>
        <v>Máy phủ PU
PU machine</v>
      </c>
      <c r="AB1042" s="231" t="str" cm="1">
        <f t="array" ref="AB1042">_xlfn.LET(_xlpm.v,IFERROR(IF($I1042&lt;&gt;"",_xlfn.XLOOKUP($I1042,Equipment_Register!$C:$C,Equipment_Register!$E:$E),NA()),IFERROR(IF($J1042&lt;&gt;"",_xlfn.XLOOKUP($J1042,Equipment_Register!$D:$D,Equipment_Register!$E:$E),NA()),IFERROR(IF($K1042&lt;&gt;"",_xlfn.XLOOKUP($K1042,Equipment_Register!$E:$E,Equipment_Register!$E:$E),NA()),IFERROR(IF($K1042&lt;&gt;"",_xlfn.XLOOKUP("*"&amp;$K1042&amp;"*",Equipment_Register!$E:$E,Equipment_Register!$E:$E,,2),NA()),IFERROR(IF(AND($L1042&lt;&gt;"",$L1042&lt;&gt;"N/A"),_xlfn.XLOOKUP($L1042,Equipment_Register!$F:$F,Equipment_Register!$E:$E),NA()),""))))),IF(OR(_xlpm.v="",_xlpm.v=0),"",_xlpm.v))</f>
        <v>Máy phủ PU
PU machine</v>
      </c>
      <c r="AC1042" s="231" t="str" cm="1">
        <f t="array" ref="AC1042">_xlfn.LET(_xlpm.v,IFERROR(IF($I1042&lt;&gt;"",_xlfn.XLOOKUP($I1042,Equipment_Register!$C:$C,Equipment_Register!$F:$F),NA()),IFERROR(IF($J1042&lt;&gt;"",_xlfn.XLOOKUP($J1042,Equipment_Register!$D:$D,Equipment_Register!$F:$F),NA()),IFERROR(IF($K1042&lt;&gt;"",_xlfn.XLOOKUP($K1042,Equipment_Register!$E:$E,Equipment_Register!$F:$F),NA()),IFERROR(IF($K1042&lt;&gt;"",_xlfn.XLOOKUP("*"&amp;$K1042&amp;"*",Equipment_Register!$E:$E,Equipment_Register!$F:$F,,2),NA()),IFERROR(IF(AND($L1042&lt;&gt;"",$L1042&lt;&gt;"N/A"),_xlfn.XLOOKUP($L1042,Equipment_Register!$F:$F,Equipment_Register!$F:$F),NA()),""))))),IF(OR(_xlpm.v="",_xlpm.v=0),"",_xlpm.v))</f>
        <v>N/A</v>
      </c>
    </row>
    <row r="1043" spans="1:29" ht="48">
      <c r="A1043" s="125"/>
      <c r="B1043" s="130"/>
      <c r="C1043" s="118"/>
      <c r="D1043" s="117"/>
      <c r="E1043" s="117"/>
      <c r="F1043" s="213">
        <v>46119</v>
      </c>
      <c r="G1043" s="125"/>
      <c r="H1043" s="125" t="s">
        <v>1158</v>
      </c>
      <c r="I1043" s="226"/>
      <c r="J1043" s="125"/>
      <c r="K1043" s="125" t="s">
        <v>1171</v>
      </c>
      <c r="L1043" s="125"/>
      <c r="M1043" s="125"/>
      <c r="N1043" s="125" t="s">
        <v>978</v>
      </c>
      <c r="O1043" s="125" t="s">
        <v>1112</v>
      </c>
      <c r="P1043" s="127"/>
      <c r="Q1043" s="125" t="s">
        <v>1020</v>
      </c>
      <c r="R1043" s="117" t="s">
        <v>957</v>
      </c>
      <c r="S1043" s="194"/>
      <c r="T1043" s="125"/>
      <c r="U1043" s="125"/>
      <c r="V1043" s="125"/>
      <c r="W1043" s="117" t="s">
        <v>1151</v>
      </c>
      <c r="X1043" s="117" t="str">
        <f>IF($W1043="Duyệt",Setting!$H$2,"")</f>
        <v/>
      </c>
      <c r="Y1043" s="231" t="str" cm="1">
        <f t="array" ref="Y1043">_xlfn.LET(_xlpm.v,IFERROR(IF($I1043&lt;&gt;"",_xlfn.XLOOKUP($I1043,Equipment_Register!$C:$C,Equipment_Register!$G:$G),NA()),IFERROR(IF($J1043&lt;&gt;"",_xlfn.XLOOKUP($J1043,Equipment_Register!$D:$D,Equipment_Register!$G:$G),NA()),IFERROR(IF($K1043&lt;&gt;"",_xlfn.XLOOKUP($K1043,Equipment_Register!$E:$E,Equipment_Register!$G:$G),NA()),IFERROR(IF($K1043&lt;&gt;"",_xlfn.XLOOKUP("*"&amp;$K1043&amp;"*",Equipment_Register!$E:$E,Equipment_Register!$G:$G,,2),NA()),IFERROR(IF(AND($L1043&lt;&gt;"",$L1043&lt;&gt;"N/A"),_xlfn.XLOOKUP($L1043,Equipment_Register!$F:$F,Equipment_Register!$G:$G),NA()),""))))),IF(OR(_xlpm.v="",_xlpm.v=0),"",_xlpm.v))</f>
        <v/>
      </c>
      <c r="Z1043" s="231" t="str" cm="1">
        <f t="array" ref="Z1043">_xlfn.LET(_xlpm.v,IFERROR(IF($I1043&lt;&gt;"",_xlfn.XLOOKUP($I1043,Equipment_Register!$C:$C,Equipment_Register!$C:$C),NA()),IFERROR(IF($J1043&lt;&gt;"",_xlfn.XLOOKUP($J1043,Equipment_Register!$D:$D,Equipment_Register!$C:$C),NA()),IFERROR(IF($K1043&lt;&gt;"",_xlfn.XLOOKUP($K1043,Equipment_Register!$E:$E,Equipment_Register!$C:$C),NA()),IFERROR(IF($K1043&lt;&gt;"",_xlfn.XLOOKUP("*"&amp;$K1043&amp;"*",Equipment_Register!$E:$E,Equipment_Register!$C:$C,,2),NA()),IFERROR(IF(AND($L1043&lt;&gt;"",$L1043&lt;&gt;"N/A"),_xlfn.XLOOKUP($L1043,Equipment_Register!$F:$F,Equipment_Register!$C:$C),NA()),""))))),IF(OR(_xlpm.v="",_xlpm.v=0),"",_xlpm.v))</f>
        <v>MC94</v>
      </c>
      <c r="AA1043" s="231" t="str" cm="1">
        <f t="array" ref="AA1043">_xlfn.LET(_xlpm.v,IFERROR(IF($I1043&lt;&gt;"",_xlfn.XLOOKUP($I1043,Equipment_Register!$C:$C,Equipment_Register!$D:$D),NA()),IFERROR(IF($J1043&lt;&gt;"",_xlfn.XLOOKUP($J1043,Equipment_Register!$D:$D,Equipment_Register!$D:$D),NA()),IFERROR(IF($K1043&lt;&gt;"",_xlfn.XLOOKUP($K1043,Equipment_Register!$E:$E,Equipment_Register!$D:$D),NA()),IFERROR(IF($K1043&lt;&gt;"",_xlfn.XLOOKUP("*"&amp;$K1043&amp;"*",Equipment_Register!$E:$E,Equipment_Register!$D:$D,,2),NA()),IFERROR(IF(AND($L1043&lt;&gt;"",$L1043&lt;&gt;"N/A"),_xlfn.XLOOKUP($L1043,Equipment_Register!$F:$F,Equipment_Register!$D:$D),NA()),""))))),IF(OR(_xlpm.v="",_xlpm.v=0),"",_xlpm.v))</f>
        <v>Máy phủ PU
PU machine</v>
      </c>
      <c r="AB1043" s="231" t="str" cm="1">
        <f t="array" ref="AB1043">_xlfn.LET(_xlpm.v,IFERROR(IF($I1043&lt;&gt;"",_xlfn.XLOOKUP($I1043,Equipment_Register!$C:$C,Equipment_Register!$E:$E),NA()),IFERROR(IF($J1043&lt;&gt;"",_xlfn.XLOOKUP($J1043,Equipment_Register!$D:$D,Equipment_Register!$E:$E),NA()),IFERROR(IF($K1043&lt;&gt;"",_xlfn.XLOOKUP($K1043,Equipment_Register!$E:$E,Equipment_Register!$E:$E),NA()),IFERROR(IF($K1043&lt;&gt;"",_xlfn.XLOOKUP("*"&amp;$K1043&amp;"*",Equipment_Register!$E:$E,Equipment_Register!$E:$E,,2),NA()),IFERROR(IF(AND($L1043&lt;&gt;"",$L1043&lt;&gt;"N/A"),_xlfn.XLOOKUP($L1043,Equipment_Register!$F:$F,Equipment_Register!$E:$E),NA()),""))))),IF(OR(_xlpm.v="",_xlpm.v=0),"",_xlpm.v))</f>
        <v>Máy phủ PU
PU machine</v>
      </c>
      <c r="AC1043" s="231" t="str" cm="1">
        <f t="array" ref="AC1043">_xlfn.LET(_xlpm.v,IFERROR(IF($I1043&lt;&gt;"",_xlfn.XLOOKUP($I1043,Equipment_Register!$C:$C,Equipment_Register!$F:$F),NA()),IFERROR(IF($J1043&lt;&gt;"",_xlfn.XLOOKUP($J1043,Equipment_Register!$D:$D,Equipment_Register!$F:$F),NA()),IFERROR(IF($K1043&lt;&gt;"",_xlfn.XLOOKUP($K1043,Equipment_Register!$E:$E,Equipment_Register!$F:$F),NA()),IFERROR(IF($K1043&lt;&gt;"",_xlfn.XLOOKUP("*"&amp;$K1043&amp;"*",Equipment_Register!$E:$E,Equipment_Register!$F:$F,,2),NA()),IFERROR(IF(AND($L1043&lt;&gt;"",$L1043&lt;&gt;"N/A"),_xlfn.XLOOKUP($L1043,Equipment_Register!$F:$F,Equipment_Register!$F:$F),NA()),""))))),IF(OR(_xlpm.v="",_xlpm.v=0),"",_xlpm.v))</f>
        <v>N/A</v>
      </c>
    </row>
    <row r="1044" spans="1:29" ht="48">
      <c r="A1044" s="125"/>
      <c r="B1044" s="130"/>
      <c r="C1044" s="118"/>
      <c r="D1044" s="117"/>
      <c r="E1044" s="117"/>
      <c r="F1044" s="213">
        <v>46212</v>
      </c>
      <c r="G1044" s="125"/>
      <c r="H1044" s="125" t="s">
        <v>1158</v>
      </c>
      <c r="I1044" s="226"/>
      <c r="J1044" s="125"/>
      <c r="K1044" s="125" t="s">
        <v>1171</v>
      </c>
      <c r="L1044" s="125"/>
      <c r="M1044" s="125"/>
      <c r="N1044" s="125" t="s">
        <v>978</v>
      </c>
      <c r="O1044" s="125" t="s">
        <v>1112</v>
      </c>
      <c r="P1044" s="127"/>
      <c r="Q1044" s="125" t="s">
        <v>1020</v>
      </c>
      <c r="R1044" s="117" t="s">
        <v>957</v>
      </c>
      <c r="S1044" s="194"/>
      <c r="T1044" s="125"/>
      <c r="U1044" s="125"/>
      <c r="V1044" s="125"/>
      <c r="W1044" s="117" t="s">
        <v>1151</v>
      </c>
      <c r="X1044" s="117" t="str">
        <f>IF($W1044="Duyệt",Setting!$H$2,"")</f>
        <v/>
      </c>
      <c r="Y1044" s="231" t="str" cm="1">
        <f t="array" ref="Y1044">_xlfn.LET(_xlpm.v,IFERROR(IF($I1044&lt;&gt;"",_xlfn.XLOOKUP($I1044,Equipment_Register!$C:$C,Equipment_Register!$G:$G),NA()),IFERROR(IF($J1044&lt;&gt;"",_xlfn.XLOOKUP($J1044,Equipment_Register!$D:$D,Equipment_Register!$G:$G),NA()),IFERROR(IF($K1044&lt;&gt;"",_xlfn.XLOOKUP($K1044,Equipment_Register!$E:$E,Equipment_Register!$G:$G),NA()),IFERROR(IF($K1044&lt;&gt;"",_xlfn.XLOOKUP("*"&amp;$K1044&amp;"*",Equipment_Register!$E:$E,Equipment_Register!$G:$G,,2),NA()),IFERROR(IF(AND($L1044&lt;&gt;"",$L1044&lt;&gt;"N/A"),_xlfn.XLOOKUP($L1044,Equipment_Register!$F:$F,Equipment_Register!$G:$G),NA()),""))))),IF(OR(_xlpm.v="",_xlpm.v=0),"",_xlpm.v))</f>
        <v/>
      </c>
      <c r="Z1044" s="231" t="str" cm="1">
        <f t="array" ref="Z1044">_xlfn.LET(_xlpm.v,IFERROR(IF($I1044&lt;&gt;"",_xlfn.XLOOKUP($I1044,Equipment_Register!$C:$C,Equipment_Register!$C:$C),NA()),IFERROR(IF($J1044&lt;&gt;"",_xlfn.XLOOKUP($J1044,Equipment_Register!$D:$D,Equipment_Register!$C:$C),NA()),IFERROR(IF($K1044&lt;&gt;"",_xlfn.XLOOKUP($K1044,Equipment_Register!$E:$E,Equipment_Register!$C:$C),NA()),IFERROR(IF($K1044&lt;&gt;"",_xlfn.XLOOKUP("*"&amp;$K1044&amp;"*",Equipment_Register!$E:$E,Equipment_Register!$C:$C,,2),NA()),IFERROR(IF(AND($L1044&lt;&gt;"",$L1044&lt;&gt;"N/A"),_xlfn.XLOOKUP($L1044,Equipment_Register!$F:$F,Equipment_Register!$C:$C),NA()),""))))),IF(OR(_xlpm.v="",_xlpm.v=0),"",_xlpm.v))</f>
        <v>MC94</v>
      </c>
      <c r="AA1044" s="231" t="str" cm="1">
        <f t="array" ref="AA1044">_xlfn.LET(_xlpm.v,IFERROR(IF($I1044&lt;&gt;"",_xlfn.XLOOKUP($I1044,Equipment_Register!$C:$C,Equipment_Register!$D:$D),NA()),IFERROR(IF($J1044&lt;&gt;"",_xlfn.XLOOKUP($J1044,Equipment_Register!$D:$D,Equipment_Register!$D:$D),NA()),IFERROR(IF($K1044&lt;&gt;"",_xlfn.XLOOKUP($K1044,Equipment_Register!$E:$E,Equipment_Register!$D:$D),NA()),IFERROR(IF($K1044&lt;&gt;"",_xlfn.XLOOKUP("*"&amp;$K1044&amp;"*",Equipment_Register!$E:$E,Equipment_Register!$D:$D,,2),NA()),IFERROR(IF(AND($L1044&lt;&gt;"",$L1044&lt;&gt;"N/A"),_xlfn.XLOOKUP($L1044,Equipment_Register!$F:$F,Equipment_Register!$D:$D),NA()),""))))),IF(OR(_xlpm.v="",_xlpm.v=0),"",_xlpm.v))</f>
        <v>Máy phủ PU
PU machine</v>
      </c>
      <c r="AB1044" s="231" t="str" cm="1">
        <f t="array" ref="AB1044">_xlfn.LET(_xlpm.v,IFERROR(IF($I1044&lt;&gt;"",_xlfn.XLOOKUP($I1044,Equipment_Register!$C:$C,Equipment_Register!$E:$E),NA()),IFERROR(IF($J1044&lt;&gt;"",_xlfn.XLOOKUP($J1044,Equipment_Register!$D:$D,Equipment_Register!$E:$E),NA()),IFERROR(IF($K1044&lt;&gt;"",_xlfn.XLOOKUP($K1044,Equipment_Register!$E:$E,Equipment_Register!$E:$E),NA()),IFERROR(IF($K1044&lt;&gt;"",_xlfn.XLOOKUP("*"&amp;$K1044&amp;"*",Equipment_Register!$E:$E,Equipment_Register!$E:$E,,2),NA()),IFERROR(IF(AND($L1044&lt;&gt;"",$L1044&lt;&gt;"N/A"),_xlfn.XLOOKUP($L1044,Equipment_Register!$F:$F,Equipment_Register!$E:$E),NA()),""))))),IF(OR(_xlpm.v="",_xlpm.v=0),"",_xlpm.v))</f>
        <v>Máy phủ PU
PU machine</v>
      </c>
      <c r="AC1044" s="231" t="str" cm="1">
        <f t="array" ref="AC1044">_xlfn.LET(_xlpm.v,IFERROR(IF($I1044&lt;&gt;"",_xlfn.XLOOKUP($I1044,Equipment_Register!$C:$C,Equipment_Register!$F:$F),NA()),IFERROR(IF($J1044&lt;&gt;"",_xlfn.XLOOKUP($J1044,Equipment_Register!$D:$D,Equipment_Register!$F:$F),NA()),IFERROR(IF($K1044&lt;&gt;"",_xlfn.XLOOKUP($K1044,Equipment_Register!$E:$E,Equipment_Register!$F:$F),NA()),IFERROR(IF($K1044&lt;&gt;"",_xlfn.XLOOKUP("*"&amp;$K1044&amp;"*",Equipment_Register!$E:$E,Equipment_Register!$F:$F,,2),NA()),IFERROR(IF(AND($L1044&lt;&gt;"",$L1044&lt;&gt;"N/A"),_xlfn.XLOOKUP($L1044,Equipment_Register!$F:$F,Equipment_Register!$F:$F),NA()),""))))),IF(OR(_xlpm.v="",_xlpm.v=0),"",_xlpm.v))</f>
        <v>N/A</v>
      </c>
    </row>
    <row r="1045" spans="1:29">
      <c r="A1045" s="125"/>
      <c r="B1045" s="130"/>
      <c r="C1045" s="118"/>
      <c r="D1045" s="117"/>
      <c r="E1045" s="117"/>
      <c r="F1045" s="213"/>
      <c r="G1045" s="125"/>
      <c r="H1045" s="125"/>
      <c r="I1045" s="226"/>
      <c r="J1045" s="125"/>
      <c r="K1045" s="125"/>
      <c r="L1045" s="125"/>
      <c r="M1045" s="125"/>
      <c r="N1045" s="125"/>
      <c r="O1045" s="125"/>
      <c r="P1045" s="127"/>
      <c r="Q1045" s="125"/>
      <c r="R1045" s="117"/>
      <c r="S1045" s="194"/>
      <c r="T1045" s="125"/>
      <c r="U1045" s="125"/>
      <c r="V1045" s="125"/>
      <c r="W1045" s="117" t="s">
        <v>1151</v>
      </c>
      <c r="X1045" s="117" t="str">
        <f>IF($W1045="Duyệt",Setting!$H$2,"")</f>
        <v/>
      </c>
      <c r="Y1045" s="231" t="str" cm="1">
        <f t="array" ref="Y1045">_xlfn.LET(_xlpm.v,IFERROR(IF($I1045&lt;&gt;"",_xlfn.XLOOKUP($I1045,Equipment_Register!$C:$C,Equipment_Register!$G:$G),NA()),IFERROR(IF($J1045&lt;&gt;"",_xlfn.XLOOKUP($J1045,Equipment_Register!$D:$D,Equipment_Register!$G:$G),NA()),IFERROR(IF($K1045&lt;&gt;"",_xlfn.XLOOKUP($K1045,Equipment_Register!$E:$E,Equipment_Register!$G:$G),NA()),IFERROR(IF($K1045&lt;&gt;"",_xlfn.XLOOKUP("*"&amp;$K1045&amp;"*",Equipment_Register!$E:$E,Equipment_Register!$G:$G,,2),NA()),IFERROR(IF(AND($L1045&lt;&gt;"",$L1045&lt;&gt;"N/A"),_xlfn.XLOOKUP($L1045,Equipment_Register!$F:$F,Equipment_Register!$G:$G),NA()),""))))),IF(OR(_xlpm.v="",_xlpm.v=0),"",_xlpm.v))</f>
        <v/>
      </c>
      <c r="Z1045" s="231" t="str" cm="1">
        <f t="array" ref="Z1045">_xlfn.LET(_xlpm.v,IFERROR(IF($I1045&lt;&gt;"",_xlfn.XLOOKUP($I1045,Equipment_Register!$C:$C,Equipment_Register!$C:$C),NA()),IFERROR(IF($J1045&lt;&gt;"",_xlfn.XLOOKUP($J1045,Equipment_Register!$D:$D,Equipment_Register!$C:$C),NA()),IFERROR(IF($K1045&lt;&gt;"",_xlfn.XLOOKUP($K1045,Equipment_Register!$E:$E,Equipment_Register!$C:$C),NA()),IFERROR(IF($K1045&lt;&gt;"",_xlfn.XLOOKUP("*"&amp;$K1045&amp;"*",Equipment_Register!$E:$E,Equipment_Register!$C:$C,,2),NA()),IFERROR(IF(AND($L1045&lt;&gt;"",$L1045&lt;&gt;"N/A"),_xlfn.XLOOKUP($L1045,Equipment_Register!$F:$F,Equipment_Register!$C:$C),NA()),""))))),IF(OR(_xlpm.v="",_xlpm.v=0),"",_xlpm.v))</f>
        <v/>
      </c>
      <c r="AA1045" s="231" t="str" cm="1">
        <f t="array" ref="AA1045">_xlfn.LET(_xlpm.v,IFERROR(IF($I1045&lt;&gt;"",_xlfn.XLOOKUP($I1045,Equipment_Register!$C:$C,Equipment_Register!$D:$D),NA()),IFERROR(IF($J1045&lt;&gt;"",_xlfn.XLOOKUP($J1045,Equipment_Register!$D:$D,Equipment_Register!$D:$D),NA()),IFERROR(IF($K1045&lt;&gt;"",_xlfn.XLOOKUP($K1045,Equipment_Register!$E:$E,Equipment_Register!$D:$D),NA()),IFERROR(IF($K1045&lt;&gt;"",_xlfn.XLOOKUP("*"&amp;$K1045&amp;"*",Equipment_Register!$E:$E,Equipment_Register!$D:$D,,2),NA()),IFERROR(IF(AND($L1045&lt;&gt;"",$L1045&lt;&gt;"N/A"),_xlfn.XLOOKUP($L1045,Equipment_Register!$F:$F,Equipment_Register!$D:$D),NA()),""))))),IF(OR(_xlpm.v="",_xlpm.v=0),"",_xlpm.v))</f>
        <v/>
      </c>
      <c r="AB1045" s="231" t="str" cm="1">
        <f t="array" ref="AB1045">_xlfn.LET(_xlpm.v,IFERROR(IF($I1045&lt;&gt;"",_xlfn.XLOOKUP($I1045,Equipment_Register!$C:$C,Equipment_Register!$E:$E),NA()),IFERROR(IF($J1045&lt;&gt;"",_xlfn.XLOOKUP($J1045,Equipment_Register!$D:$D,Equipment_Register!$E:$E),NA()),IFERROR(IF($K1045&lt;&gt;"",_xlfn.XLOOKUP($K1045,Equipment_Register!$E:$E,Equipment_Register!$E:$E),NA()),IFERROR(IF($K1045&lt;&gt;"",_xlfn.XLOOKUP("*"&amp;$K1045&amp;"*",Equipment_Register!$E:$E,Equipment_Register!$E:$E,,2),NA()),IFERROR(IF(AND($L1045&lt;&gt;"",$L1045&lt;&gt;"N/A"),_xlfn.XLOOKUP($L1045,Equipment_Register!$F:$F,Equipment_Register!$E:$E),NA()),""))))),IF(OR(_xlpm.v="",_xlpm.v=0),"",_xlpm.v))</f>
        <v/>
      </c>
      <c r="AC1045" s="231" t="str" cm="1">
        <f t="array" ref="AC1045">_xlfn.LET(_xlpm.v,IFERROR(IF($I1045&lt;&gt;"",_xlfn.XLOOKUP($I1045,Equipment_Register!$C:$C,Equipment_Register!$F:$F),NA()),IFERROR(IF($J1045&lt;&gt;"",_xlfn.XLOOKUP($J1045,Equipment_Register!$D:$D,Equipment_Register!$F:$F),NA()),IFERROR(IF($K1045&lt;&gt;"",_xlfn.XLOOKUP($K1045,Equipment_Register!$E:$E,Equipment_Register!$F:$F),NA()),IFERROR(IF($K1045&lt;&gt;"",_xlfn.XLOOKUP("*"&amp;$K1045&amp;"*",Equipment_Register!$E:$E,Equipment_Register!$F:$F,,2),NA()),IFERROR(IF(AND($L1045&lt;&gt;"",$L1045&lt;&gt;"N/A"),_xlfn.XLOOKUP($L1045,Equipment_Register!$F:$F,Equipment_Register!$F:$F),NA()),""))))),IF(OR(_xlpm.v="",_xlpm.v=0),"",_xlpm.v))</f>
        <v/>
      </c>
    </row>
    <row r="1046" spans="1:29">
      <c r="A1046" s="125"/>
      <c r="B1046" s="130"/>
      <c r="C1046" s="118"/>
      <c r="D1046" s="117"/>
      <c r="E1046" s="117"/>
      <c r="F1046" s="213"/>
      <c r="G1046" s="125"/>
      <c r="H1046" s="125"/>
      <c r="I1046" s="226"/>
      <c r="J1046" s="125"/>
      <c r="K1046" s="125"/>
      <c r="L1046" s="125"/>
      <c r="M1046" s="125"/>
      <c r="N1046" s="125"/>
      <c r="O1046" s="125"/>
      <c r="P1046" s="127"/>
      <c r="Q1046" s="125"/>
      <c r="R1046" s="117"/>
      <c r="S1046" s="194"/>
      <c r="T1046" s="125"/>
      <c r="U1046" s="125"/>
      <c r="V1046" s="125"/>
      <c r="W1046" s="117" t="s">
        <v>1151</v>
      </c>
      <c r="X1046" s="117" t="str">
        <f>IF($W1046="Duyệt",Setting!$H$2,"")</f>
        <v/>
      </c>
      <c r="Y1046" s="231" t="str" cm="1">
        <f t="array" ref="Y1046">_xlfn.LET(_xlpm.v,IFERROR(IF($I1046&lt;&gt;"",_xlfn.XLOOKUP($I1046,Equipment_Register!$C:$C,Equipment_Register!$G:$G),NA()),IFERROR(IF($J1046&lt;&gt;"",_xlfn.XLOOKUP($J1046,Equipment_Register!$D:$D,Equipment_Register!$G:$G),NA()),IFERROR(IF($K1046&lt;&gt;"",_xlfn.XLOOKUP($K1046,Equipment_Register!$E:$E,Equipment_Register!$G:$G),NA()),IFERROR(IF($K1046&lt;&gt;"",_xlfn.XLOOKUP("*"&amp;$K1046&amp;"*",Equipment_Register!$E:$E,Equipment_Register!$G:$G,,2),NA()),IFERROR(IF(AND($L1046&lt;&gt;"",$L1046&lt;&gt;"N/A"),_xlfn.XLOOKUP($L1046,Equipment_Register!$F:$F,Equipment_Register!$G:$G),NA()),""))))),IF(OR(_xlpm.v="",_xlpm.v=0),"",_xlpm.v))</f>
        <v/>
      </c>
      <c r="Z1046" s="231" t="str" cm="1">
        <f t="array" ref="Z1046">_xlfn.LET(_xlpm.v,IFERROR(IF($I1046&lt;&gt;"",_xlfn.XLOOKUP($I1046,Equipment_Register!$C:$C,Equipment_Register!$C:$C),NA()),IFERROR(IF($J1046&lt;&gt;"",_xlfn.XLOOKUP($J1046,Equipment_Register!$D:$D,Equipment_Register!$C:$C),NA()),IFERROR(IF($K1046&lt;&gt;"",_xlfn.XLOOKUP($K1046,Equipment_Register!$E:$E,Equipment_Register!$C:$C),NA()),IFERROR(IF($K1046&lt;&gt;"",_xlfn.XLOOKUP("*"&amp;$K1046&amp;"*",Equipment_Register!$E:$E,Equipment_Register!$C:$C,,2),NA()),IFERROR(IF(AND($L1046&lt;&gt;"",$L1046&lt;&gt;"N/A"),_xlfn.XLOOKUP($L1046,Equipment_Register!$F:$F,Equipment_Register!$C:$C),NA()),""))))),IF(OR(_xlpm.v="",_xlpm.v=0),"",_xlpm.v))</f>
        <v/>
      </c>
      <c r="AA1046" s="231" t="str" cm="1">
        <f t="array" ref="AA1046">_xlfn.LET(_xlpm.v,IFERROR(IF($I1046&lt;&gt;"",_xlfn.XLOOKUP($I1046,Equipment_Register!$C:$C,Equipment_Register!$D:$D),NA()),IFERROR(IF($J1046&lt;&gt;"",_xlfn.XLOOKUP($J1046,Equipment_Register!$D:$D,Equipment_Register!$D:$D),NA()),IFERROR(IF($K1046&lt;&gt;"",_xlfn.XLOOKUP($K1046,Equipment_Register!$E:$E,Equipment_Register!$D:$D),NA()),IFERROR(IF($K1046&lt;&gt;"",_xlfn.XLOOKUP("*"&amp;$K1046&amp;"*",Equipment_Register!$E:$E,Equipment_Register!$D:$D,,2),NA()),IFERROR(IF(AND($L1046&lt;&gt;"",$L1046&lt;&gt;"N/A"),_xlfn.XLOOKUP($L1046,Equipment_Register!$F:$F,Equipment_Register!$D:$D),NA()),""))))),IF(OR(_xlpm.v="",_xlpm.v=0),"",_xlpm.v))</f>
        <v/>
      </c>
      <c r="AB1046" s="231" t="str" cm="1">
        <f t="array" ref="AB1046">_xlfn.LET(_xlpm.v,IFERROR(IF($I1046&lt;&gt;"",_xlfn.XLOOKUP($I1046,Equipment_Register!$C:$C,Equipment_Register!$E:$E),NA()),IFERROR(IF($J1046&lt;&gt;"",_xlfn.XLOOKUP($J1046,Equipment_Register!$D:$D,Equipment_Register!$E:$E),NA()),IFERROR(IF($K1046&lt;&gt;"",_xlfn.XLOOKUP($K1046,Equipment_Register!$E:$E,Equipment_Register!$E:$E),NA()),IFERROR(IF($K1046&lt;&gt;"",_xlfn.XLOOKUP("*"&amp;$K1046&amp;"*",Equipment_Register!$E:$E,Equipment_Register!$E:$E,,2),NA()),IFERROR(IF(AND($L1046&lt;&gt;"",$L1046&lt;&gt;"N/A"),_xlfn.XLOOKUP($L1046,Equipment_Register!$F:$F,Equipment_Register!$E:$E),NA()),""))))),IF(OR(_xlpm.v="",_xlpm.v=0),"",_xlpm.v))</f>
        <v/>
      </c>
      <c r="AC1046" s="231" t="str" cm="1">
        <f t="array" ref="AC1046">_xlfn.LET(_xlpm.v,IFERROR(IF($I1046&lt;&gt;"",_xlfn.XLOOKUP($I1046,Equipment_Register!$C:$C,Equipment_Register!$F:$F),NA()),IFERROR(IF($J1046&lt;&gt;"",_xlfn.XLOOKUP($J1046,Equipment_Register!$D:$D,Equipment_Register!$F:$F),NA()),IFERROR(IF($K1046&lt;&gt;"",_xlfn.XLOOKUP($K1046,Equipment_Register!$E:$E,Equipment_Register!$F:$F),NA()),IFERROR(IF($K1046&lt;&gt;"",_xlfn.XLOOKUP("*"&amp;$K1046&amp;"*",Equipment_Register!$E:$E,Equipment_Register!$F:$F,,2),NA()),IFERROR(IF(AND($L1046&lt;&gt;"",$L1046&lt;&gt;"N/A"),_xlfn.XLOOKUP($L1046,Equipment_Register!$F:$F,Equipment_Register!$F:$F),NA()),""))))),IF(OR(_xlpm.v="",_xlpm.v=0),"",_xlpm.v))</f>
        <v/>
      </c>
    </row>
    <row r="1047" spans="1:29">
      <c r="A1047" s="125"/>
      <c r="B1047" s="130"/>
      <c r="C1047" s="118"/>
      <c r="D1047" s="117"/>
      <c r="E1047" s="117"/>
      <c r="F1047" s="213"/>
      <c r="G1047" s="125"/>
      <c r="H1047" s="125"/>
      <c r="I1047" s="226"/>
      <c r="J1047" s="125"/>
      <c r="K1047" s="125"/>
      <c r="L1047" s="125"/>
      <c r="M1047" s="125"/>
      <c r="N1047" s="125"/>
      <c r="O1047" s="125"/>
      <c r="P1047" s="127"/>
      <c r="Q1047" s="125"/>
      <c r="R1047" s="117"/>
      <c r="S1047" s="194"/>
      <c r="T1047" s="125"/>
      <c r="U1047" s="125"/>
      <c r="V1047" s="125"/>
      <c r="W1047" s="117" t="s">
        <v>1151</v>
      </c>
      <c r="X1047" s="117" t="str">
        <f>IF($W1047="Duyệt",Setting!$H$2,"")</f>
        <v/>
      </c>
      <c r="Y1047" s="231" t="str" cm="1">
        <f t="array" ref="Y1047">_xlfn.LET(_xlpm.v,IFERROR(IF($I1047&lt;&gt;"",_xlfn.XLOOKUP($I1047,Equipment_Register!$C:$C,Equipment_Register!$G:$G),NA()),IFERROR(IF($J1047&lt;&gt;"",_xlfn.XLOOKUP($J1047,Equipment_Register!$D:$D,Equipment_Register!$G:$G),NA()),IFERROR(IF($K1047&lt;&gt;"",_xlfn.XLOOKUP($K1047,Equipment_Register!$E:$E,Equipment_Register!$G:$G),NA()),IFERROR(IF($K1047&lt;&gt;"",_xlfn.XLOOKUP("*"&amp;$K1047&amp;"*",Equipment_Register!$E:$E,Equipment_Register!$G:$G,,2),NA()),IFERROR(IF(AND($L1047&lt;&gt;"",$L1047&lt;&gt;"N/A"),_xlfn.XLOOKUP($L1047,Equipment_Register!$F:$F,Equipment_Register!$G:$G),NA()),""))))),IF(OR(_xlpm.v="",_xlpm.v=0),"",_xlpm.v))</f>
        <v/>
      </c>
      <c r="Z1047" s="231" t="str" cm="1">
        <f t="array" ref="Z1047">_xlfn.LET(_xlpm.v,IFERROR(IF($I1047&lt;&gt;"",_xlfn.XLOOKUP($I1047,Equipment_Register!$C:$C,Equipment_Register!$C:$C),NA()),IFERROR(IF($J1047&lt;&gt;"",_xlfn.XLOOKUP($J1047,Equipment_Register!$D:$D,Equipment_Register!$C:$C),NA()),IFERROR(IF($K1047&lt;&gt;"",_xlfn.XLOOKUP($K1047,Equipment_Register!$E:$E,Equipment_Register!$C:$C),NA()),IFERROR(IF($K1047&lt;&gt;"",_xlfn.XLOOKUP("*"&amp;$K1047&amp;"*",Equipment_Register!$E:$E,Equipment_Register!$C:$C,,2),NA()),IFERROR(IF(AND($L1047&lt;&gt;"",$L1047&lt;&gt;"N/A"),_xlfn.XLOOKUP($L1047,Equipment_Register!$F:$F,Equipment_Register!$C:$C),NA()),""))))),IF(OR(_xlpm.v="",_xlpm.v=0),"",_xlpm.v))</f>
        <v/>
      </c>
      <c r="AA1047" s="231" t="str" cm="1">
        <f t="array" ref="AA1047">_xlfn.LET(_xlpm.v,IFERROR(IF($I1047&lt;&gt;"",_xlfn.XLOOKUP($I1047,Equipment_Register!$C:$C,Equipment_Register!$D:$D),NA()),IFERROR(IF($J1047&lt;&gt;"",_xlfn.XLOOKUP($J1047,Equipment_Register!$D:$D,Equipment_Register!$D:$D),NA()),IFERROR(IF($K1047&lt;&gt;"",_xlfn.XLOOKUP($K1047,Equipment_Register!$E:$E,Equipment_Register!$D:$D),NA()),IFERROR(IF($K1047&lt;&gt;"",_xlfn.XLOOKUP("*"&amp;$K1047&amp;"*",Equipment_Register!$E:$E,Equipment_Register!$D:$D,,2),NA()),IFERROR(IF(AND($L1047&lt;&gt;"",$L1047&lt;&gt;"N/A"),_xlfn.XLOOKUP($L1047,Equipment_Register!$F:$F,Equipment_Register!$D:$D),NA()),""))))),IF(OR(_xlpm.v="",_xlpm.v=0),"",_xlpm.v))</f>
        <v/>
      </c>
      <c r="AB1047" s="231" t="str" cm="1">
        <f t="array" ref="AB1047">_xlfn.LET(_xlpm.v,IFERROR(IF($I1047&lt;&gt;"",_xlfn.XLOOKUP($I1047,Equipment_Register!$C:$C,Equipment_Register!$E:$E),NA()),IFERROR(IF($J1047&lt;&gt;"",_xlfn.XLOOKUP($J1047,Equipment_Register!$D:$D,Equipment_Register!$E:$E),NA()),IFERROR(IF($K1047&lt;&gt;"",_xlfn.XLOOKUP($K1047,Equipment_Register!$E:$E,Equipment_Register!$E:$E),NA()),IFERROR(IF($K1047&lt;&gt;"",_xlfn.XLOOKUP("*"&amp;$K1047&amp;"*",Equipment_Register!$E:$E,Equipment_Register!$E:$E,,2),NA()),IFERROR(IF(AND($L1047&lt;&gt;"",$L1047&lt;&gt;"N/A"),_xlfn.XLOOKUP($L1047,Equipment_Register!$F:$F,Equipment_Register!$E:$E),NA()),""))))),IF(OR(_xlpm.v="",_xlpm.v=0),"",_xlpm.v))</f>
        <v/>
      </c>
      <c r="AC1047" s="231" t="str" cm="1">
        <f t="array" ref="AC1047">_xlfn.LET(_xlpm.v,IFERROR(IF($I1047&lt;&gt;"",_xlfn.XLOOKUP($I1047,Equipment_Register!$C:$C,Equipment_Register!$F:$F),NA()),IFERROR(IF($J1047&lt;&gt;"",_xlfn.XLOOKUP($J1047,Equipment_Register!$D:$D,Equipment_Register!$F:$F),NA()),IFERROR(IF($K1047&lt;&gt;"",_xlfn.XLOOKUP($K1047,Equipment_Register!$E:$E,Equipment_Register!$F:$F),NA()),IFERROR(IF($K1047&lt;&gt;"",_xlfn.XLOOKUP("*"&amp;$K1047&amp;"*",Equipment_Register!$E:$E,Equipment_Register!$F:$F,,2),NA()),IFERROR(IF(AND($L1047&lt;&gt;"",$L1047&lt;&gt;"N/A"),_xlfn.XLOOKUP($L1047,Equipment_Register!$F:$F,Equipment_Register!$F:$F),NA()),""))))),IF(OR(_xlpm.v="",_xlpm.v=0),"",_xlpm.v))</f>
        <v/>
      </c>
    </row>
    <row r="1048" spans="1:29">
      <c r="A1048" s="125"/>
      <c r="B1048" s="130"/>
      <c r="C1048" s="118"/>
      <c r="D1048" s="117"/>
      <c r="E1048" s="117"/>
      <c r="F1048" s="213"/>
      <c r="G1048" s="125"/>
      <c r="H1048" s="125"/>
      <c r="I1048" s="226"/>
      <c r="J1048" s="125"/>
      <c r="K1048" s="125"/>
      <c r="L1048" s="125"/>
      <c r="M1048" s="125"/>
      <c r="N1048" s="125"/>
      <c r="O1048" s="125"/>
      <c r="P1048" s="127"/>
      <c r="Q1048" s="125"/>
      <c r="R1048" s="117"/>
      <c r="S1048" s="194"/>
      <c r="T1048" s="125"/>
      <c r="U1048" s="125"/>
      <c r="V1048" s="125"/>
      <c r="W1048" s="117" t="s">
        <v>1151</v>
      </c>
      <c r="X1048" s="117" t="str">
        <f>IF($W1048="Duyệt",Setting!$H$2,"")</f>
        <v/>
      </c>
      <c r="Y1048" s="231" t="str" cm="1">
        <f t="array" ref="Y1048">_xlfn.LET(_xlpm.v,IFERROR(IF($I1048&lt;&gt;"",_xlfn.XLOOKUP($I1048,Equipment_Register!$C:$C,Equipment_Register!$G:$G),NA()),IFERROR(IF($J1048&lt;&gt;"",_xlfn.XLOOKUP($J1048,Equipment_Register!$D:$D,Equipment_Register!$G:$G),NA()),IFERROR(IF($K1048&lt;&gt;"",_xlfn.XLOOKUP($K1048,Equipment_Register!$E:$E,Equipment_Register!$G:$G),NA()),IFERROR(IF($K1048&lt;&gt;"",_xlfn.XLOOKUP("*"&amp;$K1048&amp;"*",Equipment_Register!$E:$E,Equipment_Register!$G:$G,,2),NA()),IFERROR(IF(AND($L1048&lt;&gt;"",$L1048&lt;&gt;"N/A"),_xlfn.XLOOKUP($L1048,Equipment_Register!$F:$F,Equipment_Register!$G:$G),NA()),""))))),IF(OR(_xlpm.v="",_xlpm.v=0),"",_xlpm.v))</f>
        <v/>
      </c>
      <c r="Z1048" s="231" t="str" cm="1">
        <f t="array" ref="Z1048">_xlfn.LET(_xlpm.v,IFERROR(IF($I1048&lt;&gt;"",_xlfn.XLOOKUP($I1048,Equipment_Register!$C:$C,Equipment_Register!$C:$C),NA()),IFERROR(IF($J1048&lt;&gt;"",_xlfn.XLOOKUP($J1048,Equipment_Register!$D:$D,Equipment_Register!$C:$C),NA()),IFERROR(IF($K1048&lt;&gt;"",_xlfn.XLOOKUP($K1048,Equipment_Register!$E:$E,Equipment_Register!$C:$C),NA()),IFERROR(IF($K1048&lt;&gt;"",_xlfn.XLOOKUP("*"&amp;$K1048&amp;"*",Equipment_Register!$E:$E,Equipment_Register!$C:$C,,2),NA()),IFERROR(IF(AND($L1048&lt;&gt;"",$L1048&lt;&gt;"N/A"),_xlfn.XLOOKUP($L1048,Equipment_Register!$F:$F,Equipment_Register!$C:$C),NA()),""))))),IF(OR(_xlpm.v="",_xlpm.v=0),"",_xlpm.v))</f>
        <v/>
      </c>
      <c r="AA1048" s="231" t="str" cm="1">
        <f t="array" ref="AA1048">_xlfn.LET(_xlpm.v,IFERROR(IF($I1048&lt;&gt;"",_xlfn.XLOOKUP($I1048,Equipment_Register!$C:$C,Equipment_Register!$D:$D),NA()),IFERROR(IF($J1048&lt;&gt;"",_xlfn.XLOOKUP($J1048,Equipment_Register!$D:$D,Equipment_Register!$D:$D),NA()),IFERROR(IF($K1048&lt;&gt;"",_xlfn.XLOOKUP($K1048,Equipment_Register!$E:$E,Equipment_Register!$D:$D),NA()),IFERROR(IF($K1048&lt;&gt;"",_xlfn.XLOOKUP("*"&amp;$K1048&amp;"*",Equipment_Register!$E:$E,Equipment_Register!$D:$D,,2),NA()),IFERROR(IF(AND($L1048&lt;&gt;"",$L1048&lt;&gt;"N/A"),_xlfn.XLOOKUP($L1048,Equipment_Register!$F:$F,Equipment_Register!$D:$D),NA()),""))))),IF(OR(_xlpm.v="",_xlpm.v=0),"",_xlpm.v))</f>
        <v/>
      </c>
      <c r="AB1048" s="231" t="str" cm="1">
        <f t="array" ref="AB1048">_xlfn.LET(_xlpm.v,IFERROR(IF($I1048&lt;&gt;"",_xlfn.XLOOKUP($I1048,Equipment_Register!$C:$C,Equipment_Register!$E:$E),NA()),IFERROR(IF($J1048&lt;&gt;"",_xlfn.XLOOKUP($J1048,Equipment_Register!$D:$D,Equipment_Register!$E:$E),NA()),IFERROR(IF($K1048&lt;&gt;"",_xlfn.XLOOKUP($K1048,Equipment_Register!$E:$E,Equipment_Register!$E:$E),NA()),IFERROR(IF($K1048&lt;&gt;"",_xlfn.XLOOKUP("*"&amp;$K1048&amp;"*",Equipment_Register!$E:$E,Equipment_Register!$E:$E,,2),NA()),IFERROR(IF(AND($L1048&lt;&gt;"",$L1048&lt;&gt;"N/A"),_xlfn.XLOOKUP($L1048,Equipment_Register!$F:$F,Equipment_Register!$E:$E),NA()),""))))),IF(OR(_xlpm.v="",_xlpm.v=0),"",_xlpm.v))</f>
        <v/>
      </c>
      <c r="AC1048" s="231" t="str" cm="1">
        <f t="array" ref="AC1048">_xlfn.LET(_xlpm.v,IFERROR(IF($I1048&lt;&gt;"",_xlfn.XLOOKUP($I1048,Equipment_Register!$C:$C,Equipment_Register!$F:$F),NA()),IFERROR(IF($J1048&lt;&gt;"",_xlfn.XLOOKUP($J1048,Equipment_Register!$D:$D,Equipment_Register!$F:$F),NA()),IFERROR(IF($K1048&lt;&gt;"",_xlfn.XLOOKUP($K1048,Equipment_Register!$E:$E,Equipment_Register!$F:$F),NA()),IFERROR(IF($K1048&lt;&gt;"",_xlfn.XLOOKUP("*"&amp;$K1048&amp;"*",Equipment_Register!$E:$E,Equipment_Register!$F:$F,,2),NA()),IFERROR(IF(AND($L1048&lt;&gt;"",$L1048&lt;&gt;"N/A"),_xlfn.XLOOKUP($L1048,Equipment_Register!$F:$F,Equipment_Register!$F:$F),NA()),""))))),IF(OR(_xlpm.v="",_xlpm.v=0),"",_xlpm.v))</f>
        <v/>
      </c>
    </row>
    <row r="1049" spans="1:29">
      <c r="A1049" s="125"/>
      <c r="B1049" s="130"/>
      <c r="C1049" s="118"/>
      <c r="D1049" s="117"/>
      <c r="E1049" s="117"/>
      <c r="F1049" s="213"/>
      <c r="G1049" s="125"/>
      <c r="H1049" s="125"/>
      <c r="I1049" s="226"/>
      <c r="J1049" s="125"/>
      <c r="K1049" s="125"/>
      <c r="L1049" s="125"/>
      <c r="M1049" s="125"/>
      <c r="N1049" s="125"/>
      <c r="O1049" s="125"/>
      <c r="P1049" s="127"/>
      <c r="Q1049" s="125"/>
      <c r="R1049" s="117"/>
      <c r="S1049" s="194"/>
      <c r="T1049" s="125"/>
      <c r="U1049" s="125"/>
      <c r="V1049" s="125"/>
      <c r="W1049" s="117" t="s">
        <v>1151</v>
      </c>
      <c r="X1049" s="117" t="str">
        <f>IF($W1049="Duyệt",Setting!$H$2,"")</f>
        <v/>
      </c>
      <c r="Y1049" s="231" t="str" cm="1">
        <f t="array" ref="Y1049">_xlfn.LET(_xlpm.v,IFERROR(IF($I1049&lt;&gt;"",_xlfn.XLOOKUP($I1049,Equipment_Register!$C:$C,Equipment_Register!$G:$G),NA()),IFERROR(IF($J1049&lt;&gt;"",_xlfn.XLOOKUP($J1049,Equipment_Register!$D:$D,Equipment_Register!$G:$G),NA()),IFERROR(IF($K1049&lt;&gt;"",_xlfn.XLOOKUP($K1049,Equipment_Register!$E:$E,Equipment_Register!$G:$G),NA()),IFERROR(IF($K1049&lt;&gt;"",_xlfn.XLOOKUP("*"&amp;$K1049&amp;"*",Equipment_Register!$E:$E,Equipment_Register!$G:$G,,2),NA()),IFERROR(IF(AND($L1049&lt;&gt;"",$L1049&lt;&gt;"N/A"),_xlfn.XLOOKUP($L1049,Equipment_Register!$F:$F,Equipment_Register!$G:$G),NA()),""))))),IF(OR(_xlpm.v="",_xlpm.v=0),"",_xlpm.v))</f>
        <v/>
      </c>
      <c r="Z1049" s="231" t="str" cm="1">
        <f t="array" ref="Z1049">_xlfn.LET(_xlpm.v,IFERROR(IF($I1049&lt;&gt;"",_xlfn.XLOOKUP($I1049,Equipment_Register!$C:$C,Equipment_Register!$C:$C),NA()),IFERROR(IF($J1049&lt;&gt;"",_xlfn.XLOOKUP($J1049,Equipment_Register!$D:$D,Equipment_Register!$C:$C),NA()),IFERROR(IF($K1049&lt;&gt;"",_xlfn.XLOOKUP($K1049,Equipment_Register!$E:$E,Equipment_Register!$C:$C),NA()),IFERROR(IF($K1049&lt;&gt;"",_xlfn.XLOOKUP("*"&amp;$K1049&amp;"*",Equipment_Register!$E:$E,Equipment_Register!$C:$C,,2),NA()),IFERROR(IF(AND($L1049&lt;&gt;"",$L1049&lt;&gt;"N/A"),_xlfn.XLOOKUP($L1049,Equipment_Register!$F:$F,Equipment_Register!$C:$C),NA()),""))))),IF(OR(_xlpm.v="",_xlpm.v=0),"",_xlpm.v))</f>
        <v/>
      </c>
      <c r="AA1049" s="231" t="str" cm="1">
        <f t="array" ref="AA1049">_xlfn.LET(_xlpm.v,IFERROR(IF($I1049&lt;&gt;"",_xlfn.XLOOKUP($I1049,Equipment_Register!$C:$C,Equipment_Register!$D:$D),NA()),IFERROR(IF($J1049&lt;&gt;"",_xlfn.XLOOKUP($J1049,Equipment_Register!$D:$D,Equipment_Register!$D:$D),NA()),IFERROR(IF($K1049&lt;&gt;"",_xlfn.XLOOKUP($K1049,Equipment_Register!$E:$E,Equipment_Register!$D:$D),NA()),IFERROR(IF($K1049&lt;&gt;"",_xlfn.XLOOKUP("*"&amp;$K1049&amp;"*",Equipment_Register!$E:$E,Equipment_Register!$D:$D,,2),NA()),IFERROR(IF(AND($L1049&lt;&gt;"",$L1049&lt;&gt;"N/A"),_xlfn.XLOOKUP($L1049,Equipment_Register!$F:$F,Equipment_Register!$D:$D),NA()),""))))),IF(OR(_xlpm.v="",_xlpm.v=0),"",_xlpm.v))</f>
        <v/>
      </c>
      <c r="AB1049" s="231" t="str" cm="1">
        <f t="array" ref="AB1049">_xlfn.LET(_xlpm.v,IFERROR(IF($I1049&lt;&gt;"",_xlfn.XLOOKUP($I1049,Equipment_Register!$C:$C,Equipment_Register!$E:$E),NA()),IFERROR(IF($J1049&lt;&gt;"",_xlfn.XLOOKUP($J1049,Equipment_Register!$D:$D,Equipment_Register!$E:$E),NA()),IFERROR(IF($K1049&lt;&gt;"",_xlfn.XLOOKUP($K1049,Equipment_Register!$E:$E,Equipment_Register!$E:$E),NA()),IFERROR(IF($K1049&lt;&gt;"",_xlfn.XLOOKUP("*"&amp;$K1049&amp;"*",Equipment_Register!$E:$E,Equipment_Register!$E:$E,,2),NA()),IFERROR(IF(AND($L1049&lt;&gt;"",$L1049&lt;&gt;"N/A"),_xlfn.XLOOKUP($L1049,Equipment_Register!$F:$F,Equipment_Register!$E:$E),NA()),""))))),IF(OR(_xlpm.v="",_xlpm.v=0),"",_xlpm.v))</f>
        <v/>
      </c>
      <c r="AC1049" s="231" t="str" cm="1">
        <f t="array" ref="AC1049">_xlfn.LET(_xlpm.v,IFERROR(IF($I1049&lt;&gt;"",_xlfn.XLOOKUP($I1049,Equipment_Register!$C:$C,Equipment_Register!$F:$F),NA()),IFERROR(IF($J1049&lt;&gt;"",_xlfn.XLOOKUP($J1049,Equipment_Register!$D:$D,Equipment_Register!$F:$F),NA()),IFERROR(IF($K1049&lt;&gt;"",_xlfn.XLOOKUP($K1049,Equipment_Register!$E:$E,Equipment_Register!$F:$F),NA()),IFERROR(IF($K1049&lt;&gt;"",_xlfn.XLOOKUP("*"&amp;$K1049&amp;"*",Equipment_Register!$E:$E,Equipment_Register!$F:$F,,2),NA()),IFERROR(IF(AND($L1049&lt;&gt;"",$L1049&lt;&gt;"N/A"),_xlfn.XLOOKUP($L1049,Equipment_Register!$F:$F,Equipment_Register!$F:$F),NA()),""))))),IF(OR(_xlpm.v="",_xlpm.v=0),"",_xlpm.v))</f>
        <v/>
      </c>
    </row>
    <row r="1050" spans="1:29">
      <c r="A1050" s="125"/>
      <c r="B1050" s="130"/>
      <c r="C1050" s="118"/>
      <c r="D1050" s="117"/>
      <c r="E1050" s="117"/>
      <c r="F1050" s="213"/>
      <c r="G1050" s="125"/>
      <c r="H1050" s="125"/>
      <c r="I1050" s="226"/>
      <c r="J1050" s="125"/>
      <c r="K1050" s="125"/>
      <c r="L1050" s="125"/>
      <c r="M1050" s="125"/>
      <c r="N1050" s="125"/>
      <c r="O1050" s="125"/>
      <c r="P1050" s="127"/>
      <c r="Q1050" s="125"/>
      <c r="R1050" s="117"/>
      <c r="S1050" s="194"/>
      <c r="T1050" s="125"/>
      <c r="U1050" s="125"/>
      <c r="V1050" s="125"/>
      <c r="W1050" s="117" t="s">
        <v>1151</v>
      </c>
      <c r="X1050" s="117" t="str">
        <f>IF($W1050="Duyệt",Setting!$H$2,"")</f>
        <v/>
      </c>
      <c r="Y1050" s="231" t="str" cm="1">
        <f t="array" ref="Y1050">_xlfn.LET(_xlpm.v,IFERROR(IF($I1050&lt;&gt;"",_xlfn.XLOOKUP($I1050,Equipment_Register!$C:$C,Equipment_Register!$G:$G),NA()),IFERROR(IF($J1050&lt;&gt;"",_xlfn.XLOOKUP($J1050,Equipment_Register!$D:$D,Equipment_Register!$G:$G),NA()),IFERROR(IF($K1050&lt;&gt;"",_xlfn.XLOOKUP($K1050,Equipment_Register!$E:$E,Equipment_Register!$G:$G),NA()),IFERROR(IF($K1050&lt;&gt;"",_xlfn.XLOOKUP("*"&amp;$K1050&amp;"*",Equipment_Register!$E:$E,Equipment_Register!$G:$G,,2),NA()),IFERROR(IF(AND($L1050&lt;&gt;"",$L1050&lt;&gt;"N/A"),_xlfn.XLOOKUP($L1050,Equipment_Register!$F:$F,Equipment_Register!$G:$G),NA()),""))))),IF(OR(_xlpm.v="",_xlpm.v=0),"",_xlpm.v))</f>
        <v/>
      </c>
      <c r="Z1050" s="231" t="str" cm="1">
        <f t="array" ref="Z1050">_xlfn.LET(_xlpm.v,IFERROR(IF($I1050&lt;&gt;"",_xlfn.XLOOKUP($I1050,Equipment_Register!$C:$C,Equipment_Register!$C:$C),NA()),IFERROR(IF($J1050&lt;&gt;"",_xlfn.XLOOKUP($J1050,Equipment_Register!$D:$D,Equipment_Register!$C:$C),NA()),IFERROR(IF($K1050&lt;&gt;"",_xlfn.XLOOKUP($K1050,Equipment_Register!$E:$E,Equipment_Register!$C:$C),NA()),IFERROR(IF($K1050&lt;&gt;"",_xlfn.XLOOKUP("*"&amp;$K1050&amp;"*",Equipment_Register!$E:$E,Equipment_Register!$C:$C,,2),NA()),IFERROR(IF(AND($L1050&lt;&gt;"",$L1050&lt;&gt;"N/A"),_xlfn.XLOOKUP($L1050,Equipment_Register!$F:$F,Equipment_Register!$C:$C),NA()),""))))),IF(OR(_xlpm.v="",_xlpm.v=0),"",_xlpm.v))</f>
        <v/>
      </c>
      <c r="AA1050" s="231" t="str" cm="1">
        <f t="array" ref="AA1050">_xlfn.LET(_xlpm.v,IFERROR(IF($I1050&lt;&gt;"",_xlfn.XLOOKUP($I1050,Equipment_Register!$C:$C,Equipment_Register!$D:$D),NA()),IFERROR(IF($J1050&lt;&gt;"",_xlfn.XLOOKUP($J1050,Equipment_Register!$D:$D,Equipment_Register!$D:$D),NA()),IFERROR(IF($K1050&lt;&gt;"",_xlfn.XLOOKUP($K1050,Equipment_Register!$E:$E,Equipment_Register!$D:$D),NA()),IFERROR(IF($K1050&lt;&gt;"",_xlfn.XLOOKUP("*"&amp;$K1050&amp;"*",Equipment_Register!$E:$E,Equipment_Register!$D:$D,,2),NA()),IFERROR(IF(AND($L1050&lt;&gt;"",$L1050&lt;&gt;"N/A"),_xlfn.XLOOKUP($L1050,Equipment_Register!$F:$F,Equipment_Register!$D:$D),NA()),""))))),IF(OR(_xlpm.v="",_xlpm.v=0),"",_xlpm.v))</f>
        <v/>
      </c>
      <c r="AB1050" s="231" t="str" cm="1">
        <f t="array" ref="AB1050">_xlfn.LET(_xlpm.v,IFERROR(IF($I1050&lt;&gt;"",_xlfn.XLOOKUP($I1050,Equipment_Register!$C:$C,Equipment_Register!$E:$E),NA()),IFERROR(IF($J1050&lt;&gt;"",_xlfn.XLOOKUP($J1050,Equipment_Register!$D:$D,Equipment_Register!$E:$E),NA()),IFERROR(IF($K1050&lt;&gt;"",_xlfn.XLOOKUP($K1050,Equipment_Register!$E:$E,Equipment_Register!$E:$E),NA()),IFERROR(IF($K1050&lt;&gt;"",_xlfn.XLOOKUP("*"&amp;$K1050&amp;"*",Equipment_Register!$E:$E,Equipment_Register!$E:$E,,2),NA()),IFERROR(IF(AND($L1050&lt;&gt;"",$L1050&lt;&gt;"N/A"),_xlfn.XLOOKUP($L1050,Equipment_Register!$F:$F,Equipment_Register!$E:$E),NA()),""))))),IF(OR(_xlpm.v="",_xlpm.v=0),"",_xlpm.v))</f>
        <v/>
      </c>
      <c r="AC1050" s="231" t="str" cm="1">
        <f t="array" ref="AC1050">_xlfn.LET(_xlpm.v,IFERROR(IF($I1050&lt;&gt;"",_xlfn.XLOOKUP($I1050,Equipment_Register!$C:$C,Equipment_Register!$F:$F),NA()),IFERROR(IF($J1050&lt;&gt;"",_xlfn.XLOOKUP($J1050,Equipment_Register!$D:$D,Equipment_Register!$F:$F),NA()),IFERROR(IF($K1050&lt;&gt;"",_xlfn.XLOOKUP($K1050,Equipment_Register!$E:$E,Equipment_Register!$F:$F),NA()),IFERROR(IF($K1050&lt;&gt;"",_xlfn.XLOOKUP("*"&amp;$K1050&amp;"*",Equipment_Register!$E:$E,Equipment_Register!$F:$F,,2),NA()),IFERROR(IF(AND($L1050&lt;&gt;"",$L1050&lt;&gt;"N/A"),_xlfn.XLOOKUP($L1050,Equipment_Register!$F:$F,Equipment_Register!$F:$F),NA()),""))))),IF(OR(_xlpm.v="",_xlpm.v=0),"",_xlpm.v))</f>
        <v/>
      </c>
    </row>
    <row r="1051" spans="1:29">
      <c r="A1051" s="125"/>
      <c r="B1051" s="130"/>
      <c r="C1051" s="118"/>
      <c r="D1051" s="117"/>
      <c r="E1051" s="117"/>
      <c r="F1051" s="213"/>
      <c r="G1051" s="125"/>
      <c r="H1051" s="125"/>
      <c r="I1051" s="226"/>
      <c r="J1051" s="125"/>
      <c r="K1051" s="125"/>
      <c r="L1051" s="125"/>
      <c r="M1051" s="125"/>
      <c r="N1051" s="125"/>
      <c r="O1051" s="125"/>
      <c r="P1051" s="127"/>
      <c r="Q1051" s="125"/>
      <c r="R1051" s="117"/>
      <c r="S1051" s="194"/>
      <c r="T1051" s="125"/>
      <c r="U1051" s="125"/>
      <c r="V1051" s="125"/>
      <c r="W1051" s="117" t="s">
        <v>1151</v>
      </c>
      <c r="X1051" s="117" t="str">
        <f>IF($W1051="Duyệt",Setting!$H$2,"")</f>
        <v/>
      </c>
      <c r="Y1051" s="231" t="str" cm="1">
        <f t="array" ref="Y1051">_xlfn.LET(_xlpm.v,IFERROR(IF($I1051&lt;&gt;"",_xlfn.XLOOKUP($I1051,Equipment_Register!$C:$C,Equipment_Register!$G:$G),NA()),IFERROR(IF($J1051&lt;&gt;"",_xlfn.XLOOKUP($J1051,Equipment_Register!$D:$D,Equipment_Register!$G:$G),NA()),IFERROR(IF($K1051&lt;&gt;"",_xlfn.XLOOKUP($K1051,Equipment_Register!$E:$E,Equipment_Register!$G:$G),NA()),IFERROR(IF($K1051&lt;&gt;"",_xlfn.XLOOKUP("*"&amp;$K1051&amp;"*",Equipment_Register!$E:$E,Equipment_Register!$G:$G,,2),NA()),IFERROR(IF(AND($L1051&lt;&gt;"",$L1051&lt;&gt;"N/A"),_xlfn.XLOOKUP($L1051,Equipment_Register!$F:$F,Equipment_Register!$G:$G),NA()),""))))),IF(OR(_xlpm.v="",_xlpm.v=0),"",_xlpm.v))</f>
        <v/>
      </c>
      <c r="Z1051" s="231" t="str" cm="1">
        <f t="array" ref="Z1051">_xlfn.LET(_xlpm.v,IFERROR(IF($I1051&lt;&gt;"",_xlfn.XLOOKUP($I1051,Equipment_Register!$C:$C,Equipment_Register!$C:$C),NA()),IFERROR(IF($J1051&lt;&gt;"",_xlfn.XLOOKUP($J1051,Equipment_Register!$D:$D,Equipment_Register!$C:$C),NA()),IFERROR(IF($K1051&lt;&gt;"",_xlfn.XLOOKUP($K1051,Equipment_Register!$E:$E,Equipment_Register!$C:$C),NA()),IFERROR(IF($K1051&lt;&gt;"",_xlfn.XLOOKUP("*"&amp;$K1051&amp;"*",Equipment_Register!$E:$E,Equipment_Register!$C:$C,,2),NA()),IFERROR(IF(AND($L1051&lt;&gt;"",$L1051&lt;&gt;"N/A"),_xlfn.XLOOKUP($L1051,Equipment_Register!$F:$F,Equipment_Register!$C:$C),NA()),""))))),IF(OR(_xlpm.v="",_xlpm.v=0),"",_xlpm.v))</f>
        <v/>
      </c>
      <c r="AA1051" s="231" t="str" cm="1">
        <f t="array" ref="AA1051">_xlfn.LET(_xlpm.v,IFERROR(IF($I1051&lt;&gt;"",_xlfn.XLOOKUP($I1051,Equipment_Register!$C:$C,Equipment_Register!$D:$D),NA()),IFERROR(IF($J1051&lt;&gt;"",_xlfn.XLOOKUP($J1051,Equipment_Register!$D:$D,Equipment_Register!$D:$D),NA()),IFERROR(IF($K1051&lt;&gt;"",_xlfn.XLOOKUP($K1051,Equipment_Register!$E:$E,Equipment_Register!$D:$D),NA()),IFERROR(IF($K1051&lt;&gt;"",_xlfn.XLOOKUP("*"&amp;$K1051&amp;"*",Equipment_Register!$E:$E,Equipment_Register!$D:$D,,2),NA()),IFERROR(IF(AND($L1051&lt;&gt;"",$L1051&lt;&gt;"N/A"),_xlfn.XLOOKUP($L1051,Equipment_Register!$F:$F,Equipment_Register!$D:$D),NA()),""))))),IF(OR(_xlpm.v="",_xlpm.v=0),"",_xlpm.v))</f>
        <v/>
      </c>
      <c r="AB1051" s="231" t="str" cm="1">
        <f t="array" ref="AB1051">_xlfn.LET(_xlpm.v,IFERROR(IF($I1051&lt;&gt;"",_xlfn.XLOOKUP($I1051,Equipment_Register!$C:$C,Equipment_Register!$E:$E),NA()),IFERROR(IF($J1051&lt;&gt;"",_xlfn.XLOOKUP($J1051,Equipment_Register!$D:$D,Equipment_Register!$E:$E),NA()),IFERROR(IF($K1051&lt;&gt;"",_xlfn.XLOOKUP($K1051,Equipment_Register!$E:$E,Equipment_Register!$E:$E),NA()),IFERROR(IF($K1051&lt;&gt;"",_xlfn.XLOOKUP("*"&amp;$K1051&amp;"*",Equipment_Register!$E:$E,Equipment_Register!$E:$E,,2),NA()),IFERROR(IF(AND($L1051&lt;&gt;"",$L1051&lt;&gt;"N/A"),_xlfn.XLOOKUP($L1051,Equipment_Register!$F:$F,Equipment_Register!$E:$E),NA()),""))))),IF(OR(_xlpm.v="",_xlpm.v=0),"",_xlpm.v))</f>
        <v/>
      </c>
      <c r="AC1051" s="231" t="str" cm="1">
        <f t="array" ref="AC1051">_xlfn.LET(_xlpm.v,IFERROR(IF($I1051&lt;&gt;"",_xlfn.XLOOKUP($I1051,Equipment_Register!$C:$C,Equipment_Register!$F:$F),NA()),IFERROR(IF($J1051&lt;&gt;"",_xlfn.XLOOKUP($J1051,Equipment_Register!$D:$D,Equipment_Register!$F:$F),NA()),IFERROR(IF($K1051&lt;&gt;"",_xlfn.XLOOKUP($K1051,Equipment_Register!$E:$E,Equipment_Register!$F:$F),NA()),IFERROR(IF($K1051&lt;&gt;"",_xlfn.XLOOKUP("*"&amp;$K1051&amp;"*",Equipment_Register!$E:$E,Equipment_Register!$F:$F,,2),NA()),IFERROR(IF(AND($L1051&lt;&gt;"",$L1051&lt;&gt;"N/A"),_xlfn.XLOOKUP($L1051,Equipment_Register!$F:$F,Equipment_Register!$F:$F),NA()),""))))),IF(OR(_xlpm.v="",_xlpm.v=0),"",_xlpm.v))</f>
        <v/>
      </c>
    </row>
    <row r="1052" spans="1:29">
      <c r="A1052" s="125"/>
      <c r="B1052" s="130"/>
      <c r="C1052" s="118"/>
      <c r="D1052" s="117"/>
      <c r="E1052" s="117"/>
      <c r="F1052" s="213"/>
      <c r="G1052" s="125"/>
      <c r="H1052" s="125"/>
      <c r="I1052" s="226"/>
      <c r="J1052" s="125"/>
      <c r="K1052" s="125"/>
      <c r="L1052" s="125"/>
      <c r="M1052" s="125"/>
      <c r="N1052" s="125"/>
      <c r="O1052" s="125"/>
      <c r="P1052" s="127"/>
      <c r="Q1052" s="125"/>
      <c r="R1052" s="117"/>
      <c r="S1052" s="194"/>
      <c r="T1052" s="125"/>
      <c r="U1052" s="125"/>
      <c r="V1052" s="125"/>
      <c r="W1052" s="117" t="s">
        <v>1151</v>
      </c>
      <c r="X1052" s="117" t="str">
        <f>IF($W1052="Duyệt",Setting!$H$2,"")</f>
        <v/>
      </c>
      <c r="Y1052" s="231" t="str" cm="1">
        <f t="array" ref="Y1052">_xlfn.LET(_xlpm.v,IFERROR(IF($I1052&lt;&gt;"",_xlfn.XLOOKUP($I1052,Equipment_Register!$C:$C,Equipment_Register!$G:$G),NA()),IFERROR(IF($J1052&lt;&gt;"",_xlfn.XLOOKUP($J1052,Equipment_Register!$D:$D,Equipment_Register!$G:$G),NA()),IFERROR(IF($K1052&lt;&gt;"",_xlfn.XLOOKUP($K1052,Equipment_Register!$E:$E,Equipment_Register!$G:$G),NA()),IFERROR(IF($K1052&lt;&gt;"",_xlfn.XLOOKUP("*"&amp;$K1052&amp;"*",Equipment_Register!$E:$E,Equipment_Register!$G:$G,,2),NA()),IFERROR(IF(AND($L1052&lt;&gt;"",$L1052&lt;&gt;"N/A"),_xlfn.XLOOKUP($L1052,Equipment_Register!$F:$F,Equipment_Register!$G:$G),NA()),""))))),IF(OR(_xlpm.v="",_xlpm.v=0),"",_xlpm.v))</f>
        <v/>
      </c>
      <c r="Z1052" s="231" t="str" cm="1">
        <f t="array" ref="Z1052">_xlfn.LET(_xlpm.v,IFERROR(IF($I1052&lt;&gt;"",_xlfn.XLOOKUP($I1052,Equipment_Register!$C:$C,Equipment_Register!$C:$C),NA()),IFERROR(IF($J1052&lt;&gt;"",_xlfn.XLOOKUP($J1052,Equipment_Register!$D:$D,Equipment_Register!$C:$C),NA()),IFERROR(IF($K1052&lt;&gt;"",_xlfn.XLOOKUP($K1052,Equipment_Register!$E:$E,Equipment_Register!$C:$C),NA()),IFERROR(IF($K1052&lt;&gt;"",_xlfn.XLOOKUP("*"&amp;$K1052&amp;"*",Equipment_Register!$E:$E,Equipment_Register!$C:$C,,2),NA()),IFERROR(IF(AND($L1052&lt;&gt;"",$L1052&lt;&gt;"N/A"),_xlfn.XLOOKUP($L1052,Equipment_Register!$F:$F,Equipment_Register!$C:$C),NA()),""))))),IF(OR(_xlpm.v="",_xlpm.v=0),"",_xlpm.v))</f>
        <v/>
      </c>
      <c r="AA1052" s="231" t="str" cm="1">
        <f t="array" ref="AA1052">_xlfn.LET(_xlpm.v,IFERROR(IF($I1052&lt;&gt;"",_xlfn.XLOOKUP($I1052,Equipment_Register!$C:$C,Equipment_Register!$D:$D),NA()),IFERROR(IF($J1052&lt;&gt;"",_xlfn.XLOOKUP($J1052,Equipment_Register!$D:$D,Equipment_Register!$D:$D),NA()),IFERROR(IF($K1052&lt;&gt;"",_xlfn.XLOOKUP($K1052,Equipment_Register!$E:$E,Equipment_Register!$D:$D),NA()),IFERROR(IF($K1052&lt;&gt;"",_xlfn.XLOOKUP("*"&amp;$K1052&amp;"*",Equipment_Register!$E:$E,Equipment_Register!$D:$D,,2),NA()),IFERROR(IF(AND($L1052&lt;&gt;"",$L1052&lt;&gt;"N/A"),_xlfn.XLOOKUP($L1052,Equipment_Register!$F:$F,Equipment_Register!$D:$D),NA()),""))))),IF(OR(_xlpm.v="",_xlpm.v=0),"",_xlpm.v))</f>
        <v/>
      </c>
      <c r="AB1052" s="231" t="str" cm="1">
        <f t="array" ref="AB1052">_xlfn.LET(_xlpm.v,IFERROR(IF($I1052&lt;&gt;"",_xlfn.XLOOKUP($I1052,Equipment_Register!$C:$C,Equipment_Register!$E:$E),NA()),IFERROR(IF($J1052&lt;&gt;"",_xlfn.XLOOKUP($J1052,Equipment_Register!$D:$D,Equipment_Register!$E:$E),NA()),IFERROR(IF($K1052&lt;&gt;"",_xlfn.XLOOKUP($K1052,Equipment_Register!$E:$E,Equipment_Register!$E:$E),NA()),IFERROR(IF($K1052&lt;&gt;"",_xlfn.XLOOKUP("*"&amp;$K1052&amp;"*",Equipment_Register!$E:$E,Equipment_Register!$E:$E,,2),NA()),IFERROR(IF(AND($L1052&lt;&gt;"",$L1052&lt;&gt;"N/A"),_xlfn.XLOOKUP($L1052,Equipment_Register!$F:$F,Equipment_Register!$E:$E),NA()),""))))),IF(OR(_xlpm.v="",_xlpm.v=0),"",_xlpm.v))</f>
        <v/>
      </c>
      <c r="AC1052" s="231" t="str" cm="1">
        <f t="array" ref="AC1052">_xlfn.LET(_xlpm.v,IFERROR(IF($I1052&lt;&gt;"",_xlfn.XLOOKUP($I1052,Equipment_Register!$C:$C,Equipment_Register!$F:$F),NA()),IFERROR(IF($J1052&lt;&gt;"",_xlfn.XLOOKUP($J1052,Equipment_Register!$D:$D,Equipment_Register!$F:$F),NA()),IFERROR(IF($K1052&lt;&gt;"",_xlfn.XLOOKUP($K1052,Equipment_Register!$E:$E,Equipment_Register!$F:$F),NA()),IFERROR(IF($K1052&lt;&gt;"",_xlfn.XLOOKUP("*"&amp;$K1052&amp;"*",Equipment_Register!$E:$E,Equipment_Register!$F:$F,,2),NA()),IFERROR(IF(AND($L1052&lt;&gt;"",$L1052&lt;&gt;"N/A"),_xlfn.XLOOKUP($L1052,Equipment_Register!$F:$F,Equipment_Register!$F:$F),NA()),""))))),IF(OR(_xlpm.v="",_xlpm.v=0),"",_xlpm.v))</f>
        <v/>
      </c>
    </row>
    <row r="1053" spans="1:29">
      <c r="A1053" s="125"/>
      <c r="B1053" s="130"/>
      <c r="C1053" s="118"/>
      <c r="D1053" s="117"/>
      <c r="E1053" s="117"/>
      <c r="F1053" s="213"/>
      <c r="G1053" s="125"/>
      <c r="H1053" s="125"/>
      <c r="I1053" s="226"/>
      <c r="J1053" s="125"/>
      <c r="K1053" s="125"/>
      <c r="L1053" s="125"/>
      <c r="M1053" s="125"/>
      <c r="N1053" s="125"/>
      <c r="O1053" s="125"/>
      <c r="P1053" s="127"/>
      <c r="Q1053" s="125"/>
      <c r="R1053" s="117"/>
      <c r="S1053" s="194"/>
      <c r="T1053" s="125"/>
      <c r="U1053" s="125"/>
      <c r="V1053" s="125"/>
      <c r="W1053" s="117" t="s">
        <v>1151</v>
      </c>
      <c r="X1053" s="117" t="str">
        <f>IF($W1053="Duyệt",Setting!$H$2,"")</f>
        <v/>
      </c>
      <c r="Y1053" s="231" t="str" cm="1">
        <f t="array" ref="Y1053">_xlfn.LET(_xlpm.v,IFERROR(IF($I1053&lt;&gt;"",_xlfn.XLOOKUP($I1053,Equipment_Register!$C:$C,Equipment_Register!$G:$G),NA()),IFERROR(IF($J1053&lt;&gt;"",_xlfn.XLOOKUP($J1053,Equipment_Register!$D:$D,Equipment_Register!$G:$G),NA()),IFERROR(IF($K1053&lt;&gt;"",_xlfn.XLOOKUP($K1053,Equipment_Register!$E:$E,Equipment_Register!$G:$G),NA()),IFERROR(IF($K1053&lt;&gt;"",_xlfn.XLOOKUP("*"&amp;$K1053&amp;"*",Equipment_Register!$E:$E,Equipment_Register!$G:$G,,2),NA()),IFERROR(IF(AND($L1053&lt;&gt;"",$L1053&lt;&gt;"N/A"),_xlfn.XLOOKUP($L1053,Equipment_Register!$F:$F,Equipment_Register!$G:$G),NA()),""))))),IF(OR(_xlpm.v="",_xlpm.v=0),"",_xlpm.v))</f>
        <v/>
      </c>
      <c r="Z1053" s="231" t="str" cm="1">
        <f t="array" ref="Z1053">_xlfn.LET(_xlpm.v,IFERROR(IF($I1053&lt;&gt;"",_xlfn.XLOOKUP($I1053,Equipment_Register!$C:$C,Equipment_Register!$C:$C),NA()),IFERROR(IF($J1053&lt;&gt;"",_xlfn.XLOOKUP($J1053,Equipment_Register!$D:$D,Equipment_Register!$C:$C),NA()),IFERROR(IF($K1053&lt;&gt;"",_xlfn.XLOOKUP($K1053,Equipment_Register!$E:$E,Equipment_Register!$C:$C),NA()),IFERROR(IF($K1053&lt;&gt;"",_xlfn.XLOOKUP("*"&amp;$K1053&amp;"*",Equipment_Register!$E:$E,Equipment_Register!$C:$C,,2),NA()),IFERROR(IF(AND($L1053&lt;&gt;"",$L1053&lt;&gt;"N/A"),_xlfn.XLOOKUP($L1053,Equipment_Register!$F:$F,Equipment_Register!$C:$C),NA()),""))))),IF(OR(_xlpm.v="",_xlpm.v=0),"",_xlpm.v))</f>
        <v/>
      </c>
      <c r="AA1053" s="231" t="str" cm="1">
        <f t="array" ref="AA1053">_xlfn.LET(_xlpm.v,IFERROR(IF($I1053&lt;&gt;"",_xlfn.XLOOKUP($I1053,Equipment_Register!$C:$C,Equipment_Register!$D:$D),NA()),IFERROR(IF($J1053&lt;&gt;"",_xlfn.XLOOKUP($J1053,Equipment_Register!$D:$D,Equipment_Register!$D:$D),NA()),IFERROR(IF($K1053&lt;&gt;"",_xlfn.XLOOKUP($K1053,Equipment_Register!$E:$E,Equipment_Register!$D:$D),NA()),IFERROR(IF($K1053&lt;&gt;"",_xlfn.XLOOKUP("*"&amp;$K1053&amp;"*",Equipment_Register!$E:$E,Equipment_Register!$D:$D,,2),NA()),IFERROR(IF(AND($L1053&lt;&gt;"",$L1053&lt;&gt;"N/A"),_xlfn.XLOOKUP($L1053,Equipment_Register!$F:$F,Equipment_Register!$D:$D),NA()),""))))),IF(OR(_xlpm.v="",_xlpm.v=0),"",_xlpm.v))</f>
        <v/>
      </c>
      <c r="AB1053" s="231" t="str" cm="1">
        <f t="array" ref="AB1053">_xlfn.LET(_xlpm.v,IFERROR(IF($I1053&lt;&gt;"",_xlfn.XLOOKUP($I1053,Equipment_Register!$C:$C,Equipment_Register!$E:$E),NA()),IFERROR(IF($J1053&lt;&gt;"",_xlfn.XLOOKUP($J1053,Equipment_Register!$D:$D,Equipment_Register!$E:$E),NA()),IFERROR(IF($K1053&lt;&gt;"",_xlfn.XLOOKUP($K1053,Equipment_Register!$E:$E,Equipment_Register!$E:$E),NA()),IFERROR(IF($K1053&lt;&gt;"",_xlfn.XLOOKUP("*"&amp;$K1053&amp;"*",Equipment_Register!$E:$E,Equipment_Register!$E:$E,,2),NA()),IFERROR(IF(AND($L1053&lt;&gt;"",$L1053&lt;&gt;"N/A"),_xlfn.XLOOKUP($L1053,Equipment_Register!$F:$F,Equipment_Register!$E:$E),NA()),""))))),IF(OR(_xlpm.v="",_xlpm.v=0),"",_xlpm.v))</f>
        <v/>
      </c>
      <c r="AC1053" s="231" t="str" cm="1">
        <f t="array" ref="AC1053">_xlfn.LET(_xlpm.v,IFERROR(IF($I1053&lt;&gt;"",_xlfn.XLOOKUP($I1053,Equipment_Register!$C:$C,Equipment_Register!$F:$F),NA()),IFERROR(IF($J1053&lt;&gt;"",_xlfn.XLOOKUP($J1053,Equipment_Register!$D:$D,Equipment_Register!$F:$F),NA()),IFERROR(IF($K1053&lt;&gt;"",_xlfn.XLOOKUP($K1053,Equipment_Register!$E:$E,Equipment_Register!$F:$F),NA()),IFERROR(IF($K1053&lt;&gt;"",_xlfn.XLOOKUP("*"&amp;$K1053&amp;"*",Equipment_Register!$E:$E,Equipment_Register!$F:$F,,2),NA()),IFERROR(IF(AND($L1053&lt;&gt;"",$L1053&lt;&gt;"N/A"),_xlfn.XLOOKUP($L1053,Equipment_Register!$F:$F,Equipment_Register!$F:$F),NA()),""))))),IF(OR(_xlpm.v="",_xlpm.v=0),"",_xlpm.v))</f>
        <v/>
      </c>
    </row>
    <row r="1054" spans="1:29">
      <c r="A1054" s="125"/>
      <c r="B1054" s="130"/>
      <c r="C1054" s="118"/>
      <c r="D1054" s="117"/>
      <c r="E1054" s="117"/>
      <c r="F1054" s="213"/>
      <c r="G1054" s="125"/>
      <c r="H1054" s="125"/>
      <c r="I1054" s="226"/>
      <c r="J1054" s="125"/>
      <c r="K1054" s="125"/>
      <c r="L1054" s="125"/>
      <c r="M1054" s="125"/>
      <c r="N1054" s="125"/>
      <c r="O1054" s="125"/>
      <c r="P1054" s="127"/>
      <c r="Q1054" s="125"/>
      <c r="R1054" s="117"/>
      <c r="S1054" s="194"/>
      <c r="T1054" s="125"/>
      <c r="U1054" s="125"/>
      <c r="V1054" s="125"/>
      <c r="W1054" s="117" t="s">
        <v>1151</v>
      </c>
      <c r="X1054" s="117" t="str">
        <f>IF($W1054="Duyệt",Setting!$H$2,"")</f>
        <v/>
      </c>
      <c r="Y1054" s="231" t="str" cm="1">
        <f t="array" ref="Y1054">_xlfn.LET(_xlpm.v,IFERROR(IF($I1054&lt;&gt;"",_xlfn.XLOOKUP($I1054,Equipment_Register!$C:$C,Equipment_Register!$G:$G),NA()),IFERROR(IF($J1054&lt;&gt;"",_xlfn.XLOOKUP($J1054,Equipment_Register!$D:$D,Equipment_Register!$G:$G),NA()),IFERROR(IF($K1054&lt;&gt;"",_xlfn.XLOOKUP($K1054,Equipment_Register!$E:$E,Equipment_Register!$G:$G),NA()),IFERROR(IF($K1054&lt;&gt;"",_xlfn.XLOOKUP("*"&amp;$K1054&amp;"*",Equipment_Register!$E:$E,Equipment_Register!$G:$G,,2),NA()),IFERROR(IF(AND($L1054&lt;&gt;"",$L1054&lt;&gt;"N/A"),_xlfn.XLOOKUP($L1054,Equipment_Register!$F:$F,Equipment_Register!$G:$G),NA()),""))))),IF(OR(_xlpm.v="",_xlpm.v=0),"",_xlpm.v))</f>
        <v/>
      </c>
      <c r="Z1054" s="231" t="str" cm="1">
        <f t="array" ref="Z1054">_xlfn.LET(_xlpm.v,IFERROR(IF($I1054&lt;&gt;"",_xlfn.XLOOKUP($I1054,Equipment_Register!$C:$C,Equipment_Register!$C:$C),NA()),IFERROR(IF($J1054&lt;&gt;"",_xlfn.XLOOKUP($J1054,Equipment_Register!$D:$D,Equipment_Register!$C:$C),NA()),IFERROR(IF($K1054&lt;&gt;"",_xlfn.XLOOKUP($K1054,Equipment_Register!$E:$E,Equipment_Register!$C:$C),NA()),IFERROR(IF($K1054&lt;&gt;"",_xlfn.XLOOKUP("*"&amp;$K1054&amp;"*",Equipment_Register!$E:$E,Equipment_Register!$C:$C,,2),NA()),IFERROR(IF(AND($L1054&lt;&gt;"",$L1054&lt;&gt;"N/A"),_xlfn.XLOOKUP($L1054,Equipment_Register!$F:$F,Equipment_Register!$C:$C),NA()),""))))),IF(OR(_xlpm.v="",_xlpm.v=0),"",_xlpm.v))</f>
        <v/>
      </c>
      <c r="AA1054" s="231" t="str" cm="1">
        <f t="array" ref="AA1054">_xlfn.LET(_xlpm.v,IFERROR(IF($I1054&lt;&gt;"",_xlfn.XLOOKUP($I1054,Equipment_Register!$C:$C,Equipment_Register!$D:$D),NA()),IFERROR(IF($J1054&lt;&gt;"",_xlfn.XLOOKUP($J1054,Equipment_Register!$D:$D,Equipment_Register!$D:$D),NA()),IFERROR(IF($K1054&lt;&gt;"",_xlfn.XLOOKUP($K1054,Equipment_Register!$E:$E,Equipment_Register!$D:$D),NA()),IFERROR(IF($K1054&lt;&gt;"",_xlfn.XLOOKUP("*"&amp;$K1054&amp;"*",Equipment_Register!$E:$E,Equipment_Register!$D:$D,,2),NA()),IFERROR(IF(AND($L1054&lt;&gt;"",$L1054&lt;&gt;"N/A"),_xlfn.XLOOKUP($L1054,Equipment_Register!$F:$F,Equipment_Register!$D:$D),NA()),""))))),IF(OR(_xlpm.v="",_xlpm.v=0),"",_xlpm.v))</f>
        <v/>
      </c>
      <c r="AB1054" s="231" t="str" cm="1">
        <f t="array" ref="AB1054">_xlfn.LET(_xlpm.v,IFERROR(IF($I1054&lt;&gt;"",_xlfn.XLOOKUP($I1054,Equipment_Register!$C:$C,Equipment_Register!$E:$E),NA()),IFERROR(IF($J1054&lt;&gt;"",_xlfn.XLOOKUP($J1054,Equipment_Register!$D:$D,Equipment_Register!$E:$E),NA()),IFERROR(IF($K1054&lt;&gt;"",_xlfn.XLOOKUP($K1054,Equipment_Register!$E:$E,Equipment_Register!$E:$E),NA()),IFERROR(IF($K1054&lt;&gt;"",_xlfn.XLOOKUP("*"&amp;$K1054&amp;"*",Equipment_Register!$E:$E,Equipment_Register!$E:$E,,2),NA()),IFERROR(IF(AND($L1054&lt;&gt;"",$L1054&lt;&gt;"N/A"),_xlfn.XLOOKUP($L1054,Equipment_Register!$F:$F,Equipment_Register!$E:$E),NA()),""))))),IF(OR(_xlpm.v="",_xlpm.v=0),"",_xlpm.v))</f>
        <v/>
      </c>
      <c r="AC1054" s="231" t="str" cm="1">
        <f t="array" ref="AC1054">_xlfn.LET(_xlpm.v,IFERROR(IF($I1054&lt;&gt;"",_xlfn.XLOOKUP($I1054,Equipment_Register!$C:$C,Equipment_Register!$F:$F),NA()),IFERROR(IF($J1054&lt;&gt;"",_xlfn.XLOOKUP($J1054,Equipment_Register!$D:$D,Equipment_Register!$F:$F),NA()),IFERROR(IF($K1054&lt;&gt;"",_xlfn.XLOOKUP($K1054,Equipment_Register!$E:$E,Equipment_Register!$F:$F),NA()),IFERROR(IF($K1054&lt;&gt;"",_xlfn.XLOOKUP("*"&amp;$K1054&amp;"*",Equipment_Register!$E:$E,Equipment_Register!$F:$F,,2),NA()),IFERROR(IF(AND($L1054&lt;&gt;"",$L1054&lt;&gt;"N/A"),_xlfn.XLOOKUP($L1054,Equipment_Register!$F:$F,Equipment_Register!$F:$F),NA()),""))))),IF(OR(_xlpm.v="",_xlpm.v=0),"",_xlpm.v))</f>
        <v/>
      </c>
    </row>
    <row r="1055" spans="1:29">
      <c r="A1055" s="125"/>
      <c r="B1055" s="130"/>
      <c r="C1055" s="118"/>
      <c r="D1055" s="117"/>
      <c r="E1055" s="117"/>
      <c r="F1055" s="213"/>
      <c r="G1055" s="125"/>
      <c r="H1055" s="125"/>
      <c r="I1055" s="226"/>
      <c r="J1055" s="125"/>
      <c r="K1055" s="125"/>
      <c r="L1055" s="125"/>
      <c r="M1055" s="125"/>
      <c r="N1055" s="125"/>
      <c r="O1055" s="125"/>
      <c r="P1055" s="127"/>
      <c r="Q1055" s="125"/>
      <c r="R1055" s="117"/>
      <c r="S1055" s="194"/>
      <c r="T1055" s="125"/>
      <c r="U1055" s="125"/>
      <c r="V1055" s="125"/>
      <c r="W1055" s="117" t="s">
        <v>1151</v>
      </c>
      <c r="X1055" s="117" t="str">
        <f>IF($W1055="Duyệt",Setting!$H$2,"")</f>
        <v/>
      </c>
      <c r="Y1055" s="231" t="str" cm="1">
        <f t="array" ref="Y1055">_xlfn.LET(_xlpm.v,IFERROR(IF($I1055&lt;&gt;"",_xlfn.XLOOKUP($I1055,Equipment_Register!$C:$C,Equipment_Register!$G:$G),NA()),IFERROR(IF($J1055&lt;&gt;"",_xlfn.XLOOKUP($J1055,Equipment_Register!$D:$D,Equipment_Register!$G:$G),NA()),IFERROR(IF($K1055&lt;&gt;"",_xlfn.XLOOKUP($K1055,Equipment_Register!$E:$E,Equipment_Register!$G:$G),NA()),IFERROR(IF($K1055&lt;&gt;"",_xlfn.XLOOKUP("*"&amp;$K1055&amp;"*",Equipment_Register!$E:$E,Equipment_Register!$G:$G,,2),NA()),IFERROR(IF(AND($L1055&lt;&gt;"",$L1055&lt;&gt;"N/A"),_xlfn.XLOOKUP($L1055,Equipment_Register!$F:$F,Equipment_Register!$G:$G),NA()),""))))),IF(OR(_xlpm.v="",_xlpm.v=0),"",_xlpm.v))</f>
        <v/>
      </c>
      <c r="Z1055" s="231" t="str" cm="1">
        <f t="array" ref="Z1055">_xlfn.LET(_xlpm.v,IFERROR(IF($I1055&lt;&gt;"",_xlfn.XLOOKUP($I1055,Equipment_Register!$C:$C,Equipment_Register!$C:$C),NA()),IFERROR(IF($J1055&lt;&gt;"",_xlfn.XLOOKUP($J1055,Equipment_Register!$D:$D,Equipment_Register!$C:$C),NA()),IFERROR(IF($K1055&lt;&gt;"",_xlfn.XLOOKUP($K1055,Equipment_Register!$E:$E,Equipment_Register!$C:$C),NA()),IFERROR(IF($K1055&lt;&gt;"",_xlfn.XLOOKUP("*"&amp;$K1055&amp;"*",Equipment_Register!$E:$E,Equipment_Register!$C:$C,,2),NA()),IFERROR(IF(AND($L1055&lt;&gt;"",$L1055&lt;&gt;"N/A"),_xlfn.XLOOKUP($L1055,Equipment_Register!$F:$F,Equipment_Register!$C:$C),NA()),""))))),IF(OR(_xlpm.v="",_xlpm.v=0),"",_xlpm.v))</f>
        <v/>
      </c>
      <c r="AA1055" s="231" t="str" cm="1">
        <f t="array" ref="AA1055">_xlfn.LET(_xlpm.v,IFERROR(IF($I1055&lt;&gt;"",_xlfn.XLOOKUP($I1055,Equipment_Register!$C:$C,Equipment_Register!$D:$D),NA()),IFERROR(IF($J1055&lt;&gt;"",_xlfn.XLOOKUP($J1055,Equipment_Register!$D:$D,Equipment_Register!$D:$D),NA()),IFERROR(IF($K1055&lt;&gt;"",_xlfn.XLOOKUP($K1055,Equipment_Register!$E:$E,Equipment_Register!$D:$D),NA()),IFERROR(IF($K1055&lt;&gt;"",_xlfn.XLOOKUP("*"&amp;$K1055&amp;"*",Equipment_Register!$E:$E,Equipment_Register!$D:$D,,2),NA()),IFERROR(IF(AND($L1055&lt;&gt;"",$L1055&lt;&gt;"N/A"),_xlfn.XLOOKUP($L1055,Equipment_Register!$F:$F,Equipment_Register!$D:$D),NA()),""))))),IF(OR(_xlpm.v="",_xlpm.v=0),"",_xlpm.v))</f>
        <v/>
      </c>
      <c r="AB1055" s="231" t="str" cm="1">
        <f t="array" ref="AB1055">_xlfn.LET(_xlpm.v,IFERROR(IF($I1055&lt;&gt;"",_xlfn.XLOOKUP($I1055,Equipment_Register!$C:$C,Equipment_Register!$E:$E),NA()),IFERROR(IF($J1055&lt;&gt;"",_xlfn.XLOOKUP($J1055,Equipment_Register!$D:$D,Equipment_Register!$E:$E),NA()),IFERROR(IF($K1055&lt;&gt;"",_xlfn.XLOOKUP($K1055,Equipment_Register!$E:$E,Equipment_Register!$E:$E),NA()),IFERROR(IF($K1055&lt;&gt;"",_xlfn.XLOOKUP("*"&amp;$K1055&amp;"*",Equipment_Register!$E:$E,Equipment_Register!$E:$E,,2),NA()),IFERROR(IF(AND($L1055&lt;&gt;"",$L1055&lt;&gt;"N/A"),_xlfn.XLOOKUP($L1055,Equipment_Register!$F:$F,Equipment_Register!$E:$E),NA()),""))))),IF(OR(_xlpm.v="",_xlpm.v=0),"",_xlpm.v))</f>
        <v/>
      </c>
      <c r="AC1055" s="231" t="str" cm="1">
        <f t="array" ref="AC1055">_xlfn.LET(_xlpm.v,IFERROR(IF($I1055&lt;&gt;"",_xlfn.XLOOKUP($I1055,Equipment_Register!$C:$C,Equipment_Register!$F:$F),NA()),IFERROR(IF($J1055&lt;&gt;"",_xlfn.XLOOKUP($J1055,Equipment_Register!$D:$D,Equipment_Register!$F:$F),NA()),IFERROR(IF($K1055&lt;&gt;"",_xlfn.XLOOKUP($K1055,Equipment_Register!$E:$E,Equipment_Register!$F:$F),NA()),IFERROR(IF($K1055&lt;&gt;"",_xlfn.XLOOKUP("*"&amp;$K1055&amp;"*",Equipment_Register!$E:$E,Equipment_Register!$F:$F,,2),NA()),IFERROR(IF(AND($L1055&lt;&gt;"",$L1055&lt;&gt;"N/A"),_xlfn.XLOOKUP($L1055,Equipment_Register!$F:$F,Equipment_Register!$F:$F),NA()),""))))),IF(OR(_xlpm.v="",_xlpm.v=0),"",_xlpm.v))</f>
        <v/>
      </c>
    </row>
    <row r="1056" spans="1:29">
      <c r="A1056" s="125"/>
      <c r="B1056" s="130"/>
      <c r="C1056" s="118"/>
      <c r="D1056" s="117"/>
      <c r="E1056" s="117"/>
      <c r="F1056" s="213"/>
      <c r="G1056" s="125"/>
      <c r="H1056" s="125"/>
      <c r="I1056" s="226"/>
      <c r="J1056" s="125"/>
      <c r="K1056" s="125"/>
      <c r="L1056" s="125"/>
      <c r="M1056" s="125"/>
      <c r="N1056" s="125"/>
      <c r="O1056" s="125"/>
      <c r="P1056" s="127"/>
      <c r="Q1056" s="125"/>
      <c r="R1056" s="117"/>
      <c r="S1056" s="194"/>
      <c r="T1056" s="125"/>
      <c r="U1056" s="125"/>
      <c r="V1056" s="125"/>
      <c r="W1056" s="117" t="s">
        <v>1151</v>
      </c>
      <c r="X1056" s="117" t="str">
        <f>IF($W1056="Duyệt",Setting!$H$2,"")</f>
        <v/>
      </c>
      <c r="Y1056" s="231" t="str" cm="1">
        <f t="array" ref="Y1056">_xlfn.LET(_xlpm.v,IFERROR(IF($I1056&lt;&gt;"",_xlfn.XLOOKUP($I1056,Equipment_Register!$C:$C,Equipment_Register!$G:$G),NA()),IFERROR(IF($J1056&lt;&gt;"",_xlfn.XLOOKUP($J1056,Equipment_Register!$D:$D,Equipment_Register!$G:$G),NA()),IFERROR(IF($K1056&lt;&gt;"",_xlfn.XLOOKUP($K1056,Equipment_Register!$E:$E,Equipment_Register!$G:$G),NA()),IFERROR(IF($K1056&lt;&gt;"",_xlfn.XLOOKUP("*"&amp;$K1056&amp;"*",Equipment_Register!$E:$E,Equipment_Register!$G:$G,,2),NA()),IFERROR(IF(AND($L1056&lt;&gt;"",$L1056&lt;&gt;"N/A"),_xlfn.XLOOKUP($L1056,Equipment_Register!$F:$F,Equipment_Register!$G:$G),NA()),""))))),IF(OR(_xlpm.v="",_xlpm.v=0),"",_xlpm.v))</f>
        <v/>
      </c>
      <c r="Z1056" s="231" t="str" cm="1">
        <f t="array" ref="Z1056">_xlfn.LET(_xlpm.v,IFERROR(IF($I1056&lt;&gt;"",_xlfn.XLOOKUP($I1056,Equipment_Register!$C:$C,Equipment_Register!$C:$C),NA()),IFERROR(IF($J1056&lt;&gt;"",_xlfn.XLOOKUP($J1056,Equipment_Register!$D:$D,Equipment_Register!$C:$C),NA()),IFERROR(IF($K1056&lt;&gt;"",_xlfn.XLOOKUP($K1056,Equipment_Register!$E:$E,Equipment_Register!$C:$C),NA()),IFERROR(IF($K1056&lt;&gt;"",_xlfn.XLOOKUP("*"&amp;$K1056&amp;"*",Equipment_Register!$E:$E,Equipment_Register!$C:$C,,2),NA()),IFERROR(IF(AND($L1056&lt;&gt;"",$L1056&lt;&gt;"N/A"),_xlfn.XLOOKUP($L1056,Equipment_Register!$F:$F,Equipment_Register!$C:$C),NA()),""))))),IF(OR(_xlpm.v="",_xlpm.v=0),"",_xlpm.v))</f>
        <v/>
      </c>
      <c r="AA1056" s="231" t="str" cm="1">
        <f t="array" ref="AA1056">_xlfn.LET(_xlpm.v,IFERROR(IF($I1056&lt;&gt;"",_xlfn.XLOOKUP($I1056,Equipment_Register!$C:$C,Equipment_Register!$D:$D),NA()),IFERROR(IF($J1056&lt;&gt;"",_xlfn.XLOOKUP($J1056,Equipment_Register!$D:$D,Equipment_Register!$D:$D),NA()),IFERROR(IF($K1056&lt;&gt;"",_xlfn.XLOOKUP($K1056,Equipment_Register!$E:$E,Equipment_Register!$D:$D),NA()),IFERROR(IF($K1056&lt;&gt;"",_xlfn.XLOOKUP("*"&amp;$K1056&amp;"*",Equipment_Register!$E:$E,Equipment_Register!$D:$D,,2),NA()),IFERROR(IF(AND($L1056&lt;&gt;"",$L1056&lt;&gt;"N/A"),_xlfn.XLOOKUP($L1056,Equipment_Register!$F:$F,Equipment_Register!$D:$D),NA()),""))))),IF(OR(_xlpm.v="",_xlpm.v=0),"",_xlpm.v))</f>
        <v/>
      </c>
      <c r="AB1056" s="231" t="str" cm="1">
        <f t="array" ref="AB1056">_xlfn.LET(_xlpm.v,IFERROR(IF($I1056&lt;&gt;"",_xlfn.XLOOKUP($I1056,Equipment_Register!$C:$C,Equipment_Register!$E:$E),NA()),IFERROR(IF($J1056&lt;&gt;"",_xlfn.XLOOKUP($J1056,Equipment_Register!$D:$D,Equipment_Register!$E:$E),NA()),IFERROR(IF($K1056&lt;&gt;"",_xlfn.XLOOKUP($K1056,Equipment_Register!$E:$E,Equipment_Register!$E:$E),NA()),IFERROR(IF($K1056&lt;&gt;"",_xlfn.XLOOKUP("*"&amp;$K1056&amp;"*",Equipment_Register!$E:$E,Equipment_Register!$E:$E,,2),NA()),IFERROR(IF(AND($L1056&lt;&gt;"",$L1056&lt;&gt;"N/A"),_xlfn.XLOOKUP($L1056,Equipment_Register!$F:$F,Equipment_Register!$E:$E),NA()),""))))),IF(OR(_xlpm.v="",_xlpm.v=0),"",_xlpm.v))</f>
        <v/>
      </c>
      <c r="AC1056" s="231" t="str" cm="1">
        <f t="array" ref="AC1056">_xlfn.LET(_xlpm.v,IFERROR(IF($I1056&lt;&gt;"",_xlfn.XLOOKUP($I1056,Equipment_Register!$C:$C,Equipment_Register!$F:$F),NA()),IFERROR(IF($J1056&lt;&gt;"",_xlfn.XLOOKUP($J1056,Equipment_Register!$D:$D,Equipment_Register!$F:$F),NA()),IFERROR(IF($K1056&lt;&gt;"",_xlfn.XLOOKUP($K1056,Equipment_Register!$E:$E,Equipment_Register!$F:$F),NA()),IFERROR(IF($K1056&lt;&gt;"",_xlfn.XLOOKUP("*"&amp;$K1056&amp;"*",Equipment_Register!$E:$E,Equipment_Register!$F:$F,,2),NA()),IFERROR(IF(AND($L1056&lt;&gt;"",$L1056&lt;&gt;"N/A"),_xlfn.XLOOKUP($L1056,Equipment_Register!$F:$F,Equipment_Register!$F:$F),NA()),""))))),IF(OR(_xlpm.v="",_xlpm.v=0),"",_xlpm.v))</f>
        <v/>
      </c>
    </row>
    <row r="1057" spans="1:29">
      <c r="A1057" s="125"/>
      <c r="B1057" s="130"/>
      <c r="C1057" s="118"/>
      <c r="D1057" s="117"/>
      <c r="E1057" s="117"/>
      <c r="F1057" s="213"/>
      <c r="G1057" s="125"/>
      <c r="H1057" s="125"/>
      <c r="I1057" s="226"/>
      <c r="J1057" s="125"/>
      <c r="K1057" s="125"/>
      <c r="L1057" s="125"/>
      <c r="M1057" s="125"/>
      <c r="N1057" s="125"/>
      <c r="O1057" s="125"/>
      <c r="P1057" s="127"/>
      <c r="Q1057" s="125"/>
      <c r="R1057" s="117"/>
      <c r="S1057" s="194"/>
      <c r="T1057" s="125"/>
      <c r="U1057" s="125"/>
      <c r="V1057" s="125"/>
      <c r="W1057" s="117" t="s">
        <v>1151</v>
      </c>
      <c r="X1057" s="117" t="str">
        <f>IF($W1057="Duyệt",Setting!$H$2,"")</f>
        <v/>
      </c>
      <c r="Y1057" s="231" t="str" cm="1">
        <f t="array" ref="Y1057">_xlfn.LET(_xlpm.v,IFERROR(IF($I1057&lt;&gt;"",_xlfn.XLOOKUP($I1057,Equipment_Register!$C:$C,Equipment_Register!$G:$G),NA()),IFERROR(IF($J1057&lt;&gt;"",_xlfn.XLOOKUP($J1057,Equipment_Register!$D:$D,Equipment_Register!$G:$G),NA()),IFERROR(IF($K1057&lt;&gt;"",_xlfn.XLOOKUP($K1057,Equipment_Register!$E:$E,Equipment_Register!$G:$G),NA()),IFERROR(IF($K1057&lt;&gt;"",_xlfn.XLOOKUP("*"&amp;$K1057&amp;"*",Equipment_Register!$E:$E,Equipment_Register!$G:$G,,2),NA()),IFERROR(IF(AND($L1057&lt;&gt;"",$L1057&lt;&gt;"N/A"),_xlfn.XLOOKUP($L1057,Equipment_Register!$F:$F,Equipment_Register!$G:$G),NA()),""))))),IF(OR(_xlpm.v="",_xlpm.v=0),"",_xlpm.v))</f>
        <v/>
      </c>
      <c r="Z1057" s="231" t="str" cm="1">
        <f t="array" ref="Z1057">_xlfn.LET(_xlpm.v,IFERROR(IF($I1057&lt;&gt;"",_xlfn.XLOOKUP($I1057,Equipment_Register!$C:$C,Equipment_Register!$C:$C),NA()),IFERROR(IF($J1057&lt;&gt;"",_xlfn.XLOOKUP($J1057,Equipment_Register!$D:$D,Equipment_Register!$C:$C),NA()),IFERROR(IF($K1057&lt;&gt;"",_xlfn.XLOOKUP($K1057,Equipment_Register!$E:$E,Equipment_Register!$C:$C),NA()),IFERROR(IF($K1057&lt;&gt;"",_xlfn.XLOOKUP("*"&amp;$K1057&amp;"*",Equipment_Register!$E:$E,Equipment_Register!$C:$C,,2),NA()),IFERROR(IF(AND($L1057&lt;&gt;"",$L1057&lt;&gt;"N/A"),_xlfn.XLOOKUP($L1057,Equipment_Register!$F:$F,Equipment_Register!$C:$C),NA()),""))))),IF(OR(_xlpm.v="",_xlpm.v=0),"",_xlpm.v))</f>
        <v/>
      </c>
      <c r="AA1057" s="231" t="str" cm="1">
        <f t="array" ref="AA1057">_xlfn.LET(_xlpm.v,IFERROR(IF($I1057&lt;&gt;"",_xlfn.XLOOKUP($I1057,Equipment_Register!$C:$C,Equipment_Register!$D:$D),NA()),IFERROR(IF($J1057&lt;&gt;"",_xlfn.XLOOKUP($J1057,Equipment_Register!$D:$D,Equipment_Register!$D:$D),NA()),IFERROR(IF($K1057&lt;&gt;"",_xlfn.XLOOKUP($K1057,Equipment_Register!$E:$E,Equipment_Register!$D:$D),NA()),IFERROR(IF($K1057&lt;&gt;"",_xlfn.XLOOKUP("*"&amp;$K1057&amp;"*",Equipment_Register!$E:$E,Equipment_Register!$D:$D,,2),NA()),IFERROR(IF(AND($L1057&lt;&gt;"",$L1057&lt;&gt;"N/A"),_xlfn.XLOOKUP($L1057,Equipment_Register!$F:$F,Equipment_Register!$D:$D),NA()),""))))),IF(OR(_xlpm.v="",_xlpm.v=0),"",_xlpm.v))</f>
        <v/>
      </c>
      <c r="AB1057" s="231" t="str" cm="1">
        <f t="array" ref="AB1057">_xlfn.LET(_xlpm.v,IFERROR(IF($I1057&lt;&gt;"",_xlfn.XLOOKUP($I1057,Equipment_Register!$C:$C,Equipment_Register!$E:$E),NA()),IFERROR(IF($J1057&lt;&gt;"",_xlfn.XLOOKUP($J1057,Equipment_Register!$D:$D,Equipment_Register!$E:$E),NA()),IFERROR(IF($K1057&lt;&gt;"",_xlfn.XLOOKUP($K1057,Equipment_Register!$E:$E,Equipment_Register!$E:$E),NA()),IFERROR(IF($K1057&lt;&gt;"",_xlfn.XLOOKUP("*"&amp;$K1057&amp;"*",Equipment_Register!$E:$E,Equipment_Register!$E:$E,,2),NA()),IFERROR(IF(AND($L1057&lt;&gt;"",$L1057&lt;&gt;"N/A"),_xlfn.XLOOKUP($L1057,Equipment_Register!$F:$F,Equipment_Register!$E:$E),NA()),""))))),IF(OR(_xlpm.v="",_xlpm.v=0),"",_xlpm.v))</f>
        <v/>
      </c>
      <c r="AC1057" s="231" t="str" cm="1">
        <f t="array" ref="AC1057">_xlfn.LET(_xlpm.v,IFERROR(IF($I1057&lt;&gt;"",_xlfn.XLOOKUP($I1057,Equipment_Register!$C:$C,Equipment_Register!$F:$F),NA()),IFERROR(IF($J1057&lt;&gt;"",_xlfn.XLOOKUP($J1057,Equipment_Register!$D:$D,Equipment_Register!$F:$F),NA()),IFERROR(IF($K1057&lt;&gt;"",_xlfn.XLOOKUP($K1057,Equipment_Register!$E:$E,Equipment_Register!$F:$F),NA()),IFERROR(IF($K1057&lt;&gt;"",_xlfn.XLOOKUP("*"&amp;$K1057&amp;"*",Equipment_Register!$E:$E,Equipment_Register!$F:$F,,2),NA()),IFERROR(IF(AND($L1057&lt;&gt;"",$L1057&lt;&gt;"N/A"),_xlfn.XLOOKUP($L1057,Equipment_Register!$F:$F,Equipment_Register!$F:$F),NA()),""))))),IF(OR(_xlpm.v="",_xlpm.v=0),"",_xlpm.v))</f>
        <v/>
      </c>
    </row>
    <row r="1058" spans="1:29">
      <c r="A1058" s="125"/>
      <c r="B1058" s="130"/>
      <c r="C1058" s="118"/>
      <c r="D1058" s="117"/>
      <c r="E1058" s="117"/>
      <c r="F1058" s="213"/>
      <c r="G1058" s="125"/>
      <c r="H1058" s="125"/>
      <c r="I1058" s="226"/>
      <c r="J1058" s="125"/>
      <c r="K1058" s="125"/>
      <c r="L1058" s="125"/>
      <c r="M1058" s="125"/>
      <c r="N1058" s="125"/>
      <c r="O1058" s="125"/>
      <c r="P1058" s="127"/>
      <c r="Q1058" s="125"/>
      <c r="R1058" s="117"/>
      <c r="S1058" s="194"/>
      <c r="T1058" s="125"/>
      <c r="U1058" s="125"/>
      <c r="V1058" s="125"/>
      <c r="W1058" s="117" t="s">
        <v>1151</v>
      </c>
      <c r="X1058" s="117" t="str">
        <f>IF($W1058="Duyệt",Setting!$H$2,"")</f>
        <v/>
      </c>
      <c r="Y1058" s="231" t="str" cm="1">
        <f t="array" ref="Y1058">_xlfn.LET(_xlpm.v,IFERROR(IF($I1058&lt;&gt;"",_xlfn.XLOOKUP($I1058,Equipment_Register!$C:$C,Equipment_Register!$G:$G),NA()),IFERROR(IF($J1058&lt;&gt;"",_xlfn.XLOOKUP($J1058,Equipment_Register!$D:$D,Equipment_Register!$G:$G),NA()),IFERROR(IF($K1058&lt;&gt;"",_xlfn.XLOOKUP($K1058,Equipment_Register!$E:$E,Equipment_Register!$G:$G),NA()),IFERROR(IF($K1058&lt;&gt;"",_xlfn.XLOOKUP("*"&amp;$K1058&amp;"*",Equipment_Register!$E:$E,Equipment_Register!$G:$G,,2),NA()),IFERROR(IF(AND($L1058&lt;&gt;"",$L1058&lt;&gt;"N/A"),_xlfn.XLOOKUP($L1058,Equipment_Register!$F:$F,Equipment_Register!$G:$G),NA()),""))))),IF(OR(_xlpm.v="",_xlpm.v=0),"",_xlpm.v))</f>
        <v/>
      </c>
      <c r="Z1058" s="231" t="str" cm="1">
        <f t="array" ref="Z1058">_xlfn.LET(_xlpm.v,IFERROR(IF($I1058&lt;&gt;"",_xlfn.XLOOKUP($I1058,Equipment_Register!$C:$C,Equipment_Register!$C:$C),NA()),IFERROR(IF($J1058&lt;&gt;"",_xlfn.XLOOKUP($J1058,Equipment_Register!$D:$D,Equipment_Register!$C:$C),NA()),IFERROR(IF($K1058&lt;&gt;"",_xlfn.XLOOKUP($K1058,Equipment_Register!$E:$E,Equipment_Register!$C:$C),NA()),IFERROR(IF($K1058&lt;&gt;"",_xlfn.XLOOKUP("*"&amp;$K1058&amp;"*",Equipment_Register!$E:$E,Equipment_Register!$C:$C,,2),NA()),IFERROR(IF(AND($L1058&lt;&gt;"",$L1058&lt;&gt;"N/A"),_xlfn.XLOOKUP($L1058,Equipment_Register!$F:$F,Equipment_Register!$C:$C),NA()),""))))),IF(OR(_xlpm.v="",_xlpm.v=0),"",_xlpm.v))</f>
        <v/>
      </c>
      <c r="AA1058" s="231" t="str" cm="1">
        <f t="array" ref="AA1058">_xlfn.LET(_xlpm.v,IFERROR(IF($I1058&lt;&gt;"",_xlfn.XLOOKUP($I1058,Equipment_Register!$C:$C,Equipment_Register!$D:$D),NA()),IFERROR(IF($J1058&lt;&gt;"",_xlfn.XLOOKUP($J1058,Equipment_Register!$D:$D,Equipment_Register!$D:$D),NA()),IFERROR(IF($K1058&lt;&gt;"",_xlfn.XLOOKUP($K1058,Equipment_Register!$E:$E,Equipment_Register!$D:$D),NA()),IFERROR(IF($K1058&lt;&gt;"",_xlfn.XLOOKUP("*"&amp;$K1058&amp;"*",Equipment_Register!$E:$E,Equipment_Register!$D:$D,,2),NA()),IFERROR(IF(AND($L1058&lt;&gt;"",$L1058&lt;&gt;"N/A"),_xlfn.XLOOKUP($L1058,Equipment_Register!$F:$F,Equipment_Register!$D:$D),NA()),""))))),IF(OR(_xlpm.v="",_xlpm.v=0),"",_xlpm.v))</f>
        <v/>
      </c>
      <c r="AB1058" s="231" t="str" cm="1">
        <f t="array" ref="AB1058">_xlfn.LET(_xlpm.v,IFERROR(IF($I1058&lt;&gt;"",_xlfn.XLOOKUP($I1058,Equipment_Register!$C:$C,Equipment_Register!$E:$E),NA()),IFERROR(IF($J1058&lt;&gt;"",_xlfn.XLOOKUP($J1058,Equipment_Register!$D:$D,Equipment_Register!$E:$E),NA()),IFERROR(IF($K1058&lt;&gt;"",_xlfn.XLOOKUP($K1058,Equipment_Register!$E:$E,Equipment_Register!$E:$E),NA()),IFERROR(IF($K1058&lt;&gt;"",_xlfn.XLOOKUP("*"&amp;$K1058&amp;"*",Equipment_Register!$E:$E,Equipment_Register!$E:$E,,2),NA()),IFERROR(IF(AND($L1058&lt;&gt;"",$L1058&lt;&gt;"N/A"),_xlfn.XLOOKUP($L1058,Equipment_Register!$F:$F,Equipment_Register!$E:$E),NA()),""))))),IF(OR(_xlpm.v="",_xlpm.v=0),"",_xlpm.v))</f>
        <v/>
      </c>
      <c r="AC1058" s="231" t="str" cm="1">
        <f t="array" ref="AC1058">_xlfn.LET(_xlpm.v,IFERROR(IF($I1058&lt;&gt;"",_xlfn.XLOOKUP($I1058,Equipment_Register!$C:$C,Equipment_Register!$F:$F),NA()),IFERROR(IF($J1058&lt;&gt;"",_xlfn.XLOOKUP($J1058,Equipment_Register!$D:$D,Equipment_Register!$F:$F),NA()),IFERROR(IF($K1058&lt;&gt;"",_xlfn.XLOOKUP($K1058,Equipment_Register!$E:$E,Equipment_Register!$F:$F),NA()),IFERROR(IF($K1058&lt;&gt;"",_xlfn.XLOOKUP("*"&amp;$K1058&amp;"*",Equipment_Register!$E:$E,Equipment_Register!$F:$F,,2),NA()),IFERROR(IF(AND($L1058&lt;&gt;"",$L1058&lt;&gt;"N/A"),_xlfn.XLOOKUP($L1058,Equipment_Register!$F:$F,Equipment_Register!$F:$F),NA()),""))))),IF(OR(_xlpm.v="",_xlpm.v=0),"",_xlpm.v))</f>
        <v/>
      </c>
    </row>
    <row r="1059" spans="1:29">
      <c r="A1059" s="125"/>
      <c r="B1059" s="130"/>
      <c r="C1059" s="118"/>
      <c r="D1059" s="117"/>
      <c r="E1059" s="117"/>
      <c r="F1059" s="213"/>
      <c r="G1059" s="125"/>
      <c r="H1059" s="125"/>
      <c r="I1059" s="226"/>
      <c r="J1059" s="125"/>
      <c r="K1059" s="125"/>
      <c r="L1059" s="125"/>
      <c r="M1059" s="125"/>
      <c r="N1059" s="125"/>
      <c r="O1059" s="125"/>
      <c r="P1059" s="127"/>
      <c r="Q1059" s="125"/>
      <c r="R1059" s="117"/>
      <c r="S1059" s="194"/>
      <c r="T1059" s="125"/>
      <c r="U1059" s="125"/>
      <c r="V1059" s="125"/>
      <c r="W1059" s="117" t="s">
        <v>1151</v>
      </c>
      <c r="X1059" s="117" t="str">
        <f>IF($W1059="Duyệt",Setting!$H$2,"")</f>
        <v/>
      </c>
      <c r="Y1059" s="231" t="str" cm="1">
        <f t="array" ref="Y1059">_xlfn.LET(_xlpm.v,IFERROR(IF($I1059&lt;&gt;"",_xlfn.XLOOKUP($I1059,Equipment_Register!$C:$C,Equipment_Register!$G:$G),NA()),IFERROR(IF($J1059&lt;&gt;"",_xlfn.XLOOKUP($J1059,Equipment_Register!$D:$D,Equipment_Register!$G:$G),NA()),IFERROR(IF($K1059&lt;&gt;"",_xlfn.XLOOKUP($K1059,Equipment_Register!$E:$E,Equipment_Register!$G:$G),NA()),IFERROR(IF($K1059&lt;&gt;"",_xlfn.XLOOKUP("*"&amp;$K1059&amp;"*",Equipment_Register!$E:$E,Equipment_Register!$G:$G,,2),NA()),IFERROR(IF(AND($L1059&lt;&gt;"",$L1059&lt;&gt;"N/A"),_xlfn.XLOOKUP($L1059,Equipment_Register!$F:$F,Equipment_Register!$G:$G),NA()),""))))),IF(OR(_xlpm.v="",_xlpm.v=0),"",_xlpm.v))</f>
        <v/>
      </c>
      <c r="Z1059" s="231" t="str" cm="1">
        <f t="array" ref="Z1059">_xlfn.LET(_xlpm.v,IFERROR(IF($I1059&lt;&gt;"",_xlfn.XLOOKUP($I1059,Equipment_Register!$C:$C,Equipment_Register!$C:$C),NA()),IFERROR(IF($J1059&lt;&gt;"",_xlfn.XLOOKUP($J1059,Equipment_Register!$D:$D,Equipment_Register!$C:$C),NA()),IFERROR(IF($K1059&lt;&gt;"",_xlfn.XLOOKUP($K1059,Equipment_Register!$E:$E,Equipment_Register!$C:$C),NA()),IFERROR(IF($K1059&lt;&gt;"",_xlfn.XLOOKUP("*"&amp;$K1059&amp;"*",Equipment_Register!$E:$E,Equipment_Register!$C:$C,,2),NA()),IFERROR(IF(AND($L1059&lt;&gt;"",$L1059&lt;&gt;"N/A"),_xlfn.XLOOKUP($L1059,Equipment_Register!$F:$F,Equipment_Register!$C:$C),NA()),""))))),IF(OR(_xlpm.v="",_xlpm.v=0),"",_xlpm.v))</f>
        <v/>
      </c>
      <c r="AA1059" s="231" t="str" cm="1">
        <f t="array" ref="AA1059">_xlfn.LET(_xlpm.v,IFERROR(IF($I1059&lt;&gt;"",_xlfn.XLOOKUP($I1059,Equipment_Register!$C:$C,Equipment_Register!$D:$D),NA()),IFERROR(IF($J1059&lt;&gt;"",_xlfn.XLOOKUP($J1059,Equipment_Register!$D:$D,Equipment_Register!$D:$D),NA()),IFERROR(IF($K1059&lt;&gt;"",_xlfn.XLOOKUP($K1059,Equipment_Register!$E:$E,Equipment_Register!$D:$D),NA()),IFERROR(IF($K1059&lt;&gt;"",_xlfn.XLOOKUP("*"&amp;$K1059&amp;"*",Equipment_Register!$E:$E,Equipment_Register!$D:$D,,2),NA()),IFERROR(IF(AND($L1059&lt;&gt;"",$L1059&lt;&gt;"N/A"),_xlfn.XLOOKUP($L1059,Equipment_Register!$F:$F,Equipment_Register!$D:$D),NA()),""))))),IF(OR(_xlpm.v="",_xlpm.v=0),"",_xlpm.v))</f>
        <v/>
      </c>
      <c r="AB1059" s="231" t="str" cm="1">
        <f t="array" ref="AB1059">_xlfn.LET(_xlpm.v,IFERROR(IF($I1059&lt;&gt;"",_xlfn.XLOOKUP($I1059,Equipment_Register!$C:$C,Equipment_Register!$E:$E),NA()),IFERROR(IF($J1059&lt;&gt;"",_xlfn.XLOOKUP($J1059,Equipment_Register!$D:$D,Equipment_Register!$E:$E),NA()),IFERROR(IF($K1059&lt;&gt;"",_xlfn.XLOOKUP($K1059,Equipment_Register!$E:$E,Equipment_Register!$E:$E),NA()),IFERROR(IF($K1059&lt;&gt;"",_xlfn.XLOOKUP("*"&amp;$K1059&amp;"*",Equipment_Register!$E:$E,Equipment_Register!$E:$E,,2),NA()),IFERROR(IF(AND($L1059&lt;&gt;"",$L1059&lt;&gt;"N/A"),_xlfn.XLOOKUP($L1059,Equipment_Register!$F:$F,Equipment_Register!$E:$E),NA()),""))))),IF(OR(_xlpm.v="",_xlpm.v=0),"",_xlpm.v))</f>
        <v/>
      </c>
      <c r="AC1059" s="231" t="str" cm="1">
        <f t="array" ref="AC1059">_xlfn.LET(_xlpm.v,IFERROR(IF($I1059&lt;&gt;"",_xlfn.XLOOKUP($I1059,Equipment_Register!$C:$C,Equipment_Register!$F:$F),NA()),IFERROR(IF($J1059&lt;&gt;"",_xlfn.XLOOKUP($J1059,Equipment_Register!$D:$D,Equipment_Register!$F:$F),NA()),IFERROR(IF($K1059&lt;&gt;"",_xlfn.XLOOKUP($K1059,Equipment_Register!$E:$E,Equipment_Register!$F:$F),NA()),IFERROR(IF($K1059&lt;&gt;"",_xlfn.XLOOKUP("*"&amp;$K1059&amp;"*",Equipment_Register!$E:$E,Equipment_Register!$F:$F,,2),NA()),IFERROR(IF(AND($L1059&lt;&gt;"",$L1059&lt;&gt;"N/A"),_xlfn.XLOOKUP($L1059,Equipment_Register!$F:$F,Equipment_Register!$F:$F),NA()),""))))),IF(OR(_xlpm.v="",_xlpm.v=0),"",_xlpm.v))</f>
        <v/>
      </c>
    </row>
    <row r="1060" spans="1:29">
      <c r="A1060" s="125"/>
      <c r="B1060" s="130"/>
      <c r="C1060" s="118"/>
      <c r="D1060" s="117"/>
      <c r="E1060" s="117"/>
      <c r="F1060" s="213"/>
      <c r="G1060" s="125"/>
      <c r="H1060" s="125"/>
      <c r="I1060" s="226"/>
      <c r="J1060" s="125"/>
      <c r="K1060" s="125"/>
      <c r="L1060" s="125"/>
      <c r="M1060" s="125"/>
      <c r="N1060" s="125"/>
      <c r="O1060" s="125"/>
      <c r="P1060" s="127"/>
      <c r="Q1060" s="125"/>
      <c r="R1060" s="117"/>
      <c r="S1060" s="194"/>
      <c r="T1060" s="125"/>
      <c r="U1060" s="125"/>
      <c r="V1060" s="125"/>
      <c r="W1060" s="117" t="s">
        <v>1151</v>
      </c>
      <c r="X1060" s="117" t="str">
        <f>IF($W1060="Duyệt",Setting!$H$2,"")</f>
        <v/>
      </c>
      <c r="Y1060" s="231" t="str" cm="1">
        <f t="array" ref="Y1060">_xlfn.LET(_xlpm.v,IFERROR(IF($I1060&lt;&gt;"",_xlfn.XLOOKUP($I1060,Equipment_Register!$C:$C,Equipment_Register!$G:$G),NA()),IFERROR(IF($J1060&lt;&gt;"",_xlfn.XLOOKUP($J1060,Equipment_Register!$D:$D,Equipment_Register!$G:$G),NA()),IFERROR(IF($K1060&lt;&gt;"",_xlfn.XLOOKUP($K1060,Equipment_Register!$E:$E,Equipment_Register!$G:$G),NA()),IFERROR(IF($K1060&lt;&gt;"",_xlfn.XLOOKUP("*"&amp;$K1060&amp;"*",Equipment_Register!$E:$E,Equipment_Register!$G:$G,,2),NA()),IFERROR(IF(AND($L1060&lt;&gt;"",$L1060&lt;&gt;"N/A"),_xlfn.XLOOKUP($L1060,Equipment_Register!$F:$F,Equipment_Register!$G:$G),NA()),""))))),IF(OR(_xlpm.v="",_xlpm.v=0),"",_xlpm.v))</f>
        <v/>
      </c>
      <c r="Z1060" s="231" t="str" cm="1">
        <f t="array" ref="Z1060">_xlfn.LET(_xlpm.v,IFERROR(IF($I1060&lt;&gt;"",_xlfn.XLOOKUP($I1060,Equipment_Register!$C:$C,Equipment_Register!$C:$C),NA()),IFERROR(IF($J1060&lt;&gt;"",_xlfn.XLOOKUP($J1060,Equipment_Register!$D:$D,Equipment_Register!$C:$C),NA()),IFERROR(IF($K1060&lt;&gt;"",_xlfn.XLOOKUP($K1060,Equipment_Register!$E:$E,Equipment_Register!$C:$C),NA()),IFERROR(IF($K1060&lt;&gt;"",_xlfn.XLOOKUP("*"&amp;$K1060&amp;"*",Equipment_Register!$E:$E,Equipment_Register!$C:$C,,2),NA()),IFERROR(IF(AND($L1060&lt;&gt;"",$L1060&lt;&gt;"N/A"),_xlfn.XLOOKUP($L1060,Equipment_Register!$F:$F,Equipment_Register!$C:$C),NA()),""))))),IF(OR(_xlpm.v="",_xlpm.v=0),"",_xlpm.v))</f>
        <v/>
      </c>
      <c r="AA1060" s="231" t="str" cm="1">
        <f t="array" ref="AA1060">_xlfn.LET(_xlpm.v,IFERROR(IF($I1060&lt;&gt;"",_xlfn.XLOOKUP($I1060,Equipment_Register!$C:$C,Equipment_Register!$D:$D),NA()),IFERROR(IF($J1060&lt;&gt;"",_xlfn.XLOOKUP($J1060,Equipment_Register!$D:$D,Equipment_Register!$D:$D),NA()),IFERROR(IF($K1060&lt;&gt;"",_xlfn.XLOOKUP($K1060,Equipment_Register!$E:$E,Equipment_Register!$D:$D),NA()),IFERROR(IF($K1060&lt;&gt;"",_xlfn.XLOOKUP("*"&amp;$K1060&amp;"*",Equipment_Register!$E:$E,Equipment_Register!$D:$D,,2),NA()),IFERROR(IF(AND($L1060&lt;&gt;"",$L1060&lt;&gt;"N/A"),_xlfn.XLOOKUP($L1060,Equipment_Register!$F:$F,Equipment_Register!$D:$D),NA()),""))))),IF(OR(_xlpm.v="",_xlpm.v=0),"",_xlpm.v))</f>
        <v/>
      </c>
      <c r="AB1060" s="231" t="str" cm="1">
        <f t="array" ref="AB1060">_xlfn.LET(_xlpm.v,IFERROR(IF($I1060&lt;&gt;"",_xlfn.XLOOKUP($I1060,Equipment_Register!$C:$C,Equipment_Register!$E:$E),NA()),IFERROR(IF($J1060&lt;&gt;"",_xlfn.XLOOKUP($J1060,Equipment_Register!$D:$D,Equipment_Register!$E:$E),NA()),IFERROR(IF($K1060&lt;&gt;"",_xlfn.XLOOKUP($K1060,Equipment_Register!$E:$E,Equipment_Register!$E:$E),NA()),IFERROR(IF($K1060&lt;&gt;"",_xlfn.XLOOKUP("*"&amp;$K1060&amp;"*",Equipment_Register!$E:$E,Equipment_Register!$E:$E,,2),NA()),IFERROR(IF(AND($L1060&lt;&gt;"",$L1060&lt;&gt;"N/A"),_xlfn.XLOOKUP($L1060,Equipment_Register!$F:$F,Equipment_Register!$E:$E),NA()),""))))),IF(OR(_xlpm.v="",_xlpm.v=0),"",_xlpm.v))</f>
        <v/>
      </c>
      <c r="AC1060" s="231" t="str" cm="1">
        <f t="array" ref="AC1060">_xlfn.LET(_xlpm.v,IFERROR(IF($I1060&lt;&gt;"",_xlfn.XLOOKUP($I1060,Equipment_Register!$C:$C,Equipment_Register!$F:$F),NA()),IFERROR(IF($J1060&lt;&gt;"",_xlfn.XLOOKUP($J1060,Equipment_Register!$D:$D,Equipment_Register!$F:$F),NA()),IFERROR(IF($K1060&lt;&gt;"",_xlfn.XLOOKUP($K1060,Equipment_Register!$E:$E,Equipment_Register!$F:$F),NA()),IFERROR(IF($K1060&lt;&gt;"",_xlfn.XLOOKUP("*"&amp;$K1060&amp;"*",Equipment_Register!$E:$E,Equipment_Register!$F:$F,,2),NA()),IFERROR(IF(AND($L1060&lt;&gt;"",$L1060&lt;&gt;"N/A"),_xlfn.XLOOKUP($L1060,Equipment_Register!$F:$F,Equipment_Register!$F:$F),NA()),""))))),IF(OR(_xlpm.v="",_xlpm.v=0),"",_xlpm.v))</f>
        <v/>
      </c>
    </row>
    <row r="1061" spans="1:29">
      <c r="A1061" s="125"/>
      <c r="B1061" s="130"/>
      <c r="C1061" s="118"/>
      <c r="D1061" s="117"/>
      <c r="E1061" s="117"/>
      <c r="F1061" s="213"/>
      <c r="G1061" s="125"/>
      <c r="H1061" s="125"/>
      <c r="I1061" s="226"/>
      <c r="J1061" s="125"/>
      <c r="K1061" s="125"/>
      <c r="L1061" s="125"/>
      <c r="M1061" s="125"/>
      <c r="N1061" s="125"/>
      <c r="O1061" s="125"/>
      <c r="P1061" s="127"/>
      <c r="Q1061" s="125"/>
      <c r="R1061" s="117"/>
      <c r="S1061" s="194"/>
      <c r="T1061" s="125"/>
      <c r="U1061" s="125"/>
      <c r="V1061" s="125"/>
      <c r="W1061" s="117" t="s">
        <v>1151</v>
      </c>
      <c r="X1061" s="117" t="str">
        <f>IF($W1061="Duyệt",Setting!$H$2,"")</f>
        <v/>
      </c>
      <c r="Y1061" s="231" t="str" cm="1">
        <f t="array" ref="Y1061">_xlfn.LET(_xlpm.v,IFERROR(IF($I1061&lt;&gt;"",_xlfn.XLOOKUP($I1061,Equipment_Register!$C:$C,Equipment_Register!$G:$G),NA()),IFERROR(IF($J1061&lt;&gt;"",_xlfn.XLOOKUP($J1061,Equipment_Register!$D:$D,Equipment_Register!$G:$G),NA()),IFERROR(IF($K1061&lt;&gt;"",_xlfn.XLOOKUP($K1061,Equipment_Register!$E:$E,Equipment_Register!$G:$G),NA()),IFERROR(IF($K1061&lt;&gt;"",_xlfn.XLOOKUP("*"&amp;$K1061&amp;"*",Equipment_Register!$E:$E,Equipment_Register!$G:$G,,2),NA()),IFERROR(IF(AND($L1061&lt;&gt;"",$L1061&lt;&gt;"N/A"),_xlfn.XLOOKUP($L1061,Equipment_Register!$F:$F,Equipment_Register!$G:$G),NA()),""))))),IF(OR(_xlpm.v="",_xlpm.v=0),"",_xlpm.v))</f>
        <v/>
      </c>
      <c r="Z1061" s="231" t="str" cm="1">
        <f t="array" ref="Z1061">_xlfn.LET(_xlpm.v,IFERROR(IF($I1061&lt;&gt;"",_xlfn.XLOOKUP($I1061,Equipment_Register!$C:$C,Equipment_Register!$C:$C),NA()),IFERROR(IF($J1061&lt;&gt;"",_xlfn.XLOOKUP($J1061,Equipment_Register!$D:$D,Equipment_Register!$C:$C),NA()),IFERROR(IF($K1061&lt;&gt;"",_xlfn.XLOOKUP($K1061,Equipment_Register!$E:$E,Equipment_Register!$C:$C),NA()),IFERROR(IF($K1061&lt;&gt;"",_xlfn.XLOOKUP("*"&amp;$K1061&amp;"*",Equipment_Register!$E:$E,Equipment_Register!$C:$C,,2),NA()),IFERROR(IF(AND($L1061&lt;&gt;"",$L1061&lt;&gt;"N/A"),_xlfn.XLOOKUP($L1061,Equipment_Register!$F:$F,Equipment_Register!$C:$C),NA()),""))))),IF(OR(_xlpm.v="",_xlpm.v=0),"",_xlpm.v))</f>
        <v/>
      </c>
      <c r="AA1061" s="231" t="str" cm="1">
        <f t="array" ref="AA1061">_xlfn.LET(_xlpm.v,IFERROR(IF($I1061&lt;&gt;"",_xlfn.XLOOKUP($I1061,Equipment_Register!$C:$C,Equipment_Register!$D:$D),NA()),IFERROR(IF($J1061&lt;&gt;"",_xlfn.XLOOKUP($J1061,Equipment_Register!$D:$D,Equipment_Register!$D:$D),NA()),IFERROR(IF($K1061&lt;&gt;"",_xlfn.XLOOKUP($K1061,Equipment_Register!$E:$E,Equipment_Register!$D:$D),NA()),IFERROR(IF($K1061&lt;&gt;"",_xlfn.XLOOKUP("*"&amp;$K1061&amp;"*",Equipment_Register!$E:$E,Equipment_Register!$D:$D,,2),NA()),IFERROR(IF(AND($L1061&lt;&gt;"",$L1061&lt;&gt;"N/A"),_xlfn.XLOOKUP($L1061,Equipment_Register!$F:$F,Equipment_Register!$D:$D),NA()),""))))),IF(OR(_xlpm.v="",_xlpm.v=0),"",_xlpm.v))</f>
        <v/>
      </c>
      <c r="AB1061" s="231" t="str" cm="1">
        <f t="array" ref="AB1061">_xlfn.LET(_xlpm.v,IFERROR(IF($I1061&lt;&gt;"",_xlfn.XLOOKUP($I1061,Equipment_Register!$C:$C,Equipment_Register!$E:$E),NA()),IFERROR(IF($J1061&lt;&gt;"",_xlfn.XLOOKUP($J1061,Equipment_Register!$D:$D,Equipment_Register!$E:$E),NA()),IFERROR(IF($K1061&lt;&gt;"",_xlfn.XLOOKUP($K1061,Equipment_Register!$E:$E,Equipment_Register!$E:$E),NA()),IFERROR(IF($K1061&lt;&gt;"",_xlfn.XLOOKUP("*"&amp;$K1061&amp;"*",Equipment_Register!$E:$E,Equipment_Register!$E:$E,,2),NA()),IFERROR(IF(AND($L1061&lt;&gt;"",$L1061&lt;&gt;"N/A"),_xlfn.XLOOKUP($L1061,Equipment_Register!$F:$F,Equipment_Register!$E:$E),NA()),""))))),IF(OR(_xlpm.v="",_xlpm.v=0),"",_xlpm.v))</f>
        <v/>
      </c>
      <c r="AC1061" s="231" t="str" cm="1">
        <f t="array" ref="AC1061">_xlfn.LET(_xlpm.v,IFERROR(IF($I1061&lt;&gt;"",_xlfn.XLOOKUP($I1061,Equipment_Register!$C:$C,Equipment_Register!$F:$F),NA()),IFERROR(IF($J1061&lt;&gt;"",_xlfn.XLOOKUP($J1061,Equipment_Register!$D:$D,Equipment_Register!$F:$F),NA()),IFERROR(IF($K1061&lt;&gt;"",_xlfn.XLOOKUP($K1061,Equipment_Register!$E:$E,Equipment_Register!$F:$F),NA()),IFERROR(IF($K1061&lt;&gt;"",_xlfn.XLOOKUP("*"&amp;$K1061&amp;"*",Equipment_Register!$E:$E,Equipment_Register!$F:$F,,2),NA()),IFERROR(IF(AND($L1061&lt;&gt;"",$L1061&lt;&gt;"N/A"),_xlfn.XLOOKUP($L1061,Equipment_Register!$F:$F,Equipment_Register!$F:$F),NA()),""))))),IF(OR(_xlpm.v="",_xlpm.v=0),"",_xlpm.v))</f>
        <v/>
      </c>
    </row>
    <row r="1062" spans="1:29">
      <c r="A1062" s="125"/>
      <c r="B1062" s="130"/>
      <c r="C1062" s="118"/>
      <c r="D1062" s="117"/>
      <c r="E1062" s="117"/>
      <c r="F1062" s="213"/>
      <c r="G1062" s="125"/>
      <c r="H1062" s="125"/>
      <c r="I1062" s="226"/>
      <c r="J1062" s="125"/>
      <c r="K1062" s="125"/>
      <c r="L1062" s="125"/>
      <c r="M1062" s="125"/>
      <c r="N1062" s="125"/>
      <c r="O1062" s="125"/>
      <c r="P1062" s="127"/>
      <c r="Q1062" s="125"/>
      <c r="R1062" s="117"/>
      <c r="S1062" s="194"/>
      <c r="T1062" s="125"/>
      <c r="U1062" s="125"/>
      <c r="V1062" s="125"/>
      <c r="W1062" s="117" t="s">
        <v>1151</v>
      </c>
      <c r="X1062" s="117" t="str">
        <f>IF($W1062="Duyệt",Setting!$H$2,"")</f>
        <v/>
      </c>
      <c r="Y1062" s="231" t="str" cm="1">
        <f t="array" ref="Y1062">_xlfn.LET(_xlpm.v,IFERROR(IF($I1062&lt;&gt;"",_xlfn.XLOOKUP($I1062,Equipment_Register!$C:$C,Equipment_Register!$G:$G),NA()),IFERROR(IF($J1062&lt;&gt;"",_xlfn.XLOOKUP($J1062,Equipment_Register!$D:$D,Equipment_Register!$G:$G),NA()),IFERROR(IF($K1062&lt;&gt;"",_xlfn.XLOOKUP($K1062,Equipment_Register!$E:$E,Equipment_Register!$G:$G),NA()),IFERROR(IF($K1062&lt;&gt;"",_xlfn.XLOOKUP("*"&amp;$K1062&amp;"*",Equipment_Register!$E:$E,Equipment_Register!$G:$G,,2),NA()),IFERROR(IF(AND($L1062&lt;&gt;"",$L1062&lt;&gt;"N/A"),_xlfn.XLOOKUP($L1062,Equipment_Register!$F:$F,Equipment_Register!$G:$G),NA()),""))))),IF(OR(_xlpm.v="",_xlpm.v=0),"",_xlpm.v))</f>
        <v/>
      </c>
      <c r="Z1062" s="231" t="str" cm="1">
        <f t="array" ref="Z1062">_xlfn.LET(_xlpm.v,IFERROR(IF($I1062&lt;&gt;"",_xlfn.XLOOKUP($I1062,Equipment_Register!$C:$C,Equipment_Register!$C:$C),NA()),IFERROR(IF($J1062&lt;&gt;"",_xlfn.XLOOKUP($J1062,Equipment_Register!$D:$D,Equipment_Register!$C:$C),NA()),IFERROR(IF($K1062&lt;&gt;"",_xlfn.XLOOKUP($K1062,Equipment_Register!$E:$E,Equipment_Register!$C:$C),NA()),IFERROR(IF($K1062&lt;&gt;"",_xlfn.XLOOKUP("*"&amp;$K1062&amp;"*",Equipment_Register!$E:$E,Equipment_Register!$C:$C,,2),NA()),IFERROR(IF(AND($L1062&lt;&gt;"",$L1062&lt;&gt;"N/A"),_xlfn.XLOOKUP($L1062,Equipment_Register!$F:$F,Equipment_Register!$C:$C),NA()),""))))),IF(OR(_xlpm.v="",_xlpm.v=0),"",_xlpm.v))</f>
        <v/>
      </c>
      <c r="AA1062" s="231" t="str" cm="1">
        <f t="array" ref="AA1062">_xlfn.LET(_xlpm.v,IFERROR(IF($I1062&lt;&gt;"",_xlfn.XLOOKUP($I1062,Equipment_Register!$C:$C,Equipment_Register!$D:$D),NA()),IFERROR(IF($J1062&lt;&gt;"",_xlfn.XLOOKUP($J1062,Equipment_Register!$D:$D,Equipment_Register!$D:$D),NA()),IFERROR(IF($K1062&lt;&gt;"",_xlfn.XLOOKUP($K1062,Equipment_Register!$E:$E,Equipment_Register!$D:$D),NA()),IFERROR(IF($K1062&lt;&gt;"",_xlfn.XLOOKUP("*"&amp;$K1062&amp;"*",Equipment_Register!$E:$E,Equipment_Register!$D:$D,,2),NA()),IFERROR(IF(AND($L1062&lt;&gt;"",$L1062&lt;&gt;"N/A"),_xlfn.XLOOKUP($L1062,Equipment_Register!$F:$F,Equipment_Register!$D:$D),NA()),""))))),IF(OR(_xlpm.v="",_xlpm.v=0),"",_xlpm.v))</f>
        <v/>
      </c>
      <c r="AB1062" s="231" t="str" cm="1">
        <f t="array" ref="AB1062">_xlfn.LET(_xlpm.v,IFERROR(IF($I1062&lt;&gt;"",_xlfn.XLOOKUP($I1062,Equipment_Register!$C:$C,Equipment_Register!$E:$E),NA()),IFERROR(IF($J1062&lt;&gt;"",_xlfn.XLOOKUP($J1062,Equipment_Register!$D:$D,Equipment_Register!$E:$E),NA()),IFERROR(IF($K1062&lt;&gt;"",_xlfn.XLOOKUP($K1062,Equipment_Register!$E:$E,Equipment_Register!$E:$E),NA()),IFERROR(IF($K1062&lt;&gt;"",_xlfn.XLOOKUP("*"&amp;$K1062&amp;"*",Equipment_Register!$E:$E,Equipment_Register!$E:$E,,2),NA()),IFERROR(IF(AND($L1062&lt;&gt;"",$L1062&lt;&gt;"N/A"),_xlfn.XLOOKUP($L1062,Equipment_Register!$F:$F,Equipment_Register!$E:$E),NA()),""))))),IF(OR(_xlpm.v="",_xlpm.v=0),"",_xlpm.v))</f>
        <v/>
      </c>
      <c r="AC1062" s="231" t="str" cm="1">
        <f t="array" ref="AC1062">_xlfn.LET(_xlpm.v,IFERROR(IF($I1062&lt;&gt;"",_xlfn.XLOOKUP($I1062,Equipment_Register!$C:$C,Equipment_Register!$F:$F),NA()),IFERROR(IF($J1062&lt;&gt;"",_xlfn.XLOOKUP($J1062,Equipment_Register!$D:$D,Equipment_Register!$F:$F),NA()),IFERROR(IF($K1062&lt;&gt;"",_xlfn.XLOOKUP($K1062,Equipment_Register!$E:$E,Equipment_Register!$F:$F),NA()),IFERROR(IF($K1062&lt;&gt;"",_xlfn.XLOOKUP("*"&amp;$K1062&amp;"*",Equipment_Register!$E:$E,Equipment_Register!$F:$F,,2),NA()),IFERROR(IF(AND($L1062&lt;&gt;"",$L1062&lt;&gt;"N/A"),_xlfn.XLOOKUP($L1062,Equipment_Register!$F:$F,Equipment_Register!$F:$F),NA()),""))))),IF(OR(_xlpm.v="",_xlpm.v=0),"",_xlpm.v))</f>
        <v/>
      </c>
    </row>
    <row r="1063" spans="1:29">
      <c r="A1063" s="125"/>
      <c r="B1063" s="130"/>
      <c r="C1063" s="118"/>
      <c r="D1063" s="117"/>
      <c r="E1063" s="117"/>
      <c r="F1063" s="213"/>
      <c r="G1063" s="125"/>
      <c r="H1063" s="125"/>
      <c r="I1063" s="226"/>
      <c r="J1063" s="125"/>
      <c r="K1063" s="125"/>
      <c r="L1063" s="125"/>
      <c r="M1063" s="125"/>
      <c r="N1063" s="125"/>
      <c r="O1063" s="125"/>
      <c r="P1063" s="127"/>
      <c r="Q1063" s="125"/>
      <c r="R1063" s="117"/>
      <c r="S1063" s="194"/>
      <c r="T1063" s="125"/>
      <c r="U1063" s="125"/>
      <c r="V1063" s="125"/>
      <c r="W1063" s="117" t="s">
        <v>1151</v>
      </c>
      <c r="X1063" s="117" t="str">
        <f>IF($W1063="Duyệt",Setting!$H$2,"")</f>
        <v/>
      </c>
      <c r="Y1063" s="231" t="str" cm="1">
        <f t="array" ref="Y1063">_xlfn.LET(_xlpm.v,IFERROR(IF($I1063&lt;&gt;"",_xlfn.XLOOKUP($I1063,Equipment_Register!$C:$C,Equipment_Register!$G:$G),NA()),IFERROR(IF($J1063&lt;&gt;"",_xlfn.XLOOKUP($J1063,Equipment_Register!$D:$D,Equipment_Register!$G:$G),NA()),IFERROR(IF($K1063&lt;&gt;"",_xlfn.XLOOKUP($K1063,Equipment_Register!$E:$E,Equipment_Register!$G:$G),NA()),IFERROR(IF($K1063&lt;&gt;"",_xlfn.XLOOKUP("*"&amp;$K1063&amp;"*",Equipment_Register!$E:$E,Equipment_Register!$G:$G,,2),NA()),IFERROR(IF(AND($L1063&lt;&gt;"",$L1063&lt;&gt;"N/A"),_xlfn.XLOOKUP($L1063,Equipment_Register!$F:$F,Equipment_Register!$G:$G),NA()),""))))),IF(OR(_xlpm.v="",_xlpm.v=0),"",_xlpm.v))</f>
        <v/>
      </c>
      <c r="Z1063" s="231" t="str" cm="1">
        <f t="array" ref="Z1063">_xlfn.LET(_xlpm.v,IFERROR(IF($I1063&lt;&gt;"",_xlfn.XLOOKUP($I1063,Equipment_Register!$C:$C,Equipment_Register!$C:$C),NA()),IFERROR(IF($J1063&lt;&gt;"",_xlfn.XLOOKUP($J1063,Equipment_Register!$D:$D,Equipment_Register!$C:$C),NA()),IFERROR(IF($K1063&lt;&gt;"",_xlfn.XLOOKUP($K1063,Equipment_Register!$E:$E,Equipment_Register!$C:$C),NA()),IFERROR(IF($K1063&lt;&gt;"",_xlfn.XLOOKUP("*"&amp;$K1063&amp;"*",Equipment_Register!$E:$E,Equipment_Register!$C:$C,,2),NA()),IFERROR(IF(AND($L1063&lt;&gt;"",$L1063&lt;&gt;"N/A"),_xlfn.XLOOKUP($L1063,Equipment_Register!$F:$F,Equipment_Register!$C:$C),NA()),""))))),IF(OR(_xlpm.v="",_xlpm.v=0),"",_xlpm.v))</f>
        <v/>
      </c>
      <c r="AA1063" s="231" t="str" cm="1">
        <f t="array" ref="AA1063">_xlfn.LET(_xlpm.v,IFERROR(IF($I1063&lt;&gt;"",_xlfn.XLOOKUP($I1063,Equipment_Register!$C:$C,Equipment_Register!$D:$D),NA()),IFERROR(IF($J1063&lt;&gt;"",_xlfn.XLOOKUP($J1063,Equipment_Register!$D:$D,Equipment_Register!$D:$D),NA()),IFERROR(IF($K1063&lt;&gt;"",_xlfn.XLOOKUP($K1063,Equipment_Register!$E:$E,Equipment_Register!$D:$D),NA()),IFERROR(IF($K1063&lt;&gt;"",_xlfn.XLOOKUP("*"&amp;$K1063&amp;"*",Equipment_Register!$E:$E,Equipment_Register!$D:$D,,2),NA()),IFERROR(IF(AND($L1063&lt;&gt;"",$L1063&lt;&gt;"N/A"),_xlfn.XLOOKUP($L1063,Equipment_Register!$F:$F,Equipment_Register!$D:$D),NA()),""))))),IF(OR(_xlpm.v="",_xlpm.v=0),"",_xlpm.v))</f>
        <v/>
      </c>
      <c r="AB1063" s="231" t="str" cm="1">
        <f t="array" ref="AB1063">_xlfn.LET(_xlpm.v,IFERROR(IF($I1063&lt;&gt;"",_xlfn.XLOOKUP($I1063,Equipment_Register!$C:$C,Equipment_Register!$E:$E),NA()),IFERROR(IF($J1063&lt;&gt;"",_xlfn.XLOOKUP($J1063,Equipment_Register!$D:$D,Equipment_Register!$E:$E),NA()),IFERROR(IF($K1063&lt;&gt;"",_xlfn.XLOOKUP($K1063,Equipment_Register!$E:$E,Equipment_Register!$E:$E),NA()),IFERROR(IF($K1063&lt;&gt;"",_xlfn.XLOOKUP("*"&amp;$K1063&amp;"*",Equipment_Register!$E:$E,Equipment_Register!$E:$E,,2),NA()),IFERROR(IF(AND($L1063&lt;&gt;"",$L1063&lt;&gt;"N/A"),_xlfn.XLOOKUP($L1063,Equipment_Register!$F:$F,Equipment_Register!$E:$E),NA()),""))))),IF(OR(_xlpm.v="",_xlpm.v=0),"",_xlpm.v))</f>
        <v/>
      </c>
      <c r="AC1063" s="231" t="str" cm="1">
        <f t="array" ref="AC1063">_xlfn.LET(_xlpm.v,IFERROR(IF($I1063&lt;&gt;"",_xlfn.XLOOKUP($I1063,Equipment_Register!$C:$C,Equipment_Register!$F:$F),NA()),IFERROR(IF($J1063&lt;&gt;"",_xlfn.XLOOKUP($J1063,Equipment_Register!$D:$D,Equipment_Register!$F:$F),NA()),IFERROR(IF($K1063&lt;&gt;"",_xlfn.XLOOKUP($K1063,Equipment_Register!$E:$E,Equipment_Register!$F:$F),NA()),IFERROR(IF($K1063&lt;&gt;"",_xlfn.XLOOKUP("*"&amp;$K1063&amp;"*",Equipment_Register!$E:$E,Equipment_Register!$F:$F,,2),NA()),IFERROR(IF(AND($L1063&lt;&gt;"",$L1063&lt;&gt;"N/A"),_xlfn.XLOOKUP($L1063,Equipment_Register!$F:$F,Equipment_Register!$F:$F),NA()),""))))),IF(OR(_xlpm.v="",_xlpm.v=0),"",_xlpm.v))</f>
        <v/>
      </c>
    </row>
    <row r="1064" spans="1:29">
      <c r="A1064" s="125"/>
      <c r="B1064" s="130"/>
      <c r="C1064" s="118"/>
      <c r="D1064" s="117"/>
      <c r="E1064" s="117"/>
      <c r="F1064" s="213"/>
      <c r="G1064" s="125"/>
      <c r="H1064" s="125"/>
      <c r="I1064" s="226"/>
      <c r="J1064" s="125"/>
      <c r="K1064" s="125"/>
      <c r="L1064" s="125"/>
      <c r="M1064" s="125"/>
      <c r="N1064" s="125"/>
      <c r="O1064" s="125"/>
      <c r="P1064" s="127"/>
      <c r="Q1064" s="125"/>
      <c r="R1064" s="117"/>
      <c r="S1064" s="194"/>
      <c r="T1064" s="125"/>
      <c r="U1064" s="125"/>
      <c r="V1064" s="125"/>
      <c r="W1064" s="117" t="s">
        <v>1151</v>
      </c>
      <c r="X1064" s="117" t="str">
        <f>IF($W1064="Duyệt",Setting!$H$2,"")</f>
        <v/>
      </c>
      <c r="Y1064" s="231" t="str" cm="1">
        <f t="array" ref="Y1064">_xlfn.LET(_xlpm.v,IFERROR(IF($I1064&lt;&gt;"",_xlfn.XLOOKUP($I1064,Equipment_Register!$C:$C,Equipment_Register!$G:$G),NA()),IFERROR(IF($J1064&lt;&gt;"",_xlfn.XLOOKUP($J1064,Equipment_Register!$D:$D,Equipment_Register!$G:$G),NA()),IFERROR(IF($K1064&lt;&gt;"",_xlfn.XLOOKUP($K1064,Equipment_Register!$E:$E,Equipment_Register!$G:$G),NA()),IFERROR(IF($K1064&lt;&gt;"",_xlfn.XLOOKUP("*"&amp;$K1064&amp;"*",Equipment_Register!$E:$E,Equipment_Register!$G:$G,,2),NA()),IFERROR(IF(AND($L1064&lt;&gt;"",$L1064&lt;&gt;"N/A"),_xlfn.XLOOKUP($L1064,Equipment_Register!$F:$F,Equipment_Register!$G:$G),NA()),""))))),IF(OR(_xlpm.v="",_xlpm.v=0),"",_xlpm.v))</f>
        <v/>
      </c>
      <c r="Z1064" s="231" t="str" cm="1">
        <f t="array" ref="Z1064">_xlfn.LET(_xlpm.v,IFERROR(IF($I1064&lt;&gt;"",_xlfn.XLOOKUP($I1064,Equipment_Register!$C:$C,Equipment_Register!$C:$C),NA()),IFERROR(IF($J1064&lt;&gt;"",_xlfn.XLOOKUP($J1064,Equipment_Register!$D:$D,Equipment_Register!$C:$C),NA()),IFERROR(IF($K1064&lt;&gt;"",_xlfn.XLOOKUP($K1064,Equipment_Register!$E:$E,Equipment_Register!$C:$C),NA()),IFERROR(IF($K1064&lt;&gt;"",_xlfn.XLOOKUP("*"&amp;$K1064&amp;"*",Equipment_Register!$E:$E,Equipment_Register!$C:$C,,2),NA()),IFERROR(IF(AND($L1064&lt;&gt;"",$L1064&lt;&gt;"N/A"),_xlfn.XLOOKUP($L1064,Equipment_Register!$F:$F,Equipment_Register!$C:$C),NA()),""))))),IF(OR(_xlpm.v="",_xlpm.v=0),"",_xlpm.v))</f>
        <v/>
      </c>
      <c r="AA1064" s="231" t="str" cm="1">
        <f t="array" ref="AA1064">_xlfn.LET(_xlpm.v,IFERROR(IF($I1064&lt;&gt;"",_xlfn.XLOOKUP($I1064,Equipment_Register!$C:$C,Equipment_Register!$D:$D),NA()),IFERROR(IF($J1064&lt;&gt;"",_xlfn.XLOOKUP($J1064,Equipment_Register!$D:$D,Equipment_Register!$D:$D),NA()),IFERROR(IF($K1064&lt;&gt;"",_xlfn.XLOOKUP($K1064,Equipment_Register!$E:$E,Equipment_Register!$D:$D),NA()),IFERROR(IF($K1064&lt;&gt;"",_xlfn.XLOOKUP("*"&amp;$K1064&amp;"*",Equipment_Register!$E:$E,Equipment_Register!$D:$D,,2),NA()),IFERROR(IF(AND($L1064&lt;&gt;"",$L1064&lt;&gt;"N/A"),_xlfn.XLOOKUP($L1064,Equipment_Register!$F:$F,Equipment_Register!$D:$D),NA()),""))))),IF(OR(_xlpm.v="",_xlpm.v=0),"",_xlpm.v))</f>
        <v/>
      </c>
      <c r="AB1064" s="231" t="str" cm="1">
        <f t="array" ref="AB1064">_xlfn.LET(_xlpm.v,IFERROR(IF($I1064&lt;&gt;"",_xlfn.XLOOKUP($I1064,Equipment_Register!$C:$C,Equipment_Register!$E:$E),NA()),IFERROR(IF($J1064&lt;&gt;"",_xlfn.XLOOKUP($J1064,Equipment_Register!$D:$D,Equipment_Register!$E:$E),NA()),IFERROR(IF($K1064&lt;&gt;"",_xlfn.XLOOKUP($K1064,Equipment_Register!$E:$E,Equipment_Register!$E:$E),NA()),IFERROR(IF($K1064&lt;&gt;"",_xlfn.XLOOKUP("*"&amp;$K1064&amp;"*",Equipment_Register!$E:$E,Equipment_Register!$E:$E,,2),NA()),IFERROR(IF(AND($L1064&lt;&gt;"",$L1064&lt;&gt;"N/A"),_xlfn.XLOOKUP($L1064,Equipment_Register!$F:$F,Equipment_Register!$E:$E),NA()),""))))),IF(OR(_xlpm.v="",_xlpm.v=0),"",_xlpm.v))</f>
        <v/>
      </c>
      <c r="AC1064" s="231" t="str" cm="1">
        <f t="array" ref="AC1064">_xlfn.LET(_xlpm.v,IFERROR(IF($I1064&lt;&gt;"",_xlfn.XLOOKUP($I1064,Equipment_Register!$C:$C,Equipment_Register!$F:$F),NA()),IFERROR(IF($J1064&lt;&gt;"",_xlfn.XLOOKUP($J1064,Equipment_Register!$D:$D,Equipment_Register!$F:$F),NA()),IFERROR(IF($K1064&lt;&gt;"",_xlfn.XLOOKUP($K1064,Equipment_Register!$E:$E,Equipment_Register!$F:$F),NA()),IFERROR(IF($K1064&lt;&gt;"",_xlfn.XLOOKUP("*"&amp;$K1064&amp;"*",Equipment_Register!$E:$E,Equipment_Register!$F:$F,,2),NA()),IFERROR(IF(AND($L1064&lt;&gt;"",$L1064&lt;&gt;"N/A"),_xlfn.XLOOKUP($L1064,Equipment_Register!$F:$F,Equipment_Register!$F:$F),NA()),""))))),IF(OR(_xlpm.v="",_xlpm.v=0),"",_xlpm.v))</f>
        <v/>
      </c>
    </row>
    <row r="1065" spans="1:29">
      <c r="A1065" s="125"/>
      <c r="B1065" s="130"/>
      <c r="C1065" s="118"/>
      <c r="D1065" s="117"/>
      <c r="E1065" s="117"/>
      <c r="F1065" s="213"/>
      <c r="G1065" s="125"/>
      <c r="H1065" s="125"/>
      <c r="I1065" s="226"/>
      <c r="J1065" s="125"/>
      <c r="K1065" s="125"/>
      <c r="L1065" s="125"/>
      <c r="M1065" s="125"/>
      <c r="N1065" s="125"/>
      <c r="O1065" s="125"/>
      <c r="P1065" s="127"/>
      <c r="Q1065" s="125"/>
      <c r="R1065" s="117"/>
      <c r="S1065" s="194"/>
      <c r="T1065" s="125"/>
      <c r="U1065" s="125"/>
      <c r="V1065" s="125"/>
      <c r="W1065" s="117" t="s">
        <v>1151</v>
      </c>
      <c r="X1065" s="117" t="str">
        <f>IF($W1065="Duyệt",Setting!$H$2,"")</f>
        <v/>
      </c>
      <c r="Y1065" s="231" t="str" cm="1">
        <f t="array" ref="Y1065">_xlfn.LET(_xlpm.v,IFERROR(IF($I1065&lt;&gt;"",_xlfn.XLOOKUP($I1065,Equipment_Register!$C:$C,Equipment_Register!$G:$G),NA()),IFERROR(IF($J1065&lt;&gt;"",_xlfn.XLOOKUP($J1065,Equipment_Register!$D:$D,Equipment_Register!$G:$G),NA()),IFERROR(IF($K1065&lt;&gt;"",_xlfn.XLOOKUP($K1065,Equipment_Register!$E:$E,Equipment_Register!$G:$G),NA()),IFERROR(IF($K1065&lt;&gt;"",_xlfn.XLOOKUP("*"&amp;$K1065&amp;"*",Equipment_Register!$E:$E,Equipment_Register!$G:$G,,2),NA()),IFERROR(IF(AND($L1065&lt;&gt;"",$L1065&lt;&gt;"N/A"),_xlfn.XLOOKUP($L1065,Equipment_Register!$F:$F,Equipment_Register!$G:$G),NA()),""))))),IF(OR(_xlpm.v="",_xlpm.v=0),"",_xlpm.v))</f>
        <v/>
      </c>
      <c r="Z1065" s="231" t="str" cm="1">
        <f t="array" ref="Z1065">_xlfn.LET(_xlpm.v,IFERROR(IF($I1065&lt;&gt;"",_xlfn.XLOOKUP($I1065,Equipment_Register!$C:$C,Equipment_Register!$C:$C),NA()),IFERROR(IF($J1065&lt;&gt;"",_xlfn.XLOOKUP($J1065,Equipment_Register!$D:$D,Equipment_Register!$C:$C),NA()),IFERROR(IF($K1065&lt;&gt;"",_xlfn.XLOOKUP($K1065,Equipment_Register!$E:$E,Equipment_Register!$C:$C),NA()),IFERROR(IF($K1065&lt;&gt;"",_xlfn.XLOOKUP("*"&amp;$K1065&amp;"*",Equipment_Register!$E:$E,Equipment_Register!$C:$C,,2),NA()),IFERROR(IF(AND($L1065&lt;&gt;"",$L1065&lt;&gt;"N/A"),_xlfn.XLOOKUP($L1065,Equipment_Register!$F:$F,Equipment_Register!$C:$C),NA()),""))))),IF(OR(_xlpm.v="",_xlpm.v=0),"",_xlpm.v))</f>
        <v/>
      </c>
      <c r="AA1065" s="231" t="str" cm="1">
        <f t="array" ref="AA1065">_xlfn.LET(_xlpm.v,IFERROR(IF($I1065&lt;&gt;"",_xlfn.XLOOKUP($I1065,Equipment_Register!$C:$C,Equipment_Register!$D:$D),NA()),IFERROR(IF($J1065&lt;&gt;"",_xlfn.XLOOKUP($J1065,Equipment_Register!$D:$D,Equipment_Register!$D:$D),NA()),IFERROR(IF($K1065&lt;&gt;"",_xlfn.XLOOKUP($K1065,Equipment_Register!$E:$E,Equipment_Register!$D:$D),NA()),IFERROR(IF($K1065&lt;&gt;"",_xlfn.XLOOKUP("*"&amp;$K1065&amp;"*",Equipment_Register!$E:$E,Equipment_Register!$D:$D,,2),NA()),IFERROR(IF(AND($L1065&lt;&gt;"",$L1065&lt;&gt;"N/A"),_xlfn.XLOOKUP($L1065,Equipment_Register!$F:$F,Equipment_Register!$D:$D),NA()),""))))),IF(OR(_xlpm.v="",_xlpm.v=0),"",_xlpm.v))</f>
        <v/>
      </c>
      <c r="AB1065" s="231" t="str" cm="1">
        <f t="array" ref="AB1065">_xlfn.LET(_xlpm.v,IFERROR(IF($I1065&lt;&gt;"",_xlfn.XLOOKUP($I1065,Equipment_Register!$C:$C,Equipment_Register!$E:$E),NA()),IFERROR(IF($J1065&lt;&gt;"",_xlfn.XLOOKUP($J1065,Equipment_Register!$D:$D,Equipment_Register!$E:$E),NA()),IFERROR(IF($K1065&lt;&gt;"",_xlfn.XLOOKUP($K1065,Equipment_Register!$E:$E,Equipment_Register!$E:$E),NA()),IFERROR(IF($K1065&lt;&gt;"",_xlfn.XLOOKUP("*"&amp;$K1065&amp;"*",Equipment_Register!$E:$E,Equipment_Register!$E:$E,,2),NA()),IFERROR(IF(AND($L1065&lt;&gt;"",$L1065&lt;&gt;"N/A"),_xlfn.XLOOKUP($L1065,Equipment_Register!$F:$F,Equipment_Register!$E:$E),NA()),""))))),IF(OR(_xlpm.v="",_xlpm.v=0),"",_xlpm.v))</f>
        <v/>
      </c>
      <c r="AC1065" s="231" t="str" cm="1">
        <f t="array" ref="AC1065">_xlfn.LET(_xlpm.v,IFERROR(IF($I1065&lt;&gt;"",_xlfn.XLOOKUP($I1065,Equipment_Register!$C:$C,Equipment_Register!$F:$F),NA()),IFERROR(IF($J1065&lt;&gt;"",_xlfn.XLOOKUP($J1065,Equipment_Register!$D:$D,Equipment_Register!$F:$F),NA()),IFERROR(IF($K1065&lt;&gt;"",_xlfn.XLOOKUP($K1065,Equipment_Register!$E:$E,Equipment_Register!$F:$F),NA()),IFERROR(IF($K1065&lt;&gt;"",_xlfn.XLOOKUP("*"&amp;$K1065&amp;"*",Equipment_Register!$E:$E,Equipment_Register!$F:$F,,2),NA()),IFERROR(IF(AND($L1065&lt;&gt;"",$L1065&lt;&gt;"N/A"),_xlfn.XLOOKUP($L1065,Equipment_Register!$F:$F,Equipment_Register!$F:$F),NA()),""))))),IF(OR(_xlpm.v="",_xlpm.v=0),"",_xlpm.v))</f>
        <v/>
      </c>
    </row>
    <row r="1066" spans="1:29">
      <c r="A1066" s="125"/>
      <c r="B1066" s="130"/>
      <c r="C1066" s="118"/>
      <c r="D1066" s="117"/>
      <c r="E1066" s="117"/>
      <c r="F1066" s="213"/>
      <c r="G1066" s="125"/>
      <c r="H1066" s="125"/>
      <c r="I1066" s="226"/>
      <c r="J1066" s="125"/>
      <c r="K1066" s="125"/>
      <c r="L1066" s="125"/>
      <c r="M1066" s="125"/>
      <c r="N1066" s="125"/>
      <c r="O1066" s="125"/>
      <c r="P1066" s="127"/>
      <c r="Q1066" s="125"/>
      <c r="R1066" s="117"/>
      <c r="S1066" s="194"/>
      <c r="T1066" s="125"/>
      <c r="U1066" s="125"/>
      <c r="V1066" s="125"/>
      <c r="W1066" s="117" t="s">
        <v>1151</v>
      </c>
      <c r="X1066" s="117" t="str">
        <f>IF($W1066="Duyệt",Setting!$H$2,"")</f>
        <v/>
      </c>
      <c r="Y1066" s="231" t="str" cm="1">
        <f t="array" ref="Y1066">_xlfn.LET(_xlpm.v,IFERROR(IF($I1066&lt;&gt;"",_xlfn.XLOOKUP($I1066,Equipment_Register!$C:$C,Equipment_Register!$G:$G),NA()),IFERROR(IF($J1066&lt;&gt;"",_xlfn.XLOOKUP($J1066,Equipment_Register!$D:$D,Equipment_Register!$G:$G),NA()),IFERROR(IF($K1066&lt;&gt;"",_xlfn.XLOOKUP($K1066,Equipment_Register!$E:$E,Equipment_Register!$G:$G),NA()),IFERROR(IF($K1066&lt;&gt;"",_xlfn.XLOOKUP("*"&amp;$K1066&amp;"*",Equipment_Register!$E:$E,Equipment_Register!$G:$G,,2),NA()),IFERROR(IF(AND($L1066&lt;&gt;"",$L1066&lt;&gt;"N/A"),_xlfn.XLOOKUP($L1066,Equipment_Register!$F:$F,Equipment_Register!$G:$G),NA()),""))))),IF(OR(_xlpm.v="",_xlpm.v=0),"",_xlpm.v))</f>
        <v/>
      </c>
      <c r="Z1066" s="231" t="str" cm="1">
        <f t="array" ref="Z1066">_xlfn.LET(_xlpm.v,IFERROR(IF($I1066&lt;&gt;"",_xlfn.XLOOKUP($I1066,Equipment_Register!$C:$C,Equipment_Register!$C:$C),NA()),IFERROR(IF($J1066&lt;&gt;"",_xlfn.XLOOKUP($J1066,Equipment_Register!$D:$D,Equipment_Register!$C:$C),NA()),IFERROR(IF($K1066&lt;&gt;"",_xlfn.XLOOKUP($K1066,Equipment_Register!$E:$E,Equipment_Register!$C:$C),NA()),IFERROR(IF($K1066&lt;&gt;"",_xlfn.XLOOKUP("*"&amp;$K1066&amp;"*",Equipment_Register!$E:$E,Equipment_Register!$C:$C,,2),NA()),IFERROR(IF(AND($L1066&lt;&gt;"",$L1066&lt;&gt;"N/A"),_xlfn.XLOOKUP($L1066,Equipment_Register!$F:$F,Equipment_Register!$C:$C),NA()),""))))),IF(OR(_xlpm.v="",_xlpm.v=0),"",_xlpm.v))</f>
        <v/>
      </c>
      <c r="AA1066" s="231" t="str" cm="1">
        <f t="array" ref="AA1066">_xlfn.LET(_xlpm.v,IFERROR(IF($I1066&lt;&gt;"",_xlfn.XLOOKUP($I1066,Equipment_Register!$C:$C,Equipment_Register!$D:$D),NA()),IFERROR(IF($J1066&lt;&gt;"",_xlfn.XLOOKUP($J1066,Equipment_Register!$D:$D,Equipment_Register!$D:$D),NA()),IFERROR(IF($K1066&lt;&gt;"",_xlfn.XLOOKUP($K1066,Equipment_Register!$E:$E,Equipment_Register!$D:$D),NA()),IFERROR(IF($K1066&lt;&gt;"",_xlfn.XLOOKUP("*"&amp;$K1066&amp;"*",Equipment_Register!$E:$E,Equipment_Register!$D:$D,,2),NA()),IFERROR(IF(AND($L1066&lt;&gt;"",$L1066&lt;&gt;"N/A"),_xlfn.XLOOKUP($L1066,Equipment_Register!$F:$F,Equipment_Register!$D:$D),NA()),""))))),IF(OR(_xlpm.v="",_xlpm.v=0),"",_xlpm.v))</f>
        <v/>
      </c>
      <c r="AB1066" s="231" t="str" cm="1">
        <f t="array" ref="AB1066">_xlfn.LET(_xlpm.v,IFERROR(IF($I1066&lt;&gt;"",_xlfn.XLOOKUP($I1066,Equipment_Register!$C:$C,Equipment_Register!$E:$E),NA()),IFERROR(IF($J1066&lt;&gt;"",_xlfn.XLOOKUP($J1066,Equipment_Register!$D:$D,Equipment_Register!$E:$E),NA()),IFERROR(IF($K1066&lt;&gt;"",_xlfn.XLOOKUP($K1066,Equipment_Register!$E:$E,Equipment_Register!$E:$E),NA()),IFERROR(IF($K1066&lt;&gt;"",_xlfn.XLOOKUP("*"&amp;$K1066&amp;"*",Equipment_Register!$E:$E,Equipment_Register!$E:$E,,2),NA()),IFERROR(IF(AND($L1066&lt;&gt;"",$L1066&lt;&gt;"N/A"),_xlfn.XLOOKUP($L1066,Equipment_Register!$F:$F,Equipment_Register!$E:$E),NA()),""))))),IF(OR(_xlpm.v="",_xlpm.v=0),"",_xlpm.v))</f>
        <v/>
      </c>
      <c r="AC1066" s="231" t="str" cm="1">
        <f t="array" ref="AC1066">_xlfn.LET(_xlpm.v,IFERROR(IF($I1066&lt;&gt;"",_xlfn.XLOOKUP($I1066,Equipment_Register!$C:$C,Equipment_Register!$F:$F),NA()),IFERROR(IF($J1066&lt;&gt;"",_xlfn.XLOOKUP($J1066,Equipment_Register!$D:$D,Equipment_Register!$F:$F),NA()),IFERROR(IF($K1066&lt;&gt;"",_xlfn.XLOOKUP($K1066,Equipment_Register!$E:$E,Equipment_Register!$F:$F),NA()),IFERROR(IF($K1066&lt;&gt;"",_xlfn.XLOOKUP("*"&amp;$K1066&amp;"*",Equipment_Register!$E:$E,Equipment_Register!$F:$F,,2),NA()),IFERROR(IF(AND($L1066&lt;&gt;"",$L1066&lt;&gt;"N/A"),_xlfn.XLOOKUP($L1066,Equipment_Register!$F:$F,Equipment_Register!$F:$F),NA()),""))))),IF(OR(_xlpm.v="",_xlpm.v=0),"",_xlpm.v))</f>
        <v/>
      </c>
    </row>
    <row r="1067" spans="1:29">
      <c r="A1067" s="125"/>
      <c r="B1067" s="130"/>
      <c r="C1067" s="118"/>
      <c r="D1067" s="117"/>
      <c r="E1067" s="117"/>
      <c r="F1067" s="213"/>
      <c r="G1067" s="125"/>
      <c r="H1067" s="125"/>
      <c r="I1067" s="226"/>
      <c r="J1067" s="125"/>
      <c r="K1067" s="125"/>
      <c r="L1067" s="125"/>
      <c r="M1067" s="125"/>
      <c r="N1067" s="125"/>
      <c r="O1067" s="125"/>
      <c r="P1067" s="127"/>
      <c r="Q1067" s="125"/>
      <c r="R1067" s="117"/>
      <c r="S1067" s="194"/>
      <c r="T1067" s="125"/>
      <c r="U1067" s="125"/>
      <c r="V1067" s="125"/>
      <c r="W1067" s="117" t="s">
        <v>1151</v>
      </c>
      <c r="X1067" s="117" t="str">
        <f>IF($W1067="Duyệt",Setting!$H$2,"")</f>
        <v/>
      </c>
      <c r="Y1067" s="231" t="str" cm="1">
        <f t="array" ref="Y1067">_xlfn.LET(_xlpm.v,IFERROR(IF($I1067&lt;&gt;"",_xlfn.XLOOKUP($I1067,Equipment_Register!$C:$C,Equipment_Register!$G:$G),NA()),IFERROR(IF($J1067&lt;&gt;"",_xlfn.XLOOKUP($J1067,Equipment_Register!$D:$D,Equipment_Register!$G:$G),NA()),IFERROR(IF($K1067&lt;&gt;"",_xlfn.XLOOKUP($K1067,Equipment_Register!$E:$E,Equipment_Register!$G:$G),NA()),IFERROR(IF($K1067&lt;&gt;"",_xlfn.XLOOKUP("*"&amp;$K1067&amp;"*",Equipment_Register!$E:$E,Equipment_Register!$G:$G,,2),NA()),IFERROR(IF(AND($L1067&lt;&gt;"",$L1067&lt;&gt;"N/A"),_xlfn.XLOOKUP($L1067,Equipment_Register!$F:$F,Equipment_Register!$G:$G),NA()),""))))),IF(OR(_xlpm.v="",_xlpm.v=0),"",_xlpm.v))</f>
        <v/>
      </c>
      <c r="Z1067" s="231" t="str" cm="1">
        <f t="array" ref="Z1067">_xlfn.LET(_xlpm.v,IFERROR(IF($I1067&lt;&gt;"",_xlfn.XLOOKUP($I1067,Equipment_Register!$C:$C,Equipment_Register!$C:$C),NA()),IFERROR(IF($J1067&lt;&gt;"",_xlfn.XLOOKUP($J1067,Equipment_Register!$D:$D,Equipment_Register!$C:$C),NA()),IFERROR(IF($K1067&lt;&gt;"",_xlfn.XLOOKUP($K1067,Equipment_Register!$E:$E,Equipment_Register!$C:$C),NA()),IFERROR(IF($K1067&lt;&gt;"",_xlfn.XLOOKUP("*"&amp;$K1067&amp;"*",Equipment_Register!$E:$E,Equipment_Register!$C:$C,,2),NA()),IFERROR(IF(AND($L1067&lt;&gt;"",$L1067&lt;&gt;"N/A"),_xlfn.XLOOKUP($L1067,Equipment_Register!$F:$F,Equipment_Register!$C:$C),NA()),""))))),IF(OR(_xlpm.v="",_xlpm.v=0),"",_xlpm.v))</f>
        <v/>
      </c>
      <c r="AA1067" s="231" t="str" cm="1">
        <f t="array" ref="AA1067">_xlfn.LET(_xlpm.v,IFERROR(IF($I1067&lt;&gt;"",_xlfn.XLOOKUP($I1067,Equipment_Register!$C:$C,Equipment_Register!$D:$D),NA()),IFERROR(IF($J1067&lt;&gt;"",_xlfn.XLOOKUP($J1067,Equipment_Register!$D:$D,Equipment_Register!$D:$D),NA()),IFERROR(IF($K1067&lt;&gt;"",_xlfn.XLOOKUP($K1067,Equipment_Register!$E:$E,Equipment_Register!$D:$D),NA()),IFERROR(IF($K1067&lt;&gt;"",_xlfn.XLOOKUP("*"&amp;$K1067&amp;"*",Equipment_Register!$E:$E,Equipment_Register!$D:$D,,2),NA()),IFERROR(IF(AND($L1067&lt;&gt;"",$L1067&lt;&gt;"N/A"),_xlfn.XLOOKUP($L1067,Equipment_Register!$F:$F,Equipment_Register!$D:$D),NA()),""))))),IF(OR(_xlpm.v="",_xlpm.v=0),"",_xlpm.v))</f>
        <v/>
      </c>
      <c r="AB1067" s="231" t="str" cm="1">
        <f t="array" ref="AB1067">_xlfn.LET(_xlpm.v,IFERROR(IF($I1067&lt;&gt;"",_xlfn.XLOOKUP($I1067,Equipment_Register!$C:$C,Equipment_Register!$E:$E),NA()),IFERROR(IF($J1067&lt;&gt;"",_xlfn.XLOOKUP($J1067,Equipment_Register!$D:$D,Equipment_Register!$E:$E),NA()),IFERROR(IF($K1067&lt;&gt;"",_xlfn.XLOOKUP($K1067,Equipment_Register!$E:$E,Equipment_Register!$E:$E),NA()),IFERROR(IF($K1067&lt;&gt;"",_xlfn.XLOOKUP("*"&amp;$K1067&amp;"*",Equipment_Register!$E:$E,Equipment_Register!$E:$E,,2),NA()),IFERROR(IF(AND($L1067&lt;&gt;"",$L1067&lt;&gt;"N/A"),_xlfn.XLOOKUP($L1067,Equipment_Register!$F:$F,Equipment_Register!$E:$E),NA()),""))))),IF(OR(_xlpm.v="",_xlpm.v=0),"",_xlpm.v))</f>
        <v/>
      </c>
      <c r="AC1067" s="231" t="str" cm="1">
        <f t="array" ref="AC1067">_xlfn.LET(_xlpm.v,IFERROR(IF($I1067&lt;&gt;"",_xlfn.XLOOKUP($I1067,Equipment_Register!$C:$C,Equipment_Register!$F:$F),NA()),IFERROR(IF($J1067&lt;&gt;"",_xlfn.XLOOKUP($J1067,Equipment_Register!$D:$D,Equipment_Register!$F:$F),NA()),IFERROR(IF($K1067&lt;&gt;"",_xlfn.XLOOKUP($K1067,Equipment_Register!$E:$E,Equipment_Register!$F:$F),NA()),IFERROR(IF($K1067&lt;&gt;"",_xlfn.XLOOKUP("*"&amp;$K1067&amp;"*",Equipment_Register!$E:$E,Equipment_Register!$F:$F,,2),NA()),IFERROR(IF(AND($L1067&lt;&gt;"",$L1067&lt;&gt;"N/A"),_xlfn.XLOOKUP($L1067,Equipment_Register!$F:$F,Equipment_Register!$F:$F),NA()),""))))),IF(OR(_xlpm.v="",_xlpm.v=0),"",_xlpm.v))</f>
        <v/>
      </c>
    </row>
    <row r="1068" spans="1:29">
      <c r="A1068" s="125"/>
      <c r="B1068" s="130"/>
      <c r="C1068" s="118"/>
      <c r="D1068" s="117"/>
      <c r="E1068" s="117"/>
      <c r="F1068" s="213"/>
      <c r="G1068" s="125"/>
      <c r="H1068" s="125"/>
      <c r="I1068" s="226"/>
      <c r="J1068" s="125"/>
      <c r="K1068" s="125"/>
      <c r="L1068" s="125"/>
      <c r="M1068" s="125"/>
      <c r="N1068" s="125"/>
      <c r="O1068" s="125"/>
      <c r="P1068" s="127"/>
      <c r="Q1068" s="125"/>
      <c r="R1068" s="117"/>
      <c r="S1068" s="194"/>
      <c r="T1068" s="125"/>
      <c r="U1068" s="125"/>
      <c r="V1068" s="125"/>
      <c r="W1068" s="117" t="s">
        <v>1151</v>
      </c>
      <c r="X1068" s="117" t="str">
        <f>IF($W1068="Duyệt",Setting!$H$2,"")</f>
        <v/>
      </c>
      <c r="Y1068" s="231" t="str" cm="1">
        <f t="array" ref="Y1068">_xlfn.LET(_xlpm.v,IFERROR(IF($I1068&lt;&gt;"",_xlfn.XLOOKUP($I1068,Equipment_Register!$C:$C,Equipment_Register!$G:$G),NA()),IFERROR(IF($J1068&lt;&gt;"",_xlfn.XLOOKUP($J1068,Equipment_Register!$D:$D,Equipment_Register!$G:$G),NA()),IFERROR(IF($K1068&lt;&gt;"",_xlfn.XLOOKUP($K1068,Equipment_Register!$E:$E,Equipment_Register!$G:$G),NA()),IFERROR(IF($K1068&lt;&gt;"",_xlfn.XLOOKUP("*"&amp;$K1068&amp;"*",Equipment_Register!$E:$E,Equipment_Register!$G:$G,,2),NA()),IFERROR(IF(AND($L1068&lt;&gt;"",$L1068&lt;&gt;"N/A"),_xlfn.XLOOKUP($L1068,Equipment_Register!$F:$F,Equipment_Register!$G:$G),NA()),""))))),IF(OR(_xlpm.v="",_xlpm.v=0),"",_xlpm.v))</f>
        <v/>
      </c>
      <c r="Z1068" s="231" t="str" cm="1">
        <f t="array" ref="Z1068">_xlfn.LET(_xlpm.v,IFERROR(IF($I1068&lt;&gt;"",_xlfn.XLOOKUP($I1068,Equipment_Register!$C:$C,Equipment_Register!$C:$C),NA()),IFERROR(IF($J1068&lt;&gt;"",_xlfn.XLOOKUP($J1068,Equipment_Register!$D:$D,Equipment_Register!$C:$C),NA()),IFERROR(IF($K1068&lt;&gt;"",_xlfn.XLOOKUP($K1068,Equipment_Register!$E:$E,Equipment_Register!$C:$C),NA()),IFERROR(IF($K1068&lt;&gt;"",_xlfn.XLOOKUP("*"&amp;$K1068&amp;"*",Equipment_Register!$E:$E,Equipment_Register!$C:$C,,2),NA()),IFERROR(IF(AND($L1068&lt;&gt;"",$L1068&lt;&gt;"N/A"),_xlfn.XLOOKUP($L1068,Equipment_Register!$F:$F,Equipment_Register!$C:$C),NA()),""))))),IF(OR(_xlpm.v="",_xlpm.v=0),"",_xlpm.v))</f>
        <v/>
      </c>
      <c r="AA1068" s="231" t="str" cm="1">
        <f t="array" ref="AA1068">_xlfn.LET(_xlpm.v,IFERROR(IF($I1068&lt;&gt;"",_xlfn.XLOOKUP($I1068,Equipment_Register!$C:$C,Equipment_Register!$D:$D),NA()),IFERROR(IF($J1068&lt;&gt;"",_xlfn.XLOOKUP($J1068,Equipment_Register!$D:$D,Equipment_Register!$D:$D),NA()),IFERROR(IF($K1068&lt;&gt;"",_xlfn.XLOOKUP($K1068,Equipment_Register!$E:$E,Equipment_Register!$D:$D),NA()),IFERROR(IF($K1068&lt;&gt;"",_xlfn.XLOOKUP("*"&amp;$K1068&amp;"*",Equipment_Register!$E:$E,Equipment_Register!$D:$D,,2),NA()),IFERROR(IF(AND($L1068&lt;&gt;"",$L1068&lt;&gt;"N/A"),_xlfn.XLOOKUP($L1068,Equipment_Register!$F:$F,Equipment_Register!$D:$D),NA()),""))))),IF(OR(_xlpm.v="",_xlpm.v=0),"",_xlpm.v))</f>
        <v/>
      </c>
      <c r="AB1068" s="231" t="str" cm="1">
        <f t="array" ref="AB1068">_xlfn.LET(_xlpm.v,IFERROR(IF($I1068&lt;&gt;"",_xlfn.XLOOKUP($I1068,Equipment_Register!$C:$C,Equipment_Register!$E:$E),NA()),IFERROR(IF($J1068&lt;&gt;"",_xlfn.XLOOKUP($J1068,Equipment_Register!$D:$D,Equipment_Register!$E:$E),NA()),IFERROR(IF($K1068&lt;&gt;"",_xlfn.XLOOKUP($K1068,Equipment_Register!$E:$E,Equipment_Register!$E:$E),NA()),IFERROR(IF($K1068&lt;&gt;"",_xlfn.XLOOKUP("*"&amp;$K1068&amp;"*",Equipment_Register!$E:$E,Equipment_Register!$E:$E,,2),NA()),IFERROR(IF(AND($L1068&lt;&gt;"",$L1068&lt;&gt;"N/A"),_xlfn.XLOOKUP($L1068,Equipment_Register!$F:$F,Equipment_Register!$E:$E),NA()),""))))),IF(OR(_xlpm.v="",_xlpm.v=0),"",_xlpm.v))</f>
        <v/>
      </c>
      <c r="AC1068" s="231" t="str" cm="1">
        <f t="array" ref="AC1068">_xlfn.LET(_xlpm.v,IFERROR(IF($I1068&lt;&gt;"",_xlfn.XLOOKUP($I1068,Equipment_Register!$C:$C,Equipment_Register!$F:$F),NA()),IFERROR(IF($J1068&lt;&gt;"",_xlfn.XLOOKUP($J1068,Equipment_Register!$D:$D,Equipment_Register!$F:$F),NA()),IFERROR(IF($K1068&lt;&gt;"",_xlfn.XLOOKUP($K1068,Equipment_Register!$E:$E,Equipment_Register!$F:$F),NA()),IFERROR(IF($K1068&lt;&gt;"",_xlfn.XLOOKUP("*"&amp;$K1068&amp;"*",Equipment_Register!$E:$E,Equipment_Register!$F:$F,,2),NA()),IFERROR(IF(AND($L1068&lt;&gt;"",$L1068&lt;&gt;"N/A"),_xlfn.XLOOKUP($L1068,Equipment_Register!$F:$F,Equipment_Register!$F:$F),NA()),""))))),IF(OR(_xlpm.v="",_xlpm.v=0),"",_xlpm.v))</f>
        <v/>
      </c>
    </row>
    <row r="1069" spans="1:29">
      <c r="A1069" s="125"/>
      <c r="B1069" s="130"/>
      <c r="C1069" s="118"/>
      <c r="D1069" s="117"/>
      <c r="E1069" s="117"/>
      <c r="F1069" s="213"/>
      <c r="G1069" s="125"/>
      <c r="H1069" s="125"/>
      <c r="I1069" s="226"/>
      <c r="J1069" s="125"/>
      <c r="K1069" s="125"/>
      <c r="L1069" s="125"/>
      <c r="M1069" s="125"/>
      <c r="N1069" s="125"/>
      <c r="O1069" s="125"/>
      <c r="P1069" s="127"/>
      <c r="Q1069" s="125"/>
      <c r="R1069" s="117"/>
      <c r="S1069" s="194"/>
      <c r="T1069" s="125"/>
      <c r="U1069" s="125"/>
      <c r="V1069" s="125"/>
      <c r="W1069" s="117" t="s">
        <v>1151</v>
      </c>
      <c r="X1069" s="117" t="str">
        <f>IF($W1069="Duyệt",Setting!$H$2,"")</f>
        <v/>
      </c>
      <c r="Y1069" s="231" t="str" cm="1">
        <f t="array" ref="Y1069">_xlfn.LET(_xlpm.v,IFERROR(IF($I1069&lt;&gt;"",_xlfn.XLOOKUP($I1069,Equipment_Register!$C:$C,Equipment_Register!$G:$G),NA()),IFERROR(IF($J1069&lt;&gt;"",_xlfn.XLOOKUP($J1069,Equipment_Register!$D:$D,Equipment_Register!$G:$G),NA()),IFERROR(IF($K1069&lt;&gt;"",_xlfn.XLOOKUP($K1069,Equipment_Register!$E:$E,Equipment_Register!$G:$G),NA()),IFERROR(IF($K1069&lt;&gt;"",_xlfn.XLOOKUP("*"&amp;$K1069&amp;"*",Equipment_Register!$E:$E,Equipment_Register!$G:$G,,2),NA()),IFERROR(IF(AND($L1069&lt;&gt;"",$L1069&lt;&gt;"N/A"),_xlfn.XLOOKUP($L1069,Equipment_Register!$F:$F,Equipment_Register!$G:$G),NA()),""))))),IF(OR(_xlpm.v="",_xlpm.v=0),"",_xlpm.v))</f>
        <v/>
      </c>
      <c r="Z1069" s="231" t="str" cm="1">
        <f t="array" ref="Z1069">_xlfn.LET(_xlpm.v,IFERROR(IF($I1069&lt;&gt;"",_xlfn.XLOOKUP($I1069,Equipment_Register!$C:$C,Equipment_Register!$C:$C),NA()),IFERROR(IF($J1069&lt;&gt;"",_xlfn.XLOOKUP($J1069,Equipment_Register!$D:$D,Equipment_Register!$C:$C),NA()),IFERROR(IF($K1069&lt;&gt;"",_xlfn.XLOOKUP($K1069,Equipment_Register!$E:$E,Equipment_Register!$C:$C),NA()),IFERROR(IF($K1069&lt;&gt;"",_xlfn.XLOOKUP("*"&amp;$K1069&amp;"*",Equipment_Register!$E:$E,Equipment_Register!$C:$C,,2),NA()),IFERROR(IF(AND($L1069&lt;&gt;"",$L1069&lt;&gt;"N/A"),_xlfn.XLOOKUP($L1069,Equipment_Register!$F:$F,Equipment_Register!$C:$C),NA()),""))))),IF(OR(_xlpm.v="",_xlpm.v=0),"",_xlpm.v))</f>
        <v/>
      </c>
      <c r="AA1069" s="231" t="str" cm="1">
        <f t="array" ref="AA1069">_xlfn.LET(_xlpm.v,IFERROR(IF($I1069&lt;&gt;"",_xlfn.XLOOKUP($I1069,Equipment_Register!$C:$C,Equipment_Register!$D:$D),NA()),IFERROR(IF($J1069&lt;&gt;"",_xlfn.XLOOKUP($J1069,Equipment_Register!$D:$D,Equipment_Register!$D:$D),NA()),IFERROR(IF($K1069&lt;&gt;"",_xlfn.XLOOKUP($K1069,Equipment_Register!$E:$E,Equipment_Register!$D:$D),NA()),IFERROR(IF($K1069&lt;&gt;"",_xlfn.XLOOKUP("*"&amp;$K1069&amp;"*",Equipment_Register!$E:$E,Equipment_Register!$D:$D,,2),NA()),IFERROR(IF(AND($L1069&lt;&gt;"",$L1069&lt;&gt;"N/A"),_xlfn.XLOOKUP($L1069,Equipment_Register!$F:$F,Equipment_Register!$D:$D),NA()),""))))),IF(OR(_xlpm.v="",_xlpm.v=0),"",_xlpm.v))</f>
        <v/>
      </c>
      <c r="AB1069" s="231" t="str" cm="1">
        <f t="array" ref="AB1069">_xlfn.LET(_xlpm.v,IFERROR(IF($I1069&lt;&gt;"",_xlfn.XLOOKUP($I1069,Equipment_Register!$C:$C,Equipment_Register!$E:$E),NA()),IFERROR(IF($J1069&lt;&gt;"",_xlfn.XLOOKUP($J1069,Equipment_Register!$D:$D,Equipment_Register!$E:$E),NA()),IFERROR(IF($K1069&lt;&gt;"",_xlfn.XLOOKUP($K1069,Equipment_Register!$E:$E,Equipment_Register!$E:$E),NA()),IFERROR(IF($K1069&lt;&gt;"",_xlfn.XLOOKUP("*"&amp;$K1069&amp;"*",Equipment_Register!$E:$E,Equipment_Register!$E:$E,,2),NA()),IFERROR(IF(AND($L1069&lt;&gt;"",$L1069&lt;&gt;"N/A"),_xlfn.XLOOKUP($L1069,Equipment_Register!$F:$F,Equipment_Register!$E:$E),NA()),""))))),IF(OR(_xlpm.v="",_xlpm.v=0),"",_xlpm.v))</f>
        <v/>
      </c>
      <c r="AC1069" s="231" t="str" cm="1">
        <f t="array" ref="AC1069">_xlfn.LET(_xlpm.v,IFERROR(IF($I1069&lt;&gt;"",_xlfn.XLOOKUP($I1069,Equipment_Register!$C:$C,Equipment_Register!$F:$F),NA()),IFERROR(IF($J1069&lt;&gt;"",_xlfn.XLOOKUP($J1069,Equipment_Register!$D:$D,Equipment_Register!$F:$F),NA()),IFERROR(IF($K1069&lt;&gt;"",_xlfn.XLOOKUP($K1069,Equipment_Register!$E:$E,Equipment_Register!$F:$F),NA()),IFERROR(IF($K1069&lt;&gt;"",_xlfn.XLOOKUP("*"&amp;$K1069&amp;"*",Equipment_Register!$E:$E,Equipment_Register!$F:$F,,2),NA()),IFERROR(IF(AND($L1069&lt;&gt;"",$L1069&lt;&gt;"N/A"),_xlfn.XLOOKUP($L1069,Equipment_Register!$F:$F,Equipment_Register!$F:$F),NA()),""))))),IF(OR(_xlpm.v="",_xlpm.v=0),"",_xlpm.v))</f>
        <v/>
      </c>
    </row>
    <row r="1070" spans="1:29">
      <c r="A1070" s="125"/>
      <c r="B1070" s="130"/>
      <c r="C1070" s="118"/>
      <c r="D1070" s="117"/>
      <c r="E1070" s="117"/>
      <c r="F1070" s="213"/>
      <c r="G1070" s="125"/>
      <c r="H1070" s="125"/>
      <c r="I1070" s="226"/>
      <c r="J1070" s="125"/>
      <c r="K1070" s="125"/>
      <c r="L1070" s="125"/>
      <c r="M1070" s="125"/>
      <c r="N1070" s="125"/>
      <c r="O1070" s="125"/>
      <c r="P1070" s="127"/>
      <c r="Q1070" s="125"/>
      <c r="R1070" s="117"/>
      <c r="S1070" s="194"/>
      <c r="T1070" s="125"/>
      <c r="U1070" s="125"/>
      <c r="V1070" s="125"/>
      <c r="W1070" s="117" t="s">
        <v>1151</v>
      </c>
      <c r="X1070" s="117" t="str">
        <f>IF($W1070="Duyệt",Setting!$H$2,"")</f>
        <v/>
      </c>
      <c r="Y1070" s="231" t="str" cm="1">
        <f t="array" ref="Y1070">_xlfn.LET(_xlpm.v,IFERROR(IF($I1070&lt;&gt;"",_xlfn.XLOOKUP($I1070,Equipment_Register!$C:$C,Equipment_Register!$G:$G),NA()),IFERROR(IF($J1070&lt;&gt;"",_xlfn.XLOOKUP($J1070,Equipment_Register!$D:$D,Equipment_Register!$G:$G),NA()),IFERROR(IF($K1070&lt;&gt;"",_xlfn.XLOOKUP($K1070,Equipment_Register!$E:$E,Equipment_Register!$G:$G),NA()),IFERROR(IF($K1070&lt;&gt;"",_xlfn.XLOOKUP("*"&amp;$K1070&amp;"*",Equipment_Register!$E:$E,Equipment_Register!$G:$G,,2),NA()),IFERROR(IF(AND($L1070&lt;&gt;"",$L1070&lt;&gt;"N/A"),_xlfn.XLOOKUP($L1070,Equipment_Register!$F:$F,Equipment_Register!$G:$G),NA()),""))))),IF(OR(_xlpm.v="",_xlpm.v=0),"",_xlpm.v))</f>
        <v/>
      </c>
      <c r="Z1070" s="231" t="str" cm="1">
        <f t="array" ref="Z1070">_xlfn.LET(_xlpm.v,IFERROR(IF($I1070&lt;&gt;"",_xlfn.XLOOKUP($I1070,Equipment_Register!$C:$C,Equipment_Register!$C:$C),NA()),IFERROR(IF($J1070&lt;&gt;"",_xlfn.XLOOKUP($J1070,Equipment_Register!$D:$D,Equipment_Register!$C:$C),NA()),IFERROR(IF($K1070&lt;&gt;"",_xlfn.XLOOKUP($K1070,Equipment_Register!$E:$E,Equipment_Register!$C:$C),NA()),IFERROR(IF($K1070&lt;&gt;"",_xlfn.XLOOKUP("*"&amp;$K1070&amp;"*",Equipment_Register!$E:$E,Equipment_Register!$C:$C,,2),NA()),IFERROR(IF(AND($L1070&lt;&gt;"",$L1070&lt;&gt;"N/A"),_xlfn.XLOOKUP($L1070,Equipment_Register!$F:$F,Equipment_Register!$C:$C),NA()),""))))),IF(OR(_xlpm.v="",_xlpm.v=0),"",_xlpm.v))</f>
        <v/>
      </c>
      <c r="AA1070" s="231" t="str" cm="1">
        <f t="array" ref="AA1070">_xlfn.LET(_xlpm.v,IFERROR(IF($I1070&lt;&gt;"",_xlfn.XLOOKUP($I1070,Equipment_Register!$C:$C,Equipment_Register!$D:$D),NA()),IFERROR(IF($J1070&lt;&gt;"",_xlfn.XLOOKUP($J1070,Equipment_Register!$D:$D,Equipment_Register!$D:$D),NA()),IFERROR(IF($K1070&lt;&gt;"",_xlfn.XLOOKUP($K1070,Equipment_Register!$E:$E,Equipment_Register!$D:$D),NA()),IFERROR(IF($K1070&lt;&gt;"",_xlfn.XLOOKUP("*"&amp;$K1070&amp;"*",Equipment_Register!$E:$E,Equipment_Register!$D:$D,,2),NA()),IFERROR(IF(AND($L1070&lt;&gt;"",$L1070&lt;&gt;"N/A"),_xlfn.XLOOKUP($L1070,Equipment_Register!$F:$F,Equipment_Register!$D:$D),NA()),""))))),IF(OR(_xlpm.v="",_xlpm.v=0),"",_xlpm.v))</f>
        <v/>
      </c>
      <c r="AB1070" s="231" t="str" cm="1">
        <f t="array" ref="AB1070">_xlfn.LET(_xlpm.v,IFERROR(IF($I1070&lt;&gt;"",_xlfn.XLOOKUP($I1070,Equipment_Register!$C:$C,Equipment_Register!$E:$E),NA()),IFERROR(IF($J1070&lt;&gt;"",_xlfn.XLOOKUP($J1070,Equipment_Register!$D:$D,Equipment_Register!$E:$E),NA()),IFERROR(IF($K1070&lt;&gt;"",_xlfn.XLOOKUP($K1070,Equipment_Register!$E:$E,Equipment_Register!$E:$E),NA()),IFERROR(IF($K1070&lt;&gt;"",_xlfn.XLOOKUP("*"&amp;$K1070&amp;"*",Equipment_Register!$E:$E,Equipment_Register!$E:$E,,2),NA()),IFERROR(IF(AND($L1070&lt;&gt;"",$L1070&lt;&gt;"N/A"),_xlfn.XLOOKUP($L1070,Equipment_Register!$F:$F,Equipment_Register!$E:$E),NA()),""))))),IF(OR(_xlpm.v="",_xlpm.v=0),"",_xlpm.v))</f>
        <v/>
      </c>
      <c r="AC1070" s="231" t="str" cm="1">
        <f t="array" ref="AC1070">_xlfn.LET(_xlpm.v,IFERROR(IF($I1070&lt;&gt;"",_xlfn.XLOOKUP($I1070,Equipment_Register!$C:$C,Equipment_Register!$F:$F),NA()),IFERROR(IF($J1070&lt;&gt;"",_xlfn.XLOOKUP($J1070,Equipment_Register!$D:$D,Equipment_Register!$F:$F),NA()),IFERROR(IF($K1070&lt;&gt;"",_xlfn.XLOOKUP($K1070,Equipment_Register!$E:$E,Equipment_Register!$F:$F),NA()),IFERROR(IF($K1070&lt;&gt;"",_xlfn.XLOOKUP("*"&amp;$K1070&amp;"*",Equipment_Register!$E:$E,Equipment_Register!$F:$F,,2),NA()),IFERROR(IF(AND($L1070&lt;&gt;"",$L1070&lt;&gt;"N/A"),_xlfn.XLOOKUP($L1070,Equipment_Register!$F:$F,Equipment_Register!$F:$F),NA()),""))))),IF(OR(_xlpm.v="",_xlpm.v=0),"",_xlpm.v))</f>
        <v/>
      </c>
    </row>
    <row r="1071" spans="1:29">
      <c r="A1071" s="125"/>
      <c r="B1071" s="130"/>
      <c r="C1071" s="118"/>
      <c r="D1071" s="117"/>
      <c r="E1071" s="117"/>
      <c r="F1071" s="213"/>
      <c r="G1071" s="125"/>
      <c r="H1071" s="125"/>
      <c r="I1071" s="226"/>
      <c r="J1071" s="125"/>
      <c r="K1071" s="125"/>
      <c r="L1071" s="125"/>
      <c r="M1071" s="125"/>
      <c r="N1071" s="125"/>
      <c r="O1071" s="125"/>
      <c r="P1071" s="127"/>
      <c r="Q1071" s="125"/>
      <c r="R1071" s="117"/>
      <c r="S1071" s="194"/>
      <c r="T1071" s="125"/>
      <c r="U1071" s="125"/>
      <c r="V1071" s="125"/>
      <c r="W1071" s="117" t="s">
        <v>1151</v>
      </c>
      <c r="X1071" s="117" t="str">
        <f>IF($W1071="Duyệt",Setting!$H$2,"")</f>
        <v/>
      </c>
      <c r="Y1071" s="231" t="str" cm="1">
        <f t="array" ref="Y1071">_xlfn.LET(_xlpm.v,IFERROR(IF($I1071&lt;&gt;"",_xlfn.XLOOKUP($I1071,Equipment_Register!$C:$C,Equipment_Register!$G:$G),NA()),IFERROR(IF($J1071&lt;&gt;"",_xlfn.XLOOKUP($J1071,Equipment_Register!$D:$D,Equipment_Register!$G:$G),NA()),IFERROR(IF($K1071&lt;&gt;"",_xlfn.XLOOKUP($K1071,Equipment_Register!$E:$E,Equipment_Register!$G:$G),NA()),IFERROR(IF($K1071&lt;&gt;"",_xlfn.XLOOKUP("*"&amp;$K1071&amp;"*",Equipment_Register!$E:$E,Equipment_Register!$G:$G,,2),NA()),IFERROR(IF(AND($L1071&lt;&gt;"",$L1071&lt;&gt;"N/A"),_xlfn.XLOOKUP($L1071,Equipment_Register!$F:$F,Equipment_Register!$G:$G),NA()),""))))),IF(OR(_xlpm.v="",_xlpm.v=0),"",_xlpm.v))</f>
        <v/>
      </c>
      <c r="Z1071" s="231" t="str" cm="1">
        <f t="array" ref="Z1071">_xlfn.LET(_xlpm.v,IFERROR(IF($I1071&lt;&gt;"",_xlfn.XLOOKUP($I1071,Equipment_Register!$C:$C,Equipment_Register!$C:$C),NA()),IFERROR(IF($J1071&lt;&gt;"",_xlfn.XLOOKUP($J1071,Equipment_Register!$D:$D,Equipment_Register!$C:$C),NA()),IFERROR(IF($K1071&lt;&gt;"",_xlfn.XLOOKUP($K1071,Equipment_Register!$E:$E,Equipment_Register!$C:$C),NA()),IFERROR(IF($K1071&lt;&gt;"",_xlfn.XLOOKUP("*"&amp;$K1071&amp;"*",Equipment_Register!$E:$E,Equipment_Register!$C:$C,,2),NA()),IFERROR(IF(AND($L1071&lt;&gt;"",$L1071&lt;&gt;"N/A"),_xlfn.XLOOKUP($L1071,Equipment_Register!$F:$F,Equipment_Register!$C:$C),NA()),""))))),IF(OR(_xlpm.v="",_xlpm.v=0),"",_xlpm.v))</f>
        <v/>
      </c>
      <c r="AA1071" s="231" t="str" cm="1">
        <f t="array" ref="AA1071">_xlfn.LET(_xlpm.v,IFERROR(IF($I1071&lt;&gt;"",_xlfn.XLOOKUP($I1071,Equipment_Register!$C:$C,Equipment_Register!$D:$D),NA()),IFERROR(IF($J1071&lt;&gt;"",_xlfn.XLOOKUP($J1071,Equipment_Register!$D:$D,Equipment_Register!$D:$D),NA()),IFERROR(IF($K1071&lt;&gt;"",_xlfn.XLOOKUP($K1071,Equipment_Register!$E:$E,Equipment_Register!$D:$D),NA()),IFERROR(IF($K1071&lt;&gt;"",_xlfn.XLOOKUP("*"&amp;$K1071&amp;"*",Equipment_Register!$E:$E,Equipment_Register!$D:$D,,2),NA()),IFERROR(IF(AND($L1071&lt;&gt;"",$L1071&lt;&gt;"N/A"),_xlfn.XLOOKUP($L1071,Equipment_Register!$F:$F,Equipment_Register!$D:$D),NA()),""))))),IF(OR(_xlpm.v="",_xlpm.v=0),"",_xlpm.v))</f>
        <v/>
      </c>
      <c r="AB1071" s="231" t="str" cm="1">
        <f t="array" ref="AB1071">_xlfn.LET(_xlpm.v,IFERROR(IF($I1071&lt;&gt;"",_xlfn.XLOOKUP($I1071,Equipment_Register!$C:$C,Equipment_Register!$E:$E),NA()),IFERROR(IF($J1071&lt;&gt;"",_xlfn.XLOOKUP($J1071,Equipment_Register!$D:$D,Equipment_Register!$E:$E),NA()),IFERROR(IF($K1071&lt;&gt;"",_xlfn.XLOOKUP($K1071,Equipment_Register!$E:$E,Equipment_Register!$E:$E),NA()),IFERROR(IF($K1071&lt;&gt;"",_xlfn.XLOOKUP("*"&amp;$K1071&amp;"*",Equipment_Register!$E:$E,Equipment_Register!$E:$E,,2),NA()),IFERROR(IF(AND($L1071&lt;&gt;"",$L1071&lt;&gt;"N/A"),_xlfn.XLOOKUP($L1071,Equipment_Register!$F:$F,Equipment_Register!$E:$E),NA()),""))))),IF(OR(_xlpm.v="",_xlpm.v=0),"",_xlpm.v))</f>
        <v/>
      </c>
      <c r="AC1071" s="231" t="str" cm="1">
        <f t="array" ref="AC1071">_xlfn.LET(_xlpm.v,IFERROR(IF($I1071&lt;&gt;"",_xlfn.XLOOKUP($I1071,Equipment_Register!$C:$C,Equipment_Register!$F:$F),NA()),IFERROR(IF($J1071&lt;&gt;"",_xlfn.XLOOKUP($J1071,Equipment_Register!$D:$D,Equipment_Register!$F:$F),NA()),IFERROR(IF($K1071&lt;&gt;"",_xlfn.XLOOKUP($K1071,Equipment_Register!$E:$E,Equipment_Register!$F:$F),NA()),IFERROR(IF($K1071&lt;&gt;"",_xlfn.XLOOKUP("*"&amp;$K1071&amp;"*",Equipment_Register!$E:$E,Equipment_Register!$F:$F,,2),NA()),IFERROR(IF(AND($L1071&lt;&gt;"",$L1071&lt;&gt;"N/A"),_xlfn.XLOOKUP($L1071,Equipment_Register!$F:$F,Equipment_Register!$F:$F),NA()),""))))),IF(OR(_xlpm.v="",_xlpm.v=0),"",_xlpm.v))</f>
        <v/>
      </c>
    </row>
    <row r="1072" spans="1:29">
      <c r="A1072" s="125"/>
      <c r="B1072" s="130"/>
      <c r="C1072" s="118"/>
      <c r="D1072" s="117"/>
      <c r="E1072" s="117"/>
      <c r="F1072" s="213"/>
      <c r="G1072" s="125"/>
      <c r="H1072" s="125"/>
      <c r="I1072" s="226"/>
      <c r="J1072" s="125"/>
      <c r="K1072" s="125"/>
      <c r="L1072" s="125"/>
      <c r="M1072" s="125"/>
      <c r="N1072" s="125"/>
      <c r="O1072" s="125"/>
      <c r="P1072" s="127"/>
      <c r="Q1072" s="125"/>
      <c r="R1072" s="117"/>
      <c r="S1072" s="194"/>
      <c r="T1072" s="125"/>
      <c r="U1072" s="125"/>
      <c r="V1072" s="125"/>
      <c r="W1072" s="117" t="s">
        <v>1151</v>
      </c>
      <c r="X1072" s="117" t="str">
        <f>IF($W1072="Duyệt",Setting!$H$2,"")</f>
        <v/>
      </c>
      <c r="Y1072" s="231" t="str" cm="1">
        <f t="array" ref="Y1072">_xlfn.LET(_xlpm.v,IFERROR(IF($I1072&lt;&gt;"",_xlfn.XLOOKUP($I1072,Equipment_Register!$C:$C,Equipment_Register!$G:$G),NA()),IFERROR(IF($J1072&lt;&gt;"",_xlfn.XLOOKUP($J1072,Equipment_Register!$D:$D,Equipment_Register!$G:$G),NA()),IFERROR(IF($K1072&lt;&gt;"",_xlfn.XLOOKUP($K1072,Equipment_Register!$E:$E,Equipment_Register!$G:$G),NA()),IFERROR(IF($K1072&lt;&gt;"",_xlfn.XLOOKUP("*"&amp;$K1072&amp;"*",Equipment_Register!$E:$E,Equipment_Register!$G:$G,,2),NA()),IFERROR(IF(AND($L1072&lt;&gt;"",$L1072&lt;&gt;"N/A"),_xlfn.XLOOKUP($L1072,Equipment_Register!$F:$F,Equipment_Register!$G:$G),NA()),""))))),IF(OR(_xlpm.v="",_xlpm.v=0),"",_xlpm.v))</f>
        <v/>
      </c>
      <c r="Z1072" s="231" t="str" cm="1">
        <f t="array" ref="Z1072">_xlfn.LET(_xlpm.v,IFERROR(IF($I1072&lt;&gt;"",_xlfn.XLOOKUP($I1072,Equipment_Register!$C:$C,Equipment_Register!$C:$C),NA()),IFERROR(IF($J1072&lt;&gt;"",_xlfn.XLOOKUP($J1072,Equipment_Register!$D:$D,Equipment_Register!$C:$C),NA()),IFERROR(IF($K1072&lt;&gt;"",_xlfn.XLOOKUP($K1072,Equipment_Register!$E:$E,Equipment_Register!$C:$C),NA()),IFERROR(IF($K1072&lt;&gt;"",_xlfn.XLOOKUP("*"&amp;$K1072&amp;"*",Equipment_Register!$E:$E,Equipment_Register!$C:$C,,2),NA()),IFERROR(IF(AND($L1072&lt;&gt;"",$L1072&lt;&gt;"N/A"),_xlfn.XLOOKUP($L1072,Equipment_Register!$F:$F,Equipment_Register!$C:$C),NA()),""))))),IF(OR(_xlpm.v="",_xlpm.v=0),"",_xlpm.v))</f>
        <v/>
      </c>
      <c r="AA1072" s="231" t="str" cm="1">
        <f t="array" ref="AA1072">_xlfn.LET(_xlpm.v,IFERROR(IF($I1072&lt;&gt;"",_xlfn.XLOOKUP($I1072,Equipment_Register!$C:$C,Equipment_Register!$D:$D),NA()),IFERROR(IF($J1072&lt;&gt;"",_xlfn.XLOOKUP($J1072,Equipment_Register!$D:$D,Equipment_Register!$D:$D),NA()),IFERROR(IF($K1072&lt;&gt;"",_xlfn.XLOOKUP($K1072,Equipment_Register!$E:$E,Equipment_Register!$D:$D),NA()),IFERROR(IF($K1072&lt;&gt;"",_xlfn.XLOOKUP("*"&amp;$K1072&amp;"*",Equipment_Register!$E:$E,Equipment_Register!$D:$D,,2),NA()),IFERROR(IF(AND($L1072&lt;&gt;"",$L1072&lt;&gt;"N/A"),_xlfn.XLOOKUP($L1072,Equipment_Register!$F:$F,Equipment_Register!$D:$D),NA()),""))))),IF(OR(_xlpm.v="",_xlpm.v=0),"",_xlpm.v))</f>
        <v/>
      </c>
      <c r="AB1072" s="231" t="str" cm="1">
        <f t="array" ref="AB1072">_xlfn.LET(_xlpm.v,IFERROR(IF($I1072&lt;&gt;"",_xlfn.XLOOKUP($I1072,Equipment_Register!$C:$C,Equipment_Register!$E:$E),NA()),IFERROR(IF($J1072&lt;&gt;"",_xlfn.XLOOKUP($J1072,Equipment_Register!$D:$D,Equipment_Register!$E:$E),NA()),IFERROR(IF($K1072&lt;&gt;"",_xlfn.XLOOKUP($K1072,Equipment_Register!$E:$E,Equipment_Register!$E:$E),NA()),IFERROR(IF($K1072&lt;&gt;"",_xlfn.XLOOKUP("*"&amp;$K1072&amp;"*",Equipment_Register!$E:$E,Equipment_Register!$E:$E,,2),NA()),IFERROR(IF(AND($L1072&lt;&gt;"",$L1072&lt;&gt;"N/A"),_xlfn.XLOOKUP($L1072,Equipment_Register!$F:$F,Equipment_Register!$E:$E),NA()),""))))),IF(OR(_xlpm.v="",_xlpm.v=0),"",_xlpm.v))</f>
        <v/>
      </c>
      <c r="AC1072" s="231" t="str" cm="1">
        <f t="array" ref="AC1072">_xlfn.LET(_xlpm.v,IFERROR(IF($I1072&lt;&gt;"",_xlfn.XLOOKUP($I1072,Equipment_Register!$C:$C,Equipment_Register!$F:$F),NA()),IFERROR(IF($J1072&lt;&gt;"",_xlfn.XLOOKUP($J1072,Equipment_Register!$D:$D,Equipment_Register!$F:$F),NA()),IFERROR(IF($K1072&lt;&gt;"",_xlfn.XLOOKUP($K1072,Equipment_Register!$E:$E,Equipment_Register!$F:$F),NA()),IFERROR(IF($K1072&lt;&gt;"",_xlfn.XLOOKUP("*"&amp;$K1072&amp;"*",Equipment_Register!$E:$E,Equipment_Register!$F:$F,,2),NA()),IFERROR(IF(AND($L1072&lt;&gt;"",$L1072&lt;&gt;"N/A"),_xlfn.XLOOKUP($L1072,Equipment_Register!$F:$F,Equipment_Register!$F:$F),NA()),""))))),IF(OR(_xlpm.v="",_xlpm.v=0),"",_xlpm.v))</f>
        <v/>
      </c>
    </row>
    <row r="1073" spans="1:29">
      <c r="A1073" s="125"/>
      <c r="B1073" s="130"/>
      <c r="C1073" s="118"/>
      <c r="D1073" s="117"/>
      <c r="E1073" s="117"/>
      <c r="F1073" s="213"/>
      <c r="G1073" s="125"/>
      <c r="H1073" s="125"/>
      <c r="I1073" s="226"/>
      <c r="J1073" s="125"/>
      <c r="K1073" s="125"/>
      <c r="L1073" s="125"/>
      <c r="M1073" s="125"/>
      <c r="N1073" s="125"/>
      <c r="O1073" s="125"/>
      <c r="P1073" s="127"/>
      <c r="Q1073" s="125"/>
      <c r="R1073" s="117"/>
      <c r="S1073" s="194"/>
      <c r="T1073" s="125"/>
      <c r="U1073" s="125"/>
      <c r="V1073" s="125"/>
      <c r="W1073" s="117" t="s">
        <v>1151</v>
      </c>
      <c r="X1073" s="117" t="str">
        <f>IF($W1073="Duyệt",Setting!$H$2,"")</f>
        <v/>
      </c>
      <c r="Y1073" s="231" t="str" cm="1">
        <f t="array" ref="Y1073">_xlfn.LET(_xlpm.v,IFERROR(IF($I1073&lt;&gt;"",_xlfn.XLOOKUP($I1073,Equipment_Register!$C:$C,Equipment_Register!$G:$G),NA()),IFERROR(IF($J1073&lt;&gt;"",_xlfn.XLOOKUP($J1073,Equipment_Register!$D:$D,Equipment_Register!$G:$G),NA()),IFERROR(IF($K1073&lt;&gt;"",_xlfn.XLOOKUP($K1073,Equipment_Register!$E:$E,Equipment_Register!$G:$G),NA()),IFERROR(IF($K1073&lt;&gt;"",_xlfn.XLOOKUP("*"&amp;$K1073&amp;"*",Equipment_Register!$E:$E,Equipment_Register!$G:$G,,2),NA()),IFERROR(IF(AND($L1073&lt;&gt;"",$L1073&lt;&gt;"N/A"),_xlfn.XLOOKUP($L1073,Equipment_Register!$F:$F,Equipment_Register!$G:$G),NA()),""))))),IF(OR(_xlpm.v="",_xlpm.v=0),"",_xlpm.v))</f>
        <v/>
      </c>
      <c r="Z1073" s="231" t="str" cm="1">
        <f t="array" ref="Z1073">_xlfn.LET(_xlpm.v,IFERROR(IF($I1073&lt;&gt;"",_xlfn.XLOOKUP($I1073,Equipment_Register!$C:$C,Equipment_Register!$C:$C),NA()),IFERROR(IF($J1073&lt;&gt;"",_xlfn.XLOOKUP($J1073,Equipment_Register!$D:$D,Equipment_Register!$C:$C),NA()),IFERROR(IF($K1073&lt;&gt;"",_xlfn.XLOOKUP($K1073,Equipment_Register!$E:$E,Equipment_Register!$C:$C),NA()),IFERROR(IF($K1073&lt;&gt;"",_xlfn.XLOOKUP("*"&amp;$K1073&amp;"*",Equipment_Register!$E:$E,Equipment_Register!$C:$C,,2),NA()),IFERROR(IF(AND($L1073&lt;&gt;"",$L1073&lt;&gt;"N/A"),_xlfn.XLOOKUP($L1073,Equipment_Register!$F:$F,Equipment_Register!$C:$C),NA()),""))))),IF(OR(_xlpm.v="",_xlpm.v=0),"",_xlpm.v))</f>
        <v/>
      </c>
      <c r="AA1073" s="231" t="str" cm="1">
        <f t="array" ref="AA1073">_xlfn.LET(_xlpm.v,IFERROR(IF($I1073&lt;&gt;"",_xlfn.XLOOKUP($I1073,Equipment_Register!$C:$C,Equipment_Register!$D:$D),NA()),IFERROR(IF($J1073&lt;&gt;"",_xlfn.XLOOKUP($J1073,Equipment_Register!$D:$D,Equipment_Register!$D:$D),NA()),IFERROR(IF($K1073&lt;&gt;"",_xlfn.XLOOKUP($K1073,Equipment_Register!$E:$E,Equipment_Register!$D:$D),NA()),IFERROR(IF($K1073&lt;&gt;"",_xlfn.XLOOKUP("*"&amp;$K1073&amp;"*",Equipment_Register!$E:$E,Equipment_Register!$D:$D,,2),NA()),IFERROR(IF(AND($L1073&lt;&gt;"",$L1073&lt;&gt;"N/A"),_xlfn.XLOOKUP($L1073,Equipment_Register!$F:$F,Equipment_Register!$D:$D),NA()),""))))),IF(OR(_xlpm.v="",_xlpm.v=0),"",_xlpm.v))</f>
        <v/>
      </c>
      <c r="AB1073" s="231" t="str" cm="1">
        <f t="array" ref="AB1073">_xlfn.LET(_xlpm.v,IFERROR(IF($I1073&lt;&gt;"",_xlfn.XLOOKUP($I1073,Equipment_Register!$C:$C,Equipment_Register!$E:$E),NA()),IFERROR(IF($J1073&lt;&gt;"",_xlfn.XLOOKUP($J1073,Equipment_Register!$D:$D,Equipment_Register!$E:$E),NA()),IFERROR(IF($K1073&lt;&gt;"",_xlfn.XLOOKUP($K1073,Equipment_Register!$E:$E,Equipment_Register!$E:$E),NA()),IFERROR(IF($K1073&lt;&gt;"",_xlfn.XLOOKUP("*"&amp;$K1073&amp;"*",Equipment_Register!$E:$E,Equipment_Register!$E:$E,,2),NA()),IFERROR(IF(AND($L1073&lt;&gt;"",$L1073&lt;&gt;"N/A"),_xlfn.XLOOKUP($L1073,Equipment_Register!$F:$F,Equipment_Register!$E:$E),NA()),""))))),IF(OR(_xlpm.v="",_xlpm.v=0),"",_xlpm.v))</f>
        <v/>
      </c>
      <c r="AC1073" s="231" t="str" cm="1">
        <f t="array" ref="AC1073">_xlfn.LET(_xlpm.v,IFERROR(IF($I1073&lt;&gt;"",_xlfn.XLOOKUP($I1073,Equipment_Register!$C:$C,Equipment_Register!$F:$F),NA()),IFERROR(IF($J1073&lt;&gt;"",_xlfn.XLOOKUP($J1073,Equipment_Register!$D:$D,Equipment_Register!$F:$F),NA()),IFERROR(IF($K1073&lt;&gt;"",_xlfn.XLOOKUP($K1073,Equipment_Register!$E:$E,Equipment_Register!$F:$F),NA()),IFERROR(IF($K1073&lt;&gt;"",_xlfn.XLOOKUP("*"&amp;$K1073&amp;"*",Equipment_Register!$E:$E,Equipment_Register!$F:$F,,2),NA()),IFERROR(IF(AND($L1073&lt;&gt;"",$L1073&lt;&gt;"N/A"),_xlfn.XLOOKUP($L1073,Equipment_Register!$F:$F,Equipment_Register!$F:$F),NA()),""))))),IF(OR(_xlpm.v="",_xlpm.v=0),"",_xlpm.v))</f>
        <v/>
      </c>
    </row>
    <row r="1074" spans="1:29">
      <c r="A1074" s="125"/>
      <c r="B1074" s="130"/>
      <c r="C1074" s="118"/>
      <c r="D1074" s="117"/>
      <c r="E1074" s="117"/>
      <c r="F1074" s="213"/>
      <c r="G1074" s="125"/>
      <c r="H1074" s="125"/>
      <c r="I1074" s="226"/>
      <c r="J1074" s="125"/>
      <c r="K1074" s="125"/>
      <c r="L1074" s="125"/>
      <c r="M1074" s="125"/>
      <c r="N1074" s="125"/>
      <c r="O1074" s="125"/>
      <c r="P1074" s="127"/>
      <c r="Q1074" s="125"/>
      <c r="R1074" s="117"/>
      <c r="S1074" s="194"/>
      <c r="T1074" s="125"/>
      <c r="U1074" s="125"/>
      <c r="V1074" s="125"/>
      <c r="W1074" s="117" t="s">
        <v>1151</v>
      </c>
      <c r="X1074" s="117" t="str">
        <f>IF($W1074="Duyệt",Setting!$H$2,"")</f>
        <v/>
      </c>
      <c r="Y1074" s="231" t="str" cm="1">
        <f t="array" ref="Y1074">_xlfn.LET(_xlpm.v,IFERROR(IF($I1074&lt;&gt;"",_xlfn.XLOOKUP($I1074,Equipment_Register!$C:$C,Equipment_Register!$G:$G),NA()),IFERROR(IF($J1074&lt;&gt;"",_xlfn.XLOOKUP($J1074,Equipment_Register!$D:$D,Equipment_Register!$G:$G),NA()),IFERROR(IF($K1074&lt;&gt;"",_xlfn.XLOOKUP($K1074,Equipment_Register!$E:$E,Equipment_Register!$G:$G),NA()),IFERROR(IF($K1074&lt;&gt;"",_xlfn.XLOOKUP("*"&amp;$K1074&amp;"*",Equipment_Register!$E:$E,Equipment_Register!$G:$G,,2),NA()),IFERROR(IF(AND($L1074&lt;&gt;"",$L1074&lt;&gt;"N/A"),_xlfn.XLOOKUP($L1074,Equipment_Register!$F:$F,Equipment_Register!$G:$G),NA()),""))))),IF(OR(_xlpm.v="",_xlpm.v=0),"",_xlpm.v))</f>
        <v/>
      </c>
      <c r="Z1074" s="231" t="str" cm="1">
        <f t="array" ref="Z1074">_xlfn.LET(_xlpm.v,IFERROR(IF($I1074&lt;&gt;"",_xlfn.XLOOKUP($I1074,Equipment_Register!$C:$C,Equipment_Register!$C:$C),NA()),IFERROR(IF($J1074&lt;&gt;"",_xlfn.XLOOKUP($J1074,Equipment_Register!$D:$D,Equipment_Register!$C:$C),NA()),IFERROR(IF($K1074&lt;&gt;"",_xlfn.XLOOKUP($K1074,Equipment_Register!$E:$E,Equipment_Register!$C:$C),NA()),IFERROR(IF($K1074&lt;&gt;"",_xlfn.XLOOKUP("*"&amp;$K1074&amp;"*",Equipment_Register!$E:$E,Equipment_Register!$C:$C,,2),NA()),IFERROR(IF(AND($L1074&lt;&gt;"",$L1074&lt;&gt;"N/A"),_xlfn.XLOOKUP($L1074,Equipment_Register!$F:$F,Equipment_Register!$C:$C),NA()),""))))),IF(OR(_xlpm.v="",_xlpm.v=0),"",_xlpm.v))</f>
        <v/>
      </c>
      <c r="AA1074" s="231" t="str" cm="1">
        <f t="array" ref="AA1074">_xlfn.LET(_xlpm.v,IFERROR(IF($I1074&lt;&gt;"",_xlfn.XLOOKUP($I1074,Equipment_Register!$C:$C,Equipment_Register!$D:$D),NA()),IFERROR(IF($J1074&lt;&gt;"",_xlfn.XLOOKUP($J1074,Equipment_Register!$D:$D,Equipment_Register!$D:$D),NA()),IFERROR(IF($K1074&lt;&gt;"",_xlfn.XLOOKUP($K1074,Equipment_Register!$E:$E,Equipment_Register!$D:$D),NA()),IFERROR(IF($K1074&lt;&gt;"",_xlfn.XLOOKUP("*"&amp;$K1074&amp;"*",Equipment_Register!$E:$E,Equipment_Register!$D:$D,,2),NA()),IFERROR(IF(AND($L1074&lt;&gt;"",$L1074&lt;&gt;"N/A"),_xlfn.XLOOKUP($L1074,Equipment_Register!$F:$F,Equipment_Register!$D:$D),NA()),""))))),IF(OR(_xlpm.v="",_xlpm.v=0),"",_xlpm.v))</f>
        <v/>
      </c>
      <c r="AB1074" s="231" t="str" cm="1">
        <f t="array" ref="AB1074">_xlfn.LET(_xlpm.v,IFERROR(IF($I1074&lt;&gt;"",_xlfn.XLOOKUP($I1074,Equipment_Register!$C:$C,Equipment_Register!$E:$E),NA()),IFERROR(IF($J1074&lt;&gt;"",_xlfn.XLOOKUP($J1074,Equipment_Register!$D:$D,Equipment_Register!$E:$E),NA()),IFERROR(IF($K1074&lt;&gt;"",_xlfn.XLOOKUP($K1074,Equipment_Register!$E:$E,Equipment_Register!$E:$E),NA()),IFERROR(IF($K1074&lt;&gt;"",_xlfn.XLOOKUP("*"&amp;$K1074&amp;"*",Equipment_Register!$E:$E,Equipment_Register!$E:$E,,2),NA()),IFERROR(IF(AND($L1074&lt;&gt;"",$L1074&lt;&gt;"N/A"),_xlfn.XLOOKUP($L1074,Equipment_Register!$F:$F,Equipment_Register!$E:$E),NA()),""))))),IF(OR(_xlpm.v="",_xlpm.v=0),"",_xlpm.v))</f>
        <v/>
      </c>
      <c r="AC1074" s="231" t="str" cm="1">
        <f t="array" ref="AC1074">_xlfn.LET(_xlpm.v,IFERROR(IF($I1074&lt;&gt;"",_xlfn.XLOOKUP($I1074,Equipment_Register!$C:$C,Equipment_Register!$F:$F),NA()),IFERROR(IF($J1074&lt;&gt;"",_xlfn.XLOOKUP($J1074,Equipment_Register!$D:$D,Equipment_Register!$F:$F),NA()),IFERROR(IF($K1074&lt;&gt;"",_xlfn.XLOOKUP($K1074,Equipment_Register!$E:$E,Equipment_Register!$F:$F),NA()),IFERROR(IF($K1074&lt;&gt;"",_xlfn.XLOOKUP("*"&amp;$K1074&amp;"*",Equipment_Register!$E:$E,Equipment_Register!$F:$F,,2),NA()),IFERROR(IF(AND($L1074&lt;&gt;"",$L1074&lt;&gt;"N/A"),_xlfn.XLOOKUP($L1074,Equipment_Register!$F:$F,Equipment_Register!$F:$F),NA()),""))))),IF(OR(_xlpm.v="",_xlpm.v=0),"",_xlpm.v))</f>
        <v/>
      </c>
    </row>
    <row r="1075" spans="1:29">
      <c r="A1075" s="125"/>
      <c r="B1075" s="130"/>
      <c r="C1075" s="118"/>
      <c r="D1075" s="117"/>
      <c r="E1075" s="117"/>
      <c r="F1075" s="213"/>
      <c r="G1075" s="125"/>
      <c r="H1075" s="125"/>
      <c r="I1075" s="226"/>
      <c r="J1075" s="125"/>
      <c r="K1075" s="125"/>
      <c r="L1075" s="125"/>
      <c r="M1075" s="125"/>
      <c r="N1075" s="125"/>
      <c r="O1075" s="125"/>
      <c r="P1075" s="127"/>
      <c r="Q1075" s="125"/>
      <c r="R1075" s="117"/>
      <c r="S1075" s="194"/>
      <c r="T1075" s="125"/>
      <c r="U1075" s="125"/>
      <c r="V1075" s="125"/>
      <c r="W1075" s="117" t="s">
        <v>1151</v>
      </c>
      <c r="X1075" s="117" t="str">
        <f>IF($W1075="Duyệt",Setting!$H$2,"")</f>
        <v/>
      </c>
      <c r="Y1075" s="231" t="str" cm="1">
        <f t="array" ref="Y1075">_xlfn.LET(_xlpm.v,IFERROR(IF($I1075&lt;&gt;"",_xlfn.XLOOKUP($I1075,Equipment_Register!$C:$C,Equipment_Register!$G:$G),NA()),IFERROR(IF($J1075&lt;&gt;"",_xlfn.XLOOKUP($J1075,Equipment_Register!$D:$D,Equipment_Register!$G:$G),NA()),IFERROR(IF($K1075&lt;&gt;"",_xlfn.XLOOKUP($K1075,Equipment_Register!$E:$E,Equipment_Register!$G:$G),NA()),IFERROR(IF($K1075&lt;&gt;"",_xlfn.XLOOKUP("*"&amp;$K1075&amp;"*",Equipment_Register!$E:$E,Equipment_Register!$G:$G,,2),NA()),IFERROR(IF(AND($L1075&lt;&gt;"",$L1075&lt;&gt;"N/A"),_xlfn.XLOOKUP($L1075,Equipment_Register!$F:$F,Equipment_Register!$G:$G),NA()),""))))),IF(OR(_xlpm.v="",_xlpm.v=0),"",_xlpm.v))</f>
        <v/>
      </c>
      <c r="Z1075" s="231" t="str" cm="1">
        <f t="array" ref="Z1075">_xlfn.LET(_xlpm.v,IFERROR(IF($I1075&lt;&gt;"",_xlfn.XLOOKUP($I1075,Equipment_Register!$C:$C,Equipment_Register!$C:$C),NA()),IFERROR(IF($J1075&lt;&gt;"",_xlfn.XLOOKUP($J1075,Equipment_Register!$D:$D,Equipment_Register!$C:$C),NA()),IFERROR(IF($K1075&lt;&gt;"",_xlfn.XLOOKUP($K1075,Equipment_Register!$E:$E,Equipment_Register!$C:$C),NA()),IFERROR(IF($K1075&lt;&gt;"",_xlfn.XLOOKUP("*"&amp;$K1075&amp;"*",Equipment_Register!$E:$E,Equipment_Register!$C:$C,,2),NA()),IFERROR(IF(AND($L1075&lt;&gt;"",$L1075&lt;&gt;"N/A"),_xlfn.XLOOKUP($L1075,Equipment_Register!$F:$F,Equipment_Register!$C:$C),NA()),""))))),IF(OR(_xlpm.v="",_xlpm.v=0),"",_xlpm.v))</f>
        <v/>
      </c>
      <c r="AA1075" s="231" t="str" cm="1">
        <f t="array" ref="AA1075">_xlfn.LET(_xlpm.v,IFERROR(IF($I1075&lt;&gt;"",_xlfn.XLOOKUP($I1075,Equipment_Register!$C:$C,Equipment_Register!$D:$D),NA()),IFERROR(IF($J1075&lt;&gt;"",_xlfn.XLOOKUP($J1075,Equipment_Register!$D:$D,Equipment_Register!$D:$D),NA()),IFERROR(IF($K1075&lt;&gt;"",_xlfn.XLOOKUP($K1075,Equipment_Register!$E:$E,Equipment_Register!$D:$D),NA()),IFERROR(IF($K1075&lt;&gt;"",_xlfn.XLOOKUP("*"&amp;$K1075&amp;"*",Equipment_Register!$E:$E,Equipment_Register!$D:$D,,2),NA()),IFERROR(IF(AND($L1075&lt;&gt;"",$L1075&lt;&gt;"N/A"),_xlfn.XLOOKUP($L1075,Equipment_Register!$F:$F,Equipment_Register!$D:$D),NA()),""))))),IF(OR(_xlpm.v="",_xlpm.v=0),"",_xlpm.v))</f>
        <v/>
      </c>
      <c r="AB1075" s="231" t="str" cm="1">
        <f t="array" ref="AB1075">_xlfn.LET(_xlpm.v,IFERROR(IF($I1075&lt;&gt;"",_xlfn.XLOOKUP($I1075,Equipment_Register!$C:$C,Equipment_Register!$E:$E),NA()),IFERROR(IF($J1075&lt;&gt;"",_xlfn.XLOOKUP($J1075,Equipment_Register!$D:$D,Equipment_Register!$E:$E),NA()),IFERROR(IF($K1075&lt;&gt;"",_xlfn.XLOOKUP($K1075,Equipment_Register!$E:$E,Equipment_Register!$E:$E),NA()),IFERROR(IF($K1075&lt;&gt;"",_xlfn.XLOOKUP("*"&amp;$K1075&amp;"*",Equipment_Register!$E:$E,Equipment_Register!$E:$E,,2),NA()),IFERROR(IF(AND($L1075&lt;&gt;"",$L1075&lt;&gt;"N/A"),_xlfn.XLOOKUP($L1075,Equipment_Register!$F:$F,Equipment_Register!$E:$E),NA()),""))))),IF(OR(_xlpm.v="",_xlpm.v=0),"",_xlpm.v))</f>
        <v/>
      </c>
      <c r="AC1075" s="231" t="str" cm="1">
        <f t="array" ref="AC1075">_xlfn.LET(_xlpm.v,IFERROR(IF($I1075&lt;&gt;"",_xlfn.XLOOKUP($I1075,Equipment_Register!$C:$C,Equipment_Register!$F:$F),NA()),IFERROR(IF($J1075&lt;&gt;"",_xlfn.XLOOKUP($J1075,Equipment_Register!$D:$D,Equipment_Register!$F:$F),NA()),IFERROR(IF($K1075&lt;&gt;"",_xlfn.XLOOKUP($K1075,Equipment_Register!$E:$E,Equipment_Register!$F:$F),NA()),IFERROR(IF($K1075&lt;&gt;"",_xlfn.XLOOKUP("*"&amp;$K1075&amp;"*",Equipment_Register!$E:$E,Equipment_Register!$F:$F,,2),NA()),IFERROR(IF(AND($L1075&lt;&gt;"",$L1075&lt;&gt;"N/A"),_xlfn.XLOOKUP($L1075,Equipment_Register!$F:$F,Equipment_Register!$F:$F),NA()),""))))),IF(OR(_xlpm.v="",_xlpm.v=0),"",_xlpm.v))</f>
        <v/>
      </c>
    </row>
    <row r="1076" spans="1:29">
      <c r="A1076" s="125"/>
      <c r="B1076" s="130"/>
      <c r="C1076" s="118"/>
      <c r="D1076" s="117"/>
      <c r="E1076" s="117"/>
      <c r="F1076" s="213"/>
      <c r="G1076" s="125"/>
      <c r="H1076" s="125"/>
      <c r="I1076" s="226"/>
      <c r="J1076" s="125"/>
      <c r="K1076" s="125"/>
      <c r="L1076" s="125"/>
      <c r="M1076" s="125"/>
      <c r="N1076" s="125"/>
      <c r="O1076" s="125"/>
      <c r="P1076" s="127"/>
      <c r="Q1076" s="125"/>
      <c r="R1076" s="117"/>
      <c r="S1076" s="194"/>
      <c r="T1076" s="125"/>
      <c r="U1076" s="125"/>
      <c r="V1076" s="125"/>
      <c r="W1076" s="117" t="s">
        <v>1151</v>
      </c>
      <c r="X1076" s="117" t="str">
        <f>IF($W1076="Duyệt",Setting!$H$2,"")</f>
        <v/>
      </c>
      <c r="Y1076" s="231" t="str" cm="1">
        <f t="array" ref="Y1076">_xlfn.LET(_xlpm.v,IFERROR(IF($I1076&lt;&gt;"",_xlfn.XLOOKUP($I1076,Equipment_Register!$C:$C,Equipment_Register!$G:$G),NA()),IFERROR(IF($J1076&lt;&gt;"",_xlfn.XLOOKUP($J1076,Equipment_Register!$D:$D,Equipment_Register!$G:$G),NA()),IFERROR(IF($K1076&lt;&gt;"",_xlfn.XLOOKUP($K1076,Equipment_Register!$E:$E,Equipment_Register!$G:$G),NA()),IFERROR(IF($K1076&lt;&gt;"",_xlfn.XLOOKUP("*"&amp;$K1076&amp;"*",Equipment_Register!$E:$E,Equipment_Register!$G:$G,,2),NA()),IFERROR(IF(AND($L1076&lt;&gt;"",$L1076&lt;&gt;"N/A"),_xlfn.XLOOKUP($L1076,Equipment_Register!$F:$F,Equipment_Register!$G:$G),NA()),""))))),IF(OR(_xlpm.v="",_xlpm.v=0),"",_xlpm.v))</f>
        <v/>
      </c>
      <c r="Z1076" s="231" t="str" cm="1">
        <f t="array" ref="Z1076">_xlfn.LET(_xlpm.v,IFERROR(IF($I1076&lt;&gt;"",_xlfn.XLOOKUP($I1076,Equipment_Register!$C:$C,Equipment_Register!$C:$C),NA()),IFERROR(IF($J1076&lt;&gt;"",_xlfn.XLOOKUP($J1076,Equipment_Register!$D:$D,Equipment_Register!$C:$C),NA()),IFERROR(IF($K1076&lt;&gt;"",_xlfn.XLOOKUP($K1076,Equipment_Register!$E:$E,Equipment_Register!$C:$C),NA()),IFERROR(IF($K1076&lt;&gt;"",_xlfn.XLOOKUP("*"&amp;$K1076&amp;"*",Equipment_Register!$E:$E,Equipment_Register!$C:$C,,2),NA()),IFERROR(IF(AND($L1076&lt;&gt;"",$L1076&lt;&gt;"N/A"),_xlfn.XLOOKUP($L1076,Equipment_Register!$F:$F,Equipment_Register!$C:$C),NA()),""))))),IF(OR(_xlpm.v="",_xlpm.v=0),"",_xlpm.v))</f>
        <v/>
      </c>
      <c r="AA1076" s="231" t="str" cm="1">
        <f t="array" ref="AA1076">_xlfn.LET(_xlpm.v,IFERROR(IF($I1076&lt;&gt;"",_xlfn.XLOOKUP($I1076,Equipment_Register!$C:$C,Equipment_Register!$D:$D),NA()),IFERROR(IF($J1076&lt;&gt;"",_xlfn.XLOOKUP($J1076,Equipment_Register!$D:$D,Equipment_Register!$D:$D),NA()),IFERROR(IF($K1076&lt;&gt;"",_xlfn.XLOOKUP($K1076,Equipment_Register!$E:$E,Equipment_Register!$D:$D),NA()),IFERROR(IF($K1076&lt;&gt;"",_xlfn.XLOOKUP("*"&amp;$K1076&amp;"*",Equipment_Register!$E:$E,Equipment_Register!$D:$D,,2),NA()),IFERROR(IF(AND($L1076&lt;&gt;"",$L1076&lt;&gt;"N/A"),_xlfn.XLOOKUP($L1076,Equipment_Register!$F:$F,Equipment_Register!$D:$D),NA()),""))))),IF(OR(_xlpm.v="",_xlpm.v=0),"",_xlpm.v))</f>
        <v/>
      </c>
      <c r="AB1076" s="231" t="str" cm="1">
        <f t="array" ref="AB1076">_xlfn.LET(_xlpm.v,IFERROR(IF($I1076&lt;&gt;"",_xlfn.XLOOKUP($I1076,Equipment_Register!$C:$C,Equipment_Register!$E:$E),NA()),IFERROR(IF($J1076&lt;&gt;"",_xlfn.XLOOKUP($J1076,Equipment_Register!$D:$D,Equipment_Register!$E:$E),NA()),IFERROR(IF($K1076&lt;&gt;"",_xlfn.XLOOKUP($K1076,Equipment_Register!$E:$E,Equipment_Register!$E:$E),NA()),IFERROR(IF($K1076&lt;&gt;"",_xlfn.XLOOKUP("*"&amp;$K1076&amp;"*",Equipment_Register!$E:$E,Equipment_Register!$E:$E,,2),NA()),IFERROR(IF(AND($L1076&lt;&gt;"",$L1076&lt;&gt;"N/A"),_xlfn.XLOOKUP($L1076,Equipment_Register!$F:$F,Equipment_Register!$E:$E),NA()),""))))),IF(OR(_xlpm.v="",_xlpm.v=0),"",_xlpm.v))</f>
        <v/>
      </c>
      <c r="AC1076" s="231" t="str" cm="1">
        <f t="array" ref="AC1076">_xlfn.LET(_xlpm.v,IFERROR(IF($I1076&lt;&gt;"",_xlfn.XLOOKUP($I1076,Equipment_Register!$C:$C,Equipment_Register!$F:$F),NA()),IFERROR(IF($J1076&lt;&gt;"",_xlfn.XLOOKUP($J1076,Equipment_Register!$D:$D,Equipment_Register!$F:$F),NA()),IFERROR(IF($K1076&lt;&gt;"",_xlfn.XLOOKUP($K1076,Equipment_Register!$E:$E,Equipment_Register!$F:$F),NA()),IFERROR(IF($K1076&lt;&gt;"",_xlfn.XLOOKUP("*"&amp;$K1076&amp;"*",Equipment_Register!$E:$E,Equipment_Register!$F:$F,,2),NA()),IFERROR(IF(AND($L1076&lt;&gt;"",$L1076&lt;&gt;"N/A"),_xlfn.XLOOKUP($L1076,Equipment_Register!$F:$F,Equipment_Register!$F:$F),NA()),""))))),IF(OR(_xlpm.v="",_xlpm.v=0),"",_xlpm.v))</f>
        <v/>
      </c>
    </row>
    <row r="1077" spans="1:29">
      <c r="A1077" s="125"/>
      <c r="B1077" s="130"/>
      <c r="C1077" s="118"/>
      <c r="D1077" s="117"/>
      <c r="E1077" s="117"/>
      <c r="F1077" s="213"/>
      <c r="G1077" s="125"/>
      <c r="H1077" s="125"/>
      <c r="I1077" s="226"/>
      <c r="J1077" s="125"/>
      <c r="K1077" s="125"/>
      <c r="L1077" s="125"/>
      <c r="M1077" s="125"/>
      <c r="N1077" s="125"/>
      <c r="O1077" s="125"/>
      <c r="P1077" s="127"/>
      <c r="Q1077" s="125"/>
      <c r="R1077" s="117"/>
      <c r="S1077" s="194"/>
      <c r="T1077" s="125"/>
      <c r="U1077" s="125"/>
      <c r="V1077" s="125"/>
      <c r="W1077" s="117" t="s">
        <v>1151</v>
      </c>
      <c r="X1077" s="117" t="str">
        <f>IF($W1077="Duyệt",Setting!$H$2,"")</f>
        <v/>
      </c>
      <c r="Y1077" s="231" t="str" cm="1">
        <f t="array" ref="Y1077">_xlfn.LET(_xlpm.v,IFERROR(IF($I1077&lt;&gt;"",_xlfn.XLOOKUP($I1077,Equipment_Register!$C:$C,Equipment_Register!$G:$G),NA()),IFERROR(IF($J1077&lt;&gt;"",_xlfn.XLOOKUP($J1077,Equipment_Register!$D:$D,Equipment_Register!$G:$G),NA()),IFERROR(IF($K1077&lt;&gt;"",_xlfn.XLOOKUP($K1077,Equipment_Register!$E:$E,Equipment_Register!$G:$G),NA()),IFERROR(IF($K1077&lt;&gt;"",_xlfn.XLOOKUP("*"&amp;$K1077&amp;"*",Equipment_Register!$E:$E,Equipment_Register!$G:$G,,2),NA()),IFERROR(IF(AND($L1077&lt;&gt;"",$L1077&lt;&gt;"N/A"),_xlfn.XLOOKUP($L1077,Equipment_Register!$F:$F,Equipment_Register!$G:$G),NA()),""))))),IF(OR(_xlpm.v="",_xlpm.v=0),"",_xlpm.v))</f>
        <v/>
      </c>
      <c r="Z1077" s="231" t="str" cm="1">
        <f t="array" ref="Z1077">_xlfn.LET(_xlpm.v,IFERROR(IF($I1077&lt;&gt;"",_xlfn.XLOOKUP($I1077,Equipment_Register!$C:$C,Equipment_Register!$C:$C),NA()),IFERROR(IF($J1077&lt;&gt;"",_xlfn.XLOOKUP($J1077,Equipment_Register!$D:$D,Equipment_Register!$C:$C),NA()),IFERROR(IF($K1077&lt;&gt;"",_xlfn.XLOOKUP($K1077,Equipment_Register!$E:$E,Equipment_Register!$C:$C),NA()),IFERROR(IF($K1077&lt;&gt;"",_xlfn.XLOOKUP("*"&amp;$K1077&amp;"*",Equipment_Register!$E:$E,Equipment_Register!$C:$C,,2),NA()),IFERROR(IF(AND($L1077&lt;&gt;"",$L1077&lt;&gt;"N/A"),_xlfn.XLOOKUP($L1077,Equipment_Register!$F:$F,Equipment_Register!$C:$C),NA()),""))))),IF(OR(_xlpm.v="",_xlpm.v=0),"",_xlpm.v))</f>
        <v/>
      </c>
      <c r="AA1077" s="231" t="str" cm="1">
        <f t="array" ref="AA1077">_xlfn.LET(_xlpm.v,IFERROR(IF($I1077&lt;&gt;"",_xlfn.XLOOKUP($I1077,Equipment_Register!$C:$C,Equipment_Register!$D:$D),NA()),IFERROR(IF($J1077&lt;&gt;"",_xlfn.XLOOKUP($J1077,Equipment_Register!$D:$D,Equipment_Register!$D:$D),NA()),IFERROR(IF($K1077&lt;&gt;"",_xlfn.XLOOKUP($K1077,Equipment_Register!$E:$E,Equipment_Register!$D:$D),NA()),IFERROR(IF($K1077&lt;&gt;"",_xlfn.XLOOKUP("*"&amp;$K1077&amp;"*",Equipment_Register!$E:$E,Equipment_Register!$D:$D,,2),NA()),IFERROR(IF(AND($L1077&lt;&gt;"",$L1077&lt;&gt;"N/A"),_xlfn.XLOOKUP($L1077,Equipment_Register!$F:$F,Equipment_Register!$D:$D),NA()),""))))),IF(OR(_xlpm.v="",_xlpm.v=0),"",_xlpm.v))</f>
        <v/>
      </c>
      <c r="AB1077" s="231" t="str" cm="1">
        <f t="array" ref="AB1077">_xlfn.LET(_xlpm.v,IFERROR(IF($I1077&lt;&gt;"",_xlfn.XLOOKUP($I1077,Equipment_Register!$C:$C,Equipment_Register!$E:$E),NA()),IFERROR(IF($J1077&lt;&gt;"",_xlfn.XLOOKUP($J1077,Equipment_Register!$D:$D,Equipment_Register!$E:$E),NA()),IFERROR(IF($K1077&lt;&gt;"",_xlfn.XLOOKUP($K1077,Equipment_Register!$E:$E,Equipment_Register!$E:$E),NA()),IFERROR(IF($K1077&lt;&gt;"",_xlfn.XLOOKUP("*"&amp;$K1077&amp;"*",Equipment_Register!$E:$E,Equipment_Register!$E:$E,,2),NA()),IFERROR(IF(AND($L1077&lt;&gt;"",$L1077&lt;&gt;"N/A"),_xlfn.XLOOKUP($L1077,Equipment_Register!$F:$F,Equipment_Register!$E:$E),NA()),""))))),IF(OR(_xlpm.v="",_xlpm.v=0),"",_xlpm.v))</f>
        <v/>
      </c>
      <c r="AC1077" s="231" t="str" cm="1">
        <f t="array" ref="AC1077">_xlfn.LET(_xlpm.v,IFERROR(IF($I1077&lt;&gt;"",_xlfn.XLOOKUP($I1077,Equipment_Register!$C:$C,Equipment_Register!$F:$F),NA()),IFERROR(IF($J1077&lt;&gt;"",_xlfn.XLOOKUP($J1077,Equipment_Register!$D:$D,Equipment_Register!$F:$F),NA()),IFERROR(IF($K1077&lt;&gt;"",_xlfn.XLOOKUP($K1077,Equipment_Register!$E:$E,Equipment_Register!$F:$F),NA()),IFERROR(IF($K1077&lt;&gt;"",_xlfn.XLOOKUP("*"&amp;$K1077&amp;"*",Equipment_Register!$E:$E,Equipment_Register!$F:$F,,2),NA()),IFERROR(IF(AND($L1077&lt;&gt;"",$L1077&lt;&gt;"N/A"),_xlfn.XLOOKUP($L1077,Equipment_Register!$F:$F,Equipment_Register!$F:$F),NA()),""))))),IF(OR(_xlpm.v="",_xlpm.v=0),"",_xlpm.v))</f>
        <v/>
      </c>
    </row>
    <row r="1078" spans="1:29">
      <c r="A1078" s="125"/>
      <c r="B1078" s="130"/>
      <c r="C1078" s="118"/>
      <c r="D1078" s="117"/>
      <c r="E1078" s="117"/>
      <c r="F1078" s="213"/>
      <c r="G1078" s="125"/>
      <c r="H1078" s="125"/>
      <c r="I1078" s="226"/>
      <c r="J1078" s="125"/>
      <c r="K1078" s="125"/>
      <c r="L1078" s="125"/>
      <c r="M1078" s="125"/>
      <c r="N1078" s="125"/>
      <c r="O1078" s="125"/>
      <c r="P1078" s="127"/>
      <c r="Q1078" s="125"/>
      <c r="R1078" s="117"/>
      <c r="S1078" s="194"/>
      <c r="T1078" s="125"/>
      <c r="U1078" s="125"/>
      <c r="V1078" s="125"/>
      <c r="W1078" s="117" t="s">
        <v>1151</v>
      </c>
      <c r="X1078" s="117" t="str">
        <f>IF($W1078="Duyệt",Setting!$H$2,"")</f>
        <v/>
      </c>
      <c r="Y1078" s="231" t="str" cm="1">
        <f t="array" ref="Y1078">_xlfn.LET(_xlpm.v,IFERROR(IF($I1078&lt;&gt;"",_xlfn.XLOOKUP($I1078,Equipment_Register!$C:$C,Equipment_Register!$G:$G),NA()),IFERROR(IF($J1078&lt;&gt;"",_xlfn.XLOOKUP($J1078,Equipment_Register!$D:$D,Equipment_Register!$G:$G),NA()),IFERROR(IF($K1078&lt;&gt;"",_xlfn.XLOOKUP($K1078,Equipment_Register!$E:$E,Equipment_Register!$G:$G),NA()),IFERROR(IF($K1078&lt;&gt;"",_xlfn.XLOOKUP("*"&amp;$K1078&amp;"*",Equipment_Register!$E:$E,Equipment_Register!$G:$G,,2),NA()),IFERROR(IF(AND($L1078&lt;&gt;"",$L1078&lt;&gt;"N/A"),_xlfn.XLOOKUP($L1078,Equipment_Register!$F:$F,Equipment_Register!$G:$G),NA()),""))))),IF(OR(_xlpm.v="",_xlpm.v=0),"",_xlpm.v))</f>
        <v/>
      </c>
      <c r="Z1078" s="231" t="str" cm="1">
        <f t="array" ref="Z1078">_xlfn.LET(_xlpm.v,IFERROR(IF($I1078&lt;&gt;"",_xlfn.XLOOKUP($I1078,Equipment_Register!$C:$C,Equipment_Register!$C:$C),NA()),IFERROR(IF($J1078&lt;&gt;"",_xlfn.XLOOKUP($J1078,Equipment_Register!$D:$D,Equipment_Register!$C:$C),NA()),IFERROR(IF($K1078&lt;&gt;"",_xlfn.XLOOKUP($K1078,Equipment_Register!$E:$E,Equipment_Register!$C:$C),NA()),IFERROR(IF($K1078&lt;&gt;"",_xlfn.XLOOKUP("*"&amp;$K1078&amp;"*",Equipment_Register!$E:$E,Equipment_Register!$C:$C,,2),NA()),IFERROR(IF(AND($L1078&lt;&gt;"",$L1078&lt;&gt;"N/A"),_xlfn.XLOOKUP($L1078,Equipment_Register!$F:$F,Equipment_Register!$C:$C),NA()),""))))),IF(OR(_xlpm.v="",_xlpm.v=0),"",_xlpm.v))</f>
        <v/>
      </c>
      <c r="AA1078" s="231" t="str" cm="1">
        <f t="array" ref="AA1078">_xlfn.LET(_xlpm.v,IFERROR(IF($I1078&lt;&gt;"",_xlfn.XLOOKUP($I1078,Equipment_Register!$C:$C,Equipment_Register!$D:$D),NA()),IFERROR(IF($J1078&lt;&gt;"",_xlfn.XLOOKUP($J1078,Equipment_Register!$D:$D,Equipment_Register!$D:$D),NA()),IFERROR(IF($K1078&lt;&gt;"",_xlfn.XLOOKUP($K1078,Equipment_Register!$E:$E,Equipment_Register!$D:$D),NA()),IFERROR(IF($K1078&lt;&gt;"",_xlfn.XLOOKUP("*"&amp;$K1078&amp;"*",Equipment_Register!$E:$E,Equipment_Register!$D:$D,,2),NA()),IFERROR(IF(AND($L1078&lt;&gt;"",$L1078&lt;&gt;"N/A"),_xlfn.XLOOKUP($L1078,Equipment_Register!$F:$F,Equipment_Register!$D:$D),NA()),""))))),IF(OR(_xlpm.v="",_xlpm.v=0),"",_xlpm.v))</f>
        <v/>
      </c>
      <c r="AB1078" s="231" t="str" cm="1">
        <f t="array" ref="AB1078">_xlfn.LET(_xlpm.v,IFERROR(IF($I1078&lt;&gt;"",_xlfn.XLOOKUP($I1078,Equipment_Register!$C:$C,Equipment_Register!$E:$E),NA()),IFERROR(IF($J1078&lt;&gt;"",_xlfn.XLOOKUP($J1078,Equipment_Register!$D:$D,Equipment_Register!$E:$E),NA()),IFERROR(IF($K1078&lt;&gt;"",_xlfn.XLOOKUP($K1078,Equipment_Register!$E:$E,Equipment_Register!$E:$E),NA()),IFERROR(IF($K1078&lt;&gt;"",_xlfn.XLOOKUP("*"&amp;$K1078&amp;"*",Equipment_Register!$E:$E,Equipment_Register!$E:$E,,2),NA()),IFERROR(IF(AND($L1078&lt;&gt;"",$L1078&lt;&gt;"N/A"),_xlfn.XLOOKUP($L1078,Equipment_Register!$F:$F,Equipment_Register!$E:$E),NA()),""))))),IF(OR(_xlpm.v="",_xlpm.v=0),"",_xlpm.v))</f>
        <v/>
      </c>
      <c r="AC1078" s="231" t="str" cm="1">
        <f t="array" ref="AC1078">_xlfn.LET(_xlpm.v,IFERROR(IF($I1078&lt;&gt;"",_xlfn.XLOOKUP($I1078,Equipment_Register!$C:$C,Equipment_Register!$F:$F),NA()),IFERROR(IF($J1078&lt;&gt;"",_xlfn.XLOOKUP($J1078,Equipment_Register!$D:$D,Equipment_Register!$F:$F),NA()),IFERROR(IF($K1078&lt;&gt;"",_xlfn.XLOOKUP($K1078,Equipment_Register!$E:$E,Equipment_Register!$F:$F),NA()),IFERROR(IF($K1078&lt;&gt;"",_xlfn.XLOOKUP("*"&amp;$K1078&amp;"*",Equipment_Register!$E:$E,Equipment_Register!$F:$F,,2),NA()),IFERROR(IF(AND($L1078&lt;&gt;"",$L1078&lt;&gt;"N/A"),_xlfn.XLOOKUP($L1078,Equipment_Register!$F:$F,Equipment_Register!$F:$F),NA()),""))))),IF(OR(_xlpm.v="",_xlpm.v=0),"",_xlpm.v))</f>
        <v/>
      </c>
    </row>
    <row r="1079" spans="1:29">
      <c r="A1079" s="125"/>
      <c r="B1079" s="130"/>
      <c r="C1079" s="118"/>
      <c r="D1079" s="117"/>
      <c r="E1079" s="117"/>
      <c r="F1079" s="213"/>
      <c r="G1079" s="125"/>
      <c r="H1079" s="125"/>
      <c r="I1079" s="226"/>
      <c r="J1079" s="125"/>
      <c r="K1079" s="125"/>
      <c r="L1079" s="125"/>
      <c r="M1079" s="125"/>
      <c r="N1079" s="125"/>
      <c r="O1079" s="125"/>
      <c r="P1079" s="127"/>
      <c r="Q1079" s="125"/>
      <c r="R1079" s="117"/>
      <c r="S1079" s="194"/>
      <c r="T1079" s="125"/>
      <c r="U1079" s="125"/>
      <c r="V1079" s="125"/>
      <c r="W1079" s="117" t="s">
        <v>1151</v>
      </c>
      <c r="X1079" s="117" t="str">
        <f>IF($W1079="Duyệt",Setting!$H$2,"")</f>
        <v/>
      </c>
      <c r="Y1079" s="231" t="str" cm="1">
        <f t="array" ref="Y1079">_xlfn.LET(_xlpm.v,IFERROR(IF($I1079&lt;&gt;"",_xlfn.XLOOKUP($I1079,Equipment_Register!$C:$C,Equipment_Register!$G:$G),NA()),IFERROR(IF($J1079&lt;&gt;"",_xlfn.XLOOKUP($J1079,Equipment_Register!$D:$D,Equipment_Register!$G:$G),NA()),IFERROR(IF($K1079&lt;&gt;"",_xlfn.XLOOKUP($K1079,Equipment_Register!$E:$E,Equipment_Register!$G:$G),NA()),IFERROR(IF($K1079&lt;&gt;"",_xlfn.XLOOKUP("*"&amp;$K1079&amp;"*",Equipment_Register!$E:$E,Equipment_Register!$G:$G,,2),NA()),IFERROR(IF(AND($L1079&lt;&gt;"",$L1079&lt;&gt;"N/A"),_xlfn.XLOOKUP($L1079,Equipment_Register!$F:$F,Equipment_Register!$G:$G),NA()),""))))),IF(OR(_xlpm.v="",_xlpm.v=0),"",_xlpm.v))</f>
        <v/>
      </c>
      <c r="Z1079" s="231" t="str" cm="1">
        <f t="array" ref="Z1079">_xlfn.LET(_xlpm.v,IFERROR(IF($I1079&lt;&gt;"",_xlfn.XLOOKUP($I1079,Equipment_Register!$C:$C,Equipment_Register!$C:$C),NA()),IFERROR(IF($J1079&lt;&gt;"",_xlfn.XLOOKUP($J1079,Equipment_Register!$D:$D,Equipment_Register!$C:$C),NA()),IFERROR(IF($K1079&lt;&gt;"",_xlfn.XLOOKUP($K1079,Equipment_Register!$E:$E,Equipment_Register!$C:$C),NA()),IFERROR(IF($K1079&lt;&gt;"",_xlfn.XLOOKUP("*"&amp;$K1079&amp;"*",Equipment_Register!$E:$E,Equipment_Register!$C:$C,,2),NA()),IFERROR(IF(AND($L1079&lt;&gt;"",$L1079&lt;&gt;"N/A"),_xlfn.XLOOKUP($L1079,Equipment_Register!$F:$F,Equipment_Register!$C:$C),NA()),""))))),IF(OR(_xlpm.v="",_xlpm.v=0),"",_xlpm.v))</f>
        <v/>
      </c>
      <c r="AA1079" s="231" t="str" cm="1">
        <f t="array" ref="AA1079">_xlfn.LET(_xlpm.v,IFERROR(IF($I1079&lt;&gt;"",_xlfn.XLOOKUP($I1079,Equipment_Register!$C:$C,Equipment_Register!$D:$D),NA()),IFERROR(IF($J1079&lt;&gt;"",_xlfn.XLOOKUP($J1079,Equipment_Register!$D:$D,Equipment_Register!$D:$D),NA()),IFERROR(IF($K1079&lt;&gt;"",_xlfn.XLOOKUP($K1079,Equipment_Register!$E:$E,Equipment_Register!$D:$D),NA()),IFERROR(IF($K1079&lt;&gt;"",_xlfn.XLOOKUP("*"&amp;$K1079&amp;"*",Equipment_Register!$E:$E,Equipment_Register!$D:$D,,2),NA()),IFERROR(IF(AND($L1079&lt;&gt;"",$L1079&lt;&gt;"N/A"),_xlfn.XLOOKUP($L1079,Equipment_Register!$F:$F,Equipment_Register!$D:$D),NA()),""))))),IF(OR(_xlpm.v="",_xlpm.v=0),"",_xlpm.v))</f>
        <v/>
      </c>
      <c r="AB1079" s="231" t="str" cm="1">
        <f t="array" ref="AB1079">_xlfn.LET(_xlpm.v,IFERROR(IF($I1079&lt;&gt;"",_xlfn.XLOOKUP($I1079,Equipment_Register!$C:$C,Equipment_Register!$E:$E),NA()),IFERROR(IF($J1079&lt;&gt;"",_xlfn.XLOOKUP($J1079,Equipment_Register!$D:$D,Equipment_Register!$E:$E),NA()),IFERROR(IF($K1079&lt;&gt;"",_xlfn.XLOOKUP($K1079,Equipment_Register!$E:$E,Equipment_Register!$E:$E),NA()),IFERROR(IF($K1079&lt;&gt;"",_xlfn.XLOOKUP("*"&amp;$K1079&amp;"*",Equipment_Register!$E:$E,Equipment_Register!$E:$E,,2),NA()),IFERROR(IF(AND($L1079&lt;&gt;"",$L1079&lt;&gt;"N/A"),_xlfn.XLOOKUP($L1079,Equipment_Register!$F:$F,Equipment_Register!$E:$E),NA()),""))))),IF(OR(_xlpm.v="",_xlpm.v=0),"",_xlpm.v))</f>
        <v/>
      </c>
      <c r="AC1079" s="231" t="str" cm="1">
        <f t="array" ref="AC1079">_xlfn.LET(_xlpm.v,IFERROR(IF($I1079&lt;&gt;"",_xlfn.XLOOKUP($I1079,Equipment_Register!$C:$C,Equipment_Register!$F:$F),NA()),IFERROR(IF($J1079&lt;&gt;"",_xlfn.XLOOKUP($J1079,Equipment_Register!$D:$D,Equipment_Register!$F:$F),NA()),IFERROR(IF($K1079&lt;&gt;"",_xlfn.XLOOKUP($K1079,Equipment_Register!$E:$E,Equipment_Register!$F:$F),NA()),IFERROR(IF($K1079&lt;&gt;"",_xlfn.XLOOKUP("*"&amp;$K1079&amp;"*",Equipment_Register!$E:$E,Equipment_Register!$F:$F,,2),NA()),IFERROR(IF(AND($L1079&lt;&gt;"",$L1079&lt;&gt;"N/A"),_xlfn.XLOOKUP($L1079,Equipment_Register!$F:$F,Equipment_Register!$F:$F),NA()),""))))),IF(OR(_xlpm.v="",_xlpm.v=0),"",_xlpm.v))</f>
        <v/>
      </c>
    </row>
    <row r="1080" spans="1:29">
      <c r="A1080" s="125"/>
      <c r="B1080" s="130"/>
      <c r="C1080" s="118"/>
      <c r="D1080" s="117"/>
      <c r="E1080" s="117"/>
      <c r="F1080" s="213"/>
      <c r="G1080" s="125"/>
      <c r="H1080" s="125"/>
      <c r="I1080" s="226"/>
      <c r="J1080" s="125"/>
      <c r="K1080" s="125"/>
      <c r="L1080" s="125"/>
      <c r="M1080" s="125"/>
      <c r="N1080" s="125"/>
      <c r="O1080" s="125"/>
      <c r="P1080" s="127"/>
      <c r="Q1080" s="125"/>
      <c r="R1080" s="117"/>
      <c r="S1080" s="194"/>
      <c r="T1080" s="125"/>
      <c r="U1080" s="125"/>
      <c r="V1080" s="125"/>
      <c r="W1080" s="117" t="s">
        <v>1151</v>
      </c>
      <c r="X1080" s="117" t="str">
        <f>IF($W1080="Duyệt",Setting!$H$2,"")</f>
        <v/>
      </c>
      <c r="Y1080" s="231" t="str" cm="1">
        <f t="array" ref="Y1080">_xlfn.LET(_xlpm.v,IFERROR(IF($I1080&lt;&gt;"",_xlfn.XLOOKUP($I1080,Equipment_Register!$C:$C,Equipment_Register!$G:$G),NA()),IFERROR(IF($J1080&lt;&gt;"",_xlfn.XLOOKUP($J1080,Equipment_Register!$D:$D,Equipment_Register!$G:$G),NA()),IFERROR(IF($K1080&lt;&gt;"",_xlfn.XLOOKUP($K1080,Equipment_Register!$E:$E,Equipment_Register!$G:$G),NA()),IFERROR(IF($K1080&lt;&gt;"",_xlfn.XLOOKUP("*"&amp;$K1080&amp;"*",Equipment_Register!$E:$E,Equipment_Register!$G:$G,,2),NA()),IFERROR(IF(AND($L1080&lt;&gt;"",$L1080&lt;&gt;"N/A"),_xlfn.XLOOKUP($L1080,Equipment_Register!$F:$F,Equipment_Register!$G:$G),NA()),""))))),IF(OR(_xlpm.v="",_xlpm.v=0),"",_xlpm.v))</f>
        <v/>
      </c>
      <c r="Z1080" s="231" t="str" cm="1">
        <f t="array" ref="Z1080">_xlfn.LET(_xlpm.v,IFERROR(IF($I1080&lt;&gt;"",_xlfn.XLOOKUP($I1080,Equipment_Register!$C:$C,Equipment_Register!$C:$C),NA()),IFERROR(IF($J1080&lt;&gt;"",_xlfn.XLOOKUP($J1080,Equipment_Register!$D:$D,Equipment_Register!$C:$C),NA()),IFERROR(IF($K1080&lt;&gt;"",_xlfn.XLOOKUP($K1080,Equipment_Register!$E:$E,Equipment_Register!$C:$C),NA()),IFERROR(IF($K1080&lt;&gt;"",_xlfn.XLOOKUP("*"&amp;$K1080&amp;"*",Equipment_Register!$E:$E,Equipment_Register!$C:$C,,2),NA()),IFERROR(IF(AND($L1080&lt;&gt;"",$L1080&lt;&gt;"N/A"),_xlfn.XLOOKUP($L1080,Equipment_Register!$F:$F,Equipment_Register!$C:$C),NA()),""))))),IF(OR(_xlpm.v="",_xlpm.v=0),"",_xlpm.v))</f>
        <v/>
      </c>
      <c r="AA1080" s="231" t="str" cm="1">
        <f t="array" ref="AA1080">_xlfn.LET(_xlpm.v,IFERROR(IF($I1080&lt;&gt;"",_xlfn.XLOOKUP($I1080,Equipment_Register!$C:$C,Equipment_Register!$D:$D),NA()),IFERROR(IF($J1080&lt;&gt;"",_xlfn.XLOOKUP($J1080,Equipment_Register!$D:$D,Equipment_Register!$D:$D),NA()),IFERROR(IF($K1080&lt;&gt;"",_xlfn.XLOOKUP($K1080,Equipment_Register!$E:$E,Equipment_Register!$D:$D),NA()),IFERROR(IF($K1080&lt;&gt;"",_xlfn.XLOOKUP("*"&amp;$K1080&amp;"*",Equipment_Register!$E:$E,Equipment_Register!$D:$D,,2),NA()),IFERROR(IF(AND($L1080&lt;&gt;"",$L1080&lt;&gt;"N/A"),_xlfn.XLOOKUP($L1080,Equipment_Register!$F:$F,Equipment_Register!$D:$D),NA()),""))))),IF(OR(_xlpm.v="",_xlpm.v=0),"",_xlpm.v))</f>
        <v/>
      </c>
      <c r="AB1080" s="231" t="str" cm="1">
        <f t="array" ref="AB1080">_xlfn.LET(_xlpm.v,IFERROR(IF($I1080&lt;&gt;"",_xlfn.XLOOKUP($I1080,Equipment_Register!$C:$C,Equipment_Register!$E:$E),NA()),IFERROR(IF($J1080&lt;&gt;"",_xlfn.XLOOKUP($J1080,Equipment_Register!$D:$D,Equipment_Register!$E:$E),NA()),IFERROR(IF($K1080&lt;&gt;"",_xlfn.XLOOKUP($K1080,Equipment_Register!$E:$E,Equipment_Register!$E:$E),NA()),IFERROR(IF($K1080&lt;&gt;"",_xlfn.XLOOKUP("*"&amp;$K1080&amp;"*",Equipment_Register!$E:$E,Equipment_Register!$E:$E,,2),NA()),IFERROR(IF(AND($L1080&lt;&gt;"",$L1080&lt;&gt;"N/A"),_xlfn.XLOOKUP($L1080,Equipment_Register!$F:$F,Equipment_Register!$E:$E),NA()),""))))),IF(OR(_xlpm.v="",_xlpm.v=0),"",_xlpm.v))</f>
        <v/>
      </c>
      <c r="AC1080" s="231" t="str" cm="1">
        <f t="array" ref="AC1080">_xlfn.LET(_xlpm.v,IFERROR(IF($I1080&lt;&gt;"",_xlfn.XLOOKUP($I1080,Equipment_Register!$C:$C,Equipment_Register!$F:$F),NA()),IFERROR(IF($J1080&lt;&gt;"",_xlfn.XLOOKUP($J1080,Equipment_Register!$D:$D,Equipment_Register!$F:$F),NA()),IFERROR(IF($K1080&lt;&gt;"",_xlfn.XLOOKUP($K1080,Equipment_Register!$E:$E,Equipment_Register!$F:$F),NA()),IFERROR(IF($K1080&lt;&gt;"",_xlfn.XLOOKUP("*"&amp;$K1080&amp;"*",Equipment_Register!$E:$E,Equipment_Register!$F:$F,,2),NA()),IFERROR(IF(AND($L1080&lt;&gt;"",$L1080&lt;&gt;"N/A"),_xlfn.XLOOKUP($L1080,Equipment_Register!$F:$F,Equipment_Register!$F:$F),NA()),""))))),IF(OR(_xlpm.v="",_xlpm.v=0),"",_xlpm.v))</f>
        <v/>
      </c>
    </row>
    <row r="1081" spans="1:29">
      <c r="A1081" s="125"/>
      <c r="B1081" s="130"/>
      <c r="C1081" s="118"/>
      <c r="D1081" s="117"/>
      <c r="E1081" s="117"/>
      <c r="F1081" s="213"/>
      <c r="G1081" s="125"/>
      <c r="H1081" s="125"/>
      <c r="I1081" s="226"/>
      <c r="J1081" s="125"/>
      <c r="K1081" s="125"/>
      <c r="L1081" s="125"/>
      <c r="M1081" s="125"/>
      <c r="N1081" s="125"/>
      <c r="O1081" s="125"/>
      <c r="P1081" s="127"/>
      <c r="Q1081" s="125"/>
      <c r="R1081" s="117"/>
      <c r="S1081" s="194"/>
      <c r="T1081" s="125"/>
      <c r="U1081" s="125"/>
      <c r="V1081" s="125"/>
      <c r="W1081" s="117" t="s">
        <v>1151</v>
      </c>
      <c r="X1081" s="117" t="str">
        <f>IF($W1081="Duyệt",Setting!$H$2,"")</f>
        <v/>
      </c>
      <c r="Y1081" s="231" t="str" cm="1">
        <f t="array" ref="Y1081">_xlfn.LET(_xlpm.v,IFERROR(IF($I1081&lt;&gt;"",_xlfn.XLOOKUP($I1081,Equipment_Register!$C:$C,Equipment_Register!$G:$G),NA()),IFERROR(IF($J1081&lt;&gt;"",_xlfn.XLOOKUP($J1081,Equipment_Register!$D:$D,Equipment_Register!$G:$G),NA()),IFERROR(IF($K1081&lt;&gt;"",_xlfn.XLOOKUP($K1081,Equipment_Register!$E:$E,Equipment_Register!$G:$G),NA()),IFERROR(IF($K1081&lt;&gt;"",_xlfn.XLOOKUP("*"&amp;$K1081&amp;"*",Equipment_Register!$E:$E,Equipment_Register!$G:$G,,2),NA()),IFERROR(IF(AND($L1081&lt;&gt;"",$L1081&lt;&gt;"N/A"),_xlfn.XLOOKUP($L1081,Equipment_Register!$F:$F,Equipment_Register!$G:$G),NA()),""))))),IF(OR(_xlpm.v="",_xlpm.v=0),"",_xlpm.v))</f>
        <v/>
      </c>
      <c r="Z1081" s="231" t="str" cm="1">
        <f t="array" ref="Z1081">_xlfn.LET(_xlpm.v,IFERROR(IF($I1081&lt;&gt;"",_xlfn.XLOOKUP($I1081,Equipment_Register!$C:$C,Equipment_Register!$C:$C),NA()),IFERROR(IF($J1081&lt;&gt;"",_xlfn.XLOOKUP($J1081,Equipment_Register!$D:$D,Equipment_Register!$C:$C),NA()),IFERROR(IF($K1081&lt;&gt;"",_xlfn.XLOOKUP($K1081,Equipment_Register!$E:$E,Equipment_Register!$C:$C),NA()),IFERROR(IF($K1081&lt;&gt;"",_xlfn.XLOOKUP("*"&amp;$K1081&amp;"*",Equipment_Register!$E:$E,Equipment_Register!$C:$C,,2),NA()),IFERROR(IF(AND($L1081&lt;&gt;"",$L1081&lt;&gt;"N/A"),_xlfn.XLOOKUP($L1081,Equipment_Register!$F:$F,Equipment_Register!$C:$C),NA()),""))))),IF(OR(_xlpm.v="",_xlpm.v=0),"",_xlpm.v))</f>
        <v/>
      </c>
      <c r="AA1081" s="231" t="str" cm="1">
        <f t="array" ref="AA1081">_xlfn.LET(_xlpm.v,IFERROR(IF($I1081&lt;&gt;"",_xlfn.XLOOKUP($I1081,Equipment_Register!$C:$C,Equipment_Register!$D:$D),NA()),IFERROR(IF($J1081&lt;&gt;"",_xlfn.XLOOKUP($J1081,Equipment_Register!$D:$D,Equipment_Register!$D:$D),NA()),IFERROR(IF($K1081&lt;&gt;"",_xlfn.XLOOKUP($K1081,Equipment_Register!$E:$E,Equipment_Register!$D:$D),NA()),IFERROR(IF($K1081&lt;&gt;"",_xlfn.XLOOKUP("*"&amp;$K1081&amp;"*",Equipment_Register!$E:$E,Equipment_Register!$D:$D,,2),NA()),IFERROR(IF(AND($L1081&lt;&gt;"",$L1081&lt;&gt;"N/A"),_xlfn.XLOOKUP($L1081,Equipment_Register!$F:$F,Equipment_Register!$D:$D),NA()),""))))),IF(OR(_xlpm.v="",_xlpm.v=0),"",_xlpm.v))</f>
        <v/>
      </c>
      <c r="AB1081" s="231" t="str" cm="1">
        <f t="array" ref="AB1081">_xlfn.LET(_xlpm.v,IFERROR(IF($I1081&lt;&gt;"",_xlfn.XLOOKUP($I1081,Equipment_Register!$C:$C,Equipment_Register!$E:$E),NA()),IFERROR(IF($J1081&lt;&gt;"",_xlfn.XLOOKUP($J1081,Equipment_Register!$D:$D,Equipment_Register!$E:$E),NA()),IFERROR(IF($K1081&lt;&gt;"",_xlfn.XLOOKUP($K1081,Equipment_Register!$E:$E,Equipment_Register!$E:$E),NA()),IFERROR(IF($K1081&lt;&gt;"",_xlfn.XLOOKUP("*"&amp;$K1081&amp;"*",Equipment_Register!$E:$E,Equipment_Register!$E:$E,,2),NA()),IFERROR(IF(AND($L1081&lt;&gt;"",$L1081&lt;&gt;"N/A"),_xlfn.XLOOKUP($L1081,Equipment_Register!$F:$F,Equipment_Register!$E:$E),NA()),""))))),IF(OR(_xlpm.v="",_xlpm.v=0),"",_xlpm.v))</f>
        <v/>
      </c>
      <c r="AC1081" s="231" t="str" cm="1">
        <f t="array" ref="AC1081">_xlfn.LET(_xlpm.v,IFERROR(IF($I1081&lt;&gt;"",_xlfn.XLOOKUP($I1081,Equipment_Register!$C:$C,Equipment_Register!$F:$F),NA()),IFERROR(IF($J1081&lt;&gt;"",_xlfn.XLOOKUP($J1081,Equipment_Register!$D:$D,Equipment_Register!$F:$F),NA()),IFERROR(IF($K1081&lt;&gt;"",_xlfn.XLOOKUP($K1081,Equipment_Register!$E:$E,Equipment_Register!$F:$F),NA()),IFERROR(IF($K1081&lt;&gt;"",_xlfn.XLOOKUP("*"&amp;$K1081&amp;"*",Equipment_Register!$E:$E,Equipment_Register!$F:$F,,2),NA()),IFERROR(IF(AND($L1081&lt;&gt;"",$L1081&lt;&gt;"N/A"),_xlfn.XLOOKUP($L1081,Equipment_Register!$F:$F,Equipment_Register!$F:$F),NA()),""))))),IF(OR(_xlpm.v="",_xlpm.v=0),"",_xlpm.v))</f>
        <v/>
      </c>
    </row>
    <row r="1082" spans="1:29">
      <c r="A1082" s="125"/>
      <c r="B1082" s="130"/>
      <c r="C1082" s="118"/>
      <c r="D1082" s="117"/>
      <c r="E1082" s="117"/>
      <c r="F1082" s="213"/>
      <c r="G1082" s="125"/>
      <c r="H1082" s="125"/>
      <c r="I1082" s="226"/>
      <c r="J1082" s="125"/>
      <c r="K1082" s="125"/>
      <c r="L1082" s="125"/>
      <c r="M1082" s="125"/>
      <c r="N1082" s="125"/>
      <c r="O1082" s="125"/>
      <c r="P1082" s="127"/>
      <c r="Q1082" s="125"/>
      <c r="R1082" s="117"/>
      <c r="S1082" s="194"/>
      <c r="T1082" s="125"/>
      <c r="U1082" s="125"/>
      <c r="V1082" s="125"/>
      <c r="W1082" s="117" t="s">
        <v>1151</v>
      </c>
      <c r="X1082" s="117" t="str">
        <f>IF($W1082="Duyệt",Setting!$H$2,"")</f>
        <v/>
      </c>
      <c r="Y1082" s="231" t="str" cm="1">
        <f t="array" ref="Y1082">_xlfn.LET(_xlpm.v,IFERROR(IF($I1082&lt;&gt;"",_xlfn.XLOOKUP($I1082,Equipment_Register!$C:$C,Equipment_Register!$G:$G),NA()),IFERROR(IF($J1082&lt;&gt;"",_xlfn.XLOOKUP($J1082,Equipment_Register!$D:$D,Equipment_Register!$G:$G),NA()),IFERROR(IF($K1082&lt;&gt;"",_xlfn.XLOOKUP($K1082,Equipment_Register!$E:$E,Equipment_Register!$G:$G),NA()),IFERROR(IF($K1082&lt;&gt;"",_xlfn.XLOOKUP("*"&amp;$K1082&amp;"*",Equipment_Register!$E:$E,Equipment_Register!$G:$G,,2),NA()),IFERROR(IF(AND($L1082&lt;&gt;"",$L1082&lt;&gt;"N/A"),_xlfn.XLOOKUP($L1082,Equipment_Register!$F:$F,Equipment_Register!$G:$G),NA()),""))))),IF(OR(_xlpm.v="",_xlpm.v=0),"",_xlpm.v))</f>
        <v/>
      </c>
      <c r="Z1082" s="231" t="str" cm="1">
        <f t="array" ref="Z1082">_xlfn.LET(_xlpm.v,IFERROR(IF($I1082&lt;&gt;"",_xlfn.XLOOKUP($I1082,Equipment_Register!$C:$C,Equipment_Register!$C:$C),NA()),IFERROR(IF($J1082&lt;&gt;"",_xlfn.XLOOKUP($J1082,Equipment_Register!$D:$D,Equipment_Register!$C:$C),NA()),IFERROR(IF($K1082&lt;&gt;"",_xlfn.XLOOKUP($K1082,Equipment_Register!$E:$E,Equipment_Register!$C:$C),NA()),IFERROR(IF($K1082&lt;&gt;"",_xlfn.XLOOKUP("*"&amp;$K1082&amp;"*",Equipment_Register!$E:$E,Equipment_Register!$C:$C,,2),NA()),IFERROR(IF(AND($L1082&lt;&gt;"",$L1082&lt;&gt;"N/A"),_xlfn.XLOOKUP($L1082,Equipment_Register!$F:$F,Equipment_Register!$C:$C),NA()),""))))),IF(OR(_xlpm.v="",_xlpm.v=0),"",_xlpm.v))</f>
        <v/>
      </c>
      <c r="AA1082" s="231" t="str" cm="1">
        <f t="array" ref="AA1082">_xlfn.LET(_xlpm.v,IFERROR(IF($I1082&lt;&gt;"",_xlfn.XLOOKUP($I1082,Equipment_Register!$C:$C,Equipment_Register!$D:$D),NA()),IFERROR(IF($J1082&lt;&gt;"",_xlfn.XLOOKUP($J1082,Equipment_Register!$D:$D,Equipment_Register!$D:$D),NA()),IFERROR(IF($K1082&lt;&gt;"",_xlfn.XLOOKUP($K1082,Equipment_Register!$E:$E,Equipment_Register!$D:$D),NA()),IFERROR(IF($K1082&lt;&gt;"",_xlfn.XLOOKUP("*"&amp;$K1082&amp;"*",Equipment_Register!$E:$E,Equipment_Register!$D:$D,,2),NA()),IFERROR(IF(AND($L1082&lt;&gt;"",$L1082&lt;&gt;"N/A"),_xlfn.XLOOKUP($L1082,Equipment_Register!$F:$F,Equipment_Register!$D:$D),NA()),""))))),IF(OR(_xlpm.v="",_xlpm.v=0),"",_xlpm.v))</f>
        <v/>
      </c>
      <c r="AB1082" s="231" t="str" cm="1">
        <f t="array" ref="AB1082">_xlfn.LET(_xlpm.v,IFERROR(IF($I1082&lt;&gt;"",_xlfn.XLOOKUP($I1082,Equipment_Register!$C:$C,Equipment_Register!$E:$E),NA()),IFERROR(IF($J1082&lt;&gt;"",_xlfn.XLOOKUP($J1082,Equipment_Register!$D:$D,Equipment_Register!$E:$E),NA()),IFERROR(IF($K1082&lt;&gt;"",_xlfn.XLOOKUP($K1082,Equipment_Register!$E:$E,Equipment_Register!$E:$E),NA()),IFERROR(IF($K1082&lt;&gt;"",_xlfn.XLOOKUP("*"&amp;$K1082&amp;"*",Equipment_Register!$E:$E,Equipment_Register!$E:$E,,2),NA()),IFERROR(IF(AND($L1082&lt;&gt;"",$L1082&lt;&gt;"N/A"),_xlfn.XLOOKUP($L1082,Equipment_Register!$F:$F,Equipment_Register!$E:$E),NA()),""))))),IF(OR(_xlpm.v="",_xlpm.v=0),"",_xlpm.v))</f>
        <v/>
      </c>
      <c r="AC1082" s="231" t="str" cm="1">
        <f t="array" ref="AC1082">_xlfn.LET(_xlpm.v,IFERROR(IF($I1082&lt;&gt;"",_xlfn.XLOOKUP($I1082,Equipment_Register!$C:$C,Equipment_Register!$F:$F),NA()),IFERROR(IF($J1082&lt;&gt;"",_xlfn.XLOOKUP($J1082,Equipment_Register!$D:$D,Equipment_Register!$F:$F),NA()),IFERROR(IF($K1082&lt;&gt;"",_xlfn.XLOOKUP($K1082,Equipment_Register!$E:$E,Equipment_Register!$F:$F),NA()),IFERROR(IF($K1082&lt;&gt;"",_xlfn.XLOOKUP("*"&amp;$K1082&amp;"*",Equipment_Register!$E:$E,Equipment_Register!$F:$F,,2),NA()),IFERROR(IF(AND($L1082&lt;&gt;"",$L1082&lt;&gt;"N/A"),_xlfn.XLOOKUP($L1082,Equipment_Register!$F:$F,Equipment_Register!$F:$F),NA()),""))))),IF(OR(_xlpm.v="",_xlpm.v=0),"",_xlpm.v))</f>
        <v/>
      </c>
    </row>
    <row r="1083" spans="1:29" ht="48">
      <c r="A1083" s="125"/>
      <c r="B1083" s="130">
        <v>46226</v>
      </c>
      <c r="C1083" s="118"/>
      <c r="D1083" s="117"/>
      <c r="E1083" s="117"/>
      <c r="F1083" s="213">
        <v>46225</v>
      </c>
      <c r="G1083" s="125" t="s">
        <v>961</v>
      </c>
      <c r="H1083" s="125" t="s">
        <v>728</v>
      </c>
      <c r="I1083" s="226"/>
      <c r="J1083" s="125"/>
      <c r="K1083" s="125" t="s">
        <v>1172</v>
      </c>
      <c r="L1083" s="125"/>
      <c r="M1083" s="125"/>
      <c r="N1083" s="125" t="s">
        <v>1061</v>
      </c>
      <c r="O1083" s="125" t="s">
        <v>1173</v>
      </c>
      <c r="P1083" s="127"/>
      <c r="Q1083" s="125" t="s">
        <v>945</v>
      </c>
      <c r="R1083" s="117" t="s">
        <v>1174</v>
      </c>
      <c r="S1083" s="194"/>
      <c r="T1083" s="125"/>
      <c r="U1083" s="125" t="s">
        <v>1175</v>
      </c>
      <c r="V1083" s="125"/>
      <c r="W1083" s="117" t="s">
        <v>1151</v>
      </c>
      <c r="X1083" s="117" t="str">
        <f>IF($W1083="Duyệt",Setting!$H$2,"")</f>
        <v/>
      </c>
      <c r="Y1083" s="231" t="str" cm="1">
        <f t="array" ref="Y1083">_xlfn.LET(_xlpm.v,IFERROR(IF($I1083&lt;&gt;"",_xlfn.XLOOKUP($I1083,Equipment_Register!$C:$C,Equipment_Register!$G:$G),NA()),IFERROR(IF($J1083&lt;&gt;"",_xlfn.XLOOKUP($J1083,Equipment_Register!$D:$D,Equipment_Register!$G:$G),NA()),IFERROR(IF($K1083&lt;&gt;"",_xlfn.XLOOKUP($K1083,Equipment_Register!$E:$E,Equipment_Register!$G:$G),NA()),IFERROR(IF($K1083&lt;&gt;"",_xlfn.XLOOKUP("*"&amp;$K1083&amp;"*",Equipment_Register!$E:$E,Equipment_Register!$G:$G,,2),NA()),IFERROR(IF(AND($L1083&lt;&gt;"",$L1083&lt;&gt;"N/A"),_xlfn.XLOOKUP($L1083,Equipment_Register!$F:$F,Equipment_Register!$G:$G),NA()),""))))),IF(OR(_xlpm.v="",_xlpm.v=0),"",_xlpm.v))</f>
        <v/>
      </c>
      <c r="Z1083" s="231" t="str" cm="1">
        <f t="array" ref="Z1083">_xlfn.LET(_xlpm.v,IFERROR(IF($I1083&lt;&gt;"",_xlfn.XLOOKUP($I1083,Equipment_Register!$C:$C,Equipment_Register!$C:$C),NA()),IFERROR(IF($J1083&lt;&gt;"",_xlfn.XLOOKUP($J1083,Equipment_Register!$D:$D,Equipment_Register!$C:$C),NA()),IFERROR(IF($K1083&lt;&gt;"",_xlfn.XLOOKUP($K1083,Equipment_Register!$E:$E,Equipment_Register!$C:$C),NA()),IFERROR(IF($K1083&lt;&gt;"",_xlfn.XLOOKUP("*"&amp;$K1083&amp;"*",Equipment_Register!$E:$E,Equipment_Register!$C:$C,,2),NA()),IFERROR(IF(AND($L1083&lt;&gt;"",$L1083&lt;&gt;"N/A"),_xlfn.XLOOKUP($L1083,Equipment_Register!$F:$F,Equipment_Register!$C:$C),NA()),""))))),IF(OR(_xlpm.v="",_xlpm.v=0),"",_xlpm.v))</f>
        <v/>
      </c>
      <c r="AA1083" s="231" t="str" cm="1">
        <f t="array" ref="AA1083">_xlfn.LET(_xlpm.v,IFERROR(IF($I1083&lt;&gt;"",_xlfn.XLOOKUP($I1083,Equipment_Register!$C:$C,Equipment_Register!$D:$D),NA()),IFERROR(IF($J1083&lt;&gt;"",_xlfn.XLOOKUP($J1083,Equipment_Register!$D:$D,Equipment_Register!$D:$D),NA()),IFERROR(IF($K1083&lt;&gt;"",_xlfn.XLOOKUP($K1083,Equipment_Register!$E:$E,Equipment_Register!$D:$D),NA()),IFERROR(IF($K1083&lt;&gt;"",_xlfn.XLOOKUP("*"&amp;$K1083&amp;"*",Equipment_Register!$E:$E,Equipment_Register!$D:$D,,2),NA()),IFERROR(IF(AND($L1083&lt;&gt;"",$L1083&lt;&gt;"N/A"),_xlfn.XLOOKUP($L1083,Equipment_Register!$F:$F,Equipment_Register!$D:$D),NA()),""))))),IF(OR(_xlpm.v="",_xlpm.v=0),"",_xlpm.v))</f>
        <v/>
      </c>
      <c r="AB1083" s="231" t="str" cm="1">
        <f t="array" ref="AB1083">_xlfn.LET(_xlpm.v,IFERROR(IF($I1083&lt;&gt;"",_xlfn.XLOOKUP($I1083,Equipment_Register!$C:$C,Equipment_Register!$E:$E),NA()),IFERROR(IF($J1083&lt;&gt;"",_xlfn.XLOOKUP($J1083,Equipment_Register!$D:$D,Equipment_Register!$E:$E),NA()),IFERROR(IF($K1083&lt;&gt;"",_xlfn.XLOOKUP($K1083,Equipment_Register!$E:$E,Equipment_Register!$E:$E),NA()),IFERROR(IF($K1083&lt;&gt;"",_xlfn.XLOOKUP("*"&amp;$K1083&amp;"*",Equipment_Register!$E:$E,Equipment_Register!$E:$E,,2),NA()),IFERROR(IF(AND($L1083&lt;&gt;"",$L1083&lt;&gt;"N/A"),_xlfn.XLOOKUP($L1083,Equipment_Register!$F:$F,Equipment_Register!$E:$E),NA()),""))))),IF(OR(_xlpm.v="",_xlpm.v=0),"",_xlpm.v))</f>
        <v/>
      </c>
      <c r="AC1083" s="231" t="str" cm="1">
        <f t="array" ref="AC1083">_xlfn.LET(_xlpm.v,IFERROR(IF($I1083&lt;&gt;"",_xlfn.XLOOKUP($I1083,Equipment_Register!$C:$C,Equipment_Register!$F:$F),NA()),IFERROR(IF($J1083&lt;&gt;"",_xlfn.XLOOKUP($J1083,Equipment_Register!$D:$D,Equipment_Register!$F:$F),NA()),IFERROR(IF($K1083&lt;&gt;"",_xlfn.XLOOKUP($K1083,Equipment_Register!$E:$E,Equipment_Register!$F:$F),NA()),IFERROR(IF($K1083&lt;&gt;"",_xlfn.XLOOKUP("*"&amp;$K1083&amp;"*",Equipment_Register!$E:$E,Equipment_Register!$F:$F,,2),NA()),IFERROR(IF(AND($L1083&lt;&gt;"",$L1083&lt;&gt;"N/A"),_xlfn.XLOOKUP($L1083,Equipment_Register!$F:$F,Equipment_Register!$F:$F),NA()),""))))),IF(OR(_xlpm.v="",_xlpm.v=0),"",_xlpm.v))</f>
        <v/>
      </c>
    </row>
    <row r="1084" spans="1:29" ht="136.5">
      <c r="A1084" s="202"/>
      <c r="B1084" s="203">
        <v>46225</v>
      </c>
      <c r="C1084" s="204"/>
      <c r="D1084" s="205"/>
      <c r="E1084" s="205"/>
      <c r="F1084" s="215">
        <v>46225</v>
      </c>
      <c r="G1084" s="202" t="s">
        <v>965</v>
      </c>
      <c r="H1084" s="202" t="s">
        <v>1176</v>
      </c>
      <c r="I1084" s="227"/>
      <c r="J1084" s="202"/>
      <c r="K1084" s="202"/>
      <c r="L1084" s="202"/>
      <c r="M1084" s="202"/>
      <c r="N1084" s="202" t="s">
        <v>948</v>
      </c>
      <c r="O1084" s="202" t="s">
        <v>1177</v>
      </c>
      <c r="P1084" s="206"/>
      <c r="Q1084" s="202" t="s">
        <v>965</v>
      </c>
      <c r="R1084" s="205" t="s">
        <v>1178</v>
      </c>
      <c r="S1084" s="207"/>
      <c r="T1084" s="202"/>
      <c r="U1084" s="202" t="s">
        <v>1179</v>
      </c>
      <c r="V1084" s="202"/>
      <c r="W1084" s="205" t="s">
        <v>944</v>
      </c>
      <c r="X1084" s="205" t="str">
        <f>IF($W1084="Duyệt",Setting!$H$2,"")</f>
        <v>Nguyễn Lĩnh</v>
      </c>
      <c r="Y1084" s="231" t="str" cm="1">
        <f t="array" ref="Y1084">_xlfn.LET(_xlpm.v,IFERROR(IF($I1084&lt;&gt;"",_xlfn.XLOOKUP($I1084,Equipment_Register!$C:$C,Equipment_Register!$G:$G),NA()),IFERROR(IF($J1084&lt;&gt;"",_xlfn.XLOOKUP($J1084,Equipment_Register!$D:$D,Equipment_Register!$G:$G),NA()),IFERROR(IF($K1084&lt;&gt;"",_xlfn.XLOOKUP($K1084,Equipment_Register!$E:$E,Equipment_Register!$G:$G),NA()),IFERROR(IF($K1084&lt;&gt;"",_xlfn.XLOOKUP("*"&amp;$K1084&amp;"*",Equipment_Register!$E:$E,Equipment_Register!$G:$G,,2),NA()),IFERROR(IF(AND($L1084&lt;&gt;"",$L1084&lt;&gt;"N/A"),_xlfn.XLOOKUP($L1084,Equipment_Register!$F:$F,Equipment_Register!$G:$G),NA()),""))))),IF(OR(_xlpm.v="",_xlpm.v=0),"",_xlpm.v))</f>
        <v/>
      </c>
      <c r="Z1084" s="231" t="str" cm="1">
        <f t="array" ref="Z1084">_xlfn.LET(_xlpm.v,IFERROR(IF($I1084&lt;&gt;"",_xlfn.XLOOKUP($I1084,Equipment_Register!$C:$C,Equipment_Register!$C:$C),NA()),IFERROR(IF($J1084&lt;&gt;"",_xlfn.XLOOKUP($J1084,Equipment_Register!$D:$D,Equipment_Register!$C:$C),NA()),IFERROR(IF($K1084&lt;&gt;"",_xlfn.XLOOKUP($K1084,Equipment_Register!$E:$E,Equipment_Register!$C:$C),NA()),IFERROR(IF($K1084&lt;&gt;"",_xlfn.XLOOKUP("*"&amp;$K1084&amp;"*",Equipment_Register!$E:$E,Equipment_Register!$C:$C,,2),NA()),IFERROR(IF(AND($L1084&lt;&gt;"",$L1084&lt;&gt;"N/A"),_xlfn.XLOOKUP($L1084,Equipment_Register!$F:$F,Equipment_Register!$C:$C),NA()),""))))),IF(OR(_xlpm.v="",_xlpm.v=0),"",_xlpm.v))</f>
        <v/>
      </c>
      <c r="AA1084" s="231" t="str" cm="1">
        <f t="array" ref="AA1084">_xlfn.LET(_xlpm.v,IFERROR(IF($I1084&lt;&gt;"",_xlfn.XLOOKUP($I1084,Equipment_Register!$C:$C,Equipment_Register!$D:$D),NA()),IFERROR(IF($J1084&lt;&gt;"",_xlfn.XLOOKUP($J1084,Equipment_Register!$D:$D,Equipment_Register!$D:$D),NA()),IFERROR(IF($K1084&lt;&gt;"",_xlfn.XLOOKUP($K1084,Equipment_Register!$E:$E,Equipment_Register!$D:$D),NA()),IFERROR(IF($K1084&lt;&gt;"",_xlfn.XLOOKUP("*"&amp;$K1084&amp;"*",Equipment_Register!$E:$E,Equipment_Register!$D:$D,,2),NA()),IFERROR(IF(AND($L1084&lt;&gt;"",$L1084&lt;&gt;"N/A"),_xlfn.XLOOKUP($L1084,Equipment_Register!$F:$F,Equipment_Register!$D:$D),NA()),""))))),IF(OR(_xlpm.v="",_xlpm.v=0),"",_xlpm.v))</f>
        <v/>
      </c>
      <c r="AB1084" s="231" t="str" cm="1">
        <f t="array" ref="AB1084">_xlfn.LET(_xlpm.v,IFERROR(IF($I1084&lt;&gt;"",_xlfn.XLOOKUP($I1084,Equipment_Register!$C:$C,Equipment_Register!$E:$E),NA()),IFERROR(IF($J1084&lt;&gt;"",_xlfn.XLOOKUP($J1084,Equipment_Register!$D:$D,Equipment_Register!$E:$E),NA()),IFERROR(IF($K1084&lt;&gt;"",_xlfn.XLOOKUP($K1084,Equipment_Register!$E:$E,Equipment_Register!$E:$E),NA()),IFERROR(IF($K1084&lt;&gt;"",_xlfn.XLOOKUP("*"&amp;$K1084&amp;"*",Equipment_Register!$E:$E,Equipment_Register!$E:$E,,2),NA()),IFERROR(IF(AND($L1084&lt;&gt;"",$L1084&lt;&gt;"N/A"),_xlfn.XLOOKUP($L1084,Equipment_Register!$F:$F,Equipment_Register!$E:$E),NA()),""))))),IF(OR(_xlpm.v="",_xlpm.v=0),"",_xlpm.v))</f>
        <v/>
      </c>
      <c r="AC1084" s="231" t="str" cm="1">
        <f t="array" ref="AC1084">_xlfn.LET(_xlpm.v,IFERROR(IF($I1084&lt;&gt;"",_xlfn.XLOOKUP($I1084,Equipment_Register!$C:$C,Equipment_Register!$F:$F),NA()),IFERROR(IF($J1084&lt;&gt;"",_xlfn.XLOOKUP($J1084,Equipment_Register!$D:$D,Equipment_Register!$F:$F),NA()),IFERROR(IF($K1084&lt;&gt;"",_xlfn.XLOOKUP($K1084,Equipment_Register!$E:$E,Equipment_Register!$F:$F),NA()),IFERROR(IF($K1084&lt;&gt;"",_xlfn.XLOOKUP("*"&amp;$K1084&amp;"*",Equipment_Register!$E:$E,Equipment_Register!$F:$F,,2),NA()),IFERROR(IF(AND($L1084&lt;&gt;"",$L1084&lt;&gt;"N/A"),_xlfn.XLOOKUP($L1084,Equipment_Register!$F:$F,Equipment_Register!$F:$F),NA()),""))))),IF(OR(_xlpm.v="",_xlpm.v=0),"",_xlpm.v))</f>
        <v/>
      </c>
    </row>
    <row r="1085" spans="1:29" ht="106.5">
      <c r="A1085" s="125"/>
      <c r="B1085" s="130">
        <v>46225</v>
      </c>
      <c r="C1085" s="118"/>
      <c r="D1085" s="117"/>
      <c r="E1085" s="117"/>
      <c r="F1085" s="213">
        <v>46225</v>
      </c>
      <c r="G1085" s="125" t="s">
        <v>961</v>
      </c>
      <c r="H1085" s="125" t="s">
        <v>728</v>
      </c>
      <c r="I1085" s="226"/>
      <c r="J1085" s="125"/>
      <c r="K1085" s="125" t="s">
        <v>1180</v>
      </c>
      <c r="L1085" s="125"/>
      <c r="M1085" s="125"/>
      <c r="N1085" s="125" t="s">
        <v>1181</v>
      </c>
      <c r="O1085" s="125" t="s">
        <v>1182</v>
      </c>
      <c r="P1085" s="127"/>
      <c r="Q1085" s="125" t="s">
        <v>945</v>
      </c>
      <c r="R1085" s="117" t="s">
        <v>1174</v>
      </c>
      <c r="S1085" s="194"/>
      <c r="T1085" s="125"/>
      <c r="U1085" s="125" t="s">
        <v>1183</v>
      </c>
      <c r="V1085" s="125"/>
      <c r="W1085" s="205" t="s">
        <v>944</v>
      </c>
      <c r="X1085" s="117" t="str">
        <f>IF($W1085="Duyệt",Setting!$H$2,"")</f>
        <v>Nguyễn Lĩnh</v>
      </c>
      <c r="Y1085" s="231" t="str" cm="1">
        <f t="array" ref="Y1085">_xlfn.LET(_xlpm.v,IFERROR(IF($I1085&lt;&gt;"",_xlfn.XLOOKUP($I1085,Equipment_Register!$C:$C,Equipment_Register!$G:$G),NA()),IFERROR(IF($J1085&lt;&gt;"",_xlfn.XLOOKUP($J1085,Equipment_Register!$D:$D,Equipment_Register!$G:$G),NA()),IFERROR(IF($K1085&lt;&gt;"",_xlfn.XLOOKUP($K1085,Equipment_Register!$E:$E,Equipment_Register!$G:$G),NA()),IFERROR(IF($K1085&lt;&gt;"",_xlfn.XLOOKUP("*"&amp;$K1085&amp;"*",Equipment_Register!$E:$E,Equipment_Register!$G:$G,,2),NA()),IFERROR(IF(AND($L1085&lt;&gt;"",$L1085&lt;&gt;"N/A"),_xlfn.XLOOKUP($L1085,Equipment_Register!$F:$F,Equipment_Register!$G:$G),NA()),""))))),IF(OR(_xlpm.v="",_xlpm.v=0),"",_xlpm.v))</f>
        <v/>
      </c>
      <c r="Z1085" s="231" t="str" cm="1">
        <f t="array" ref="Z1085">_xlfn.LET(_xlpm.v,IFERROR(IF($I1085&lt;&gt;"",_xlfn.XLOOKUP($I1085,Equipment_Register!$C:$C,Equipment_Register!$C:$C),NA()),IFERROR(IF($J1085&lt;&gt;"",_xlfn.XLOOKUP($J1085,Equipment_Register!$D:$D,Equipment_Register!$C:$C),NA()),IFERROR(IF($K1085&lt;&gt;"",_xlfn.XLOOKUP($K1085,Equipment_Register!$E:$E,Equipment_Register!$C:$C),NA()),IFERROR(IF($K1085&lt;&gt;"",_xlfn.XLOOKUP("*"&amp;$K1085&amp;"*",Equipment_Register!$E:$E,Equipment_Register!$C:$C,,2),NA()),IFERROR(IF(AND($L1085&lt;&gt;"",$L1085&lt;&gt;"N/A"),_xlfn.XLOOKUP($L1085,Equipment_Register!$F:$F,Equipment_Register!$C:$C),NA()),""))))),IF(OR(_xlpm.v="",_xlpm.v=0),"",_xlpm.v))</f>
        <v/>
      </c>
      <c r="AA1085" s="231" t="str" cm="1">
        <f t="array" ref="AA1085">_xlfn.LET(_xlpm.v,IFERROR(IF($I1085&lt;&gt;"",_xlfn.XLOOKUP($I1085,Equipment_Register!$C:$C,Equipment_Register!$D:$D),NA()),IFERROR(IF($J1085&lt;&gt;"",_xlfn.XLOOKUP($J1085,Equipment_Register!$D:$D,Equipment_Register!$D:$D),NA()),IFERROR(IF($K1085&lt;&gt;"",_xlfn.XLOOKUP($K1085,Equipment_Register!$E:$E,Equipment_Register!$D:$D),NA()),IFERROR(IF($K1085&lt;&gt;"",_xlfn.XLOOKUP("*"&amp;$K1085&amp;"*",Equipment_Register!$E:$E,Equipment_Register!$D:$D,,2),NA()),IFERROR(IF(AND($L1085&lt;&gt;"",$L1085&lt;&gt;"N/A"),_xlfn.XLOOKUP($L1085,Equipment_Register!$F:$F,Equipment_Register!$D:$D),NA()),""))))),IF(OR(_xlpm.v="",_xlpm.v=0),"",_xlpm.v))</f>
        <v/>
      </c>
      <c r="AB1085" s="231" t="str" cm="1">
        <f t="array" ref="AB1085">_xlfn.LET(_xlpm.v,IFERROR(IF($I1085&lt;&gt;"",_xlfn.XLOOKUP($I1085,Equipment_Register!$C:$C,Equipment_Register!$E:$E),NA()),IFERROR(IF($J1085&lt;&gt;"",_xlfn.XLOOKUP($J1085,Equipment_Register!$D:$D,Equipment_Register!$E:$E),NA()),IFERROR(IF($K1085&lt;&gt;"",_xlfn.XLOOKUP($K1085,Equipment_Register!$E:$E,Equipment_Register!$E:$E),NA()),IFERROR(IF($K1085&lt;&gt;"",_xlfn.XLOOKUP("*"&amp;$K1085&amp;"*",Equipment_Register!$E:$E,Equipment_Register!$E:$E,,2),NA()),IFERROR(IF(AND($L1085&lt;&gt;"",$L1085&lt;&gt;"N/A"),_xlfn.XLOOKUP($L1085,Equipment_Register!$F:$F,Equipment_Register!$E:$E),NA()),""))))),IF(OR(_xlpm.v="",_xlpm.v=0),"",_xlpm.v))</f>
        <v/>
      </c>
      <c r="AC1085" s="231" t="str" cm="1">
        <f t="array" ref="AC1085">_xlfn.LET(_xlpm.v,IFERROR(IF($I1085&lt;&gt;"",_xlfn.XLOOKUP($I1085,Equipment_Register!$C:$C,Equipment_Register!$F:$F),NA()),IFERROR(IF($J1085&lt;&gt;"",_xlfn.XLOOKUP($J1085,Equipment_Register!$D:$D,Equipment_Register!$F:$F),NA()),IFERROR(IF($K1085&lt;&gt;"",_xlfn.XLOOKUP($K1085,Equipment_Register!$E:$E,Equipment_Register!$F:$F),NA()),IFERROR(IF($K1085&lt;&gt;"",_xlfn.XLOOKUP("*"&amp;$K1085&amp;"*",Equipment_Register!$E:$E,Equipment_Register!$F:$F,,2),NA()),IFERROR(IF(AND($L1085&lt;&gt;"",$L1085&lt;&gt;"N/A"),_xlfn.XLOOKUP($L1085,Equipment_Register!$F:$F,Equipment_Register!$F:$F),NA()),""))))),IF(OR(_xlpm.v="",_xlpm.v=0),"",_xlpm.v))</f>
        <v/>
      </c>
    </row>
    <row r="1086" spans="1:29" ht="213">
      <c r="A1086" s="125"/>
      <c r="B1086" s="130">
        <v>46224</v>
      </c>
      <c r="C1086" s="130">
        <v>46224</v>
      </c>
      <c r="D1086" s="117"/>
      <c r="E1086" s="117"/>
      <c r="F1086" s="213">
        <v>46186</v>
      </c>
      <c r="G1086" s="125" t="s">
        <v>953</v>
      </c>
      <c r="H1086" s="125" t="s">
        <v>1128</v>
      </c>
      <c r="I1086" s="226"/>
      <c r="J1086" s="125"/>
      <c r="K1086" s="125" t="s">
        <v>1184</v>
      </c>
      <c r="L1086" s="125"/>
      <c r="M1086" s="125"/>
      <c r="N1086" s="125" t="s">
        <v>1061</v>
      </c>
      <c r="O1086" s="125" t="s">
        <v>1185</v>
      </c>
      <c r="P1086" s="127"/>
      <c r="Q1086" s="125" t="s">
        <v>1186</v>
      </c>
      <c r="R1086" s="117" t="s">
        <v>1174</v>
      </c>
      <c r="S1086" s="194"/>
      <c r="T1086" s="125"/>
      <c r="U1086" s="125" t="s">
        <v>1187</v>
      </c>
      <c r="V1086" s="125"/>
      <c r="W1086" s="205" t="s">
        <v>944</v>
      </c>
      <c r="X1086" s="117" t="str">
        <f>IF($W1086="Duyệt",Setting!$H$2,"")</f>
        <v>Nguyễn Lĩnh</v>
      </c>
      <c r="Y1086" s="231" t="str" cm="1">
        <f t="array" ref="Y1086">_xlfn.LET(_xlpm.v,IFERROR(IF($I1086&lt;&gt;"",_xlfn.XLOOKUP($I1086,Equipment_Register!$C:$C,Equipment_Register!$G:$G),NA()),IFERROR(IF($J1086&lt;&gt;"",_xlfn.XLOOKUP($J1086,Equipment_Register!$D:$D,Equipment_Register!$G:$G),NA()),IFERROR(IF($K1086&lt;&gt;"",_xlfn.XLOOKUP($K1086,Equipment_Register!$E:$E,Equipment_Register!$G:$G),NA()),IFERROR(IF($K1086&lt;&gt;"",_xlfn.XLOOKUP("*"&amp;$K1086&amp;"*",Equipment_Register!$E:$E,Equipment_Register!$G:$G,,2),NA()),IFERROR(IF(AND($L1086&lt;&gt;"",$L1086&lt;&gt;"N/A"),_xlfn.XLOOKUP($L1086,Equipment_Register!$F:$F,Equipment_Register!$G:$G),NA()),""))))),IF(OR(_xlpm.v="",_xlpm.v=0),"",_xlpm.v))</f>
        <v/>
      </c>
      <c r="Z1086" s="231" t="str" cm="1">
        <f t="array" ref="Z1086">_xlfn.LET(_xlpm.v,IFERROR(IF($I1086&lt;&gt;"",_xlfn.XLOOKUP($I1086,Equipment_Register!$C:$C,Equipment_Register!$C:$C),NA()),IFERROR(IF($J1086&lt;&gt;"",_xlfn.XLOOKUP($J1086,Equipment_Register!$D:$D,Equipment_Register!$C:$C),NA()),IFERROR(IF($K1086&lt;&gt;"",_xlfn.XLOOKUP($K1086,Equipment_Register!$E:$E,Equipment_Register!$C:$C),NA()),IFERROR(IF($K1086&lt;&gt;"",_xlfn.XLOOKUP("*"&amp;$K1086&amp;"*",Equipment_Register!$E:$E,Equipment_Register!$C:$C,,2),NA()),IFERROR(IF(AND($L1086&lt;&gt;"",$L1086&lt;&gt;"N/A"),_xlfn.XLOOKUP($L1086,Equipment_Register!$F:$F,Equipment_Register!$C:$C),NA()),""))))),IF(OR(_xlpm.v="",_xlpm.v=0),"",_xlpm.v))</f>
        <v>2112000362-0</v>
      </c>
      <c r="AA1086" s="231" t="str" cm="1">
        <f t="array" ref="AA1086">_xlfn.LET(_xlpm.v,IFERROR(IF($I1086&lt;&gt;"",_xlfn.XLOOKUP($I1086,Equipment_Register!$C:$C,Equipment_Register!$D:$D),NA()),IFERROR(IF($J1086&lt;&gt;"",_xlfn.XLOOKUP($J1086,Equipment_Register!$D:$D,Equipment_Register!$D:$D),NA()),IFERROR(IF($K1086&lt;&gt;"",_xlfn.XLOOKUP($K1086,Equipment_Register!$E:$E,Equipment_Register!$D:$D),NA()),IFERROR(IF($K1086&lt;&gt;"",_xlfn.XLOOKUP("*"&amp;$K1086&amp;"*",Equipment_Register!$E:$E,Equipment_Register!$D:$D,,2),NA()),IFERROR(IF(AND($L1086&lt;&gt;"",$L1086&lt;&gt;"N/A"),_xlfn.XLOOKUP($L1086,Equipment_Register!$F:$F,Equipment_Register!$D:$D),NA()),""))))),IF(OR(_xlpm.v="",_xlpm.v=0),"",_xlpm.v))</f>
        <v>Lò hàn sóng thiếc WS-450</v>
      </c>
      <c r="AB1086" s="231" t="str" cm="1">
        <f t="array" ref="AB1086">_xlfn.LET(_xlpm.v,IFERROR(IF($I1086&lt;&gt;"",_xlfn.XLOOKUP($I1086,Equipment_Register!$C:$C,Equipment_Register!$E:$E),NA()),IFERROR(IF($J1086&lt;&gt;"",_xlfn.XLOOKUP($J1086,Equipment_Register!$D:$D,Equipment_Register!$E:$E),NA()),IFERROR(IF($K1086&lt;&gt;"",_xlfn.XLOOKUP($K1086,Equipment_Register!$E:$E,Equipment_Register!$E:$E),NA()),IFERROR(IF($K1086&lt;&gt;"",_xlfn.XLOOKUP("*"&amp;$K1086&amp;"*",Equipment_Register!$E:$E,Equipment_Register!$E:$E,,2),NA()),IFERROR(IF(AND($L1086&lt;&gt;"",$L1086&lt;&gt;"N/A"),_xlfn.XLOOKUP($L1086,Equipment_Register!$F:$F,Equipment_Register!$E:$E),NA()),""))))),IF(OR(_xlpm.v="",_xlpm.v=0),"",_xlpm.v))</f>
        <v>Lò hàn sóng
Wave soldering machine</v>
      </c>
      <c r="AC1086" s="231" t="str" cm="1">
        <f t="array" ref="AC1086">_xlfn.LET(_xlpm.v,IFERROR(IF($I1086&lt;&gt;"",_xlfn.XLOOKUP($I1086,Equipment_Register!$C:$C,Equipment_Register!$F:$F),NA()),IFERROR(IF($J1086&lt;&gt;"",_xlfn.XLOOKUP($J1086,Equipment_Register!$D:$D,Equipment_Register!$F:$F),NA()),IFERROR(IF($K1086&lt;&gt;"",_xlfn.XLOOKUP($K1086,Equipment_Register!$E:$E,Equipment_Register!$F:$F),NA()),IFERROR(IF($K1086&lt;&gt;"",_xlfn.XLOOKUP("*"&amp;$K1086&amp;"*",Equipment_Register!$E:$E,Equipment_Register!$F:$F,,2),NA()),IFERROR(IF(AND($L1086&lt;&gt;"",$L1086&lt;&gt;"N/A"),_xlfn.XLOOKUP($L1086,Equipment_Register!$F:$F,Equipment_Register!$F:$F),NA()),""))))),IF(OR(_xlpm.v="",_xlpm.v=0),"",_xlpm.v))</f>
        <v>WS450</v>
      </c>
    </row>
    <row r="1087" spans="1:29" ht="136.5">
      <c r="A1087" s="125"/>
      <c r="B1087" s="130">
        <v>46214</v>
      </c>
      <c r="C1087" s="118">
        <v>46214.65625</v>
      </c>
      <c r="D1087" s="117" t="s">
        <v>934</v>
      </c>
      <c r="E1087" s="117" t="s">
        <v>935</v>
      </c>
      <c r="F1087" s="213">
        <v>46213</v>
      </c>
      <c r="G1087" s="125" t="s">
        <v>945</v>
      </c>
      <c r="H1087" s="125" t="s">
        <v>1188</v>
      </c>
      <c r="I1087" s="226"/>
      <c r="J1087" s="125"/>
      <c r="K1087" s="125" t="s">
        <v>1189</v>
      </c>
      <c r="L1087" s="125"/>
      <c r="M1087" s="125"/>
      <c r="N1087" s="125" t="s">
        <v>1056</v>
      </c>
      <c r="O1087" s="125" t="s">
        <v>1190</v>
      </c>
      <c r="P1087" s="127"/>
      <c r="Q1087" s="125" t="s">
        <v>945</v>
      </c>
      <c r="R1087" s="117" t="s">
        <v>1191</v>
      </c>
      <c r="S1087" s="194"/>
      <c r="T1087" s="125"/>
      <c r="U1087" s="125" t="s">
        <v>1192</v>
      </c>
      <c r="V1087" s="125"/>
      <c r="W1087" s="205" t="s">
        <v>944</v>
      </c>
      <c r="X1087" s="117" t="str">
        <f>IF($W1087="Duyệt",Setting!$H$2,"")</f>
        <v>Nguyễn Lĩnh</v>
      </c>
      <c r="Y1087" s="231" t="str" cm="1">
        <f t="array" ref="Y1087">_xlfn.LET(_xlpm.v,IFERROR(IF($I1087&lt;&gt;"",_xlfn.XLOOKUP($I1087,Equipment_Register!$C:$C,Equipment_Register!$G:$G),NA()),IFERROR(IF($J1087&lt;&gt;"",_xlfn.XLOOKUP($J1087,Equipment_Register!$D:$D,Equipment_Register!$G:$G),NA()),IFERROR(IF($K1087&lt;&gt;"",_xlfn.XLOOKUP($K1087,Equipment_Register!$E:$E,Equipment_Register!$G:$G),NA()),IFERROR(IF($K1087&lt;&gt;"",_xlfn.XLOOKUP("*"&amp;$K1087&amp;"*",Equipment_Register!$E:$E,Equipment_Register!$G:$G,,2),NA()),IFERROR(IF(AND($L1087&lt;&gt;"",$L1087&lt;&gt;"N/A"),_xlfn.XLOOKUP($L1087,Equipment_Register!$F:$F,Equipment_Register!$G:$G),NA()),""))))),IF(OR(_xlpm.v="",_xlpm.v=0),"",_xlpm.v))</f>
        <v/>
      </c>
      <c r="Z1087" s="231" t="str" cm="1">
        <f t="array" ref="Z1087">_xlfn.LET(_xlpm.v,IFERROR(IF($I1087&lt;&gt;"",_xlfn.XLOOKUP($I1087,Equipment_Register!$C:$C,Equipment_Register!$C:$C),NA()),IFERROR(IF($J1087&lt;&gt;"",_xlfn.XLOOKUP($J1087,Equipment_Register!$D:$D,Equipment_Register!$C:$C),NA()),IFERROR(IF($K1087&lt;&gt;"",_xlfn.XLOOKUP($K1087,Equipment_Register!$E:$E,Equipment_Register!$C:$C),NA()),IFERROR(IF($K1087&lt;&gt;"",_xlfn.XLOOKUP("*"&amp;$K1087&amp;"*",Equipment_Register!$E:$E,Equipment_Register!$C:$C,,2),NA()),IFERROR(IF(AND($L1087&lt;&gt;"",$L1087&lt;&gt;"N/A"),_xlfn.XLOOKUP($L1087,Equipment_Register!$F:$F,Equipment_Register!$C:$C),NA()),""))))),IF(OR(_xlpm.v="",_xlpm.v=0),"",_xlpm.v))</f>
        <v/>
      </c>
      <c r="AA1087" s="231" t="str" cm="1">
        <f t="array" ref="AA1087">_xlfn.LET(_xlpm.v,IFERROR(IF($I1087&lt;&gt;"",_xlfn.XLOOKUP($I1087,Equipment_Register!$C:$C,Equipment_Register!$D:$D),NA()),IFERROR(IF($J1087&lt;&gt;"",_xlfn.XLOOKUP($J1087,Equipment_Register!$D:$D,Equipment_Register!$D:$D),NA()),IFERROR(IF($K1087&lt;&gt;"",_xlfn.XLOOKUP($K1087,Equipment_Register!$E:$E,Equipment_Register!$D:$D),NA()),IFERROR(IF($K1087&lt;&gt;"",_xlfn.XLOOKUP("*"&amp;$K1087&amp;"*",Equipment_Register!$E:$E,Equipment_Register!$D:$D,,2),NA()),IFERROR(IF(AND($L1087&lt;&gt;"",$L1087&lt;&gt;"N/A"),_xlfn.XLOOKUP($L1087,Equipment_Register!$F:$F,Equipment_Register!$D:$D),NA()),""))))),IF(OR(_xlpm.v="",_xlpm.v=0),"",_xlpm.v))</f>
        <v/>
      </c>
      <c r="AB1087" s="231" t="str" cm="1">
        <f t="array" ref="AB1087">_xlfn.LET(_xlpm.v,IFERROR(IF($I1087&lt;&gt;"",_xlfn.XLOOKUP($I1087,Equipment_Register!$C:$C,Equipment_Register!$E:$E),NA()),IFERROR(IF($J1087&lt;&gt;"",_xlfn.XLOOKUP($J1087,Equipment_Register!$D:$D,Equipment_Register!$E:$E),NA()),IFERROR(IF($K1087&lt;&gt;"",_xlfn.XLOOKUP($K1087,Equipment_Register!$E:$E,Equipment_Register!$E:$E),NA()),IFERROR(IF($K1087&lt;&gt;"",_xlfn.XLOOKUP("*"&amp;$K1087&amp;"*",Equipment_Register!$E:$E,Equipment_Register!$E:$E,,2),NA()),IFERROR(IF(AND($L1087&lt;&gt;"",$L1087&lt;&gt;"N/A"),_xlfn.XLOOKUP($L1087,Equipment_Register!$F:$F,Equipment_Register!$E:$E),NA()),""))))),IF(OR(_xlpm.v="",_xlpm.v=0),"",_xlpm.v))</f>
        <v/>
      </c>
      <c r="AC1087" s="231" t="str" cm="1">
        <f t="array" ref="AC1087">_xlfn.LET(_xlpm.v,IFERROR(IF($I1087&lt;&gt;"",_xlfn.XLOOKUP($I1087,Equipment_Register!$C:$C,Equipment_Register!$F:$F),NA()),IFERROR(IF($J1087&lt;&gt;"",_xlfn.XLOOKUP($J1087,Equipment_Register!$D:$D,Equipment_Register!$F:$F),NA()),IFERROR(IF($K1087&lt;&gt;"",_xlfn.XLOOKUP($K1087,Equipment_Register!$E:$E,Equipment_Register!$F:$F),NA()),IFERROR(IF($K1087&lt;&gt;"",_xlfn.XLOOKUP("*"&amp;$K1087&amp;"*",Equipment_Register!$E:$E,Equipment_Register!$F:$F,,2),NA()),IFERROR(IF(AND($L1087&lt;&gt;"",$L1087&lt;&gt;"N/A"),_xlfn.XLOOKUP($L1087,Equipment_Register!$F:$F,Equipment_Register!$F:$F),NA()),""))))),IF(OR(_xlpm.v="",_xlpm.v=0),"",_xlpm.v))</f>
        <v/>
      </c>
    </row>
    <row r="1088" spans="1:29" ht="106.5">
      <c r="A1088" s="125"/>
      <c r="B1088" s="130">
        <v>46214</v>
      </c>
      <c r="C1088" s="118">
        <v>46214.65625</v>
      </c>
      <c r="D1088" s="117" t="s">
        <v>934</v>
      </c>
      <c r="E1088" s="117" t="s">
        <v>935</v>
      </c>
      <c r="F1088" s="213">
        <v>46213</v>
      </c>
      <c r="G1088" s="125" t="s">
        <v>1063</v>
      </c>
      <c r="H1088" s="125" t="s">
        <v>1188</v>
      </c>
      <c r="I1088" s="226"/>
      <c r="J1088" s="125"/>
      <c r="K1088" s="125" t="s">
        <v>1193</v>
      </c>
      <c r="L1088" s="125"/>
      <c r="M1088" s="125"/>
      <c r="N1088" s="125" t="s">
        <v>1194</v>
      </c>
      <c r="O1088" s="125" t="s">
        <v>1195</v>
      </c>
      <c r="P1088" s="127"/>
      <c r="Q1088" s="125" t="s">
        <v>945</v>
      </c>
      <c r="R1088" s="117" t="s">
        <v>1196</v>
      </c>
      <c r="S1088" s="194"/>
      <c r="T1088" s="125"/>
      <c r="U1088" s="125" t="s">
        <v>1197</v>
      </c>
      <c r="V1088" s="125"/>
      <c r="W1088" s="205" t="s">
        <v>944</v>
      </c>
      <c r="X1088" s="117" t="str">
        <f>IF($W1088="Duyệt",Setting!$H$2,"")</f>
        <v>Nguyễn Lĩnh</v>
      </c>
      <c r="Y1088" s="231" t="str" cm="1">
        <f t="array" ref="Y1088">_xlfn.LET(_xlpm.v,IFERROR(IF($I1088&lt;&gt;"",_xlfn.XLOOKUP($I1088,Equipment_Register!$C:$C,Equipment_Register!$G:$G),NA()),IFERROR(IF($J1088&lt;&gt;"",_xlfn.XLOOKUP($J1088,Equipment_Register!$D:$D,Equipment_Register!$G:$G),NA()),IFERROR(IF($K1088&lt;&gt;"",_xlfn.XLOOKUP($K1088,Equipment_Register!$E:$E,Equipment_Register!$G:$G),NA()),IFERROR(IF($K1088&lt;&gt;"",_xlfn.XLOOKUP("*"&amp;$K1088&amp;"*",Equipment_Register!$E:$E,Equipment_Register!$G:$G,,2),NA()),IFERROR(IF(AND($L1088&lt;&gt;"",$L1088&lt;&gt;"N/A"),_xlfn.XLOOKUP($L1088,Equipment_Register!$F:$F,Equipment_Register!$G:$G),NA()),""))))),IF(OR(_xlpm.v="",_xlpm.v=0),"",_xlpm.v))</f>
        <v/>
      </c>
      <c r="Z1088" s="231" t="str" cm="1">
        <f t="array" ref="Z1088">_xlfn.LET(_xlpm.v,IFERROR(IF($I1088&lt;&gt;"",_xlfn.XLOOKUP($I1088,Equipment_Register!$C:$C,Equipment_Register!$C:$C),NA()),IFERROR(IF($J1088&lt;&gt;"",_xlfn.XLOOKUP($J1088,Equipment_Register!$D:$D,Equipment_Register!$C:$C),NA()),IFERROR(IF($K1088&lt;&gt;"",_xlfn.XLOOKUP($K1088,Equipment_Register!$E:$E,Equipment_Register!$C:$C),NA()),IFERROR(IF($K1088&lt;&gt;"",_xlfn.XLOOKUP("*"&amp;$K1088&amp;"*",Equipment_Register!$E:$E,Equipment_Register!$C:$C,,2),NA()),IFERROR(IF(AND($L1088&lt;&gt;"",$L1088&lt;&gt;"N/A"),_xlfn.XLOOKUP($L1088,Equipment_Register!$F:$F,Equipment_Register!$C:$C),NA()),""))))),IF(OR(_xlpm.v="",_xlpm.v=0),"",_xlpm.v))</f>
        <v/>
      </c>
      <c r="AA1088" s="231" t="str" cm="1">
        <f t="array" ref="AA1088">_xlfn.LET(_xlpm.v,IFERROR(IF($I1088&lt;&gt;"",_xlfn.XLOOKUP($I1088,Equipment_Register!$C:$C,Equipment_Register!$D:$D),NA()),IFERROR(IF($J1088&lt;&gt;"",_xlfn.XLOOKUP($J1088,Equipment_Register!$D:$D,Equipment_Register!$D:$D),NA()),IFERROR(IF($K1088&lt;&gt;"",_xlfn.XLOOKUP($K1088,Equipment_Register!$E:$E,Equipment_Register!$D:$D),NA()),IFERROR(IF($K1088&lt;&gt;"",_xlfn.XLOOKUP("*"&amp;$K1088&amp;"*",Equipment_Register!$E:$E,Equipment_Register!$D:$D,,2),NA()),IFERROR(IF(AND($L1088&lt;&gt;"",$L1088&lt;&gt;"N/A"),_xlfn.XLOOKUP($L1088,Equipment_Register!$F:$F,Equipment_Register!$D:$D),NA()),""))))),IF(OR(_xlpm.v="",_xlpm.v=0),"",_xlpm.v))</f>
        <v/>
      </c>
      <c r="AB1088" s="231" t="str" cm="1">
        <f t="array" ref="AB1088">_xlfn.LET(_xlpm.v,IFERROR(IF($I1088&lt;&gt;"",_xlfn.XLOOKUP($I1088,Equipment_Register!$C:$C,Equipment_Register!$E:$E),NA()),IFERROR(IF($J1088&lt;&gt;"",_xlfn.XLOOKUP($J1088,Equipment_Register!$D:$D,Equipment_Register!$E:$E),NA()),IFERROR(IF($K1088&lt;&gt;"",_xlfn.XLOOKUP($K1088,Equipment_Register!$E:$E,Equipment_Register!$E:$E),NA()),IFERROR(IF($K1088&lt;&gt;"",_xlfn.XLOOKUP("*"&amp;$K1088&amp;"*",Equipment_Register!$E:$E,Equipment_Register!$E:$E,,2),NA()),IFERROR(IF(AND($L1088&lt;&gt;"",$L1088&lt;&gt;"N/A"),_xlfn.XLOOKUP($L1088,Equipment_Register!$F:$F,Equipment_Register!$E:$E),NA()),""))))),IF(OR(_xlpm.v="",_xlpm.v=0),"",_xlpm.v))</f>
        <v/>
      </c>
      <c r="AC1088" s="231" t="str" cm="1">
        <f t="array" ref="AC1088">_xlfn.LET(_xlpm.v,IFERROR(IF($I1088&lt;&gt;"",_xlfn.XLOOKUP($I1088,Equipment_Register!$C:$C,Equipment_Register!$F:$F),NA()),IFERROR(IF($J1088&lt;&gt;"",_xlfn.XLOOKUP($J1088,Equipment_Register!$D:$D,Equipment_Register!$F:$F),NA()),IFERROR(IF($K1088&lt;&gt;"",_xlfn.XLOOKUP($K1088,Equipment_Register!$E:$E,Equipment_Register!$F:$F),NA()),IFERROR(IF($K1088&lt;&gt;"",_xlfn.XLOOKUP("*"&amp;$K1088&amp;"*",Equipment_Register!$E:$E,Equipment_Register!$F:$F,,2),NA()),IFERROR(IF(AND($L1088&lt;&gt;"",$L1088&lt;&gt;"N/A"),_xlfn.XLOOKUP($L1088,Equipment_Register!$F:$F,Equipment_Register!$F:$F),NA()),""))))),IF(OR(_xlpm.v="",_xlpm.v=0),"",_xlpm.v))</f>
        <v/>
      </c>
    </row>
    <row r="1089" spans="1:29" ht="48">
      <c r="A1089" s="125"/>
      <c r="B1089" s="130">
        <v>46213</v>
      </c>
      <c r="C1089" s="118">
        <v>46213.336805555555</v>
      </c>
      <c r="D1089" s="117" t="s">
        <v>934</v>
      </c>
      <c r="E1089" s="117" t="s">
        <v>935</v>
      </c>
      <c r="F1089" s="213">
        <v>46214</v>
      </c>
      <c r="G1089" s="125" t="s">
        <v>1198</v>
      </c>
      <c r="H1089" s="125" t="s">
        <v>1128</v>
      </c>
      <c r="I1089" s="226"/>
      <c r="J1089" s="125"/>
      <c r="K1089" s="125" t="s">
        <v>1199</v>
      </c>
      <c r="L1089" s="125"/>
      <c r="M1089" s="125"/>
      <c r="N1089" s="125" t="s">
        <v>1056</v>
      </c>
      <c r="O1089" s="125" t="s">
        <v>1200</v>
      </c>
      <c r="P1089" s="127"/>
      <c r="Q1089" s="125" t="s">
        <v>1201</v>
      </c>
      <c r="R1089" s="117" t="s">
        <v>957</v>
      </c>
      <c r="S1089" s="194"/>
      <c r="T1089" s="125"/>
      <c r="U1089" s="125" t="s">
        <v>1202</v>
      </c>
      <c r="V1089" s="125"/>
      <c r="W1089" s="205" t="s">
        <v>944</v>
      </c>
      <c r="X1089" s="117" t="str">
        <f>IF($W1089="Duyệt",Setting!$H$2,"")</f>
        <v>Nguyễn Lĩnh</v>
      </c>
      <c r="Y1089" s="231" t="str" cm="1">
        <f t="array" ref="Y1089">_xlfn.LET(_xlpm.v,IFERROR(IF($I1089&lt;&gt;"",_xlfn.XLOOKUP($I1089,Equipment_Register!$C:$C,Equipment_Register!$G:$G),NA()),IFERROR(IF($J1089&lt;&gt;"",_xlfn.XLOOKUP($J1089,Equipment_Register!$D:$D,Equipment_Register!$G:$G),NA()),IFERROR(IF($K1089&lt;&gt;"",_xlfn.XLOOKUP($K1089,Equipment_Register!$E:$E,Equipment_Register!$G:$G),NA()),IFERROR(IF($K1089&lt;&gt;"",_xlfn.XLOOKUP("*"&amp;$K1089&amp;"*",Equipment_Register!$E:$E,Equipment_Register!$G:$G,,2),NA()),IFERROR(IF(AND($L1089&lt;&gt;"",$L1089&lt;&gt;"N/A"),_xlfn.XLOOKUP($L1089,Equipment_Register!$F:$F,Equipment_Register!$G:$G),NA()),""))))),IF(OR(_xlpm.v="",_xlpm.v=0),"",_xlpm.v))</f>
        <v/>
      </c>
      <c r="Z1089" s="231" t="str" cm="1">
        <f t="array" ref="Z1089">_xlfn.LET(_xlpm.v,IFERROR(IF($I1089&lt;&gt;"",_xlfn.XLOOKUP($I1089,Equipment_Register!$C:$C,Equipment_Register!$C:$C),NA()),IFERROR(IF($J1089&lt;&gt;"",_xlfn.XLOOKUP($J1089,Equipment_Register!$D:$D,Equipment_Register!$C:$C),NA()),IFERROR(IF($K1089&lt;&gt;"",_xlfn.XLOOKUP($K1089,Equipment_Register!$E:$E,Equipment_Register!$C:$C),NA()),IFERROR(IF($K1089&lt;&gt;"",_xlfn.XLOOKUP("*"&amp;$K1089&amp;"*",Equipment_Register!$E:$E,Equipment_Register!$C:$C,,2),NA()),IFERROR(IF(AND($L1089&lt;&gt;"",$L1089&lt;&gt;"N/A"),_xlfn.XLOOKUP($L1089,Equipment_Register!$F:$F,Equipment_Register!$C:$C),NA()),""))))),IF(OR(_xlpm.v="",_xlpm.v=0),"",_xlpm.v))</f>
        <v/>
      </c>
      <c r="AA1089" s="231" t="str" cm="1">
        <f t="array" ref="AA1089">_xlfn.LET(_xlpm.v,IFERROR(IF($I1089&lt;&gt;"",_xlfn.XLOOKUP($I1089,Equipment_Register!$C:$C,Equipment_Register!$D:$D),NA()),IFERROR(IF($J1089&lt;&gt;"",_xlfn.XLOOKUP($J1089,Equipment_Register!$D:$D,Equipment_Register!$D:$D),NA()),IFERROR(IF($K1089&lt;&gt;"",_xlfn.XLOOKUP($K1089,Equipment_Register!$E:$E,Equipment_Register!$D:$D),NA()),IFERROR(IF($K1089&lt;&gt;"",_xlfn.XLOOKUP("*"&amp;$K1089&amp;"*",Equipment_Register!$E:$E,Equipment_Register!$D:$D,,2),NA()),IFERROR(IF(AND($L1089&lt;&gt;"",$L1089&lt;&gt;"N/A"),_xlfn.XLOOKUP($L1089,Equipment_Register!$F:$F,Equipment_Register!$D:$D),NA()),""))))),IF(OR(_xlpm.v="",_xlpm.v=0),"",_xlpm.v))</f>
        <v/>
      </c>
      <c r="AB1089" s="231" t="str" cm="1">
        <f t="array" ref="AB1089">_xlfn.LET(_xlpm.v,IFERROR(IF($I1089&lt;&gt;"",_xlfn.XLOOKUP($I1089,Equipment_Register!$C:$C,Equipment_Register!$E:$E),NA()),IFERROR(IF($J1089&lt;&gt;"",_xlfn.XLOOKUP($J1089,Equipment_Register!$D:$D,Equipment_Register!$E:$E),NA()),IFERROR(IF($K1089&lt;&gt;"",_xlfn.XLOOKUP($K1089,Equipment_Register!$E:$E,Equipment_Register!$E:$E),NA()),IFERROR(IF($K1089&lt;&gt;"",_xlfn.XLOOKUP("*"&amp;$K1089&amp;"*",Equipment_Register!$E:$E,Equipment_Register!$E:$E,,2),NA()),IFERROR(IF(AND($L1089&lt;&gt;"",$L1089&lt;&gt;"N/A"),_xlfn.XLOOKUP($L1089,Equipment_Register!$F:$F,Equipment_Register!$E:$E),NA()),""))))),IF(OR(_xlpm.v="",_xlpm.v=0),"",_xlpm.v))</f>
        <v/>
      </c>
      <c r="AC1089" s="231" t="str" cm="1">
        <f t="array" ref="AC1089">_xlfn.LET(_xlpm.v,IFERROR(IF($I1089&lt;&gt;"",_xlfn.XLOOKUP($I1089,Equipment_Register!$C:$C,Equipment_Register!$F:$F),NA()),IFERROR(IF($J1089&lt;&gt;"",_xlfn.XLOOKUP($J1089,Equipment_Register!$D:$D,Equipment_Register!$F:$F),NA()),IFERROR(IF($K1089&lt;&gt;"",_xlfn.XLOOKUP($K1089,Equipment_Register!$E:$E,Equipment_Register!$F:$F),NA()),IFERROR(IF($K1089&lt;&gt;"",_xlfn.XLOOKUP("*"&amp;$K1089&amp;"*",Equipment_Register!$E:$E,Equipment_Register!$F:$F,,2),NA()),IFERROR(IF(AND($L1089&lt;&gt;"",$L1089&lt;&gt;"N/A"),_xlfn.XLOOKUP($L1089,Equipment_Register!$F:$F,Equipment_Register!$F:$F),NA()),""))))),IF(OR(_xlpm.v="",_xlpm.v=0),"",_xlpm.v))</f>
        <v/>
      </c>
    </row>
    <row r="1090" spans="1:29" ht="48">
      <c r="A1090" s="125"/>
      <c r="B1090" s="130">
        <v>46214</v>
      </c>
      <c r="C1090" s="118">
        <v>46214.253472222219</v>
      </c>
      <c r="D1090" s="117" t="s">
        <v>934</v>
      </c>
      <c r="E1090" s="117" t="s">
        <v>935</v>
      </c>
      <c r="F1090" s="213">
        <v>46214</v>
      </c>
      <c r="G1090" s="117" t="s">
        <v>953</v>
      </c>
      <c r="H1090" s="125" t="s">
        <v>1203</v>
      </c>
      <c r="I1090" s="226"/>
      <c r="J1090" s="125"/>
      <c r="K1090" s="125" t="s">
        <v>1204</v>
      </c>
      <c r="L1090" s="125"/>
      <c r="M1090" s="125"/>
      <c r="N1090" s="125" t="s">
        <v>1056</v>
      </c>
      <c r="O1090" s="125" t="s">
        <v>1205</v>
      </c>
      <c r="P1090" s="127"/>
      <c r="Q1090" s="125" t="s">
        <v>1201</v>
      </c>
      <c r="R1090" s="117" t="s">
        <v>1206</v>
      </c>
      <c r="S1090" s="194">
        <v>285000</v>
      </c>
      <c r="T1090" s="125"/>
      <c r="U1090" s="125" t="s">
        <v>1207</v>
      </c>
      <c r="V1090" s="125" t="s">
        <v>1208</v>
      </c>
      <c r="W1090" s="205" t="s">
        <v>944</v>
      </c>
      <c r="X1090" s="117" t="str">
        <f>IF($W1090="Duyệt",Setting!$H$2,"")</f>
        <v>Nguyễn Lĩnh</v>
      </c>
      <c r="Y1090" s="231" t="str" cm="1">
        <f t="array" ref="Y1090">_xlfn.LET(_xlpm.v,IFERROR(IF($I1090&lt;&gt;"",_xlfn.XLOOKUP($I1090,Equipment_Register!$C:$C,Equipment_Register!$G:$G),NA()),IFERROR(IF($J1090&lt;&gt;"",_xlfn.XLOOKUP($J1090,Equipment_Register!$D:$D,Equipment_Register!$G:$G),NA()),IFERROR(IF($K1090&lt;&gt;"",_xlfn.XLOOKUP($K1090,Equipment_Register!$E:$E,Equipment_Register!$G:$G),NA()),IFERROR(IF($K1090&lt;&gt;"",_xlfn.XLOOKUP("*"&amp;$K1090&amp;"*",Equipment_Register!$E:$E,Equipment_Register!$G:$G,,2),NA()),IFERROR(IF(AND($L1090&lt;&gt;"",$L1090&lt;&gt;"N/A"),_xlfn.XLOOKUP($L1090,Equipment_Register!$F:$F,Equipment_Register!$G:$G),NA()),""))))),IF(OR(_xlpm.v="",_xlpm.v=0),"",_xlpm.v))</f>
        <v/>
      </c>
      <c r="Z1090" s="231" t="str" cm="1">
        <f t="array" ref="Z1090">_xlfn.LET(_xlpm.v,IFERROR(IF($I1090&lt;&gt;"",_xlfn.XLOOKUP($I1090,Equipment_Register!$C:$C,Equipment_Register!$C:$C),NA()),IFERROR(IF($J1090&lt;&gt;"",_xlfn.XLOOKUP($J1090,Equipment_Register!$D:$D,Equipment_Register!$C:$C),NA()),IFERROR(IF($K1090&lt;&gt;"",_xlfn.XLOOKUP($K1090,Equipment_Register!$E:$E,Equipment_Register!$C:$C),NA()),IFERROR(IF($K1090&lt;&gt;"",_xlfn.XLOOKUP("*"&amp;$K1090&amp;"*",Equipment_Register!$E:$E,Equipment_Register!$C:$C,,2),NA()),IFERROR(IF(AND($L1090&lt;&gt;"",$L1090&lt;&gt;"N/A"),_xlfn.XLOOKUP($L1090,Equipment_Register!$F:$F,Equipment_Register!$C:$C),NA()),""))))),IF(OR(_xlpm.v="",_xlpm.v=0),"",_xlpm.v))</f>
        <v/>
      </c>
      <c r="AA1090" s="231" t="str" cm="1">
        <f t="array" ref="AA1090">_xlfn.LET(_xlpm.v,IFERROR(IF($I1090&lt;&gt;"",_xlfn.XLOOKUP($I1090,Equipment_Register!$C:$C,Equipment_Register!$D:$D),NA()),IFERROR(IF($J1090&lt;&gt;"",_xlfn.XLOOKUP($J1090,Equipment_Register!$D:$D,Equipment_Register!$D:$D),NA()),IFERROR(IF($K1090&lt;&gt;"",_xlfn.XLOOKUP($K1090,Equipment_Register!$E:$E,Equipment_Register!$D:$D),NA()),IFERROR(IF($K1090&lt;&gt;"",_xlfn.XLOOKUP("*"&amp;$K1090&amp;"*",Equipment_Register!$E:$E,Equipment_Register!$D:$D,,2),NA()),IFERROR(IF(AND($L1090&lt;&gt;"",$L1090&lt;&gt;"N/A"),_xlfn.XLOOKUP($L1090,Equipment_Register!$F:$F,Equipment_Register!$D:$D),NA()),""))))),IF(OR(_xlpm.v="",_xlpm.v=0),"",_xlpm.v))</f>
        <v/>
      </c>
      <c r="AB1090" s="231" t="str" cm="1">
        <f t="array" ref="AB1090">_xlfn.LET(_xlpm.v,IFERROR(IF($I1090&lt;&gt;"",_xlfn.XLOOKUP($I1090,Equipment_Register!$C:$C,Equipment_Register!$E:$E),NA()),IFERROR(IF($J1090&lt;&gt;"",_xlfn.XLOOKUP($J1090,Equipment_Register!$D:$D,Equipment_Register!$E:$E),NA()),IFERROR(IF($K1090&lt;&gt;"",_xlfn.XLOOKUP($K1090,Equipment_Register!$E:$E,Equipment_Register!$E:$E),NA()),IFERROR(IF($K1090&lt;&gt;"",_xlfn.XLOOKUP("*"&amp;$K1090&amp;"*",Equipment_Register!$E:$E,Equipment_Register!$E:$E,,2),NA()),IFERROR(IF(AND($L1090&lt;&gt;"",$L1090&lt;&gt;"N/A"),_xlfn.XLOOKUP($L1090,Equipment_Register!$F:$F,Equipment_Register!$E:$E),NA()),""))))),IF(OR(_xlpm.v="",_xlpm.v=0),"",_xlpm.v))</f>
        <v/>
      </c>
      <c r="AC1090" s="231" t="str" cm="1">
        <f t="array" ref="AC1090">_xlfn.LET(_xlpm.v,IFERROR(IF($I1090&lt;&gt;"",_xlfn.XLOOKUP($I1090,Equipment_Register!$C:$C,Equipment_Register!$F:$F),NA()),IFERROR(IF($J1090&lt;&gt;"",_xlfn.XLOOKUP($J1090,Equipment_Register!$D:$D,Equipment_Register!$F:$F),NA()),IFERROR(IF($K1090&lt;&gt;"",_xlfn.XLOOKUP($K1090,Equipment_Register!$E:$E,Equipment_Register!$F:$F),NA()),IFERROR(IF($K1090&lt;&gt;"",_xlfn.XLOOKUP("*"&amp;$K1090&amp;"*",Equipment_Register!$E:$E,Equipment_Register!$F:$F,,2),NA()),IFERROR(IF(AND($L1090&lt;&gt;"",$L1090&lt;&gt;"N/A"),_xlfn.XLOOKUP($L1090,Equipment_Register!$F:$F,Equipment_Register!$F:$F),NA()),""))))),IF(OR(_xlpm.v="",_xlpm.v=0),"",_xlpm.v))</f>
        <v/>
      </c>
    </row>
    <row r="1091" spans="1:29" ht="48">
      <c r="A1091" s="117">
        <v>10</v>
      </c>
      <c r="B1091" s="129">
        <v>46211.646041666703</v>
      </c>
      <c r="C1091" s="118">
        <v>46211.647928240702</v>
      </c>
      <c r="D1091" s="117" t="s">
        <v>959</v>
      </c>
      <c r="E1091" s="117" t="s">
        <v>960</v>
      </c>
      <c r="F1091" s="211">
        <v>46211</v>
      </c>
      <c r="G1091" s="117" t="s">
        <v>1209</v>
      </c>
      <c r="H1091" s="117" t="s">
        <v>1210</v>
      </c>
      <c r="I1091" s="225"/>
      <c r="J1091" s="117"/>
      <c r="K1091" s="117" t="s">
        <v>1055</v>
      </c>
      <c r="L1091" s="117"/>
      <c r="M1091" s="117"/>
      <c r="N1091" s="125" t="s">
        <v>1056</v>
      </c>
      <c r="O1091" s="117" t="s">
        <v>1211</v>
      </c>
      <c r="P1091" s="132"/>
      <c r="Q1091" s="117" t="s">
        <v>1212</v>
      </c>
      <c r="R1091" s="117" t="s">
        <v>1213</v>
      </c>
      <c r="S1091" s="196">
        <v>0</v>
      </c>
      <c r="T1091" s="117"/>
      <c r="U1091" s="117" t="s">
        <v>1214</v>
      </c>
      <c r="V1091" s="117"/>
      <c r="W1091" s="205" t="s">
        <v>944</v>
      </c>
      <c r="X1091" s="117" t="str">
        <f>IF($W1091="Duyệt",Setting!$H$2,"")</f>
        <v>Nguyễn Lĩnh</v>
      </c>
      <c r="Y1091" s="231" t="str" cm="1">
        <f t="array" ref="Y1091">_xlfn.LET(_xlpm.v,IFERROR(IF($I1091&lt;&gt;"",_xlfn.XLOOKUP($I1091,Equipment_Register!$C:$C,Equipment_Register!$G:$G),NA()),IFERROR(IF($J1091&lt;&gt;"",_xlfn.XLOOKUP($J1091,Equipment_Register!$D:$D,Equipment_Register!$G:$G),NA()),IFERROR(IF($K1091&lt;&gt;"",_xlfn.XLOOKUP($K1091,Equipment_Register!$E:$E,Equipment_Register!$G:$G),NA()),IFERROR(IF($K1091&lt;&gt;"",_xlfn.XLOOKUP("*"&amp;$K1091&amp;"*",Equipment_Register!$E:$E,Equipment_Register!$G:$G,,2),NA()),IFERROR(IF(AND($L1091&lt;&gt;"",$L1091&lt;&gt;"N/A"),_xlfn.XLOOKUP($L1091,Equipment_Register!$F:$F,Equipment_Register!$G:$G),NA()),""))))),IF(OR(_xlpm.v="",_xlpm.v=0),"",_xlpm.v))</f>
        <v>N/A</v>
      </c>
      <c r="Z1091" s="231" t="str" cm="1">
        <f t="array" ref="Z1091">_xlfn.LET(_xlpm.v,IFERROR(IF($I1091&lt;&gt;"",_xlfn.XLOOKUP($I1091,Equipment_Register!$C:$C,Equipment_Register!$C:$C),NA()),IFERROR(IF($J1091&lt;&gt;"",_xlfn.XLOOKUP($J1091,Equipment_Register!$D:$D,Equipment_Register!$C:$C),NA()),IFERROR(IF($K1091&lt;&gt;"",_xlfn.XLOOKUP($K1091,Equipment_Register!$E:$E,Equipment_Register!$C:$C),NA()),IFERROR(IF($K1091&lt;&gt;"",_xlfn.XLOOKUP("*"&amp;$K1091&amp;"*",Equipment_Register!$E:$E,Equipment_Register!$C:$C,,2),NA()),IFERROR(IF(AND($L1091&lt;&gt;"",$L1091&lt;&gt;"N/A"),_xlfn.XLOOKUP($L1091,Equipment_Register!$F:$F,Equipment_Register!$C:$C),NA()),""))))),IF(OR(_xlpm.v="",_xlpm.v=0),"",_xlpm.v))</f>
        <v>2112000244-0</v>
      </c>
      <c r="AA1091" s="231" t="str" cm="1">
        <f t="array" ref="AA1091">_xlfn.LET(_xlpm.v,IFERROR(IF($I1091&lt;&gt;"",_xlfn.XLOOKUP($I1091,Equipment_Register!$C:$C,Equipment_Register!$D:$D),NA()),IFERROR(IF($J1091&lt;&gt;"",_xlfn.XLOOKUP($J1091,Equipment_Register!$D:$D,Equipment_Register!$D:$D),NA()),IFERROR(IF($K1091&lt;&gt;"",_xlfn.XLOOKUP($K1091,Equipment_Register!$E:$E,Equipment_Register!$D:$D),NA()),IFERROR(IF($K1091&lt;&gt;"",_xlfn.XLOOKUP("*"&amp;$K1091&amp;"*",Equipment_Register!$E:$E,Equipment_Register!$D:$D,,2),NA()),IFERROR(IF(AND($L1091&lt;&gt;"",$L1091&lt;&gt;"N/A"),_xlfn.XLOOKUP($L1091,Equipment_Register!$F:$F,Equipment_Register!$D:$D),NA()),""))))),IF(OR(_xlpm.v="",_xlpm.v=0),"",_xlpm.v))</f>
        <v>Máy luyện nghiệm 11.5 m LED -AG500</v>
      </c>
      <c r="AB1091" s="231" t="str" cm="1">
        <f t="array" ref="AB1091">_xlfn.LET(_xlpm.v,IFERROR(IF($I1091&lt;&gt;"",_xlfn.XLOOKUP($I1091,Equipment_Register!$C:$C,Equipment_Register!$E:$E),NA()),IFERROR(IF($J1091&lt;&gt;"",_xlfn.XLOOKUP($J1091,Equipment_Register!$D:$D,Equipment_Register!$E:$E),NA()),IFERROR(IF($K1091&lt;&gt;"",_xlfn.XLOOKUP($K1091,Equipment_Register!$E:$E,Equipment_Register!$E:$E),NA()),IFERROR(IF($K1091&lt;&gt;"",_xlfn.XLOOKUP("*"&amp;$K1091&amp;"*",Equipment_Register!$E:$E,Equipment_Register!$E:$E,,2),NA()),IFERROR(IF(AND($L1091&lt;&gt;"",$L1091&lt;&gt;"N/A"),_xlfn.XLOOKUP($L1091,Equipment_Register!$F:$F,Equipment_Register!$E:$E),NA()),""))))),IF(OR(_xlpm.v="",_xlpm.v=0),"",_xlpm.v))</f>
        <v>Máy luyện nghiệm 1
Aging machine 1</v>
      </c>
      <c r="AC1091" s="231" t="str" cm="1">
        <f t="array" ref="AC1091">_xlfn.LET(_xlpm.v,IFERROR(IF($I1091&lt;&gt;"",_xlfn.XLOOKUP($I1091,Equipment_Register!$C:$C,Equipment_Register!$F:$F),NA()),IFERROR(IF($J1091&lt;&gt;"",_xlfn.XLOOKUP($J1091,Equipment_Register!$D:$D,Equipment_Register!$F:$F),NA()),IFERROR(IF($K1091&lt;&gt;"",_xlfn.XLOOKUP($K1091,Equipment_Register!$E:$E,Equipment_Register!$F:$F),NA()),IFERROR(IF($K1091&lt;&gt;"",_xlfn.XLOOKUP("*"&amp;$K1091&amp;"*",Equipment_Register!$E:$E,Equipment_Register!$F:$F,,2),NA()),IFERROR(IF(AND($L1091&lt;&gt;"",$L1091&lt;&gt;"N/A"),_xlfn.XLOOKUP($L1091,Equipment_Register!$F:$F,Equipment_Register!$F:$F),NA()),""))))),IF(OR(_xlpm.v="",_xlpm.v=0),"",_xlpm.v))</f>
        <v>AG500</v>
      </c>
    </row>
    <row r="1092" spans="1:29" ht="60.75">
      <c r="A1092" s="117">
        <v>11</v>
      </c>
      <c r="B1092" s="129">
        <v>46213.492418981499</v>
      </c>
      <c r="C1092" s="118">
        <v>46213.493368055599</v>
      </c>
      <c r="D1092" s="117" t="s">
        <v>934</v>
      </c>
      <c r="E1092" s="117" t="s">
        <v>935</v>
      </c>
      <c r="F1092" s="211">
        <v>46212</v>
      </c>
      <c r="G1092" s="117" t="s">
        <v>945</v>
      </c>
      <c r="H1092" s="117" t="s">
        <v>1215</v>
      </c>
      <c r="I1092" s="225"/>
      <c r="J1092" s="117"/>
      <c r="K1092" s="117" t="s">
        <v>1216</v>
      </c>
      <c r="L1092" s="117"/>
      <c r="M1092" s="117"/>
      <c r="N1092" s="125" t="s">
        <v>1056</v>
      </c>
      <c r="O1092" s="117" t="s">
        <v>1217</v>
      </c>
      <c r="P1092" s="132"/>
      <c r="Q1092" s="117" t="s">
        <v>1201</v>
      </c>
      <c r="R1092" s="117" t="s">
        <v>1218</v>
      </c>
      <c r="S1092" s="196">
        <v>0</v>
      </c>
      <c r="T1092" s="117"/>
      <c r="U1092" s="117" t="s">
        <v>1219</v>
      </c>
      <c r="V1092" s="117"/>
      <c r="W1092" s="205" t="s">
        <v>944</v>
      </c>
      <c r="X1092" s="117" t="str">
        <f>IF($W1092="Duyệt",Setting!$H$2,"")</f>
        <v>Nguyễn Lĩnh</v>
      </c>
      <c r="Y1092" s="231" t="str" cm="1">
        <f t="array" ref="Y1092">_xlfn.LET(_xlpm.v,IFERROR(IF($I1092&lt;&gt;"",_xlfn.XLOOKUP($I1092,Equipment_Register!$C:$C,Equipment_Register!$G:$G),NA()),IFERROR(IF($J1092&lt;&gt;"",_xlfn.XLOOKUP($J1092,Equipment_Register!$D:$D,Equipment_Register!$G:$G),NA()),IFERROR(IF($K1092&lt;&gt;"",_xlfn.XLOOKUP($K1092,Equipment_Register!$E:$E,Equipment_Register!$G:$G),NA()),IFERROR(IF($K1092&lt;&gt;"",_xlfn.XLOOKUP("*"&amp;$K1092&amp;"*",Equipment_Register!$E:$E,Equipment_Register!$G:$G,,2),NA()),IFERROR(IF(AND($L1092&lt;&gt;"",$L1092&lt;&gt;"N/A"),_xlfn.XLOOKUP($L1092,Equipment_Register!$F:$F,Equipment_Register!$G:$G),NA()),""))))),IF(OR(_xlpm.v="",_xlpm.v=0),"",_xlpm.v))</f>
        <v/>
      </c>
      <c r="Z1092" s="231" t="str" cm="1">
        <f t="array" ref="Z1092">_xlfn.LET(_xlpm.v,IFERROR(IF($I1092&lt;&gt;"",_xlfn.XLOOKUP($I1092,Equipment_Register!$C:$C,Equipment_Register!$C:$C),NA()),IFERROR(IF($J1092&lt;&gt;"",_xlfn.XLOOKUP($J1092,Equipment_Register!$D:$D,Equipment_Register!$C:$C),NA()),IFERROR(IF($K1092&lt;&gt;"",_xlfn.XLOOKUP($K1092,Equipment_Register!$E:$E,Equipment_Register!$C:$C),NA()),IFERROR(IF($K1092&lt;&gt;"",_xlfn.XLOOKUP("*"&amp;$K1092&amp;"*",Equipment_Register!$E:$E,Equipment_Register!$C:$C,,2),NA()),IFERROR(IF(AND($L1092&lt;&gt;"",$L1092&lt;&gt;"N/A"),_xlfn.XLOOKUP($L1092,Equipment_Register!$F:$F,Equipment_Register!$C:$C),NA()),""))))),IF(OR(_xlpm.v="",_xlpm.v=0),"",_xlpm.v))</f>
        <v/>
      </c>
      <c r="AA1092" s="231" t="str" cm="1">
        <f t="array" ref="AA1092">_xlfn.LET(_xlpm.v,IFERROR(IF($I1092&lt;&gt;"",_xlfn.XLOOKUP($I1092,Equipment_Register!$C:$C,Equipment_Register!$D:$D),NA()),IFERROR(IF($J1092&lt;&gt;"",_xlfn.XLOOKUP($J1092,Equipment_Register!$D:$D,Equipment_Register!$D:$D),NA()),IFERROR(IF($K1092&lt;&gt;"",_xlfn.XLOOKUP($K1092,Equipment_Register!$E:$E,Equipment_Register!$D:$D),NA()),IFERROR(IF($K1092&lt;&gt;"",_xlfn.XLOOKUP("*"&amp;$K1092&amp;"*",Equipment_Register!$E:$E,Equipment_Register!$D:$D,,2),NA()),IFERROR(IF(AND($L1092&lt;&gt;"",$L1092&lt;&gt;"N/A"),_xlfn.XLOOKUP($L1092,Equipment_Register!$F:$F,Equipment_Register!$D:$D),NA()),""))))),IF(OR(_xlpm.v="",_xlpm.v=0),"",_xlpm.v))</f>
        <v/>
      </c>
      <c r="AB1092" s="231" t="str" cm="1">
        <f t="array" ref="AB1092">_xlfn.LET(_xlpm.v,IFERROR(IF($I1092&lt;&gt;"",_xlfn.XLOOKUP($I1092,Equipment_Register!$C:$C,Equipment_Register!$E:$E),NA()),IFERROR(IF($J1092&lt;&gt;"",_xlfn.XLOOKUP($J1092,Equipment_Register!$D:$D,Equipment_Register!$E:$E),NA()),IFERROR(IF($K1092&lt;&gt;"",_xlfn.XLOOKUP($K1092,Equipment_Register!$E:$E,Equipment_Register!$E:$E),NA()),IFERROR(IF($K1092&lt;&gt;"",_xlfn.XLOOKUP("*"&amp;$K1092&amp;"*",Equipment_Register!$E:$E,Equipment_Register!$E:$E,,2),NA()),IFERROR(IF(AND($L1092&lt;&gt;"",$L1092&lt;&gt;"N/A"),_xlfn.XLOOKUP($L1092,Equipment_Register!$F:$F,Equipment_Register!$E:$E),NA()),""))))),IF(OR(_xlpm.v="",_xlpm.v=0),"",_xlpm.v))</f>
        <v/>
      </c>
      <c r="AC1092" s="231" t="str" cm="1">
        <f t="array" ref="AC1092">_xlfn.LET(_xlpm.v,IFERROR(IF($I1092&lt;&gt;"",_xlfn.XLOOKUP($I1092,Equipment_Register!$C:$C,Equipment_Register!$F:$F),NA()),IFERROR(IF($J1092&lt;&gt;"",_xlfn.XLOOKUP($J1092,Equipment_Register!$D:$D,Equipment_Register!$F:$F),NA()),IFERROR(IF($K1092&lt;&gt;"",_xlfn.XLOOKUP($K1092,Equipment_Register!$E:$E,Equipment_Register!$F:$F),NA()),IFERROR(IF($K1092&lt;&gt;"",_xlfn.XLOOKUP("*"&amp;$K1092&amp;"*",Equipment_Register!$E:$E,Equipment_Register!$F:$F,,2),NA()),IFERROR(IF(AND($L1092&lt;&gt;"",$L1092&lt;&gt;"N/A"),_xlfn.XLOOKUP($L1092,Equipment_Register!$F:$F,Equipment_Register!$F:$F),NA()),""))))),IF(OR(_xlpm.v="",_xlpm.v=0),"",_xlpm.v))</f>
        <v/>
      </c>
    </row>
    <row r="1093" spans="1:29" ht="48">
      <c r="A1093" s="117">
        <v>12</v>
      </c>
      <c r="B1093" s="129">
        <v>46213.493576388901</v>
      </c>
      <c r="C1093" s="118">
        <v>46213.494664351798</v>
      </c>
      <c r="D1093" s="117" t="s">
        <v>934</v>
      </c>
      <c r="E1093" s="117" t="s">
        <v>935</v>
      </c>
      <c r="F1093" s="211">
        <v>46212</v>
      </c>
      <c r="G1093" s="117" t="s">
        <v>945</v>
      </c>
      <c r="H1093" s="117" t="s">
        <v>1220</v>
      </c>
      <c r="I1093" s="225"/>
      <c r="J1093" s="117"/>
      <c r="K1093" s="117" t="s">
        <v>1221</v>
      </c>
      <c r="L1093" s="117"/>
      <c r="M1093" s="117"/>
      <c r="N1093" s="117" t="s">
        <v>1056</v>
      </c>
      <c r="O1093" s="117" t="s">
        <v>1222</v>
      </c>
      <c r="P1093" s="132"/>
      <c r="Q1093" s="117" t="s">
        <v>945</v>
      </c>
      <c r="R1093" s="117" t="s">
        <v>957</v>
      </c>
      <c r="S1093" s="196">
        <v>0</v>
      </c>
      <c r="T1093" s="117"/>
      <c r="U1093" s="117" t="s">
        <v>1223</v>
      </c>
      <c r="V1093" s="117"/>
      <c r="W1093" s="205" t="s">
        <v>944</v>
      </c>
      <c r="X1093" s="117" t="str">
        <f>IF($W1093="Duyệt",Setting!$H$2,"")</f>
        <v>Nguyễn Lĩnh</v>
      </c>
      <c r="Y1093" s="231" t="str" cm="1">
        <f t="array" ref="Y1093">_xlfn.LET(_xlpm.v,IFERROR(IF($I1093&lt;&gt;"",_xlfn.XLOOKUP($I1093,Equipment_Register!$C:$C,Equipment_Register!$G:$G),NA()),IFERROR(IF($J1093&lt;&gt;"",_xlfn.XLOOKUP($J1093,Equipment_Register!$D:$D,Equipment_Register!$G:$G),NA()),IFERROR(IF($K1093&lt;&gt;"",_xlfn.XLOOKUP($K1093,Equipment_Register!$E:$E,Equipment_Register!$G:$G),NA()),IFERROR(IF($K1093&lt;&gt;"",_xlfn.XLOOKUP("*"&amp;$K1093&amp;"*",Equipment_Register!$E:$E,Equipment_Register!$G:$G,,2),NA()),IFERROR(IF(AND($L1093&lt;&gt;"",$L1093&lt;&gt;"N/A"),_xlfn.XLOOKUP($L1093,Equipment_Register!$F:$F,Equipment_Register!$G:$G),NA()),""))))),IF(OR(_xlpm.v="",_xlpm.v=0),"",_xlpm.v))</f>
        <v/>
      </c>
      <c r="Z1093" s="231" t="str" cm="1">
        <f t="array" ref="Z1093">_xlfn.LET(_xlpm.v,IFERROR(IF($I1093&lt;&gt;"",_xlfn.XLOOKUP($I1093,Equipment_Register!$C:$C,Equipment_Register!$C:$C),NA()),IFERROR(IF($J1093&lt;&gt;"",_xlfn.XLOOKUP($J1093,Equipment_Register!$D:$D,Equipment_Register!$C:$C),NA()),IFERROR(IF($K1093&lt;&gt;"",_xlfn.XLOOKUP($K1093,Equipment_Register!$E:$E,Equipment_Register!$C:$C),NA()),IFERROR(IF($K1093&lt;&gt;"",_xlfn.XLOOKUP("*"&amp;$K1093&amp;"*",Equipment_Register!$E:$E,Equipment_Register!$C:$C,,2),NA()),IFERROR(IF(AND($L1093&lt;&gt;"",$L1093&lt;&gt;"N/A"),_xlfn.XLOOKUP($L1093,Equipment_Register!$F:$F,Equipment_Register!$C:$C),NA()),""))))),IF(OR(_xlpm.v="",_xlpm.v=0),"",_xlpm.v))</f>
        <v/>
      </c>
      <c r="AA1093" s="231" t="str" cm="1">
        <f t="array" ref="AA1093">_xlfn.LET(_xlpm.v,IFERROR(IF($I1093&lt;&gt;"",_xlfn.XLOOKUP($I1093,Equipment_Register!$C:$C,Equipment_Register!$D:$D),NA()),IFERROR(IF($J1093&lt;&gt;"",_xlfn.XLOOKUP($J1093,Equipment_Register!$D:$D,Equipment_Register!$D:$D),NA()),IFERROR(IF($K1093&lt;&gt;"",_xlfn.XLOOKUP($K1093,Equipment_Register!$E:$E,Equipment_Register!$D:$D),NA()),IFERROR(IF($K1093&lt;&gt;"",_xlfn.XLOOKUP("*"&amp;$K1093&amp;"*",Equipment_Register!$E:$E,Equipment_Register!$D:$D,,2),NA()),IFERROR(IF(AND($L1093&lt;&gt;"",$L1093&lt;&gt;"N/A"),_xlfn.XLOOKUP($L1093,Equipment_Register!$F:$F,Equipment_Register!$D:$D),NA()),""))))),IF(OR(_xlpm.v="",_xlpm.v=0),"",_xlpm.v))</f>
        <v/>
      </c>
      <c r="AB1093" s="231" t="str" cm="1">
        <f t="array" ref="AB1093">_xlfn.LET(_xlpm.v,IFERROR(IF($I1093&lt;&gt;"",_xlfn.XLOOKUP($I1093,Equipment_Register!$C:$C,Equipment_Register!$E:$E),NA()),IFERROR(IF($J1093&lt;&gt;"",_xlfn.XLOOKUP($J1093,Equipment_Register!$D:$D,Equipment_Register!$E:$E),NA()),IFERROR(IF($K1093&lt;&gt;"",_xlfn.XLOOKUP($K1093,Equipment_Register!$E:$E,Equipment_Register!$E:$E),NA()),IFERROR(IF($K1093&lt;&gt;"",_xlfn.XLOOKUP("*"&amp;$K1093&amp;"*",Equipment_Register!$E:$E,Equipment_Register!$E:$E,,2),NA()),IFERROR(IF(AND($L1093&lt;&gt;"",$L1093&lt;&gt;"N/A"),_xlfn.XLOOKUP($L1093,Equipment_Register!$F:$F,Equipment_Register!$E:$E),NA()),""))))),IF(OR(_xlpm.v="",_xlpm.v=0),"",_xlpm.v))</f>
        <v/>
      </c>
      <c r="AC1093" s="231" t="str" cm="1">
        <f t="array" ref="AC1093">_xlfn.LET(_xlpm.v,IFERROR(IF($I1093&lt;&gt;"",_xlfn.XLOOKUP($I1093,Equipment_Register!$C:$C,Equipment_Register!$F:$F),NA()),IFERROR(IF($J1093&lt;&gt;"",_xlfn.XLOOKUP($J1093,Equipment_Register!$D:$D,Equipment_Register!$F:$F),NA()),IFERROR(IF($K1093&lt;&gt;"",_xlfn.XLOOKUP($K1093,Equipment_Register!$E:$E,Equipment_Register!$F:$F),NA()),IFERROR(IF($K1093&lt;&gt;"",_xlfn.XLOOKUP("*"&amp;$K1093&amp;"*",Equipment_Register!$E:$E,Equipment_Register!$F:$F,,2),NA()),IFERROR(IF(AND($L1093&lt;&gt;"",$L1093&lt;&gt;"N/A"),_xlfn.XLOOKUP($L1093,Equipment_Register!$F:$F,Equipment_Register!$F:$F),NA()),""))))),IF(OR(_xlpm.v="",_xlpm.v=0),"",_xlpm.v))</f>
        <v/>
      </c>
    </row>
    <row r="1094" spans="1:29" ht="48">
      <c r="A1094" s="117">
        <v>13</v>
      </c>
      <c r="B1094" s="129">
        <v>46218.3680902778</v>
      </c>
      <c r="C1094" s="118">
        <v>46218.369016203702</v>
      </c>
      <c r="D1094" s="117" t="s">
        <v>934</v>
      </c>
      <c r="E1094" s="117" t="s">
        <v>935</v>
      </c>
      <c r="F1094" s="211">
        <v>46218</v>
      </c>
      <c r="G1094" s="117" t="s">
        <v>1063</v>
      </c>
      <c r="H1094" s="117" t="s">
        <v>1224</v>
      </c>
      <c r="I1094" s="225"/>
      <c r="J1094" s="117"/>
      <c r="K1094" s="117" t="s">
        <v>1225</v>
      </c>
      <c r="L1094" s="117"/>
      <c r="M1094" s="117"/>
      <c r="N1094" s="125" t="s">
        <v>1061</v>
      </c>
      <c r="O1094" s="117" t="s">
        <v>1226</v>
      </c>
      <c r="P1094" s="121"/>
      <c r="Q1094" s="117" t="s">
        <v>1201</v>
      </c>
      <c r="R1094" s="117" t="s">
        <v>957</v>
      </c>
      <c r="S1094" s="196"/>
      <c r="T1094" s="117"/>
      <c r="U1094" s="117" t="s">
        <v>1227</v>
      </c>
      <c r="V1094" s="117"/>
      <c r="W1094" s="117" t="s">
        <v>1151</v>
      </c>
      <c r="X1094" s="117" t="str">
        <f>IF($W1094="Duyệt",Setting!$H$2,"")</f>
        <v/>
      </c>
      <c r="Y1094" s="231" t="str" cm="1">
        <f t="array" ref="Y1094">_xlfn.LET(_xlpm.v,IFERROR(IF($I1094&lt;&gt;"",_xlfn.XLOOKUP($I1094,Equipment_Register!$C:$C,Equipment_Register!$G:$G),NA()),IFERROR(IF($J1094&lt;&gt;"",_xlfn.XLOOKUP($J1094,Equipment_Register!$D:$D,Equipment_Register!$G:$G),NA()),IFERROR(IF($K1094&lt;&gt;"",_xlfn.XLOOKUP($K1094,Equipment_Register!$E:$E,Equipment_Register!$G:$G),NA()),IFERROR(IF($K1094&lt;&gt;"",_xlfn.XLOOKUP("*"&amp;$K1094&amp;"*",Equipment_Register!$E:$E,Equipment_Register!$G:$G,,2),NA()),IFERROR(IF(AND($L1094&lt;&gt;"",$L1094&lt;&gt;"N/A"),_xlfn.XLOOKUP($L1094,Equipment_Register!$F:$F,Equipment_Register!$G:$G),NA()),""))))),IF(OR(_xlpm.v="",_xlpm.v=0),"",_xlpm.v))</f>
        <v/>
      </c>
      <c r="Z1094" s="231" t="str" cm="1">
        <f t="array" ref="Z1094">_xlfn.LET(_xlpm.v,IFERROR(IF($I1094&lt;&gt;"",_xlfn.XLOOKUP($I1094,Equipment_Register!$C:$C,Equipment_Register!$C:$C),NA()),IFERROR(IF($J1094&lt;&gt;"",_xlfn.XLOOKUP($J1094,Equipment_Register!$D:$D,Equipment_Register!$C:$C),NA()),IFERROR(IF($K1094&lt;&gt;"",_xlfn.XLOOKUP($K1094,Equipment_Register!$E:$E,Equipment_Register!$C:$C),NA()),IFERROR(IF($K1094&lt;&gt;"",_xlfn.XLOOKUP("*"&amp;$K1094&amp;"*",Equipment_Register!$E:$E,Equipment_Register!$C:$C,,2),NA()),IFERROR(IF(AND($L1094&lt;&gt;"",$L1094&lt;&gt;"N/A"),_xlfn.XLOOKUP($L1094,Equipment_Register!$F:$F,Equipment_Register!$C:$C),NA()),""))))),IF(OR(_xlpm.v="",_xlpm.v=0),"",_xlpm.v))</f>
        <v/>
      </c>
      <c r="AA1094" s="231" t="str" cm="1">
        <f t="array" ref="AA1094">_xlfn.LET(_xlpm.v,IFERROR(IF($I1094&lt;&gt;"",_xlfn.XLOOKUP($I1094,Equipment_Register!$C:$C,Equipment_Register!$D:$D),NA()),IFERROR(IF($J1094&lt;&gt;"",_xlfn.XLOOKUP($J1094,Equipment_Register!$D:$D,Equipment_Register!$D:$D),NA()),IFERROR(IF($K1094&lt;&gt;"",_xlfn.XLOOKUP($K1094,Equipment_Register!$E:$E,Equipment_Register!$D:$D),NA()),IFERROR(IF($K1094&lt;&gt;"",_xlfn.XLOOKUP("*"&amp;$K1094&amp;"*",Equipment_Register!$E:$E,Equipment_Register!$D:$D,,2),NA()),IFERROR(IF(AND($L1094&lt;&gt;"",$L1094&lt;&gt;"N/A"),_xlfn.XLOOKUP($L1094,Equipment_Register!$F:$F,Equipment_Register!$D:$D),NA()),""))))),IF(OR(_xlpm.v="",_xlpm.v=0),"",_xlpm.v))</f>
        <v/>
      </c>
      <c r="AB1094" s="231" t="str" cm="1">
        <f t="array" ref="AB1094">_xlfn.LET(_xlpm.v,IFERROR(IF($I1094&lt;&gt;"",_xlfn.XLOOKUP($I1094,Equipment_Register!$C:$C,Equipment_Register!$E:$E),NA()),IFERROR(IF($J1094&lt;&gt;"",_xlfn.XLOOKUP($J1094,Equipment_Register!$D:$D,Equipment_Register!$E:$E),NA()),IFERROR(IF($K1094&lt;&gt;"",_xlfn.XLOOKUP($K1094,Equipment_Register!$E:$E,Equipment_Register!$E:$E),NA()),IFERROR(IF($K1094&lt;&gt;"",_xlfn.XLOOKUP("*"&amp;$K1094&amp;"*",Equipment_Register!$E:$E,Equipment_Register!$E:$E,,2),NA()),IFERROR(IF(AND($L1094&lt;&gt;"",$L1094&lt;&gt;"N/A"),_xlfn.XLOOKUP($L1094,Equipment_Register!$F:$F,Equipment_Register!$E:$E),NA()),""))))),IF(OR(_xlpm.v="",_xlpm.v=0),"",_xlpm.v))</f>
        <v/>
      </c>
      <c r="AC1094" s="231" t="str" cm="1">
        <f t="array" ref="AC1094">_xlfn.LET(_xlpm.v,IFERROR(IF($I1094&lt;&gt;"",_xlfn.XLOOKUP($I1094,Equipment_Register!$C:$C,Equipment_Register!$F:$F),NA()),IFERROR(IF($J1094&lt;&gt;"",_xlfn.XLOOKUP($J1094,Equipment_Register!$D:$D,Equipment_Register!$F:$F),NA()),IFERROR(IF($K1094&lt;&gt;"",_xlfn.XLOOKUP($K1094,Equipment_Register!$E:$E,Equipment_Register!$F:$F),NA()),IFERROR(IF($K1094&lt;&gt;"",_xlfn.XLOOKUP("*"&amp;$K1094&amp;"*",Equipment_Register!$E:$E,Equipment_Register!$F:$F,,2),NA()),IFERROR(IF(AND($L1094&lt;&gt;"",$L1094&lt;&gt;"N/A"),_xlfn.XLOOKUP($L1094,Equipment_Register!$F:$F,Equipment_Register!$F:$F),NA()),""))))),IF(OR(_xlpm.v="",_xlpm.v=0),"",_xlpm.v))</f>
        <v/>
      </c>
    </row>
    <row r="1095" spans="1:29" ht="48">
      <c r="A1095" s="117">
        <v>14</v>
      </c>
      <c r="B1095" s="129">
        <v>46218.3691203704</v>
      </c>
      <c r="C1095" s="118">
        <v>46218.3699305556</v>
      </c>
      <c r="D1095" s="117" t="s">
        <v>934</v>
      </c>
      <c r="E1095" s="117" t="s">
        <v>935</v>
      </c>
      <c r="F1095" s="211">
        <v>46218</v>
      </c>
      <c r="G1095" s="117" t="s">
        <v>1063</v>
      </c>
      <c r="H1095" s="117" t="s">
        <v>1228</v>
      </c>
      <c r="I1095" s="225"/>
      <c r="J1095" s="117"/>
      <c r="K1095" s="117" t="s">
        <v>1229</v>
      </c>
      <c r="L1095" s="117"/>
      <c r="M1095" s="117"/>
      <c r="N1095" s="125" t="s">
        <v>1061</v>
      </c>
      <c r="O1095" s="117" t="s">
        <v>1230</v>
      </c>
      <c r="P1095" s="121"/>
      <c r="Q1095" s="117" t="s">
        <v>1201</v>
      </c>
      <c r="R1095" s="117" t="s">
        <v>957</v>
      </c>
      <c r="S1095" s="196"/>
      <c r="T1095" s="117"/>
      <c r="U1095" s="117" t="s">
        <v>1231</v>
      </c>
      <c r="V1095" s="117"/>
      <c r="W1095" s="117" t="s">
        <v>1151</v>
      </c>
      <c r="X1095" s="117" t="str">
        <f>IF($W1095="Duyệt",Setting!$H$2,"")</f>
        <v/>
      </c>
      <c r="Y1095" s="231" t="str" cm="1">
        <f t="array" ref="Y1095">_xlfn.LET(_xlpm.v,IFERROR(IF($I1095&lt;&gt;"",_xlfn.XLOOKUP($I1095,Equipment_Register!$C:$C,Equipment_Register!$G:$G),NA()),IFERROR(IF($J1095&lt;&gt;"",_xlfn.XLOOKUP($J1095,Equipment_Register!$D:$D,Equipment_Register!$G:$G),NA()),IFERROR(IF($K1095&lt;&gt;"",_xlfn.XLOOKUP($K1095,Equipment_Register!$E:$E,Equipment_Register!$G:$G),NA()),IFERROR(IF($K1095&lt;&gt;"",_xlfn.XLOOKUP("*"&amp;$K1095&amp;"*",Equipment_Register!$E:$E,Equipment_Register!$G:$G,,2),NA()),IFERROR(IF(AND($L1095&lt;&gt;"",$L1095&lt;&gt;"N/A"),_xlfn.XLOOKUP($L1095,Equipment_Register!$F:$F,Equipment_Register!$G:$G),NA()),""))))),IF(OR(_xlpm.v="",_xlpm.v=0),"",_xlpm.v))</f>
        <v/>
      </c>
      <c r="Z1095" s="231" t="str" cm="1">
        <f t="array" ref="Z1095">_xlfn.LET(_xlpm.v,IFERROR(IF($I1095&lt;&gt;"",_xlfn.XLOOKUP($I1095,Equipment_Register!$C:$C,Equipment_Register!$C:$C),NA()),IFERROR(IF($J1095&lt;&gt;"",_xlfn.XLOOKUP($J1095,Equipment_Register!$D:$D,Equipment_Register!$C:$C),NA()),IFERROR(IF($K1095&lt;&gt;"",_xlfn.XLOOKUP($K1095,Equipment_Register!$E:$E,Equipment_Register!$C:$C),NA()),IFERROR(IF($K1095&lt;&gt;"",_xlfn.XLOOKUP("*"&amp;$K1095&amp;"*",Equipment_Register!$E:$E,Equipment_Register!$C:$C,,2),NA()),IFERROR(IF(AND($L1095&lt;&gt;"",$L1095&lt;&gt;"N/A"),_xlfn.XLOOKUP($L1095,Equipment_Register!$F:$F,Equipment_Register!$C:$C),NA()),""))))),IF(OR(_xlpm.v="",_xlpm.v=0),"",_xlpm.v))</f>
        <v/>
      </c>
      <c r="AA1095" s="231" t="str" cm="1">
        <f t="array" ref="AA1095">_xlfn.LET(_xlpm.v,IFERROR(IF($I1095&lt;&gt;"",_xlfn.XLOOKUP($I1095,Equipment_Register!$C:$C,Equipment_Register!$D:$D),NA()),IFERROR(IF($J1095&lt;&gt;"",_xlfn.XLOOKUP($J1095,Equipment_Register!$D:$D,Equipment_Register!$D:$D),NA()),IFERROR(IF($K1095&lt;&gt;"",_xlfn.XLOOKUP($K1095,Equipment_Register!$E:$E,Equipment_Register!$D:$D),NA()),IFERROR(IF($K1095&lt;&gt;"",_xlfn.XLOOKUP("*"&amp;$K1095&amp;"*",Equipment_Register!$E:$E,Equipment_Register!$D:$D,,2),NA()),IFERROR(IF(AND($L1095&lt;&gt;"",$L1095&lt;&gt;"N/A"),_xlfn.XLOOKUP($L1095,Equipment_Register!$F:$F,Equipment_Register!$D:$D),NA()),""))))),IF(OR(_xlpm.v="",_xlpm.v=0),"",_xlpm.v))</f>
        <v/>
      </c>
      <c r="AB1095" s="231" t="str" cm="1">
        <f t="array" ref="AB1095">_xlfn.LET(_xlpm.v,IFERROR(IF($I1095&lt;&gt;"",_xlfn.XLOOKUP($I1095,Equipment_Register!$C:$C,Equipment_Register!$E:$E),NA()),IFERROR(IF($J1095&lt;&gt;"",_xlfn.XLOOKUP($J1095,Equipment_Register!$D:$D,Equipment_Register!$E:$E),NA()),IFERROR(IF($K1095&lt;&gt;"",_xlfn.XLOOKUP($K1095,Equipment_Register!$E:$E,Equipment_Register!$E:$E),NA()),IFERROR(IF($K1095&lt;&gt;"",_xlfn.XLOOKUP("*"&amp;$K1095&amp;"*",Equipment_Register!$E:$E,Equipment_Register!$E:$E,,2),NA()),IFERROR(IF(AND($L1095&lt;&gt;"",$L1095&lt;&gt;"N/A"),_xlfn.XLOOKUP($L1095,Equipment_Register!$F:$F,Equipment_Register!$E:$E),NA()),""))))),IF(OR(_xlpm.v="",_xlpm.v=0),"",_xlpm.v))</f>
        <v/>
      </c>
      <c r="AC1095" s="231" t="str" cm="1">
        <f t="array" ref="AC1095">_xlfn.LET(_xlpm.v,IFERROR(IF($I1095&lt;&gt;"",_xlfn.XLOOKUP($I1095,Equipment_Register!$C:$C,Equipment_Register!$F:$F),NA()),IFERROR(IF($J1095&lt;&gt;"",_xlfn.XLOOKUP($J1095,Equipment_Register!$D:$D,Equipment_Register!$F:$F),NA()),IFERROR(IF($K1095&lt;&gt;"",_xlfn.XLOOKUP($K1095,Equipment_Register!$E:$E,Equipment_Register!$F:$F),NA()),IFERROR(IF($K1095&lt;&gt;"",_xlfn.XLOOKUP("*"&amp;$K1095&amp;"*",Equipment_Register!$E:$E,Equipment_Register!$F:$F,,2),NA()),IFERROR(IF(AND($L1095&lt;&gt;"",$L1095&lt;&gt;"N/A"),_xlfn.XLOOKUP($L1095,Equipment_Register!$F:$F,Equipment_Register!$F:$F),NA()),""))))),IF(OR(_xlpm.v="",_xlpm.v=0),"",_xlpm.v))</f>
        <v/>
      </c>
    </row>
    <row r="1096" spans="1:29" ht="262.5" customHeight="1">
      <c r="A1096" s="117">
        <v>16</v>
      </c>
      <c r="B1096" s="129">
        <v>46220.634652777801</v>
      </c>
      <c r="C1096" s="118">
        <v>46220.637511574103</v>
      </c>
      <c r="D1096" s="117" t="s">
        <v>959</v>
      </c>
      <c r="E1096" s="117" t="s">
        <v>960</v>
      </c>
      <c r="F1096" s="211">
        <v>46210</v>
      </c>
      <c r="G1096" s="117" t="s">
        <v>1063</v>
      </c>
      <c r="H1096" s="117" t="s">
        <v>728</v>
      </c>
      <c r="I1096" s="225"/>
      <c r="J1096" s="117"/>
      <c r="K1096" s="117" t="s">
        <v>1232</v>
      </c>
      <c r="L1096" s="117"/>
      <c r="M1096" s="117"/>
      <c r="N1096" s="117" t="s">
        <v>1233</v>
      </c>
      <c r="O1096" s="117" t="s">
        <v>1234</v>
      </c>
      <c r="P1096" s="121" t="s">
        <v>1235</v>
      </c>
      <c r="Q1096" s="117" t="s">
        <v>1236</v>
      </c>
      <c r="R1096" s="117" t="s">
        <v>1237</v>
      </c>
      <c r="S1096" s="196"/>
      <c r="T1096" s="117"/>
      <c r="U1096" s="117" t="s">
        <v>1238</v>
      </c>
      <c r="V1096" s="117"/>
      <c r="W1096" s="205" t="s">
        <v>944</v>
      </c>
      <c r="X1096" s="117" t="str">
        <f>IF($W1096="Duyệt",Setting!$H$2,"")</f>
        <v>Nguyễn Lĩnh</v>
      </c>
      <c r="Y1096" s="231" t="str" cm="1">
        <f t="array" ref="Y1096">_xlfn.LET(_xlpm.v,IFERROR(IF($I1096&lt;&gt;"",_xlfn.XLOOKUP($I1096,Equipment_Register!$C:$C,Equipment_Register!$G:$G),NA()),IFERROR(IF($J1096&lt;&gt;"",_xlfn.XLOOKUP($J1096,Equipment_Register!$D:$D,Equipment_Register!$G:$G),NA()),IFERROR(IF($K1096&lt;&gt;"",_xlfn.XLOOKUP($K1096,Equipment_Register!$E:$E,Equipment_Register!$G:$G),NA()),IFERROR(IF($K1096&lt;&gt;"",_xlfn.XLOOKUP("*"&amp;$K1096&amp;"*",Equipment_Register!$E:$E,Equipment_Register!$G:$G,,2),NA()),IFERROR(IF(AND($L1096&lt;&gt;"",$L1096&lt;&gt;"N/A"),_xlfn.XLOOKUP($L1096,Equipment_Register!$F:$F,Equipment_Register!$G:$G),NA()),""))))),IF(OR(_xlpm.v="",_xlpm.v=0),"",_xlpm.v))</f>
        <v/>
      </c>
      <c r="Z1096" s="231" t="str" cm="1">
        <f t="array" ref="Z1096">_xlfn.LET(_xlpm.v,IFERROR(IF($I1096&lt;&gt;"",_xlfn.XLOOKUP($I1096,Equipment_Register!$C:$C,Equipment_Register!$C:$C),NA()),IFERROR(IF($J1096&lt;&gt;"",_xlfn.XLOOKUP($J1096,Equipment_Register!$D:$D,Equipment_Register!$C:$C),NA()),IFERROR(IF($K1096&lt;&gt;"",_xlfn.XLOOKUP($K1096,Equipment_Register!$E:$E,Equipment_Register!$C:$C),NA()),IFERROR(IF($K1096&lt;&gt;"",_xlfn.XLOOKUP("*"&amp;$K1096&amp;"*",Equipment_Register!$E:$E,Equipment_Register!$C:$C,,2),NA()),IFERROR(IF(AND($L1096&lt;&gt;"",$L1096&lt;&gt;"N/A"),_xlfn.XLOOKUP($L1096,Equipment_Register!$F:$F,Equipment_Register!$C:$C),NA()),""))))),IF(OR(_xlpm.v="",_xlpm.v=0),"",_xlpm.v))</f>
        <v/>
      </c>
      <c r="AA1096" s="231" t="str" cm="1">
        <f t="array" ref="AA1096">_xlfn.LET(_xlpm.v,IFERROR(IF($I1096&lt;&gt;"",_xlfn.XLOOKUP($I1096,Equipment_Register!$C:$C,Equipment_Register!$D:$D),NA()),IFERROR(IF($J1096&lt;&gt;"",_xlfn.XLOOKUP($J1096,Equipment_Register!$D:$D,Equipment_Register!$D:$D),NA()),IFERROR(IF($K1096&lt;&gt;"",_xlfn.XLOOKUP($K1096,Equipment_Register!$E:$E,Equipment_Register!$D:$D),NA()),IFERROR(IF($K1096&lt;&gt;"",_xlfn.XLOOKUP("*"&amp;$K1096&amp;"*",Equipment_Register!$E:$E,Equipment_Register!$D:$D,,2),NA()),IFERROR(IF(AND($L1096&lt;&gt;"",$L1096&lt;&gt;"N/A"),_xlfn.XLOOKUP($L1096,Equipment_Register!$F:$F,Equipment_Register!$D:$D),NA()),""))))),IF(OR(_xlpm.v="",_xlpm.v=0),"",_xlpm.v))</f>
        <v/>
      </c>
      <c r="AB1096" s="231" t="str" cm="1">
        <f t="array" ref="AB1096">_xlfn.LET(_xlpm.v,IFERROR(IF($I1096&lt;&gt;"",_xlfn.XLOOKUP($I1096,Equipment_Register!$C:$C,Equipment_Register!$E:$E),NA()),IFERROR(IF($J1096&lt;&gt;"",_xlfn.XLOOKUP($J1096,Equipment_Register!$D:$D,Equipment_Register!$E:$E),NA()),IFERROR(IF($K1096&lt;&gt;"",_xlfn.XLOOKUP($K1096,Equipment_Register!$E:$E,Equipment_Register!$E:$E),NA()),IFERROR(IF($K1096&lt;&gt;"",_xlfn.XLOOKUP("*"&amp;$K1096&amp;"*",Equipment_Register!$E:$E,Equipment_Register!$E:$E,,2),NA()),IFERROR(IF(AND($L1096&lt;&gt;"",$L1096&lt;&gt;"N/A"),_xlfn.XLOOKUP($L1096,Equipment_Register!$F:$F,Equipment_Register!$E:$E),NA()),""))))),IF(OR(_xlpm.v="",_xlpm.v=0),"",_xlpm.v))</f>
        <v/>
      </c>
      <c r="AC1096" s="231" t="str" cm="1">
        <f t="array" ref="AC1096">_xlfn.LET(_xlpm.v,IFERROR(IF($I1096&lt;&gt;"",_xlfn.XLOOKUP($I1096,Equipment_Register!$C:$C,Equipment_Register!$F:$F),NA()),IFERROR(IF($J1096&lt;&gt;"",_xlfn.XLOOKUP($J1096,Equipment_Register!$D:$D,Equipment_Register!$F:$F),NA()),IFERROR(IF($K1096&lt;&gt;"",_xlfn.XLOOKUP($K1096,Equipment_Register!$E:$E,Equipment_Register!$F:$F),NA()),IFERROR(IF($K1096&lt;&gt;"",_xlfn.XLOOKUP("*"&amp;$K1096&amp;"*",Equipment_Register!$E:$E,Equipment_Register!$F:$F,,2),NA()),IFERROR(IF(AND($L1096&lt;&gt;"",$L1096&lt;&gt;"N/A"),_xlfn.XLOOKUP($L1096,Equipment_Register!$F:$F,Equipment_Register!$F:$F),NA()),""))))),IF(OR(_xlpm.v="",_xlpm.v=0),"",_xlpm.v))</f>
        <v/>
      </c>
    </row>
    <row r="1097" spans="1:29" ht="273.75" customHeight="1">
      <c r="A1097" s="117">
        <v>17</v>
      </c>
      <c r="B1097" s="129">
        <v>46220.668275463002</v>
      </c>
      <c r="C1097" s="118">
        <v>46220.668599536999</v>
      </c>
      <c r="D1097" s="198" t="s">
        <v>959</v>
      </c>
      <c r="E1097" s="117" t="s">
        <v>960</v>
      </c>
      <c r="F1097" s="211">
        <v>46213</v>
      </c>
      <c r="G1097" s="117" t="s">
        <v>961</v>
      </c>
      <c r="H1097" s="117" t="s">
        <v>728</v>
      </c>
      <c r="I1097" s="225"/>
      <c r="J1097" s="117"/>
      <c r="K1097" s="117" t="s">
        <v>1118</v>
      </c>
      <c r="L1097" s="117"/>
      <c r="M1097" s="117"/>
      <c r="N1097" s="117" t="s">
        <v>972</v>
      </c>
      <c r="O1097" s="117" t="s">
        <v>1239</v>
      </c>
      <c r="P1097" s="121" t="s">
        <v>1240</v>
      </c>
      <c r="Q1097" s="117" t="s">
        <v>1236</v>
      </c>
      <c r="R1097" s="117" t="s">
        <v>1237</v>
      </c>
      <c r="S1097" s="196"/>
      <c r="T1097" s="117"/>
      <c r="U1097" s="117" t="s">
        <v>1241</v>
      </c>
      <c r="V1097" s="117"/>
      <c r="W1097" s="205" t="s">
        <v>944</v>
      </c>
      <c r="X1097" s="117" t="str">
        <f>IF($W1097="Duyệt",Setting!$H$2,"")</f>
        <v>Nguyễn Lĩnh</v>
      </c>
      <c r="Y1097" s="231" t="str" cm="1">
        <f t="array" ref="Y1097">_xlfn.LET(_xlpm.v,IFERROR(IF($I1097&lt;&gt;"",_xlfn.XLOOKUP($I1097,Equipment_Register!$C:$C,Equipment_Register!$G:$G),NA()),IFERROR(IF($J1097&lt;&gt;"",_xlfn.XLOOKUP($J1097,Equipment_Register!$D:$D,Equipment_Register!$G:$G),NA()),IFERROR(IF($K1097&lt;&gt;"",_xlfn.XLOOKUP($K1097,Equipment_Register!$E:$E,Equipment_Register!$G:$G),NA()),IFERROR(IF($K1097&lt;&gt;"",_xlfn.XLOOKUP("*"&amp;$K1097&amp;"*",Equipment_Register!$E:$E,Equipment_Register!$G:$G,,2),NA()),IFERROR(IF(AND($L1097&lt;&gt;"",$L1097&lt;&gt;"N/A"),_xlfn.XLOOKUP($L1097,Equipment_Register!$F:$F,Equipment_Register!$G:$G),NA()),""))))),IF(OR(_xlpm.v="",_xlpm.v=0),"",_xlpm.v))</f>
        <v/>
      </c>
      <c r="Z1097" s="231" t="str" cm="1">
        <f t="array" ref="Z1097">_xlfn.LET(_xlpm.v,IFERROR(IF($I1097&lt;&gt;"",_xlfn.XLOOKUP($I1097,Equipment_Register!$C:$C,Equipment_Register!$C:$C),NA()),IFERROR(IF($J1097&lt;&gt;"",_xlfn.XLOOKUP($J1097,Equipment_Register!$D:$D,Equipment_Register!$C:$C),NA()),IFERROR(IF($K1097&lt;&gt;"",_xlfn.XLOOKUP($K1097,Equipment_Register!$E:$E,Equipment_Register!$C:$C),NA()),IFERROR(IF($K1097&lt;&gt;"",_xlfn.XLOOKUP("*"&amp;$K1097&amp;"*",Equipment_Register!$E:$E,Equipment_Register!$C:$C,,2),NA()),IFERROR(IF(AND($L1097&lt;&gt;"",$L1097&lt;&gt;"N/A"),_xlfn.XLOOKUP($L1097,Equipment_Register!$F:$F,Equipment_Register!$C:$C),NA()),""))))),IF(OR(_xlpm.v="",_xlpm.v=0),"",_xlpm.v))</f>
        <v>2112000354-0</v>
      </c>
      <c r="AA1097" s="231" t="str" cm="1">
        <f t="array" ref="AA1097">_xlfn.LET(_xlpm.v,IFERROR(IF($I1097&lt;&gt;"",_xlfn.XLOOKUP($I1097,Equipment_Register!$C:$C,Equipment_Register!$D:$D),NA()),IFERROR(IF($J1097&lt;&gt;"",_xlfn.XLOOKUP($J1097,Equipment_Register!$D:$D,Equipment_Register!$D:$D),NA()),IFERROR(IF($K1097&lt;&gt;"",_xlfn.XLOOKUP($K1097,Equipment_Register!$E:$E,Equipment_Register!$D:$D),NA()),IFERROR(IF($K1097&lt;&gt;"",_xlfn.XLOOKUP("*"&amp;$K1097&amp;"*",Equipment_Register!$E:$E,Equipment_Register!$D:$D,,2),NA()),IFERROR(IF(AND($L1097&lt;&gt;"",$L1097&lt;&gt;"N/A"),_xlfn.XLOOKUP($L1097,Equipment_Register!$F:$F,Equipment_Register!$D:$D),NA()),""))))),IF(OR(_xlpm.v="",_xlpm.v=0),"",_xlpm.v))</f>
        <v>Máy gắn linh kiện điện tử hiệu Panasonic</v>
      </c>
      <c r="AB1097" s="231" t="str" cm="1">
        <f t="array" ref="AB1097">_xlfn.LET(_xlpm.v,IFERROR(IF($I1097&lt;&gt;"",_xlfn.XLOOKUP($I1097,Equipment_Register!$C:$C,Equipment_Register!$E:$E),NA()),IFERROR(IF($J1097&lt;&gt;"",_xlfn.XLOOKUP($J1097,Equipment_Register!$D:$D,Equipment_Register!$E:$E),NA()),IFERROR(IF($K1097&lt;&gt;"",_xlfn.XLOOKUP($K1097,Equipment_Register!$E:$E,Equipment_Register!$E:$E),NA()),IFERROR(IF($K1097&lt;&gt;"",_xlfn.XLOOKUP("*"&amp;$K1097&amp;"*",Equipment_Register!$E:$E,Equipment_Register!$E:$E,,2),NA()),IFERROR(IF(AND($L1097&lt;&gt;"",$L1097&lt;&gt;"N/A"),_xlfn.XLOOKUP($L1097,Equipment_Register!$F:$F,Equipment_Register!$E:$E),NA()),""))))),IF(OR(_xlpm.v="",_xlpm.v=0),"",_xlpm.v))</f>
        <v>Mounter 1</v>
      </c>
      <c r="AC1097" s="231" t="str" cm="1">
        <f t="array" ref="AC1097">_xlfn.LET(_xlpm.v,IFERROR(IF($I1097&lt;&gt;"",_xlfn.XLOOKUP($I1097,Equipment_Register!$C:$C,Equipment_Register!$F:$F),NA()),IFERROR(IF($J1097&lt;&gt;"",_xlfn.XLOOKUP($J1097,Equipment_Register!$D:$D,Equipment_Register!$F:$F),NA()),IFERROR(IF($K1097&lt;&gt;"",_xlfn.XLOOKUP($K1097,Equipment_Register!$E:$E,Equipment_Register!$F:$F),NA()),IFERROR(IF($K1097&lt;&gt;"",_xlfn.XLOOKUP("*"&amp;$K1097&amp;"*",Equipment_Register!$E:$E,Equipment_Register!$F:$F,,2),NA()),IFERROR(IF(AND($L1097&lt;&gt;"",$L1097&lt;&gt;"N/A"),_xlfn.XLOOKUP($L1097,Equipment_Register!$F:$F,Equipment_Register!$F:$F),NA()),""))))),IF(OR(_xlpm.v="",_xlpm.v=0),"",_xlpm.v))</f>
        <v>NPM-W2</v>
      </c>
    </row>
    <row r="1098" spans="1:29" ht="105.75" customHeight="1">
      <c r="A1098" s="117">
        <v>18</v>
      </c>
      <c r="B1098" s="129">
        <v>46217</v>
      </c>
      <c r="C1098" s="118" t="s">
        <v>1242</v>
      </c>
      <c r="D1098" s="199" t="s">
        <v>959</v>
      </c>
      <c r="E1098" s="117" t="s">
        <v>1243</v>
      </c>
      <c r="F1098" s="211">
        <v>46217</v>
      </c>
      <c r="G1098" s="117" t="s">
        <v>1139</v>
      </c>
      <c r="H1098" s="117" t="s">
        <v>728</v>
      </c>
      <c r="I1098" s="225"/>
      <c r="J1098" s="117"/>
      <c r="K1098" s="200" t="s">
        <v>1105</v>
      </c>
      <c r="L1098" s="117"/>
      <c r="M1098" s="117"/>
      <c r="N1098" s="117" t="s">
        <v>1244</v>
      </c>
      <c r="O1098" s="117" t="s">
        <v>1245</v>
      </c>
      <c r="P1098" s="117"/>
      <c r="Q1098" s="117" t="s">
        <v>1246</v>
      </c>
      <c r="R1098" s="117" t="s">
        <v>1237</v>
      </c>
      <c r="S1098" s="196"/>
      <c r="T1098" s="117"/>
      <c r="U1098" s="117" t="s">
        <v>1247</v>
      </c>
      <c r="V1098" s="117"/>
      <c r="W1098" s="205" t="s">
        <v>944</v>
      </c>
      <c r="X1098" s="117" t="str">
        <f>IF($W1098="Duyệt",Setting!$H$2,"")</f>
        <v>Nguyễn Lĩnh</v>
      </c>
      <c r="Y1098" s="231" t="str" cm="1">
        <f t="array" ref="Y1098">_xlfn.LET(_xlpm.v,IFERROR(IF($I1098&lt;&gt;"",_xlfn.XLOOKUP($I1098,Equipment_Register!$C:$C,Equipment_Register!$G:$G),NA()),IFERROR(IF($J1098&lt;&gt;"",_xlfn.XLOOKUP($J1098,Equipment_Register!$D:$D,Equipment_Register!$G:$G),NA()),IFERROR(IF($K1098&lt;&gt;"",_xlfn.XLOOKUP($K1098,Equipment_Register!$E:$E,Equipment_Register!$G:$G),NA()),IFERROR(IF($K1098&lt;&gt;"",_xlfn.XLOOKUP("*"&amp;$K1098&amp;"*",Equipment_Register!$E:$E,Equipment_Register!$G:$G,,2),NA()),IFERROR(IF(AND($L1098&lt;&gt;"",$L1098&lt;&gt;"N/A"),_xlfn.XLOOKUP($L1098,Equipment_Register!$F:$F,Equipment_Register!$G:$G),NA()),""))))),IF(OR(_xlpm.v="",_xlpm.v=0),"",_xlpm.v))</f>
        <v/>
      </c>
      <c r="Z1098" s="231" t="str" cm="1">
        <f t="array" ref="Z1098">_xlfn.LET(_xlpm.v,IFERROR(IF($I1098&lt;&gt;"",_xlfn.XLOOKUP($I1098,Equipment_Register!$C:$C,Equipment_Register!$C:$C),NA()),IFERROR(IF($J1098&lt;&gt;"",_xlfn.XLOOKUP($J1098,Equipment_Register!$D:$D,Equipment_Register!$C:$C),NA()),IFERROR(IF($K1098&lt;&gt;"",_xlfn.XLOOKUP($K1098,Equipment_Register!$E:$E,Equipment_Register!$C:$C),NA()),IFERROR(IF($K1098&lt;&gt;"",_xlfn.XLOOKUP("*"&amp;$K1098&amp;"*",Equipment_Register!$E:$E,Equipment_Register!$C:$C,,2),NA()),IFERROR(IF(AND($L1098&lt;&gt;"",$L1098&lt;&gt;"N/A"),_xlfn.XLOOKUP($L1098,Equipment_Register!$F:$F,Equipment_Register!$C:$C),NA()),""))))),IF(OR(_xlpm.v="",_xlpm.v=0),"",_xlpm.v))</f>
        <v>2112000360-0</v>
      </c>
      <c r="AA1098" s="231" t="str" cm="1">
        <f t="array" ref="AA1098">_xlfn.LET(_xlpm.v,IFERROR(IF($I1098&lt;&gt;"",_xlfn.XLOOKUP($I1098,Equipment_Register!$C:$C,Equipment_Register!$D:$D),NA()),IFERROR(IF($J1098&lt;&gt;"",_xlfn.XLOOKUP($J1098,Equipment_Register!$D:$D,Equipment_Register!$D:$D),NA()),IFERROR(IF($K1098&lt;&gt;"",_xlfn.XLOOKUP($K1098,Equipment_Register!$E:$E,Equipment_Register!$D:$D),NA()),IFERROR(IF($K1098&lt;&gt;"",_xlfn.XLOOKUP("*"&amp;$K1098&amp;"*",Equipment_Register!$E:$E,Equipment_Register!$D:$D,,2),NA()),IFERROR(IF(AND($L1098&lt;&gt;"",$L1098&lt;&gt;"N/A"),_xlfn.XLOOKUP($L1098,Equipment_Register!$F:$F,Equipment_Register!$D:$D),NA()),""))))),IF(OR(_xlpm.v="",_xlpm.v=0),"",_xlpm.v))</f>
        <v>Bộ nạp bo mạch. Model: SLD-120X</v>
      </c>
      <c r="AB1098" s="231" t="str" cm="1">
        <f t="array" ref="AB1098">_xlfn.LET(_xlpm.v,IFERROR(IF($I1098&lt;&gt;"",_xlfn.XLOOKUP($I1098,Equipment_Register!$C:$C,Equipment_Register!$E:$E),NA()),IFERROR(IF($J1098&lt;&gt;"",_xlfn.XLOOKUP($J1098,Equipment_Register!$D:$D,Equipment_Register!$E:$E),NA()),IFERROR(IF($K1098&lt;&gt;"",_xlfn.XLOOKUP($K1098,Equipment_Register!$E:$E,Equipment_Register!$E:$E),NA()),IFERROR(IF($K1098&lt;&gt;"",_xlfn.XLOOKUP("*"&amp;$K1098&amp;"*",Equipment_Register!$E:$E,Equipment_Register!$E:$E,,2),NA()),IFERROR(IF(AND($L1098&lt;&gt;"",$L1098&lt;&gt;"N/A"),_xlfn.XLOOKUP($L1098,Equipment_Register!$F:$F,Equipment_Register!$E:$E),NA()),""))))),IF(OR(_xlpm.v="",_xlpm.v=0),"",_xlpm.v))</f>
        <v>Loader 1</v>
      </c>
      <c r="AC1098" s="231" t="str" cm="1">
        <f t="array" ref="AC1098">_xlfn.LET(_xlpm.v,IFERROR(IF($I1098&lt;&gt;"",_xlfn.XLOOKUP($I1098,Equipment_Register!$C:$C,Equipment_Register!$F:$F),NA()),IFERROR(IF($J1098&lt;&gt;"",_xlfn.XLOOKUP($J1098,Equipment_Register!$D:$D,Equipment_Register!$F:$F),NA()),IFERROR(IF($K1098&lt;&gt;"",_xlfn.XLOOKUP($K1098,Equipment_Register!$E:$E,Equipment_Register!$F:$F),NA()),IFERROR(IF($K1098&lt;&gt;"",_xlfn.XLOOKUP("*"&amp;$K1098&amp;"*",Equipment_Register!$E:$E,Equipment_Register!$F:$F,,2),NA()),IFERROR(IF(AND($L1098&lt;&gt;"",$L1098&lt;&gt;"N/A"),_xlfn.XLOOKUP($L1098,Equipment_Register!$F:$F,Equipment_Register!$F:$F),NA()),""))))),IF(OR(_xlpm.v="",_xlpm.v=0),"",_xlpm.v))</f>
        <v>SLD-120X</v>
      </c>
    </row>
    <row r="1099" spans="1:29" ht="98.25" customHeight="1">
      <c r="A1099" s="117">
        <v>19</v>
      </c>
      <c r="B1099" s="129">
        <v>46217</v>
      </c>
      <c r="C1099" s="118" t="s">
        <v>1248</v>
      </c>
      <c r="D1099" s="199" t="s">
        <v>959</v>
      </c>
      <c r="E1099" s="199" t="s">
        <v>1249</v>
      </c>
      <c r="F1099" s="211">
        <v>46217</v>
      </c>
      <c r="G1099" s="117" t="s">
        <v>1139</v>
      </c>
      <c r="H1099" s="117" t="s">
        <v>728</v>
      </c>
      <c r="I1099" s="225"/>
      <c r="J1099" s="117"/>
      <c r="K1099" s="117" t="s">
        <v>1250</v>
      </c>
      <c r="L1099" s="117"/>
      <c r="M1099" s="117"/>
      <c r="N1099" s="117" t="s">
        <v>1244</v>
      </c>
      <c r="O1099" s="117" t="s">
        <v>1245</v>
      </c>
      <c r="P1099" s="117"/>
      <c r="Q1099" s="117" t="s">
        <v>1251</v>
      </c>
      <c r="R1099" s="117" t="s">
        <v>1237</v>
      </c>
      <c r="S1099" s="196"/>
      <c r="T1099" s="117"/>
      <c r="U1099" s="117" t="s">
        <v>1247</v>
      </c>
      <c r="V1099" s="117"/>
      <c r="W1099" s="205" t="s">
        <v>944</v>
      </c>
      <c r="X1099" s="117" t="str">
        <f>IF($W1099="Duyệt",Setting!$H$2,"")</f>
        <v>Nguyễn Lĩnh</v>
      </c>
      <c r="Y1099" s="231" t="str" cm="1">
        <f t="array" ref="Y1099">_xlfn.LET(_xlpm.v,IFERROR(IF($I1099&lt;&gt;"",_xlfn.XLOOKUP($I1099,Equipment_Register!$C:$C,Equipment_Register!$G:$G),NA()),IFERROR(IF($J1099&lt;&gt;"",_xlfn.XLOOKUP($J1099,Equipment_Register!$D:$D,Equipment_Register!$G:$G),NA()),IFERROR(IF($K1099&lt;&gt;"",_xlfn.XLOOKUP($K1099,Equipment_Register!$E:$E,Equipment_Register!$G:$G),NA()),IFERROR(IF($K1099&lt;&gt;"",_xlfn.XLOOKUP("*"&amp;$K1099&amp;"*",Equipment_Register!$E:$E,Equipment_Register!$G:$G,,2),NA()),IFERROR(IF(AND($L1099&lt;&gt;"",$L1099&lt;&gt;"N/A"),_xlfn.XLOOKUP($L1099,Equipment_Register!$F:$F,Equipment_Register!$G:$G),NA()),""))))),IF(OR(_xlpm.v="",_xlpm.v=0),"",_xlpm.v))</f>
        <v/>
      </c>
      <c r="Z1099" s="231" t="str" cm="1">
        <f t="array" ref="Z1099">_xlfn.LET(_xlpm.v,IFERROR(IF($I1099&lt;&gt;"",_xlfn.XLOOKUP($I1099,Equipment_Register!$C:$C,Equipment_Register!$C:$C),NA()),IFERROR(IF($J1099&lt;&gt;"",_xlfn.XLOOKUP($J1099,Equipment_Register!$D:$D,Equipment_Register!$C:$C),NA()),IFERROR(IF($K1099&lt;&gt;"",_xlfn.XLOOKUP($K1099,Equipment_Register!$E:$E,Equipment_Register!$C:$C),NA()),IFERROR(IF($K1099&lt;&gt;"",_xlfn.XLOOKUP("*"&amp;$K1099&amp;"*",Equipment_Register!$E:$E,Equipment_Register!$C:$C,,2),NA()),IFERROR(IF(AND($L1099&lt;&gt;"",$L1099&lt;&gt;"N/A"),_xlfn.XLOOKUP($L1099,Equipment_Register!$F:$F,Equipment_Register!$C:$C),NA()),""))))),IF(OR(_xlpm.v="",_xlpm.v=0),"",_xlpm.v))</f>
        <v/>
      </c>
      <c r="AA1099" s="231" t="str" cm="1">
        <f t="array" ref="AA1099">_xlfn.LET(_xlpm.v,IFERROR(IF($I1099&lt;&gt;"",_xlfn.XLOOKUP($I1099,Equipment_Register!$C:$C,Equipment_Register!$D:$D),NA()),IFERROR(IF($J1099&lt;&gt;"",_xlfn.XLOOKUP($J1099,Equipment_Register!$D:$D,Equipment_Register!$D:$D),NA()),IFERROR(IF($K1099&lt;&gt;"",_xlfn.XLOOKUP($K1099,Equipment_Register!$E:$E,Equipment_Register!$D:$D),NA()),IFERROR(IF($K1099&lt;&gt;"",_xlfn.XLOOKUP("*"&amp;$K1099&amp;"*",Equipment_Register!$E:$E,Equipment_Register!$D:$D,,2),NA()),IFERROR(IF(AND($L1099&lt;&gt;"",$L1099&lt;&gt;"N/A"),_xlfn.XLOOKUP($L1099,Equipment_Register!$F:$F,Equipment_Register!$D:$D),NA()),""))))),IF(OR(_xlpm.v="",_xlpm.v=0),"",_xlpm.v))</f>
        <v/>
      </c>
      <c r="AB1099" s="231" t="str" cm="1">
        <f t="array" ref="AB1099">_xlfn.LET(_xlpm.v,IFERROR(IF($I1099&lt;&gt;"",_xlfn.XLOOKUP($I1099,Equipment_Register!$C:$C,Equipment_Register!$E:$E),NA()),IFERROR(IF($J1099&lt;&gt;"",_xlfn.XLOOKUP($J1099,Equipment_Register!$D:$D,Equipment_Register!$E:$E),NA()),IFERROR(IF($K1099&lt;&gt;"",_xlfn.XLOOKUP($K1099,Equipment_Register!$E:$E,Equipment_Register!$E:$E),NA()),IFERROR(IF($K1099&lt;&gt;"",_xlfn.XLOOKUP("*"&amp;$K1099&amp;"*",Equipment_Register!$E:$E,Equipment_Register!$E:$E,,2),NA()),IFERROR(IF(AND($L1099&lt;&gt;"",$L1099&lt;&gt;"N/A"),_xlfn.XLOOKUP($L1099,Equipment_Register!$F:$F,Equipment_Register!$E:$E),NA()),""))))),IF(OR(_xlpm.v="",_xlpm.v=0),"",_xlpm.v))</f>
        <v/>
      </c>
      <c r="AC1099" s="231" t="str" cm="1">
        <f t="array" ref="AC1099">_xlfn.LET(_xlpm.v,IFERROR(IF($I1099&lt;&gt;"",_xlfn.XLOOKUP($I1099,Equipment_Register!$C:$C,Equipment_Register!$F:$F),NA()),IFERROR(IF($J1099&lt;&gt;"",_xlfn.XLOOKUP($J1099,Equipment_Register!$D:$D,Equipment_Register!$F:$F),NA()),IFERROR(IF($K1099&lt;&gt;"",_xlfn.XLOOKUP($K1099,Equipment_Register!$E:$E,Equipment_Register!$F:$F),NA()),IFERROR(IF($K1099&lt;&gt;"",_xlfn.XLOOKUP("*"&amp;$K1099&amp;"*",Equipment_Register!$E:$E,Equipment_Register!$F:$F,,2),NA()),IFERROR(IF(AND($L1099&lt;&gt;"",$L1099&lt;&gt;"N/A"),_xlfn.XLOOKUP($L1099,Equipment_Register!$F:$F,Equipment_Register!$F:$F),NA()),""))))),IF(OR(_xlpm.v="",_xlpm.v=0),"",_xlpm.v))</f>
        <v/>
      </c>
    </row>
    <row r="1100" spans="1:29" ht="88.5" customHeight="1">
      <c r="A1100" s="117">
        <v>20</v>
      </c>
      <c r="B1100" s="129">
        <v>46217</v>
      </c>
      <c r="C1100" s="118" t="s">
        <v>1248</v>
      </c>
      <c r="D1100" s="199" t="s">
        <v>959</v>
      </c>
      <c r="E1100" s="117" t="s">
        <v>1246</v>
      </c>
      <c r="F1100" s="211" t="s">
        <v>1248</v>
      </c>
      <c r="G1100" s="117" t="s">
        <v>1139</v>
      </c>
      <c r="H1100" s="117" t="s">
        <v>728</v>
      </c>
      <c r="I1100" s="225"/>
      <c r="J1100" s="117"/>
      <c r="K1100" s="117" t="s">
        <v>1252</v>
      </c>
      <c r="L1100" s="117"/>
      <c r="M1100" s="117"/>
      <c r="N1100" s="117" t="s">
        <v>1244</v>
      </c>
      <c r="O1100" s="117" t="s">
        <v>1245</v>
      </c>
      <c r="P1100" s="117"/>
      <c r="Q1100" s="117" t="s">
        <v>1251</v>
      </c>
      <c r="R1100" s="117" t="s">
        <v>1237</v>
      </c>
      <c r="S1100" s="196"/>
      <c r="T1100" s="117"/>
      <c r="U1100" s="117" t="s">
        <v>1247</v>
      </c>
      <c r="V1100" s="117"/>
      <c r="W1100" s="205" t="s">
        <v>944</v>
      </c>
      <c r="X1100" s="117" t="str">
        <f>IF($W1100="Duyệt",Setting!$H$2,"")</f>
        <v>Nguyễn Lĩnh</v>
      </c>
      <c r="Y1100" s="231" t="str" cm="1">
        <f t="array" ref="Y1100">_xlfn.LET(_xlpm.v,IFERROR(IF($I1100&lt;&gt;"",_xlfn.XLOOKUP($I1100,Equipment_Register!$C:$C,Equipment_Register!$G:$G),NA()),IFERROR(IF($J1100&lt;&gt;"",_xlfn.XLOOKUP($J1100,Equipment_Register!$D:$D,Equipment_Register!$G:$G),NA()),IFERROR(IF($K1100&lt;&gt;"",_xlfn.XLOOKUP($K1100,Equipment_Register!$E:$E,Equipment_Register!$G:$G),NA()),IFERROR(IF($K1100&lt;&gt;"",_xlfn.XLOOKUP("*"&amp;$K1100&amp;"*",Equipment_Register!$E:$E,Equipment_Register!$G:$G,,2),NA()),IFERROR(IF(AND($L1100&lt;&gt;"",$L1100&lt;&gt;"N/A"),_xlfn.XLOOKUP($L1100,Equipment_Register!$F:$F,Equipment_Register!$G:$G),NA()),""))))),IF(OR(_xlpm.v="",_xlpm.v=0),"",_xlpm.v))</f>
        <v/>
      </c>
      <c r="Z1100" s="231" t="str" cm="1">
        <f t="array" ref="Z1100">_xlfn.LET(_xlpm.v,IFERROR(IF($I1100&lt;&gt;"",_xlfn.XLOOKUP($I1100,Equipment_Register!$C:$C,Equipment_Register!$C:$C),NA()),IFERROR(IF($J1100&lt;&gt;"",_xlfn.XLOOKUP($J1100,Equipment_Register!$D:$D,Equipment_Register!$C:$C),NA()),IFERROR(IF($K1100&lt;&gt;"",_xlfn.XLOOKUP($K1100,Equipment_Register!$E:$E,Equipment_Register!$C:$C),NA()),IFERROR(IF($K1100&lt;&gt;"",_xlfn.XLOOKUP("*"&amp;$K1100&amp;"*",Equipment_Register!$E:$E,Equipment_Register!$C:$C,,2),NA()),IFERROR(IF(AND($L1100&lt;&gt;"",$L1100&lt;&gt;"N/A"),_xlfn.XLOOKUP($L1100,Equipment_Register!$F:$F,Equipment_Register!$C:$C),NA()),""))))),IF(OR(_xlpm.v="",_xlpm.v=0),"",_xlpm.v))</f>
        <v/>
      </c>
      <c r="AA1100" s="231" t="str" cm="1">
        <f t="array" ref="AA1100">_xlfn.LET(_xlpm.v,IFERROR(IF($I1100&lt;&gt;"",_xlfn.XLOOKUP($I1100,Equipment_Register!$C:$C,Equipment_Register!$D:$D),NA()),IFERROR(IF($J1100&lt;&gt;"",_xlfn.XLOOKUP($J1100,Equipment_Register!$D:$D,Equipment_Register!$D:$D),NA()),IFERROR(IF($K1100&lt;&gt;"",_xlfn.XLOOKUP($K1100,Equipment_Register!$E:$E,Equipment_Register!$D:$D),NA()),IFERROR(IF($K1100&lt;&gt;"",_xlfn.XLOOKUP("*"&amp;$K1100&amp;"*",Equipment_Register!$E:$E,Equipment_Register!$D:$D,,2),NA()),IFERROR(IF(AND($L1100&lt;&gt;"",$L1100&lt;&gt;"N/A"),_xlfn.XLOOKUP($L1100,Equipment_Register!$F:$F,Equipment_Register!$D:$D),NA()),""))))),IF(OR(_xlpm.v="",_xlpm.v=0),"",_xlpm.v))</f>
        <v/>
      </c>
      <c r="AB1100" s="231" t="str" cm="1">
        <f t="array" ref="AB1100">_xlfn.LET(_xlpm.v,IFERROR(IF($I1100&lt;&gt;"",_xlfn.XLOOKUP($I1100,Equipment_Register!$C:$C,Equipment_Register!$E:$E),NA()),IFERROR(IF($J1100&lt;&gt;"",_xlfn.XLOOKUP($J1100,Equipment_Register!$D:$D,Equipment_Register!$E:$E),NA()),IFERROR(IF($K1100&lt;&gt;"",_xlfn.XLOOKUP($K1100,Equipment_Register!$E:$E,Equipment_Register!$E:$E),NA()),IFERROR(IF($K1100&lt;&gt;"",_xlfn.XLOOKUP("*"&amp;$K1100&amp;"*",Equipment_Register!$E:$E,Equipment_Register!$E:$E,,2),NA()),IFERROR(IF(AND($L1100&lt;&gt;"",$L1100&lt;&gt;"N/A"),_xlfn.XLOOKUP($L1100,Equipment_Register!$F:$F,Equipment_Register!$E:$E),NA()),""))))),IF(OR(_xlpm.v="",_xlpm.v=0),"",_xlpm.v))</f>
        <v/>
      </c>
      <c r="AC1100" s="231" t="str" cm="1">
        <f t="array" ref="AC1100">_xlfn.LET(_xlpm.v,IFERROR(IF($I1100&lt;&gt;"",_xlfn.XLOOKUP($I1100,Equipment_Register!$C:$C,Equipment_Register!$F:$F),NA()),IFERROR(IF($J1100&lt;&gt;"",_xlfn.XLOOKUP($J1100,Equipment_Register!$D:$D,Equipment_Register!$F:$F),NA()),IFERROR(IF($K1100&lt;&gt;"",_xlfn.XLOOKUP($K1100,Equipment_Register!$E:$E,Equipment_Register!$F:$F),NA()),IFERROR(IF($K1100&lt;&gt;"",_xlfn.XLOOKUP("*"&amp;$K1100&amp;"*",Equipment_Register!$E:$E,Equipment_Register!$F:$F,,2),NA()),IFERROR(IF(AND($L1100&lt;&gt;"",$L1100&lt;&gt;"N/A"),_xlfn.XLOOKUP($L1100,Equipment_Register!$F:$F,Equipment_Register!$F:$F),NA()),""))))),IF(OR(_xlpm.v="",_xlpm.v=0),"",_xlpm.v))</f>
        <v/>
      </c>
    </row>
    <row r="1101" spans="1:29" ht="94.5" customHeight="1">
      <c r="A1101" s="117">
        <v>21</v>
      </c>
      <c r="B1101" s="129">
        <v>46217</v>
      </c>
      <c r="C1101" s="118" t="s">
        <v>1253</v>
      </c>
      <c r="D1101" s="117" t="s">
        <v>1254</v>
      </c>
      <c r="E1101" s="117" t="s">
        <v>1249</v>
      </c>
      <c r="F1101" s="211" t="s">
        <v>1248</v>
      </c>
      <c r="G1101" s="117" t="s">
        <v>1139</v>
      </c>
      <c r="H1101" s="117" t="s">
        <v>728</v>
      </c>
      <c r="I1101" s="225"/>
      <c r="J1101" s="117"/>
      <c r="K1101" s="117" t="s">
        <v>1255</v>
      </c>
      <c r="L1101" s="117"/>
      <c r="M1101" s="117"/>
      <c r="N1101" s="117" t="s">
        <v>1244</v>
      </c>
      <c r="O1101" s="117" t="s">
        <v>1256</v>
      </c>
      <c r="P1101" s="117"/>
      <c r="Q1101" s="117" t="s">
        <v>1251</v>
      </c>
      <c r="R1101" s="117" t="s">
        <v>1257</v>
      </c>
      <c r="S1101" s="196"/>
      <c r="T1101" s="117"/>
      <c r="U1101" s="117" t="s">
        <v>1258</v>
      </c>
      <c r="V1101" s="117"/>
      <c r="W1101" s="205" t="s">
        <v>944</v>
      </c>
      <c r="X1101" s="117" t="str">
        <f>IF($W1101="Duyệt",Setting!$H$2,"")</f>
        <v>Nguyễn Lĩnh</v>
      </c>
      <c r="Y1101" s="231" t="str" cm="1">
        <f t="array" ref="Y1101">_xlfn.LET(_xlpm.v,IFERROR(IF($I1101&lt;&gt;"",_xlfn.XLOOKUP($I1101,Equipment_Register!$C:$C,Equipment_Register!$G:$G),NA()),IFERROR(IF($J1101&lt;&gt;"",_xlfn.XLOOKUP($J1101,Equipment_Register!$D:$D,Equipment_Register!$G:$G),NA()),IFERROR(IF($K1101&lt;&gt;"",_xlfn.XLOOKUP($K1101,Equipment_Register!$E:$E,Equipment_Register!$G:$G),NA()),IFERROR(IF($K1101&lt;&gt;"",_xlfn.XLOOKUP("*"&amp;$K1101&amp;"*",Equipment_Register!$E:$E,Equipment_Register!$G:$G,,2),NA()),IFERROR(IF(AND($L1101&lt;&gt;"",$L1101&lt;&gt;"N/A"),_xlfn.XLOOKUP($L1101,Equipment_Register!$F:$F,Equipment_Register!$G:$G),NA()),""))))),IF(OR(_xlpm.v="",_xlpm.v=0),"",_xlpm.v))</f>
        <v/>
      </c>
      <c r="Z1101" s="231" t="str" cm="1">
        <f t="array" ref="Z1101">_xlfn.LET(_xlpm.v,IFERROR(IF($I1101&lt;&gt;"",_xlfn.XLOOKUP($I1101,Equipment_Register!$C:$C,Equipment_Register!$C:$C),NA()),IFERROR(IF($J1101&lt;&gt;"",_xlfn.XLOOKUP($J1101,Equipment_Register!$D:$D,Equipment_Register!$C:$C),NA()),IFERROR(IF($K1101&lt;&gt;"",_xlfn.XLOOKUP($K1101,Equipment_Register!$E:$E,Equipment_Register!$C:$C),NA()),IFERROR(IF($K1101&lt;&gt;"",_xlfn.XLOOKUP("*"&amp;$K1101&amp;"*",Equipment_Register!$E:$E,Equipment_Register!$C:$C,,2),NA()),IFERROR(IF(AND($L1101&lt;&gt;"",$L1101&lt;&gt;"N/A"),_xlfn.XLOOKUP($L1101,Equipment_Register!$F:$F,Equipment_Register!$C:$C),NA()),""))))),IF(OR(_xlpm.v="",_xlpm.v=0),"",_xlpm.v))</f>
        <v/>
      </c>
      <c r="AA1101" s="231" t="str" cm="1">
        <f t="array" ref="AA1101">_xlfn.LET(_xlpm.v,IFERROR(IF($I1101&lt;&gt;"",_xlfn.XLOOKUP($I1101,Equipment_Register!$C:$C,Equipment_Register!$D:$D),NA()),IFERROR(IF($J1101&lt;&gt;"",_xlfn.XLOOKUP($J1101,Equipment_Register!$D:$D,Equipment_Register!$D:$D),NA()),IFERROR(IF($K1101&lt;&gt;"",_xlfn.XLOOKUP($K1101,Equipment_Register!$E:$E,Equipment_Register!$D:$D),NA()),IFERROR(IF($K1101&lt;&gt;"",_xlfn.XLOOKUP("*"&amp;$K1101&amp;"*",Equipment_Register!$E:$E,Equipment_Register!$D:$D,,2),NA()),IFERROR(IF(AND($L1101&lt;&gt;"",$L1101&lt;&gt;"N/A"),_xlfn.XLOOKUP($L1101,Equipment_Register!$F:$F,Equipment_Register!$D:$D),NA()),""))))),IF(OR(_xlpm.v="",_xlpm.v=0),"",_xlpm.v))</f>
        <v/>
      </c>
      <c r="AB1101" s="231" t="str" cm="1">
        <f t="array" ref="AB1101">_xlfn.LET(_xlpm.v,IFERROR(IF($I1101&lt;&gt;"",_xlfn.XLOOKUP($I1101,Equipment_Register!$C:$C,Equipment_Register!$E:$E),NA()),IFERROR(IF($J1101&lt;&gt;"",_xlfn.XLOOKUP($J1101,Equipment_Register!$D:$D,Equipment_Register!$E:$E),NA()),IFERROR(IF($K1101&lt;&gt;"",_xlfn.XLOOKUP($K1101,Equipment_Register!$E:$E,Equipment_Register!$E:$E),NA()),IFERROR(IF($K1101&lt;&gt;"",_xlfn.XLOOKUP("*"&amp;$K1101&amp;"*",Equipment_Register!$E:$E,Equipment_Register!$E:$E,,2),NA()),IFERROR(IF(AND($L1101&lt;&gt;"",$L1101&lt;&gt;"N/A"),_xlfn.XLOOKUP($L1101,Equipment_Register!$F:$F,Equipment_Register!$E:$E),NA()),""))))),IF(OR(_xlpm.v="",_xlpm.v=0),"",_xlpm.v))</f>
        <v/>
      </c>
      <c r="AC1101" s="231" t="str" cm="1">
        <f t="array" ref="AC1101">_xlfn.LET(_xlpm.v,IFERROR(IF($I1101&lt;&gt;"",_xlfn.XLOOKUP($I1101,Equipment_Register!$C:$C,Equipment_Register!$F:$F),NA()),IFERROR(IF($J1101&lt;&gt;"",_xlfn.XLOOKUP($J1101,Equipment_Register!$D:$D,Equipment_Register!$F:$F),NA()),IFERROR(IF($K1101&lt;&gt;"",_xlfn.XLOOKUP($K1101,Equipment_Register!$E:$E,Equipment_Register!$F:$F),NA()),IFERROR(IF($K1101&lt;&gt;"",_xlfn.XLOOKUP("*"&amp;$K1101&amp;"*",Equipment_Register!$E:$E,Equipment_Register!$F:$F,,2),NA()),IFERROR(IF(AND($L1101&lt;&gt;"",$L1101&lt;&gt;"N/A"),_xlfn.XLOOKUP($L1101,Equipment_Register!$F:$F,Equipment_Register!$F:$F),NA()),""))))),IF(OR(_xlpm.v="",_xlpm.v=0),"",_xlpm.v))</f>
        <v/>
      </c>
    </row>
    <row r="1102" spans="1:29" ht="93.75" customHeight="1">
      <c r="A1102" s="117">
        <v>22</v>
      </c>
      <c r="B1102" s="129">
        <v>46217</v>
      </c>
      <c r="C1102" s="118" t="s">
        <v>1253</v>
      </c>
      <c r="D1102" s="199" t="s">
        <v>959</v>
      </c>
      <c r="E1102" s="117" t="s">
        <v>1249</v>
      </c>
      <c r="F1102" s="211">
        <v>46217</v>
      </c>
      <c r="G1102" s="117" t="s">
        <v>1139</v>
      </c>
      <c r="H1102" s="117" t="s">
        <v>728</v>
      </c>
      <c r="I1102" s="225"/>
      <c r="J1102" s="117"/>
      <c r="K1102" s="117" t="s">
        <v>388</v>
      </c>
      <c r="L1102" s="117"/>
      <c r="M1102" s="117"/>
      <c r="N1102" s="117" t="s">
        <v>1244</v>
      </c>
      <c r="O1102" s="117" t="s">
        <v>1259</v>
      </c>
      <c r="P1102" s="117"/>
      <c r="Q1102" s="117" t="s">
        <v>1251</v>
      </c>
      <c r="R1102" s="117" t="s">
        <v>1237</v>
      </c>
      <c r="S1102" s="196"/>
      <c r="T1102" s="117"/>
      <c r="U1102" s="117" t="s">
        <v>1260</v>
      </c>
      <c r="V1102" s="117"/>
      <c r="W1102" s="205" t="s">
        <v>944</v>
      </c>
      <c r="X1102" s="117" t="str">
        <f>IF($W1102="Duyệt",Setting!$H$2,"")</f>
        <v>Nguyễn Lĩnh</v>
      </c>
      <c r="Y1102" s="231" t="str" cm="1">
        <f t="array" ref="Y1102">_xlfn.LET(_xlpm.v,IFERROR(IF($I1102&lt;&gt;"",_xlfn.XLOOKUP($I1102,Equipment_Register!$C:$C,Equipment_Register!$G:$G),NA()),IFERROR(IF($J1102&lt;&gt;"",_xlfn.XLOOKUP($J1102,Equipment_Register!$D:$D,Equipment_Register!$G:$G),NA()),IFERROR(IF($K1102&lt;&gt;"",_xlfn.XLOOKUP($K1102,Equipment_Register!$E:$E,Equipment_Register!$G:$G),NA()),IFERROR(IF($K1102&lt;&gt;"",_xlfn.XLOOKUP("*"&amp;$K1102&amp;"*",Equipment_Register!$E:$E,Equipment_Register!$G:$G,,2),NA()),IFERROR(IF(AND($L1102&lt;&gt;"",$L1102&lt;&gt;"N/A"),_xlfn.XLOOKUP($L1102,Equipment_Register!$F:$F,Equipment_Register!$G:$G),NA()),""))))),IF(OR(_xlpm.v="",_xlpm.v=0),"",_xlpm.v))</f>
        <v/>
      </c>
      <c r="Z1102" s="231" t="str" cm="1">
        <f t="array" ref="Z1102">_xlfn.LET(_xlpm.v,IFERROR(IF($I1102&lt;&gt;"",_xlfn.XLOOKUP($I1102,Equipment_Register!$C:$C,Equipment_Register!$C:$C),NA()),IFERROR(IF($J1102&lt;&gt;"",_xlfn.XLOOKUP($J1102,Equipment_Register!$D:$D,Equipment_Register!$C:$C),NA()),IFERROR(IF($K1102&lt;&gt;"",_xlfn.XLOOKUP($K1102,Equipment_Register!$E:$E,Equipment_Register!$C:$C),NA()),IFERROR(IF($K1102&lt;&gt;"",_xlfn.XLOOKUP("*"&amp;$K1102&amp;"*",Equipment_Register!$E:$E,Equipment_Register!$C:$C,,2),NA()),IFERROR(IF(AND($L1102&lt;&gt;"",$L1102&lt;&gt;"N/A"),_xlfn.XLOOKUP($L1102,Equipment_Register!$F:$F,Equipment_Register!$C:$C),NA()),""))))),IF(OR(_xlpm.v="",_xlpm.v=0),"",_xlpm.v))</f>
        <v>2112000356-0</v>
      </c>
      <c r="AA1102" s="231" t="str" cm="1">
        <f t="array" ref="AA1102">_xlfn.LET(_xlpm.v,IFERROR(IF($I1102&lt;&gt;"",_xlfn.XLOOKUP($I1102,Equipment_Register!$C:$C,Equipment_Register!$D:$D),NA()),IFERROR(IF($J1102&lt;&gt;"",_xlfn.XLOOKUP($J1102,Equipment_Register!$D:$D,Equipment_Register!$D:$D),NA()),IFERROR(IF($K1102&lt;&gt;"",_xlfn.XLOOKUP($K1102,Equipment_Register!$E:$E,Equipment_Register!$D:$D),NA()),IFERROR(IF($K1102&lt;&gt;"",_xlfn.XLOOKUP("*"&amp;$K1102&amp;"*",Equipment_Register!$E:$E,Equipment_Register!$D:$D,,2),NA()),IFERROR(IF(AND($L1102&lt;&gt;"",$L1102&lt;&gt;"N/A"),_xlfn.XLOOKUP($L1102,Equipment_Register!$F:$F,Equipment_Register!$D:$D),NA()),""))))),IF(OR(_xlpm.v="",_xlpm.v=0),"",_xlpm.v))</f>
        <v>Lò hàn hiệu heller. 380V,100A,50/60Hz. Model 1826M</v>
      </c>
      <c r="AB1102" s="231" t="str" cm="1">
        <f t="array" ref="AB1102">_xlfn.LET(_xlpm.v,IFERROR(IF($I1102&lt;&gt;"",_xlfn.XLOOKUP($I1102,Equipment_Register!$C:$C,Equipment_Register!$E:$E),NA()),IFERROR(IF($J1102&lt;&gt;"",_xlfn.XLOOKUP($J1102,Equipment_Register!$D:$D,Equipment_Register!$E:$E),NA()),IFERROR(IF($K1102&lt;&gt;"",_xlfn.XLOOKUP($K1102,Equipment_Register!$E:$E,Equipment_Register!$E:$E),NA()),IFERROR(IF($K1102&lt;&gt;"",_xlfn.XLOOKUP("*"&amp;$K1102&amp;"*",Equipment_Register!$E:$E,Equipment_Register!$E:$E,,2),NA()),IFERROR(IF(AND($L1102&lt;&gt;"",$L1102&lt;&gt;"N/A"),_xlfn.XLOOKUP($L1102,Equipment_Register!$F:$F,Equipment_Register!$E:$E),NA()),""))))),IF(OR(_xlpm.v="",_xlpm.v=0),"",_xlpm.v))</f>
        <v>Reflow oven 1</v>
      </c>
      <c r="AC1102" s="231" t="str" cm="1">
        <f t="array" ref="AC1102">_xlfn.LET(_xlpm.v,IFERROR(IF($I1102&lt;&gt;"",_xlfn.XLOOKUP($I1102,Equipment_Register!$C:$C,Equipment_Register!$F:$F),NA()),IFERROR(IF($J1102&lt;&gt;"",_xlfn.XLOOKUP($J1102,Equipment_Register!$D:$D,Equipment_Register!$F:$F),NA()),IFERROR(IF($K1102&lt;&gt;"",_xlfn.XLOOKUP($K1102,Equipment_Register!$E:$E,Equipment_Register!$F:$F),NA()),IFERROR(IF($K1102&lt;&gt;"",_xlfn.XLOOKUP("*"&amp;$K1102&amp;"*",Equipment_Register!$E:$E,Equipment_Register!$F:$F,,2),NA()),IFERROR(IF(AND($L1102&lt;&gt;"",$L1102&lt;&gt;"N/A"),_xlfn.XLOOKUP($L1102,Equipment_Register!$F:$F,Equipment_Register!$F:$F),NA()),""))))),IF(OR(_xlpm.v="",_xlpm.v=0),"",_xlpm.v))</f>
        <v>1826MK5</v>
      </c>
    </row>
    <row r="1103" spans="1:29" ht="88.5" customHeight="1">
      <c r="A1103" s="117">
        <v>23</v>
      </c>
      <c r="B1103" s="129" t="s">
        <v>1261</v>
      </c>
      <c r="C1103" s="118" t="s">
        <v>1261</v>
      </c>
      <c r="D1103" s="199" t="s">
        <v>959</v>
      </c>
      <c r="E1103" s="117" t="s">
        <v>1246</v>
      </c>
      <c r="F1103" s="211">
        <v>46218</v>
      </c>
      <c r="G1103" s="117" t="s">
        <v>1139</v>
      </c>
      <c r="H1103" s="117" t="s">
        <v>728</v>
      </c>
      <c r="I1103" s="225"/>
      <c r="J1103" s="117"/>
      <c r="K1103" s="117" t="s">
        <v>1262</v>
      </c>
      <c r="L1103" s="117"/>
      <c r="M1103" s="117"/>
      <c r="N1103" s="117" t="s">
        <v>1244</v>
      </c>
      <c r="O1103" s="117" t="s">
        <v>1263</v>
      </c>
      <c r="P1103" s="117"/>
      <c r="Q1103" s="117" t="s">
        <v>1251</v>
      </c>
      <c r="R1103" s="117" t="s">
        <v>957</v>
      </c>
      <c r="S1103" s="196"/>
      <c r="T1103" s="117"/>
      <c r="U1103" s="117" t="s">
        <v>1264</v>
      </c>
      <c r="V1103" s="117"/>
      <c r="W1103" s="205" t="s">
        <v>944</v>
      </c>
      <c r="X1103" s="117" t="str">
        <f>IF($W1103="Duyệt",Setting!$H$2,"")</f>
        <v>Nguyễn Lĩnh</v>
      </c>
      <c r="Y1103" s="231" t="str" cm="1">
        <f t="array" ref="Y1103">_xlfn.LET(_xlpm.v,IFERROR(IF($I1103&lt;&gt;"",_xlfn.XLOOKUP($I1103,Equipment_Register!$C:$C,Equipment_Register!$G:$G),NA()),IFERROR(IF($J1103&lt;&gt;"",_xlfn.XLOOKUP($J1103,Equipment_Register!$D:$D,Equipment_Register!$G:$G),NA()),IFERROR(IF($K1103&lt;&gt;"",_xlfn.XLOOKUP($K1103,Equipment_Register!$E:$E,Equipment_Register!$G:$G),NA()),IFERROR(IF($K1103&lt;&gt;"",_xlfn.XLOOKUP("*"&amp;$K1103&amp;"*",Equipment_Register!$E:$E,Equipment_Register!$G:$G,,2),NA()),IFERROR(IF(AND($L1103&lt;&gt;"",$L1103&lt;&gt;"N/A"),_xlfn.XLOOKUP($L1103,Equipment_Register!$F:$F,Equipment_Register!$G:$G),NA()),""))))),IF(OR(_xlpm.v="",_xlpm.v=0),"",_xlpm.v))</f>
        <v/>
      </c>
      <c r="Z1103" s="231" t="str" cm="1">
        <f t="array" ref="Z1103">_xlfn.LET(_xlpm.v,IFERROR(IF($I1103&lt;&gt;"",_xlfn.XLOOKUP($I1103,Equipment_Register!$C:$C,Equipment_Register!$C:$C),NA()),IFERROR(IF($J1103&lt;&gt;"",_xlfn.XLOOKUP($J1103,Equipment_Register!$D:$D,Equipment_Register!$C:$C),NA()),IFERROR(IF($K1103&lt;&gt;"",_xlfn.XLOOKUP($K1103,Equipment_Register!$E:$E,Equipment_Register!$C:$C),NA()),IFERROR(IF($K1103&lt;&gt;"",_xlfn.XLOOKUP("*"&amp;$K1103&amp;"*",Equipment_Register!$E:$E,Equipment_Register!$C:$C,,2),NA()),IFERROR(IF(AND($L1103&lt;&gt;"",$L1103&lt;&gt;"N/A"),_xlfn.XLOOKUP($L1103,Equipment_Register!$F:$F,Equipment_Register!$C:$C),NA()),""))))),IF(OR(_xlpm.v="",_xlpm.v=0),"",_xlpm.v))</f>
        <v>2112000502-0</v>
      </c>
      <c r="AA1103" s="231" t="str" cm="1">
        <f t="array" ref="AA1103">_xlfn.LET(_xlpm.v,IFERROR(IF($I1103&lt;&gt;"",_xlfn.XLOOKUP($I1103,Equipment_Register!$C:$C,Equipment_Register!$D:$D),NA()),IFERROR(IF($J1103&lt;&gt;"",_xlfn.XLOOKUP($J1103,Equipment_Register!$D:$D,Equipment_Register!$D:$D),NA()),IFERROR(IF($K1103&lt;&gt;"",_xlfn.XLOOKUP($K1103,Equipment_Register!$E:$E,Equipment_Register!$D:$D),NA()),IFERROR(IF($K1103&lt;&gt;"",_xlfn.XLOOKUP("*"&amp;$K1103&amp;"*",Equipment_Register!$E:$E,Equipment_Register!$D:$D,,2),NA()),IFERROR(IF(AND($L1103&lt;&gt;"",$L1103&lt;&gt;"N/A"),_xlfn.XLOOKUP($L1103,Equipment_Register!$F:$F,Equipment_Register!$D:$D),NA()),""))))),IF(OR(_xlpm.v="",_xlpm.v=0),"",_xlpm.v))</f>
        <v>Máy tự động hút bản mạch điện tử và tải mạch điện tử đầu vào, AC220V 50/60Hz</v>
      </c>
      <c r="AB1103" s="231" t="str" cm="1">
        <f t="array" ref="AB1103">_xlfn.LET(_xlpm.v,IFERROR(IF($I1103&lt;&gt;"",_xlfn.XLOOKUP($I1103,Equipment_Register!$C:$C,Equipment_Register!$E:$E),NA()),IFERROR(IF($J1103&lt;&gt;"",_xlfn.XLOOKUP($J1103,Equipment_Register!$D:$D,Equipment_Register!$E:$E),NA()),IFERROR(IF($K1103&lt;&gt;"",_xlfn.XLOOKUP($K1103,Equipment_Register!$E:$E,Equipment_Register!$E:$E),NA()),IFERROR(IF($K1103&lt;&gt;"",_xlfn.XLOOKUP("*"&amp;$K1103&amp;"*",Equipment_Register!$E:$E,Equipment_Register!$E:$E,,2),NA()),IFERROR(IF(AND($L1103&lt;&gt;"",$L1103&lt;&gt;"N/A"),_xlfn.XLOOKUP($L1103,Equipment_Register!$F:$F,Equipment_Register!$E:$E),NA()),""))))),IF(OR(_xlpm.v="",_xlpm.v=0),"",_xlpm.v))</f>
        <v>Suction Loader 2</v>
      </c>
      <c r="AC1103" s="231" t="str" cm="1">
        <f t="array" ref="AC1103">_xlfn.LET(_xlpm.v,IFERROR(IF($I1103&lt;&gt;"",_xlfn.XLOOKUP($I1103,Equipment_Register!$C:$C,Equipment_Register!$F:$F),NA()),IFERROR(IF($J1103&lt;&gt;"",_xlfn.XLOOKUP($J1103,Equipment_Register!$D:$D,Equipment_Register!$F:$F),NA()),IFERROR(IF($K1103&lt;&gt;"",_xlfn.XLOOKUP($K1103,Equipment_Register!$E:$E,Equipment_Register!$F:$F),NA()),IFERROR(IF($K1103&lt;&gt;"",_xlfn.XLOOKUP("*"&amp;$K1103&amp;"*",Equipment_Register!$E:$E,Equipment_Register!$F:$F,,2),NA()),IFERROR(IF(AND($L1103&lt;&gt;"",$L1103&lt;&gt;"N/A"),_xlfn.XLOOKUP($L1103,Equipment_Register!$F:$F,Equipment_Register!$F:$F),NA()),""))))),IF(OR(_xlpm.v="",_xlpm.v=0),"",_xlpm.v))</f>
        <v>GB-L1500</v>
      </c>
    </row>
    <row r="1104" spans="1:29" ht="117" customHeight="1">
      <c r="A1104" s="217">
        <v>24</v>
      </c>
      <c r="B1104" s="218">
        <v>46218</v>
      </c>
      <c r="C1104" s="219" t="s">
        <v>1261</v>
      </c>
      <c r="D1104" s="220" t="s">
        <v>959</v>
      </c>
      <c r="E1104" s="217" t="s">
        <v>1246</v>
      </c>
      <c r="F1104" s="221">
        <v>46218</v>
      </c>
      <c r="G1104" s="217"/>
      <c r="H1104" s="217" t="s">
        <v>728</v>
      </c>
      <c r="I1104" s="228"/>
      <c r="J1104" s="217"/>
      <c r="K1104" s="217" t="s">
        <v>1265</v>
      </c>
      <c r="L1104" s="217"/>
      <c r="M1104" s="217"/>
      <c r="N1104" s="217" t="s">
        <v>1244</v>
      </c>
      <c r="O1104" s="217" t="s">
        <v>1266</v>
      </c>
      <c r="P1104" s="217"/>
      <c r="Q1104" s="217" t="s">
        <v>1267</v>
      </c>
      <c r="R1104" s="217" t="s">
        <v>1237</v>
      </c>
      <c r="S1104" s="222"/>
      <c r="T1104" s="217"/>
      <c r="U1104" s="217" t="s">
        <v>1268</v>
      </c>
      <c r="V1104" s="217"/>
      <c r="W1104" s="223" t="s">
        <v>944</v>
      </c>
      <c r="X1104" s="217" t="str">
        <f>IF($W1104="Duyệt",Setting!$H$2,"")</f>
        <v>Nguyễn Lĩnh</v>
      </c>
      <c r="Y1104" s="231" t="str" cm="1">
        <f t="array" ref="Y1104">_xlfn.LET(_xlpm.v,IFERROR(IF($I1104&lt;&gt;"",_xlfn.XLOOKUP($I1104,Equipment_Register!$C:$C,Equipment_Register!$G:$G),NA()),IFERROR(IF($J1104&lt;&gt;"",_xlfn.XLOOKUP($J1104,Equipment_Register!$D:$D,Equipment_Register!$G:$G),NA()),IFERROR(IF($K1104&lt;&gt;"",_xlfn.XLOOKUP($K1104,Equipment_Register!$E:$E,Equipment_Register!$G:$G),NA()),IFERROR(IF($K1104&lt;&gt;"",_xlfn.XLOOKUP("*"&amp;$K1104&amp;"*",Equipment_Register!$E:$E,Equipment_Register!$G:$G,,2),NA()),IFERROR(IF(AND($L1104&lt;&gt;"",$L1104&lt;&gt;"N/A"),_xlfn.XLOOKUP($L1104,Equipment_Register!$F:$F,Equipment_Register!$G:$G),NA()),""))))),IF(OR(_xlpm.v="",_xlpm.v=0),"",_xlpm.v))</f>
        <v/>
      </c>
      <c r="Z1104" s="231" t="str" cm="1">
        <f t="array" ref="Z1104">_xlfn.LET(_xlpm.v,IFERROR(IF($I1104&lt;&gt;"",_xlfn.XLOOKUP($I1104,Equipment_Register!$C:$C,Equipment_Register!$C:$C),NA()),IFERROR(IF($J1104&lt;&gt;"",_xlfn.XLOOKUP($J1104,Equipment_Register!$D:$D,Equipment_Register!$C:$C),NA()),IFERROR(IF($K1104&lt;&gt;"",_xlfn.XLOOKUP($K1104,Equipment_Register!$E:$E,Equipment_Register!$C:$C),NA()),IFERROR(IF($K1104&lt;&gt;"",_xlfn.XLOOKUP("*"&amp;$K1104&amp;"*",Equipment_Register!$E:$E,Equipment_Register!$C:$C,,2),NA()),IFERROR(IF(AND($L1104&lt;&gt;"",$L1104&lt;&gt;"N/A"),_xlfn.XLOOKUP($L1104,Equipment_Register!$F:$F,Equipment_Register!$C:$C),NA()),""))))),IF(OR(_xlpm.v="",_xlpm.v=0),"",_xlpm.v))</f>
        <v/>
      </c>
      <c r="AA1104" s="231" t="str" cm="1">
        <f t="array" ref="AA1104">_xlfn.LET(_xlpm.v,IFERROR(IF($I1104&lt;&gt;"",_xlfn.XLOOKUP($I1104,Equipment_Register!$C:$C,Equipment_Register!$D:$D),NA()),IFERROR(IF($J1104&lt;&gt;"",_xlfn.XLOOKUP($J1104,Equipment_Register!$D:$D,Equipment_Register!$D:$D),NA()),IFERROR(IF($K1104&lt;&gt;"",_xlfn.XLOOKUP($K1104,Equipment_Register!$E:$E,Equipment_Register!$D:$D),NA()),IFERROR(IF($K1104&lt;&gt;"",_xlfn.XLOOKUP("*"&amp;$K1104&amp;"*",Equipment_Register!$E:$E,Equipment_Register!$D:$D,,2),NA()),IFERROR(IF(AND($L1104&lt;&gt;"",$L1104&lt;&gt;"N/A"),_xlfn.XLOOKUP($L1104,Equipment_Register!$F:$F,Equipment_Register!$D:$D),NA()),""))))),IF(OR(_xlpm.v="",_xlpm.v=0),"",_xlpm.v))</f>
        <v/>
      </c>
      <c r="AB1104" s="231" t="str" cm="1">
        <f t="array" ref="AB1104">_xlfn.LET(_xlpm.v,IFERROR(IF($I1104&lt;&gt;"",_xlfn.XLOOKUP($I1104,Equipment_Register!$C:$C,Equipment_Register!$E:$E),NA()),IFERROR(IF($J1104&lt;&gt;"",_xlfn.XLOOKUP($J1104,Equipment_Register!$D:$D,Equipment_Register!$E:$E),NA()),IFERROR(IF($K1104&lt;&gt;"",_xlfn.XLOOKUP($K1104,Equipment_Register!$E:$E,Equipment_Register!$E:$E),NA()),IFERROR(IF($K1104&lt;&gt;"",_xlfn.XLOOKUP("*"&amp;$K1104&amp;"*",Equipment_Register!$E:$E,Equipment_Register!$E:$E,,2),NA()),IFERROR(IF(AND($L1104&lt;&gt;"",$L1104&lt;&gt;"N/A"),_xlfn.XLOOKUP($L1104,Equipment_Register!$F:$F,Equipment_Register!$E:$E),NA()),""))))),IF(OR(_xlpm.v="",_xlpm.v=0),"",_xlpm.v))</f>
        <v/>
      </c>
      <c r="AC1104" s="231" t="str" cm="1">
        <f t="array" ref="AC1104">_xlfn.LET(_xlpm.v,IFERROR(IF($I1104&lt;&gt;"",_xlfn.XLOOKUP($I1104,Equipment_Register!$C:$C,Equipment_Register!$F:$F),NA()),IFERROR(IF($J1104&lt;&gt;"",_xlfn.XLOOKUP($J1104,Equipment_Register!$D:$D,Equipment_Register!$F:$F),NA()),IFERROR(IF($K1104&lt;&gt;"",_xlfn.XLOOKUP($K1104,Equipment_Register!$E:$E,Equipment_Register!$F:$F),NA()),IFERROR(IF($K1104&lt;&gt;"",_xlfn.XLOOKUP("*"&amp;$K1104&amp;"*",Equipment_Register!$E:$E,Equipment_Register!$F:$F,,2),NA()),IFERROR(IF(AND($L1104&lt;&gt;"",$L1104&lt;&gt;"N/A"),_xlfn.XLOOKUP($L1104,Equipment_Register!$F:$F,Equipment_Register!$F:$F),NA()),""))))),IF(OR(_xlpm.v="",_xlpm.v=0),"",_xlpm.v))</f>
        <v/>
      </c>
    </row>
    <row r="1105" spans="1:29" ht="93" customHeight="1">
      <c r="A1105" s="117">
        <v>25</v>
      </c>
      <c r="B1105" s="129">
        <v>46218</v>
      </c>
      <c r="C1105" s="118" t="s">
        <v>1261</v>
      </c>
      <c r="D1105" s="199" t="s">
        <v>959</v>
      </c>
      <c r="E1105" s="117" t="s">
        <v>1251</v>
      </c>
      <c r="F1105" s="211">
        <v>46218</v>
      </c>
      <c r="G1105" s="117"/>
      <c r="H1105" s="117" t="s">
        <v>728</v>
      </c>
      <c r="I1105" s="225"/>
      <c r="J1105" s="117"/>
      <c r="K1105" s="117" t="s">
        <v>434</v>
      </c>
      <c r="L1105" s="117"/>
      <c r="M1105" s="117"/>
      <c r="N1105" s="117" t="s">
        <v>1244</v>
      </c>
      <c r="O1105" s="117" t="s">
        <v>1256</v>
      </c>
      <c r="P1105" s="117"/>
      <c r="Q1105" s="117" t="s">
        <v>1251</v>
      </c>
      <c r="R1105" s="117" t="s">
        <v>957</v>
      </c>
      <c r="S1105" s="196"/>
      <c r="T1105" s="117"/>
      <c r="U1105" s="117" t="s">
        <v>1258</v>
      </c>
      <c r="V1105" s="117"/>
      <c r="W1105" s="205" t="s">
        <v>944</v>
      </c>
      <c r="X1105" s="117" t="str">
        <f>IF($W1105="Duyệt",Setting!$H$2,"")</f>
        <v>Nguyễn Lĩnh</v>
      </c>
      <c r="Y1105" s="231" t="str" cm="1">
        <f t="array" ref="Y1105">_xlfn.LET(_xlpm.v,IFERROR(IF($I1105&lt;&gt;"",_xlfn.XLOOKUP($I1105,Equipment_Register!$C:$C,Equipment_Register!$G:$G),NA()),IFERROR(IF($J1105&lt;&gt;"",_xlfn.XLOOKUP($J1105,Equipment_Register!$D:$D,Equipment_Register!$G:$G),NA()),IFERROR(IF($K1105&lt;&gt;"",_xlfn.XLOOKUP($K1105,Equipment_Register!$E:$E,Equipment_Register!$G:$G),NA()),IFERROR(IF($K1105&lt;&gt;"",_xlfn.XLOOKUP("*"&amp;$K1105&amp;"*",Equipment_Register!$E:$E,Equipment_Register!$G:$G,,2),NA()),IFERROR(IF(AND($L1105&lt;&gt;"",$L1105&lt;&gt;"N/A"),_xlfn.XLOOKUP($L1105,Equipment_Register!$F:$F,Equipment_Register!$G:$G),NA()),""))))),IF(OR(_xlpm.v="",_xlpm.v=0),"",_xlpm.v))</f>
        <v/>
      </c>
      <c r="Z1105" s="231" t="str" cm="1">
        <f t="array" ref="Z1105">_xlfn.LET(_xlpm.v,IFERROR(IF($I1105&lt;&gt;"",_xlfn.XLOOKUP($I1105,Equipment_Register!$C:$C,Equipment_Register!$C:$C),NA()),IFERROR(IF($J1105&lt;&gt;"",_xlfn.XLOOKUP($J1105,Equipment_Register!$D:$D,Equipment_Register!$C:$C),NA()),IFERROR(IF($K1105&lt;&gt;"",_xlfn.XLOOKUP($K1105,Equipment_Register!$E:$E,Equipment_Register!$C:$C),NA()),IFERROR(IF($K1105&lt;&gt;"",_xlfn.XLOOKUP("*"&amp;$K1105&amp;"*",Equipment_Register!$E:$E,Equipment_Register!$C:$C,,2),NA()),IFERROR(IF(AND($L1105&lt;&gt;"",$L1105&lt;&gt;"N/A"),_xlfn.XLOOKUP($L1105,Equipment_Register!$F:$F,Equipment_Register!$C:$C),NA()),""))))),IF(OR(_xlpm.v="",_xlpm.v=0),"",_xlpm.v))</f>
        <v>2112000497-0</v>
      </c>
      <c r="AA1105" s="231" t="str" cm="1">
        <f t="array" ref="AA1105">_xlfn.LET(_xlpm.v,IFERROR(IF($I1105&lt;&gt;"",_xlfn.XLOOKUP($I1105,Equipment_Register!$C:$C,Equipment_Register!$D:$D),NA()),IFERROR(IF($J1105&lt;&gt;"",_xlfn.XLOOKUP($J1105,Equipment_Register!$D:$D,Equipment_Register!$D:$D),NA()),IFERROR(IF($K1105&lt;&gt;"",_xlfn.XLOOKUP($K1105,Equipment_Register!$E:$E,Equipment_Register!$D:$D),NA()),IFERROR(IF($K1105&lt;&gt;"",_xlfn.XLOOKUP("*"&amp;$K1105&amp;"*",Equipment_Register!$E:$E,Equipment_Register!$D:$D,,2),NA()),IFERROR(IF(AND($L1105&lt;&gt;"",$L1105&lt;&gt;"N/A"),_xlfn.XLOOKUP($L1105,Equipment_Register!$F:$F,Equipment_Register!$D:$D),NA()),""))))),IF(OR(_xlpm.v="",_xlpm.v=0),"",_xlpm.v))</f>
        <v>Máy gắn linh kiện điện tử, hiệu Panasonic, Model: NM-EJM7D, hàng mới 100%</v>
      </c>
      <c r="AB1105" s="231" t="str" cm="1">
        <f t="array" ref="AB1105">_xlfn.LET(_xlpm.v,IFERROR(IF($I1105&lt;&gt;"",_xlfn.XLOOKUP($I1105,Equipment_Register!$C:$C,Equipment_Register!$E:$E),NA()),IFERROR(IF($J1105&lt;&gt;"",_xlfn.XLOOKUP($J1105,Equipment_Register!$D:$D,Equipment_Register!$E:$E),NA()),IFERROR(IF($K1105&lt;&gt;"",_xlfn.XLOOKUP($K1105,Equipment_Register!$E:$E,Equipment_Register!$E:$E),NA()),IFERROR(IF($K1105&lt;&gt;"",_xlfn.XLOOKUP("*"&amp;$K1105&amp;"*",Equipment_Register!$E:$E,Equipment_Register!$E:$E,,2),NA()),IFERROR(IF(AND($L1105&lt;&gt;"",$L1105&lt;&gt;"N/A"),_xlfn.XLOOKUP($L1105,Equipment_Register!$F:$F,Equipment_Register!$E:$E),NA()),""))))),IF(OR(_xlpm.v="",_xlpm.v=0),"",_xlpm.v))</f>
        <v>Mounter 2</v>
      </c>
      <c r="AC1105" s="231" t="str" cm="1">
        <f t="array" ref="AC1105">_xlfn.LET(_xlpm.v,IFERROR(IF($I1105&lt;&gt;"",_xlfn.XLOOKUP($I1105,Equipment_Register!$C:$C,Equipment_Register!$F:$F),NA()),IFERROR(IF($J1105&lt;&gt;"",_xlfn.XLOOKUP($J1105,Equipment_Register!$D:$D,Equipment_Register!$F:$F),NA()),IFERROR(IF($K1105&lt;&gt;"",_xlfn.XLOOKUP($K1105,Equipment_Register!$E:$E,Equipment_Register!$F:$F),NA()),IFERROR(IF($K1105&lt;&gt;"",_xlfn.XLOOKUP("*"&amp;$K1105&amp;"*",Equipment_Register!$E:$E,Equipment_Register!$F:$F,,2),NA()),IFERROR(IF(AND($L1105&lt;&gt;"",$L1105&lt;&gt;"N/A"),_xlfn.XLOOKUP($L1105,Equipment_Register!$F:$F,Equipment_Register!$F:$F),NA()),""))))),IF(OR(_xlpm.v="",_xlpm.v=0),"",_xlpm.v))</f>
        <v>NPM-W2</v>
      </c>
    </row>
    <row r="1106" spans="1:29" ht="93" customHeight="1">
      <c r="A1106" s="117">
        <v>26</v>
      </c>
      <c r="B1106" s="129">
        <v>46218</v>
      </c>
      <c r="C1106" s="118" t="s">
        <v>1261</v>
      </c>
      <c r="D1106" s="121" t="s">
        <v>959</v>
      </c>
      <c r="E1106" s="117" t="s">
        <v>1251</v>
      </c>
      <c r="F1106" s="211">
        <v>46218</v>
      </c>
      <c r="G1106" s="117"/>
      <c r="H1106" s="117" t="s">
        <v>728</v>
      </c>
      <c r="I1106" s="225"/>
      <c r="J1106" s="117"/>
      <c r="K1106" s="117" t="s">
        <v>437</v>
      </c>
      <c r="L1106" s="117"/>
      <c r="M1106" s="117"/>
      <c r="N1106" s="117" t="s">
        <v>1244</v>
      </c>
      <c r="O1106" s="117" t="s">
        <v>1269</v>
      </c>
      <c r="P1106" s="117"/>
      <c r="Q1106" s="117" t="s">
        <v>1251</v>
      </c>
      <c r="R1106" s="117" t="s">
        <v>957</v>
      </c>
      <c r="S1106" s="196"/>
      <c r="T1106" s="117"/>
      <c r="U1106" s="117" t="s">
        <v>1260</v>
      </c>
      <c r="V1106" s="117"/>
      <c r="W1106" s="208" t="s">
        <v>944</v>
      </c>
      <c r="X1106" s="209" t="str">
        <f>IF($W1106="Duyệt",Setting!$H$2,"")</f>
        <v>Nguyễn Lĩnh</v>
      </c>
      <c r="Y1106" s="231" t="str" cm="1">
        <f t="array" ref="Y1106">_xlfn.LET(_xlpm.v,IFERROR(IF($I1106&lt;&gt;"",_xlfn.XLOOKUP($I1106,Equipment_Register!$C:$C,Equipment_Register!$G:$G),NA()),IFERROR(IF($J1106&lt;&gt;"",_xlfn.XLOOKUP($J1106,Equipment_Register!$D:$D,Equipment_Register!$G:$G),NA()),IFERROR(IF($K1106&lt;&gt;"",_xlfn.XLOOKUP($K1106,Equipment_Register!$E:$E,Equipment_Register!$G:$G),NA()),IFERROR(IF($K1106&lt;&gt;"",_xlfn.XLOOKUP("*"&amp;$K1106&amp;"*",Equipment_Register!$E:$E,Equipment_Register!$G:$G,,2),NA()),IFERROR(IF(AND($L1106&lt;&gt;"",$L1106&lt;&gt;"N/A"),_xlfn.XLOOKUP($L1106,Equipment_Register!$F:$F,Equipment_Register!$G:$G),NA()),""))))),IF(OR(_xlpm.v="",_xlpm.v=0),"",_xlpm.v))</f>
        <v/>
      </c>
      <c r="Z1106" s="231" t="str" cm="1">
        <f t="array" ref="Z1106">_xlfn.LET(_xlpm.v,IFERROR(IF($I1106&lt;&gt;"",_xlfn.XLOOKUP($I1106,Equipment_Register!$C:$C,Equipment_Register!$C:$C),NA()),IFERROR(IF($J1106&lt;&gt;"",_xlfn.XLOOKUP($J1106,Equipment_Register!$D:$D,Equipment_Register!$C:$C),NA()),IFERROR(IF($K1106&lt;&gt;"",_xlfn.XLOOKUP($K1106,Equipment_Register!$E:$E,Equipment_Register!$C:$C),NA()),IFERROR(IF($K1106&lt;&gt;"",_xlfn.XLOOKUP("*"&amp;$K1106&amp;"*",Equipment_Register!$E:$E,Equipment_Register!$C:$C,,2),NA()),IFERROR(IF(AND($L1106&lt;&gt;"",$L1106&lt;&gt;"N/A"),_xlfn.XLOOKUP($L1106,Equipment_Register!$F:$F,Equipment_Register!$C:$C),NA()),""))))),IF(OR(_xlpm.v="",_xlpm.v=0),"",_xlpm.v))</f>
        <v>2112000500-0</v>
      </c>
      <c r="AA1106" s="231" t="str" cm="1">
        <f t="array" ref="AA1106">_xlfn.LET(_xlpm.v,IFERROR(IF($I1106&lt;&gt;"",_xlfn.XLOOKUP($I1106,Equipment_Register!$C:$C,Equipment_Register!$D:$D),NA()),IFERROR(IF($J1106&lt;&gt;"",_xlfn.XLOOKUP($J1106,Equipment_Register!$D:$D,Equipment_Register!$D:$D),NA()),IFERROR(IF($K1106&lt;&gt;"",_xlfn.XLOOKUP($K1106,Equipment_Register!$E:$E,Equipment_Register!$D:$D),NA()),IFERROR(IF($K1106&lt;&gt;"",_xlfn.XLOOKUP("*"&amp;$K1106&amp;"*",Equipment_Register!$E:$E,Equipment_Register!$D:$D,,2),NA()),IFERROR(IF(AND($L1106&lt;&gt;"",$L1106&lt;&gt;"N/A"),_xlfn.XLOOKUP($L1106,Equipment_Register!$F:$F,Equipment_Register!$D:$D),NA()),""))))),IF(OR(_xlpm.v="",_xlpm.v=0),"",_xlpm.v))</f>
        <v>Lò hàn khí đối lưu 10 vùng và linh kiện đi kèm, dùng để hàn linh kiện dán trên bề mặt PCB</v>
      </c>
      <c r="AB1106" s="231" t="str" cm="1">
        <f t="array" ref="AB1106">_xlfn.LET(_xlpm.v,IFERROR(IF($I1106&lt;&gt;"",_xlfn.XLOOKUP($I1106,Equipment_Register!$C:$C,Equipment_Register!$E:$E),NA()),IFERROR(IF($J1106&lt;&gt;"",_xlfn.XLOOKUP($J1106,Equipment_Register!$D:$D,Equipment_Register!$E:$E),NA()),IFERROR(IF($K1106&lt;&gt;"",_xlfn.XLOOKUP($K1106,Equipment_Register!$E:$E,Equipment_Register!$E:$E),NA()),IFERROR(IF($K1106&lt;&gt;"",_xlfn.XLOOKUP("*"&amp;$K1106&amp;"*",Equipment_Register!$E:$E,Equipment_Register!$E:$E,,2),NA()),IFERROR(IF(AND($L1106&lt;&gt;"",$L1106&lt;&gt;"N/A"),_xlfn.XLOOKUP($L1106,Equipment_Register!$F:$F,Equipment_Register!$E:$E),NA()),""))))),IF(OR(_xlpm.v="",_xlpm.v=0),"",_xlpm.v))</f>
        <v>Reflow oven 2</v>
      </c>
      <c r="AC1106" s="231" t="str" cm="1">
        <f t="array" ref="AC1106">_xlfn.LET(_xlpm.v,IFERROR(IF($I1106&lt;&gt;"",_xlfn.XLOOKUP($I1106,Equipment_Register!$C:$C,Equipment_Register!$F:$F),NA()),IFERROR(IF($J1106&lt;&gt;"",_xlfn.XLOOKUP($J1106,Equipment_Register!$D:$D,Equipment_Register!$F:$F),NA()),IFERROR(IF($K1106&lt;&gt;"",_xlfn.XLOOKUP($K1106,Equipment_Register!$E:$E,Equipment_Register!$F:$F),NA()),IFERROR(IF($K1106&lt;&gt;"",_xlfn.XLOOKUP("*"&amp;$K1106&amp;"*",Equipment_Register!$E:$E,Equipment_Register!$F:$F,,2),NA()),IFERROR(IF(AND($L1106&lt;&gt;"",$L1106&lt;&gt;"N/A"),_xlfn.XLOOKUP($L1106,Equipment_Register!$F:$F,Equipment_Register!$F:$F),NA()),""))))),IF(OR(_xlpm.v="",_xlpm.v=0),"",_xlpm.v))</f>
        <v>xB-XL3C</v>
      </c>
    </row>
    <row r="1107" spans="1:29" ht="146.25">
      <c r="A1107" s="117">
        <v>27</v>
      </c>
      <c r="B1107" s="129">
        <v>46219</v>
      </c>
      <c r="C1107" s="118" t="s">
        <v>1270</v>
      </c>
      <c r="D1107" s="121" t="s">
        <v>959</v>
      </c>
      <c r="E1107" s="117" t="s">
        <v>1251</v>
      </c>
      <c r="F1107" s="211">
        <v>46219</v>
      </c>
      <c r="G1107" s="117"/>
      <c r="H1107" s="117" t="s">
        <v>1271</v>
      </c>
      <c r="I1107" s="225"/>
      <c r="J1107" s="117"/>
      <c r="K1107" s="117" t="s">
        <v>1272</v>
      </c>
      <c r="L1107" s="117"/>
      <c r="M1107" s="117"/>
      <c r="N1107" s="117" t="s">
        <v>1273</v>
      </c>
      <c r="O1107" s="117" t="s">
        <v>1274</v>
      </c>
      <c r="P1107" s="117"/>
      <c r="Q1107" s="117" t="s">
        <v>1251</v>
      </c>
      <c r="R1107" s="117" t="s">
        <v>957</v>
      </c>
      <c r="S1107" s="196"/>
      <c r="T1107" s="117"/>
      <c r="U1107" s="117" t="s">
        <v>1275</v>
      </c>
      <c r="V1107" s="117"/>
      <c r="W1107" s="208" t="s">
        <v>944</v>
      </c>
      <c r="X1107" s="209" t="str">
        <f>IF($W1107="Duyệt",Setting!$H$2,"")</f>
        <v>Nguyễn Lĩnh</v>
      </c>
      <c r="Y1107" s="231" t="str" cm="1">
        <f t="array" ref="Y1107">_xlfn.LET(_xlpm.v,IFERROR(IF($I1107&lt;&gt;"",_xlfn.XLOOKUP($I1107,Equipment_Register!$C:$C,Equipment_Register!$G:$G),NA()),IFERROR(IF($J1107&lt;&gt;"",_xlfn.XLOOKUP($J1107,Equipment_Register!$D:$D,Equipment_Register!$G:$G),NA()),IFERROR(IF($K1107&lt;&gt;"",_xlfn.XLOOKUP($K1107,Equipment_Register!$E:$E,Equipment_Register!$G:$G),NA()),IFERROR(IF($K1107&lt;&gt;"",_xlfn.XLOOKUP("*"&amp;$K1107&amp;"*",Equipment_Register!$E:$E,Equipment_Register!$G:$G,,2),NA()),IFERROR(IF(AND($L1107&lt;&gt;"",$L1107&lt;&gt;"N/A"),_xlfn.XLOOKUP($L1107,Equipment_Register!$F:$F,Equipment_Register!$G:$G),NA()),""))))),IF(OR(_xlpm.v="",_xlpm.v=0),"",_xlpm.v))</f>
        <v>N/A</v>
      </c>
      <c r="Z1107" s="231" t="str" cm="1">
        <f t="array" ref="Z1107">_xlfn.LET(_xlpm.v,IFERROR(IF($I1107&lt;&gt;"",_xlfn.XLOOKUP($I1107,Equipment_Register!$C:$C,Equipment_Register!$C:$C),NA()),IFERROR(IF($J1107&lt;&gt;"",_xlfn.XLOOKUP($J1107,Equipment_Register!$D:$D,Equipment_Register!$C:$C),NA()),IFERROR(IF($K1107&lt;&gt;"",_xlfn.XLOOKUP($K1107,Equipment_Register!$E:$E,Equipment_Register!$C:$C),NA()),IFERROR(IF($K1107&lt;&gt;"",_xlfn.XLOOKUP("*"&amp;$K1107&amp;"*",Equipment_Register!$E:$E,Equipment_Register!$C:$C,,2),NA()),IFERROR(IF(AND($L1107&lt;&gt;"",$L1107&lt;&gt;"N/A"),_xlfn.XLOOKUP($L1107,Equipment_Register!$F:$F,Equipment_Register!$C:$C),NA()),""))))),IF(OR(_xlpm.v="",_xlpm.v=0),"",_xlpm.v))</f>
        <v>2112000244-0</v>
      </c>
      <c r="AA1107" s="231" t="str" cm="1">
        <f t="array" ref="AA1107">_xlfn.LET(_xlpm.v,IFERROR(IF($I1107&lt;&gt;"",_xlfn.XLOOKUP($I1107,Equipment_Register!$C:$C,Equipment_Register!$D:$D),NA()),IFERROR(IF($J1107&lt;&gt;"",_xlfn.XLOOKUP($J1107,Equipment_Register!$D:$D,Equipment_Register!$D:$D),NA()),IFERROR(IF($K1107&lt;&gt;"",_xlfn.XLOOKUP($K1107,Equipment_Register!$E:$E,Equipment_Register!$D:$D),NA()),IFERROR(IF($K1107&lt;&gt;"",_xlfn.XLOOKUP("*"&amp;$K1107&amp;"*",Equipment_Register!$E:$E,Equipment_Register!$D:$D,,2),NA()),IFERROR(IF(AND($L1107&lt;&gt;"",$L1107&lt;&gt;"N/A"),_xlfn.XLOOKUP($L1107,Equipment_Register!$F:$F,Equipment_Register!$D:$D),NA()),""))))),IF(OR(_xlpm.v="",_xlpm.v=0),"",_xlpm.v))</f>
        <v>Máy luyện nghiệm 11.5 m LED -AG500</v>
      </c>
      <c r="AB1107" s="231" t="str" cm="1">
        <f t="array" ref="AB1107">_xlfn.LET(_xlpm.v,IFERROR(IF($I1107&lt;&gt;"",_xlfn.XLOOKUP($I1107,Equipment_Register!$C:$C,Equipment_Register!$E:$E),NA()),IFERROR(IF($J1107&lt;&gt;"",_xlfn.XLOOKUP($J1107,Equipment_Register!$D:$D,Equipment_Register!$E:$E),NA()),IFERROR(IF($K1107&lt;&gt;"",_xlfn.XLOOKUP($K1107,Equipment_Register!$E:$E,Equipment_Register!$E:$E),NA()),IFERROR(IF($K1107&lt;&gt;"",_xlfn.XLOOKUP("*"&amp;$K1107&amp;"*",Equipment_Register!$E:$E,Equipment_Register!$E:$E,,2),NA()),IFERROR(IF(AND($L1107&lt;&gt;"",$L1107&lt;&gt;"N/A"),_xlfn.XLOOKUP($L1107,Equipment_Register!$F:$F,Equipment_Register!$E:$E),NA()),""))))),IF(OR(_xlpm.v="",_xlpm.v=0),"",_xlpm.v))</f>
        <v>Máy luyện nghiệm 1
Aging machine 1</v>
      </c>
      <c r="AC1107" s="231" t="str" cm="1">
        <f t="array" ref="AC1107">_xlfn.LET(_xlpm.v,IFERROR(IF($I1107&lt;&gt;"",_xlfn.XLOOKUP($I1107,Equipment_Register!$C:$C,Equipment_Register!$F:$F),NA()),IFERROR(IF($J1107&lt;&gt;"",_xlfn.XLOOKUP($J1107,Equipment_Register!$D:$D,Equipment_Register!$F:$F),NA()),IFERROR(IF($K1107&lt;&gt;"",_xlfn.XLOOKUP($K1107,Equipment_Register!$E:$E,Equipment_Register!$F:$F),NA()),IFERROR(IF($K1107&lt;&gt;"",_xlfn.XLOOKUP("*"&amp;$K1107&amp;"*",Equipment_Register!$E:$E,Equipment_Register!$F:$F,,2),NA()),IFERROR(IF(AND($L1107&lt;&gt;"",$L1107&lt;&gt;"N/A"),_xlfn.XLOOKUP($L1107,Equipment_Register!$F:$F,Equipment_Register!$F:$F),NA()),""))))),IF(OR(_xlpm.v="",_xlpm.v=0),"",_xlpm.v))</f>
        <v>AG500</v>
      </c>
    </row>
    <row r="1108" spans="1:29" ht="114">
      <c r="A1108" s="117">
        <v>28</v>
      </c>
      <c r="B1108" s="129">
        <v>46219</v>
      </c>
      <c r="C1108" s="118" t="s">
        <v>1276</v>
      </c>
      <c r="D1108" s="132" t="s">
        <v>959</v>
      </c>
      <c r="E1108" s="117" t="s">
        <v>1251</v>
      </c>
      <c r="F1108" s="211" t="s">
        <v>1270</v>
      </c>
      <c r="G1108" s="117"/>
      <c r="H1108" s="117" t="s">
        <v>1277</v>
      </c>
      <c r="I1108" s="225"/>
      <c r="J1108" s="117"/>
      <c r="K1108" s="117" t="s">
        <v>1278</v>
      </c>
      <c r="L1108" s="117"/>
      <c r="M1108" s="117"/>
      <c r="N1108" s="117" t="s">
        <v>1279</v>
      </c>
      <c r="O1108" s="117" t="s">
        <v>1280</v>
      </c>
      <c r="P1108" s="117"/>
      <c r="Q1108" s="117" t="s">
        <v>1251</v>
      </c>
      <c r="R1108" s="117" t="s">
        <v>957</v>
      </c>
      <c r="S1108" s="196"/>
      <c r="T1108" s="117"/>
      <c r="U1108" s="117" t="s">
        <v>1281</v>
      </c>
      <c r="V1108" s="117"/>
      <c r="W1108" s="202" t="s">
        <v>944</v>
      </c>
      <c r="X1108" s="210" t="str">
        <f>IF($W1108="Duyệt",Setting!$H$2,"")</f>
        <v>Nguyễn Lĩnh</v>
      </c>
      <c r="Y1108" s="231" t="str" cm="1">
        <f t="array" ref="Y1108">_xlfn.LET(_xlpm.v,IFERROR(IF($I1108&lt;&gt;"",_xlfn.XLOOKUP($I1108,Equipment_Register!$C:$C,Equipment_Register!$G:$G),NA()),IFERROR(IF($J1108&lt;&gt;"",_xlfn.XLOOKUP($J1108,Equipment_Register!$D:$D,Equipment_Register!$G:$G),NA()),IFERROR(IF($K1108&lt;&gt;"",_xlfn.XLOOKUP($K1108,Equipment_Register!$E:$E,Equipment_Register!$G:$G),NA()),IFERROR(IF($K1108&lt;&gt;"",_xlfn.XLOOKUP("*"&amp;$K1108&amp;"*",Equipment_Register!$E:$E,Equipment_Register!$G:$G,,2),NA()),IFERROR(IF(AND($L1108&lt;&gt;"",$L1108&lt;&gt;"N/A"),_xlfn.XLOOKUP($L1108,Equipment_Register!$F:$F,Equipment_Register!$G:$G),NA()),""))))),IF(OR(_xlpm.v="",_xlpm.v=0),"",_xlpm.v))</f>
        <v/>
      </c>
      <c r="Z1108" s="231" t="str" cm="1">
        <f t="array" ref="Z1108">_xlfn.LET(_xlpm.v,IFERROR(IF($I1108&lt;&gt;"",_xlfn.XLOOKUP($I1108,Equipment_Register!$C:$C,Equipment_Register!$C:$C),NA()),IFERROR(IF($J1108&lt;&gt;"",_xlfn.XLOOKUP($J1108,Equipment_Register!$D:$D,Equipment_Register!$C:$C),NA()),IFERROR(IF($K1108&lt;&gt;"",_xlfn.XLOOKUP($K1108,Equipment_Register!$E:$E,Equipment_Register!$C:$C),NA()),IFERROR(IF($K1108&lt;&gt;"",_xlfn.XLOOKUP("*"&amp;$K1108&amp;"*",Equipment_Register!$E:$E,Equipment_Register!$C:$C,,2),NA()),IFERROR(IF(AND($L1108&lt;&gt;"",$L1108&lt;&gt;"N/A"),_xlfn.XLOOKUP($L1108,Equipment_Register!$F:$F,Equipment_Register!$C:$C),NA()),""))))),IF(OR(_xlpm.v="",_xlpm.v=0),"",_xlpm.v))</f>
        <v/>
      </c>
      <c r="AA1108" s="231" t="str" cm="1">
        <f t="array" ref="AA1108">_xlfn.LET(_xlpm.v,IFERROR(IF($I1108&lt;&gt;"",_xlfn.XLOOKUP($I1108,Equipment_Register!$C:$C,Equipment_Register!$D:$D),NA()),IFERROR(IF($J1108&lt;&gt;"",_xlfn.XLOOKUP($J1108,Equipment_Register!$D:$D,Equipment_Register!$D:$D),NA()),IFERROR(IF($K1108&lt;&gt;"",_xlfn.XLOOKUP($K1108,Equipment_Register!$E:$E,Equipment_Register!$D:$D),NA()),IFERROR(IF($K1108&lt;&gt;"",_xlfn.XLOOKUP("*"&amp;$K1108&amp;"*",Equipment_Register!$E:$E,Equipment_Register!$D:$D,,2),NA()),IFERROR(IF(AND($L1108&lt;&gt;"",$L1108&lt;&gt;"N/A"),_xlfn.XLOOKUP($L1108,Equipment_Register!$F:$F,Equipment_Register!$D:$D),NA()),""))))),IF(OR(_xlpm.v="",_xlpm.v=0),"",_xlpm.v))</f>
        <v/>
      </c>
      <c r="AB1108" s="231" t="str" cm="1">
        <f t="array" ref="AB1108">_xlfn.LET(_xlpm.v,IFERROR(IF($I1108&lt;&gt;"",_xlfn.XLOOKUP($I1108,Equipment_Register!$C:$C,Equipment_Register!$E:$E),NA()),IFERROR(IF($J1108&lt;&gt;"",_xlfn.XLOOKUP($J1108,Equipment_Register!$D:$D,Equipment_Register!$E:$E),NA()),IFERROR(IF($K1108&lt;&gt;"",_xlfn.XLOOKUP($K1108,Equipment_Register!$E:$E,Equipment_Register!$E:$E),NA()),IFERROR(IF($K1108&lt;&gt;"",_xlfn.XLOOKUP("*"&amp;$K1108&amp;"*",Equipment_Register!$E:$E,Equipment_Register!$E:$E,,2),NA()),IFERROR(IF(AND($L1108&lt;&gt;"",$L1108&lt;&gt;"N/A"),_xlfn.XLOOKUP($L1108,Equipment_Register!$F:$F,Equipment_Register!$E:$E),NA()),""))))),IF(OR(_xlpm.v="",_xlpm.v=0),"",_xlpm.v))</f>
        <v/>
      </c>
      <c r="AC1108" s="231" t="str" cm="1">
        <f t="array" ref="AC1108">_xlfn.LET(_xlpm.v,IFERROR(IF($I1108&lt;&gt;"",_xlfn.XLOOKUP($I1108,Equipment_Register!$C:$C,Equipment_Register!$F:$F),NA()),IFERROR(IF($J1108&lt;&gt;"",_xlfn.XLOOKUP($J1108,Equipment_Register!$D:$D,Equipment_Register!$F:$F),NA()),IFERROR(IF($K1108&lt;&gt;"",_xlfn.XLOOKUP($K1108,Equipment_Register!$E:$E,Equipment_Register!$F:$F),NA()),IFERROR(IF($K1108&lt;&gt;"",_xlfn.XLOOKUP("*"&amp;$K1108&amp;"*",Equipment_Register!$E:$E,Equipment_Register!$F:$F,,2),NA()),IFERROR(IF(AND($L1108&lt;&gt;"",$L1108&lt;&gt;"N/A"),_xlfn.XLOOKUP($L1108,Equipment_Register!$F:$F,Equipment_Register!$F:$F),NA()),""))))),IF(OR(_xlpm.v="",_xlpm.v=0),"",_xlpm.v))</f>
        <v/>
      </c>
    </row>
  </sheetData>
  <sheetProtection sheet="1" objects="1" scenarios="1"/>
  <conditionalFormatting sqref="W2:W1108">
    <cfRule type="expression" dxfId="32" priority="1">
      <formula>$W2="Duyệt"</formula>
    </cfRule>
  </conditionalFormatting>
  <conditionalFormatting sqref="W2:W1108">
    <cfRule type="expression" dxfId="31" priority="2">
      <formula>$W2="Không duyệt"</formula>
    </cfRule>
  </conditionalFormatting>
  <dataValidations count="1">
    <dataValidation type="list" allowBlank="1" showInputMessage="1" showErrorMessage="1" promptTitle="Xác nhận" prompt="Chọn Duyệt hoặc Không duyệt" sqref="W2:W1108" xr:uid="{9BAF74B3-3A90-4CCB-B6A0-9E36E772BD51}">
      <formula1>"Duyệt,Không duyệt"</formula1>
    </dataValidation>
  </dataValidations>
  <hyperlinks>
    <hyperlink ref="P5" r:id="rId1" display="https://nanocogroup-my.sharepoint.com/personal/nguyenlinh_nanoco_com_vn/Documents/Apps/Microsoft%20Forms/Qu%E1%BA%A3n%20l%C3%BD%20thi%E1%BA%BFt%20b%E1%BB%8B/Question/IMG_5477_Nguy%E1%BB%85n%20Ho%C3%A0ng%20%C4%90%E1%BB%A9c.jpeg; https://nanocogroup-my.sharepoint.com/personal/nguyenlinh_nanoco_com_vn/Documents/Apps/Microsoft%20Forms/Qu%E1%BA%A3n%20l%C3%BD%20thi%E1%BA%BFt%20b%E1%BB%8B/Question/IMG_5476_Nguy%E1%BB%85n%20Ho%C3%A0ng%20%C4%90%E1%BB%A9c.jpeg; https://nanocogroup-my.sharepoint.com/personal/nguyenlinh_nanoco_com_vn/Documents/Apps/Microsoft%20Forms/Qu%E1%BA%A3n%20l%C3%BD%20thi%E1%BA%BFt%20b%E1%BB%8B/Question/IMG_5473_Nguy%E1%BB%85n%20Ho%C3%A0ng%20%C4%90%E1%BB%A9c.jpeg" xr:uid="{8FBEE202-2393-4F96-8F23-B0359EA3BA4B}"/>
    <hyperlink ref="P2" r:id="rId2" display="https://nanocogroup-my.sharepoint.com/personal/nguyenlinh_nanoco_com_vn/Documents/Apps/Microsoft%20Forms/Qu%E1%BA%A3n%20l%C3%BD%20thi%E1%BA%BFt%20b%E1%BB%8B/Question/IMG_7204_Nguy%E1%BB%85n%20V%C4%83n%20Khang.jpeg; https://nanocogroup-my.sharepoint.com/personal/nguyenlinh_nanoco_com_vn/Documents/Apps/Microsoft%20Forms/Qu%E1%BA%A3n%20l%C3%BD%20thi%E1%BA%BFt%20b%E1%BB%8B/Question/IMG_7205_Nguy%E1%BB%85n%20V%C4%83n%20Khang.jpeg" xr:uid="{D8D92B1C-EEFD-4F12-9EE9-B7D2742450C7}"/>
    <hyperlink ref="D1097" r:id="rId3" xr:uid="{425F7C60-E06D-4FD2-9C60-756E659B62F8}"/>
    <hyperlink ref="D1098" r:id="rId4" xr:uid="{DB39E65D-EDFC-4FFB-91EE-BA6FEFC3DAE1}"/>
    <hyperlink ref="D1099" r:id="rId5" xr:uid="{70F323E3-8821-4DF4-B112-295B4521BCD5}"/>
    <hyperlink ref="E1099" r:id="rId6" display="hoangduc@nanoco.com.vn" xr:uid="{3C039CD2-13AD-4A35-9E4B-4AB1EB9C981E}"/>
    <hyperlink ref="D1100" r:id="rId7" xr:uid="{C105D500-D9CB-49E0-AB86-782B169C5B18}"/>
    <hyperlink ref="D1102" r:id="rId8" xr:uid="{0586C5D2-27AF-495F-B9AF-9A629A96E208}"/>
    <hyperlink ref="D1103" r:id="rId9" xr:uid="{6767CE23-93CE-4E25-8074-C75EA46B9790}"/>
    <hyperlink ref="D1104" r:id="rId10" xr:uid="{A3C86844-134A-4BE1-959F-2D995DA4F7EA}"/>
    <hyperlink ref="D1105" r:id="rId11" xr:uid="{6FC212D2-6224-4904-B5FD-90254A778D72}"/>
    <hyperlink ref="D1106" r:id="rId12" xr:uid="{8D63A63F-507D-4170-8559-0A65485803F7}"/>
    <hyperlink ref="D1107" r:id="rId13" xr:uid="{4C6AFAD0-7653-4962-BA0F-A8F254A69639}"/>
    <hyperlink ref="D1108" r:id="rId14" xr:uid="{4D926A9B-E1E1-4B3E-AFE3-61001AAC56EB}"/>
  </hyperlinks>
  <pageMargins left="0.7" right="0.7" top="0.75" bottom="0.75" header="0.3" footer="0.3"/>
  <tableParts count="1">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72076-4991-4C7E-A9DC-5AAA7FA7C88D}">
  <dimension ref="A1"/>
  <sheetViews>
    <sheetView workbookViewId="0">
      <selection activeCell="F31" sqref="F31"/>
    </sheetView>
  </sheetViews>
  <sheetFormatPr defaultRowHeight="1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1FD46-3F2E-4D54-9648-A1D8DB6EF13A}">
  <dimension ref="A1:AB110"/>
  <sheetViews>
    <sheetView topLeftCell="A28" workbookViewId="0">
      <selection activeCell="H44" sqref="H44"/>
    </sheetView>
  </sheetViews>
  <sheetFormatPr defaultRowHeight="12"/>
  <cols>
    <col min="1" max="1" width="36.5703125" style="2" bestFit="1" customWidth="1"/>
    <col min="2" max="25" width="9.140625" style="2"/>
    <col min="26" max="26" width="14.7109375" style="2" customWidth="1"/>
    <col min="27" max="16384" width="9.140625" style="2"/>
  </cols>
  <sheetData>
    <row r="1" spans="1:28" ht="100.5">
      <c r="A1" s="6" t="s">
        <v>1282</v>
      </c>
      <c r="B1" s="6" t="s">
        <v>1283</v>
      </c>
      <c r="C1" s="6" t="s">
        <v>1284</v>
      </c>
      <c r="D1" s="6" t="s">
        <v>1285</v>
      </c>
      <c r="E1" s="6" t="s">
        <v>1286</v>
      </c>
      <c r="F1" s="6" t="s">
        <v>1287</v>
      </c>
      <c r="G1" s="8" t="s">
        <v>1288</v>
      </c>
      <c r="H1" s="8" t="s">
        <v>1289</v>
      </c>
      <c r="I1" s="7" t="s">
        <v>1290</v>
      </c>
      <c r="J1" s="15" t="s">
        <v>1291</v>
      </c>
      <c r="K1" s="16" t="s">
        <v>1292</v>
      </c>
      <c r="L1" s="16" t="s">
        <v>23</v>
      </c>
      <c r="M1" s="98" t="s">
        <v>1293</v>
      </c>
      <c r="N1" s="17">
        <v>26500</v>
      </c>
      <c r="O1" t="s">
        <v>1294</v>
      </c>
      <c r="P1"/>
      <c r="R1" s="6" t="s">
        <v>1282</v>
      </c>
      <c r="S1" s="6" t="s">
        <v>1295</v>
      </c>
      <c r="T1" s="6" t="s">
        <v>1284</v>
      </c>
      <c r="U1" s="6" t="s">
        <v>1285</v>
      </c>
      <c r="V1" s="6" t="s">
        <v>1287</v>
      </c>
      <c r="W1" s="7" t="s">
        <v>1296</v>
      </c>
      <c r="X1" s="8" t="s">
        <v>1289</v>
      </c>
      <c r="Y1" s="7" t="s">
        <v>1290</v>
      </c>
      <c r="Z1" s="6" t="s">
        <v>1291</v>
      </c>
      <c r="AA1" s="7" t="s">
        <v>1292</v>
      </c>
      <c r="AB1" s="2" t="s">
        <v>1297</v>
      </c>
    </row>
    <row r="2" spans="1:28" ht="14.25">
      <c r="A2" s="234" t="s">
        <v>1298</v>
      </c>
      <c r="B2" s="235"/>
      <c r="C2" s="235"/>
      <c r="D2" s="235"/>
      <c r="E2" s="235"/>
      <c r="F2" s="235"/>
      <c r="G2" s="235"/>
      <c r="H2" s="235"/>
      <c r="I2" s="236"/>
      <c r="J2" s="18">
        <f>SUM(J3:J1051)</f>
        <v>119523897</v>
      </c>
      <c r="K2" s="19"/>
      <c r="L2" s="16"/>
      <c r="M2" s="98"/>
      <c r="N2" s="20"/>
      <c r="O2"/>
      <c r="P2"/>
      <c r="R2" s="239" t="s">
        <v>1298</v>
      </c>
      <c r="S2" s="240"/>
      <c r="T2" s="240"/>
      <c r="U2" s="240"/>
      <c r="V2" s="240"/>
      <c r="W2" s="240"/>
      <c r="X2" s="240"/>
      <c r="Y2" s="241"/>
      <c r="Z2" s="9">
        <f>SUM(Z3:Z993)</f>
        <v>338883630</v>
      </c>
      <c r="AA2" s="7"/>
    </row>
    <row r="3" spans="1:28" ht="50.25">
      <c r="A3" s="21"/>
      <c r="B3" s="21" t="s">
        <v>1299</v>
      </c>
      <c r="C3" s="22" t="s">
        <v>1300</v>
      </c>
      <c r="D3" s="22" t="s">
        <v>1301</v>
      </c>
      <c r="E3" s="22"/>
      <c r="F3" s="22" t="s">
        <v>1302</v>
      </c>
      <c r="G3" s="23">
        <v>4</v>
      </c>
      <c r="H3" s="24">
        <v>50000</v>
      </c>
      <c r="I3" s="21"/>
      <c r="J3" s="25">
        <f t="shared" ref="J3:J13" si="0">IF(H3=0,I3*G3*$N$1,IF(I3=0,G3*H3))</f>
        <v>200000</v>
      </c>
      <c r="K3" s="26" t="s">
        <v>1303</v>
      </c>
      <c r="L3" s="27"/>
      <c r="M3" s="99"/>
      <c r="N3" s="28"/>
      <c r="O3"/>
      <c r="P3"/>
      <c r="R3" s="10">
        <v>1</v>
      </c>
      <c r="S3" s="10" t="s">
        <v>1304</v>
      </c>
      <c r="T3" s="10" t="s">
        <v>1305</v>
      </c>
      <c r="U3" s="10" t="s">
        <v>1306</v>
      </c>
      <c r="V3" s="10" t="s">
        <v>1307</v>
      </c>
      <c r="W3" s="11">
        <v>1</v>
      </c>
      <c r="X3" s="12"/>
      <c r="Y3" s="11">
        <v>490</v>
      </c>
      <c r="Z3" s="12">
        <f t="shared" ref="Z3:Z44" si="1">IF(X3=0,Y3*W3*23500,IF(Y3=0,W3*X3))</f>
        <v>11515000</v>
      </c>
      <c r="AA3" s="11"/>
    </row>
    <row r="4" spans="1:28" ht="50.25">
      <c r="A4" s="21"/>
      <c r="B4" s="21" t="s">
        <v>1299</v>
      </c>
      <c r="C4" s="22" t="s">
        <v>1308</v>
      </c>
      <c r="D4" s="22" t="s">
        <v>1309</v>
      </c>
      <c r="E4" s="22"/>
      <c r="F4" s="22" t="s">
        <v>1302</v>
      </c>
      <c r="G4" s="23">
        <v>1</v>
      </c>
      <c r="H4" s="24">
        <v>30000</v>
      </c>
      <c r="I4" s="21"/>
      <c r="J4" s="25">
        <f t="shared" si="0"/>
        <v>30000</v>
      </c>
      <c r="K4" s="26"/>
      <c r="L4" s="27"/>
      <c r="M4" s="99"/>
      <c r="N4" s="28"/>
      <c r="O4"/>
      <c r="P4"/>
      <c r="R4" s="10">
        <v>2</v>
      </c>
      <c r="S4" s="10" t="s">
        <v>1304</v>
      </c>
      <c r="T4" s="10" t="s">
        <v>1310</v>
      </c>
      <c r="U4" s="10" t="s">
        <v>1311</v>
      </c>
      <c r="V4" s="10" t="s">
        <v>1307</v>
      </c>
      <c r="W4" s="11">
        <v>1</v>
      </c>
      <c r="X4" s="12"/>
      <c r="Y4" s="11">
        <v>238</v>
      </c>
      <c r="Z4" s="12">
        <f t="shared" si="1"/>
        <v>5593000</v>
      </c>
      <c r="AA4" s="11"/>
    </row>
    <row r="5" spans="1:28" ht="50.25">
      <c r="A5" s="21"/>
      <c r="B5" s="21" t="s">
        <v>1299</v>
      </c>
      <c r="C5" s="22" t="s">
        <v>1312</v>
      </c>
      <c r="D5" s="22" t="s">
        <v>1313</v>
      </c>
      <c r="E5" s="22"/>
      <c r="F5" s="22" t="s">
        <v>1302</v>
      </c>
      <c r="G5" s="23">
        <v>2</v>
      </c>
      <c r="H5" s="24">
        <v>50000</v>
      </c>
      <c r="I5" s="21"/>
      <c r="J5" s="25">
        <f t="shared" si="0"/>
        <v>100000</v>
      </c>
      <c r="K5" s="26"/>
      <c r="L5" s="27"/>
      <c r="M5" s="99"/>
      <c r="N5" s="28"/>
      <c r="O5"/>
      <c r="P5"/>
      <c r="R5" s="10">
        <v>3</v>
      </c>
      <c r="S5" s="10" t="s">
        <v>1304</v>
      </c>
      <c r="T5" s="10" t="s">
        <v>1314</v>
      </c>
      <c r="U5" s="10" t="s">
        <v>1315</v>
      </c>
      <c r="V5" s="10" t="s">
        <v>1307</v>
      </c>
      <c r="W5" s="11">
        <v>1</v>
      </c>
      <c r="X5" s="12"/>
      <c r="Y5" s="11">
        <v>294</v>
      </c>
      <c r="Z5" s="12">
        <f t="shared" si="1"/>
        <v>6909000</v>
      </c>
      <c r="AA5" s="11"/>
    </row>
    <row r="6" spans="1:28" ht="75.75">
      <c r="A6" s="21"/>
      <c r="B6" s="21" t="s">
        <v>1299</v>
      </c>
      <c r="C6" s="22" t="s">
        <v>1316</v>
      </c>
      <c r="D6" s="22" t="s">
        <v>1317</v>
      </c>
      <c r="E6" s="22"/>
      <c r="F6" s="22" t="s">
        <v>1302</v>
      </c>
      <c r="G6" s="23">
        <v>4</v>
      </c>
      <c r="H6" s="24">
        <v>50000</v>
      </c>
      <c r="I6" s="21"/>
      <c r="J6" s="25">
        <f t="shared" si="0"/>
        <v>200000</v>
      </c>
      <c r="K6" s="26"/>
      <c r="L6" s="27"/>
      <c r="M6" s="99"/>
      <c r="N6" s="28"/>
      <c r="O6"/>
      <c r="P6"/>
      <c r="R6" s="10">
        <v>4</v>
      </c>
      <c r="S6" s="10" t="s">
        <v>1304</v>
      </c>
      <c r="T6" s="10" t="s">
        <v>1318</v>
      </c>
      <c r="U6" s="10" t="s">
        <v>1319</v>
      </c>
      <c r="V6" s="10" t="s">
        <v>1307</v>
      </c>
      <c r="W6" s="11">
        <v>0</v>
      </c>
      <c r="X6" s="12"/>
      <c r="Y6" s="11">
        <v>105</v>
      </c>
      <c r="Z6" s="12">
        <f t="shared" si="1"/>
        <v>0</v>
      </c>
      <c r="AA6" s="13" t="s">
        <v>1320</v>
      </c>
    </row>
    <row r="7" spans="1:28" ht="50.25">
      <c r="A7" s="29"/>
      <c r="B7" s="29" t="s">
        <v>1299</v>
      </c>
      <c r="C7" s="30" t="s">
        <v>1321</v>
      </c>
      <c r="D7" s="30" t="s">
        <v>1322</v>
      </c>
      <c r="E7" s="30"/>
      <c r="F7" s="30" t="s">
        <v>1302</v>
      </c>
      <c r="G7" s="31">
        <v>2</v>
      </c>
      <c r="H7" s="32">
        <v>150000</v>
      </c>
      <c r="I7" s="29"/>
      <c r="J7" s="33">
        <f t="shared" si="0"/>
        <v>300000</v>
      </c>
      <c r="K7" s="34"/>
      <c r="L7" s="27"/>
      <c r="M7" s="99"/>
      <c r="N7" s="28"/>
      <c r="O7"/>
      <c r="P7"/>
      <c r="R7" s="10">
        <v>5</v>
      </c>
      <c r="S7" s="10" t="s">
        <v>1304</v>
      </c>
      <c r="T7" s="10" t="s">
        <v>1323</v>
      </c>
      <c r="U7" s="10" t="s">
        <v>1324</v>
      </c>
      <c r="V7" s="10" t="s">
        <v>1307</v>
      </c>
      <c r="W7" s="11">
        <v>1</v>
      </c>
      <c r="X7" s="12"/>
      <c r="Y7" s="11">
        <v>35</v>
      </c>
      <c r="Z7" s="12">
        <f t="shared" si="1"/>
        <v>822500</v>
      </c>
      <c r="AA7" s="11"/>
    </row>
    <row r="8" spans="1:28" ht="50.25">
      <c r="A8" s="21"/>
      <c r="B8" s="21" t="s">
        <v>1299</v>
      </c>
      <c r="C8" s="22" t="s">
        <v>1325</v>
      </c>
      <c r="D8" s="22" t="s">
        <v>1326</v>
      </c>
      <c r="E8" s="22"/>
      <c r="F8" s="22" t="s">
        <v>1302</v>
      </c>
      <c r="G8" s="23">
        <v>1</v>
      </c>
      <c r="H8" s="25">
        <v>50000</v>
      </c>
      <c r="I8" s="21"/>
      <c r="J8" s="25">
        <f t="shared" si="0"/>
        <v>50000</v>
      </c>
      <c r="K8" s="26"/>
      <c r="L8" s="27"/>
      <c r="M8" s="99"/>
      <c r="N8" s="28"/>
      <c r="O8"/>
      <c r="P8"/>
      <c r="R8" s="10">
        <v>6</v>
      </c>
      <c r="S8" s="10" t="s">
        <v>1304</v>
      </c>
      <c r="T8" s="10" t="s">
        <v>1327</v>
      </c>
      <c r="U8" s="10" t="s">
        <v>1328</v>
      </c>
      <c r="V8" s="10" t="s">
        <v>1307</v>
      </c>
      <c r="W8" s="11">
        <v>1</v>
      </c>
      <c r="X8" s="12"/>
      <c r="Y8" s="11">
        <v>35</v>
      </c>
      <c r="Z8" s="12">
        <f t="shared" si="1"/>
        <v>822500</v>
      </c>
      <c r="AA8" s="11"/>
    </row>
    <row r="9" spans="1:28" ht="50.25">
      <c r="A9" s="21"/>
      <c r="B9" s="21" t="s">
        <v>1299</v>
      </c>
      <c r="C9" s="22"/>
      <c r="D9" s="22" t="s">
        <v>1329</v>
      </c>
      <c r="E9" s="22"/>
      <c r="F9" s="22" t="s">
        <v>1302</v>
      </c>
      <c r="G9" s="23">
        <v>2</v>
      </c>
      <c r="H9" s="25">
        <v>34000</v>
      </c>
      <c r="I9" s="21"/>
      <c r="J9" s="25">
        <f t="shared" si="0"/>
        <v>68000</v>
      </c>
      <c r="K9" s="26"/>
      <c r="L9" s="27"/>
      <c r="M9" s="99"/>
      <c r="N9" s="28"/>
      <c r="O9"/>
      <c r="P9"/>
      <c r="R9" s="10">
        <v>7</v>
      </c>
      <c r="S9" s="10" t="s">
        <v>1304</v>
      </c>
      <c r="T9" s="10" t="s">
        <v>1330</v>
      </c>
      <c r="U9" s="10" t="s">
        <v>1331</v>
      </c>
      <c r="V9" s="10" t="s">
        <v>1307</v>
      </c>
      <c r="W9" s="11">
        <v>1</v>
      </c>
      <c r="X9" s="12"/>
      <c r="Y9" s="11">
        <v>35</v>
      </c>
      <c r="Z9" s="12">
        <f t="shared" si="1"/>
        <v>822500</v>
      </c>
      <c r="AA9" s="11"/>
    </row>
    <row r="10" spans="1:28" ht="37.5">
      <c r="A10" s="21"/>
      <c r="B10" s="21" t="s">
        <v>1299</v>
      </c>
      <c r="C10" s="22" t="s">
        <v>1332</v>
      </c>
      <c r="D10" s="22" t="s">
        <v>1333</v>
      </c>
      <c r="E10" s="22"/>
      <c r="F10" s="22" t="s">
        <v>1302</v>
      </c>
      <c r="G10" s="23">
        <v>3</v>
      </c>
      <c r="H10" s="25">
        <v>84000</v>
      </c>
      <c r="I10" s="21"/>
      <c r="J10" s="25">
        <f t="shared" si="0"/>
        <v>252000</v>
      </c>
      <c r="K10" s="26"/>
      <c r="L10" s="27"/>
      <c r="M10" s="99"/>
      <c r="N10" s="28"/>
      <c r="O10"/>
      <c r="P10"/>
      <c r="R10" s="10">
        <v>8</v>
      </c>
      <c r="S10" s="10" t="s">
        <v>1304</v>
      </c>
      <c r="T10" s="10" t="s">
        <v>1334</v>
      </c>
      <c r="U10" s="10" t="s">
        <v>1335</v>
      </c>
      <c r="V10" s="10" t="s">
        <v>1307</v>
      </c>
      <c r="W10" s="11">
        <v>1</v>
      </c>
      <c r="X10" s="12"/>
      <c r="Y10" s="11">
        <v>441</v>
      </c>
      <c r="Z10" s="12">
        <f t="shared" si="1"/>
        <v>10363500</v>
      </c>
      <c r="AA10" s="11"/>
    </row>
    <row r="11" spans="1:28" ht="113.25">
      <c r="A11" s="35"/>
      <c r="B11" s="35" t="s">
        <v>1336</v>
      </c>
      <c r="C11" s="36"/>
      <c r="D11" s="36" t="s">
        <v>1337</v>
      </c>
      <c r="E11" s="36"/>
      <c r="F11" s="36" t="s">
        <v>1302</v>
      </c>
      <c r="G11" s="37">
        <v>2</v>
      </c>
      <c r="H11" s="38">
        <v>100000</v>
      </c>
      <c r="I11" s="35"/>
      <c r="J11" s="38">
        <f t="shared" si="0"/>
        <v>200000</v>
      </c>
      <c r="K11" s="36" t="s">
        <v>1338</v>
      </c>
      <c r="L11" s="27"/>
      <c r="M11" s="99"/>
      <c r="N11" s="28"/>
      <c r="O11"/>
      <c r="P11"/>
      <c r="R11" s="10">
        <v>9</v>
      </c>
      <c r="S11" s="10" t="s">
        <v>1304</v>
      </c>
      <c r="T11" s="10" t="s">
        <v>1339</v>
      </c>
      <c r="U11" s="10" t="s">
        <v>1340</v>
      </c>
      <c r="V11" s="10" t="s">
        <v>1307</v>
      </c>
      <c r="W11" s="11">
        <v>1</v>
      </c>
      <c r="X11" s="12"/>
      <c r="Y11" s="11">
        <v>455</v>
      </c>
      <c r="Z11" s="12">
        <f t="shared" si="1"/>
        <v>10692500</v>
      </c>
      <c r="AA11" s="11"/>
    </row>
    <row r="12" spans="1:28" ht="100.5">
      <c r="A12" s="39"/>
      <c r="B12" s="39" t="s">
        <v>1341</v>
      </c>
      <c r="C12" s="40"/>
      <c r="D12" s="40" t="s">
        <v>1342</v>
      </c>
      <c r="E12" s="40"/>
      <c r="F12" s="40" t="s">
        <v>1302</v>
      </c>
      <c r="G12" s="41">
        <v>2</v>
      </c>
      <c r="H12" s="42">
        <v>1000000</v>
      </c>
      <c r="I12" s="39"/>
      <c r="J12" s="42">
        <f t="shared" si="0"/>
        <v>2000000</v>
      </c>
      <c r="K12" s="43"/>
      <c r="L12" s="27"/>
      <c r="M12" s="99"/>
      <c r="N12" s="28"/>
      <c r="O12"/>
      <c r="P12"/>
      <c r="R12" s="10">
        <v>10</v>
      </c>
      <c r="S12" s="10" t="s">
        <v>1304</v>
      </c>
      <c r="T12" s="10" t="s">
        <v>1343</v>
      </c>
      <c r="U12" s="10" t="s">
        <v>1344</v>
      </c>
      <c r="V12" s="10" t="s">
        <v>1307</v>
      </c>
      <c r="W12" s="11">
        <v>1</v>
      </c>
      <c r="X12" s="12"/>
      <c r="Y12" s="11">
        <v>1680</v>
      </c>
      <c r="Z12" s="12">
        <f t="shared" si="1"/>
        <v>39480000</v>
      </c>
      <c r="AA12" s="11"/>
    </row>
    <row r="13" spans="1:28" ht="88.5">
      <c r="A13" s="39"/>
      <c r="B13" s="39" t="s">
        <v>1341</v>
      </c>
      <c r="C13" s="40"/>
      <c r="D13" s="40" t="s">
        <v>1345</v>
      </c>
      <c r="E13" s="40"/>
      <c r="F13" s="40" t="s">
        <v>1302</v>
      </c>
      <c r="G13" s="41">
        <v>1</v>
      </c>
      <c r="H13" s="42">
        <v>120000</v>
      </c>
      <c r="I13" s="39"/>
      <c r="J13" s="42">
        <f t="shared" si="0"/>
        <v>120000</v>
      </c>
      <c r="K13" s="43"/>
      <c r="L13" s="27"/>
      <c r="M13" s="99"/>
      <c r="N13" s="28"/>
      <c r="O13"/>
      <c r="P13"/>
      <c r="R13" s="10">
        <v>11</v>
      </c>
      <c r="S13" s="10" t="s">
        <v>1304</v>
      </c>
      <c r="T13" s="10" t="s">
        <v>1346</v>
      </c>
      <c r="U13" s="10" t="s">
        <v>1347</v>
      </c>
      <c r="V13" s="10" t="s">
        <v>1307</v>
      </c>
      <c r="W13" s="11">
        <v>1</v>
      </c>
      <c r="X13" s="12"/>
      <c r="Y13" s="11">
        <v>1190</v>
      </c>
      <c r="Z13" s="12">
        <f t="shared" si="1"/>
        <v>27965000</v>
      </c>
      <c r="AA13" s="11"/>
    </row>
    <row r="14" spans="1:28" ht="213.75">
      <c r="A14" s="44">
        <v>1</v>
      </c>
      <c r="B14" s="44" t="s">
        <v>1348</v>
      </c>
      <c r="C14" s="44" t="s">
        <v>1349</v>
      </c>
      <c r="D14" s="44" t="s">
        <v>1350</v>
      </c>
      <c r="E14" s="44"/>
      <c r="F14" s="44" t="s">
        <v>1307</v>
      </c>
      <c r="G14" s="45">
        <v>79</v>
      </c>
      <c r="H14" s="45"/>
      <c r="I14" s="46">
        <v>1.6</v>
      </c>
      <c r="J14" s="45">
        <f>IF(H14=0,I14*G14*$N$1,IF(I14=0,G14*H14))</f>
        <v>3349600</v>
      </c>
      <c r="K14" s="46" t="s">
        <v>1351</v>
      </c>
      <c r="L14" s="47" t="e" vm="1">
        <v>#VALUE!</v>
      </c>
      <c r="M14" s="100"/>
      <c r="N14" s="48" t="e" vm="2">
        <v>#VALUE!</v>
      </c>
      <c r="O14"/>
      <c r="P14"/>
      <c r="R14" s="10">
        <v>12</v>
      </c>
      <c r="S14" s="10" t="s">
        <v>1304</v>
      </c>
      <c r="T14" s="10" t="s">
        <v>1352</v>
      </c>
      <c r="U14" s="10" t="s">
        <v>1353</v>
      </c>
      <c r="V14" s="10" t="s">
        <v>1307</v>
      </c>
      <c r="W14" s="11">
        <v>1</v>
      </c>
      <c r="X14" s="12"/>
      <c r="Y14" s="11">
        <v>630</v>
      </c>
      <c r="Z14" s="12">
        <f t="shared" si="1"/>
        <v>14805000</v>
      </c>
      <c r="AA14" s="11"/>
    </row>
    <row r="15" spans="1:28" ht="50.25">
      <c r="A15" s="49">
        <v>2</v>
      </c>
      <c r="B15" s="49" t="s">
        <v>1348</v>
      </c>
      <c r="C15" s="49" t="s">
        <v>1354</v>
      </c>
      <c r="D15" s="49" t="s">
        <v>1355</v>
      </c>
      <c r="E15" s="49"/>
      <c r="F15" s="49" t="s">
        <v>1307</v>
      </c>
      <c r="G15" s="50">
        <v>2</v>
      </c>
      <c r="H15" s="50"/>
      <c r="I15" s="51"/>
      <c r="J15" s="52">
        <f>IF(H15=0,I15*G15*$N$1,IF(I15=0,G15*H15))</f>
        <v>0</v>
      </c>
      <c r="K15" s="53"/>
      <c r="L15" s="46" t="e" vm="3">
        <v>#VALUE!</v>
      </c>
      <c r="M15" s="100"/>
      <c r="N15" s="48"/>
      <c r="O15"/>
      <c r="P15"/>
      <c r="R15" s="10">
        <v>13</v>
      </c>
      <c r="S15" s="10" t="s">
        <v>1304</v>
      </c>
      <c r="T15" s="10" t="s">
        <v>1356</v>
      </c>
      <c r="U15" s="10" t="s">
        <v>1357</v>
      </c>
      <c r="V15" s="10" t="s">
        <v>1307</v>
      </c>
      <c r="W15" s="11">
        <v>1</v>
      </c>
      <c r="X15" s="12"/>
      <c r="Y15" s="11">
        <v>2960</v>
      </c>
      <c r="Z15" s="12">
        <f t="shared" si="1"/>
        <v>69560000</v>
      </c>
      <c r="AA15" s="11"/>
    </row>
    <row r="16" spans="1:28" ht="37.5">
      <c r="A16" s="54">
        <v>3</v>
      </c>
      <c r="B16" s="54" t="s">
        <v>1348</v>
      </c>
      <c r="C16" s="54" t="s">
        <v>1358</v>
      </c>
      <c r="D16" s="54" t="s">
        <v>1359</v>
      </c>
      <c r="E16" s="54"/>
      <c r="F16" s="54" t="s">
        <v>1307</v>
      </c>
      <c r="G16" s="55">
        <v>2</v>
      </c>
      <c r="H16" s="55"/>
      <c r="I16" s="56"/>
      <c r="J16" s="57">
        <f>IF(H16=0,I16*G16*$N$1,IF(I16=0,G16*H16))</f>
        <v>0</v>
      </c>
      <c r="K16" s="46"/>
      <c r="L16" s="46" t="e" vm="4">
        <v>#VALUE!</v>
      </c>
      <c r="M16" s="100"/>
      <c r="N16" s="48"/>
      <c r="O16"/>
      <c r="P16"/>
      <c r="R16" s="10">
        <v>14</v>
      </c>
      <c r="S16" s="10" t="s">
        <v>1304</v>
      </c>
      <c r="T16" s="10" t="s">
        <v>1360</v>
      </c>
      <c r="U16" s="10" t="s">
        <v>1361</v>
      </c>
      <c r="V16" s="10" t="s">
        <v>1307</v>
      </c>
      <c r="W16" s="11">
        <v>1</v>
      </c>
      <c r="X16" s="12"/>
      <c r="Y16" s="11">
        <v>280</v>
      </c>
      <c r="Z16" s="12">
        <f t="shared" si="1"/>
        <v>6580000</v>
      </c>
      <c r="AA16" s="11"/>
    </row>
    <row r="17" spans="1:27" ht="50.25">
      <c r="A17" s="54">
        <v>4</v>
      </c>
      <c r="B17" s="54" t="s">
        <v>1348</v>
      </c>
      <c r="C17" s="54" t="s">
        <v>1362</v>
      </c>
      <c r="D17" s="54" t="s">
        <v>1363</v>
      </c>
      <c r="E17" s="54"/>
      <c r="F17" s="54" t="s">
        <v>1307</v>
      </c>
      <c r="G17" s="55">
        <v>2</v>
      </c>
      <c r="H17" s="55"/>
      <c r="I17" s="56"/>
      <c r="J17" s="57">
        <f>IF(H17=0,I17*G17*$N$1,IF(I17=0,G17*H17))</f>
        <v>0</v>
      </c>
      <c r="K17" s="46"/>
      <c r="L17" s="46" t="e" vm="5">
        <v>#VALUE!</v>
      </c>
      <c r="M17" s="100"/>
      <c r="N17" s="48"/>
      <c r="O17"/>
      <c r="P17"/>
      <c r="R17" s="10">
        <v>15</v>
      </c>
      <c r="S17" s="10" t="s">
        <v>1304</v>
      </c>
      <c r="T17" s="10" t="s">
        <v>1364</v>
      </c>
      <c r="U17" s="10" t="s">
        <v>1365</v>
      </c>
      <c r="V17" s="10" t="s">
        <v>1307</v>
      </c>
      <c r="W17" s="11">
        <v>1</v>
      </c>
      <c r="X17" s="12"/>
      <c r="Y17" s="11">
        <v>49</v>
      </c>
      <c r="Z17" s="12">
        <f t="shared" si="1"/>
        <v>1151500</v>
      </c>
      <c r="AA17" s="11"/>
    </row>
    <row r="18" spans="1:27" ht="50.25">
      <c r="A18" s="54">
        <v>5</v>
      </c>
      <c r="B18" s="54" t="s">
        <v>1348</v>
      </c>
      <c r="C18" s="54" t="s">
        <v>1366</v>
      </c>
      <c r="D18" s="54" t="s">
        <v>1367</v>
      </c>
      <c r="E18" s="54"/>
      <c r="F18" s="54" t="s">
        <v>1307</v>
      </c>
      <c r="G18" s="55">
        <v>2</v>
      </c>
      <c r="H18" s="55"/>
      <c r="I18" s="56"/>
      <c r="J18" s="57">
        <f>IF(H18=0,I18*G18*$N$1,IF(I18=0,G18*H18))</f>
        <v>0</v>
      </c>
      <c r="K18" s="46"/>
      <c r="L18" s="46" t="e" vm="6">
        <v>#VALUE!</v>
      </c>
      <c r="M18" s="100"/>
      <c r="N18" s="48"/>
      <c r="O18"/>
      <c r="P18"/>
      <c r="R18" s="10">
        <v>16</v>
      </c>
      <c r="S18" s="10" t="s">
        <v>1304</v>
      </c>
      <c r="T18" s="10" t="s">
        <v>1368</v>
      </c>
      <c r="U18" s="10" t="s">
        <v>1369</v>
      </c>
      <c r="V18" s="10" t="s">
        <v>1307</v>
      </c>
      <c r="W18" s="11">
        <v>1</v>
      </c>
      <c r="X18" s="12"/>
      <c r="Y18" s="11">
        <v>56</v>
      </c>
      <c r="Z18" s="12">
        <f t="shared" si="1"/>
        <v>1316000</v>
      </c>
      <c r="AA18" s="11"/>
    </row>
    <row r="19" spans="1:27" ht="88.5">
      <c r="A19" s="54"/>
      <c r="B19" s="54" t="s">
        <v>1348</v>
      </c>
      <c r="C19" s="54" t="s">
        <v>1370</v>
      </c>
      <c r="D19" s="54" t="s">
        <v>1371</v>
      </c>
      <c r="E19" s="54"/>
      <c r="F19" s="54" t="s">
        <v>1307</v>
      </c>
      <c r="G19" s="55">
        <v>1</v>
      </c>
      <c r="H19" s="55"/>
      <c r="I19" s="56"/>
      <c r="J19" s="57"/>
      <c r="K19" s="46"/>
      <c r="L19" s="46" t="e" vm="7">
        <v>#VALUE!</v>
      </c>
      <c r="M19" s="100"/>
      <c r="N19" s="48"/>
      <c r="O19"/>
      <c r="P19"/>
      <c r="R19" s="10">
        <v>17</v>
      </c>
      <c r="S19" s="10" t="s">
        <v>1348</v>
      </c>
      <c r="T19" s="10" t="s">
        <v>1372</v>
      </c>
      <c r="U19" s="10" t="s">
        <v>1373</v>
      </c>
      <c r="V19" s="10" t="s">
        <v>1307</v>
      </c>
      <c r="W19" s="11">
        <v>8</v>
      </c>
      <c r="X19" s="12"/>
      <c r="Y19" s="11">
        <v>63.5</v>
      </c>
      <c r="Z19" s="12">
        <f t="shared" si="1"/>
        <v>11938000</v>
      </c>
      <c r="AA19" s="11"/>
    </row>
    <row r="20" spans="1:27" ht="88.5">
      <c r="A20" s="54">
        <v>6</v>
      </c>
      <c r="B20" s="54" t="s">
        <v>1348</v>
      </c>
      <c r="C20" s="54" t="s">
        <v>1374</v>
      </c>
      <c r="D20" s="54" t="s">
        <v>1375</v>
      </c>
      <c r="E20" s="54"/>
      <c r="F20" s="54" t="s">
        <v>1307</v>
      </c>
      <c r="G20" s="55">
        <v>2</v>
      </c>
      <c r="H20" s="55"/>
      <c r="I20" s="56"/>
      <c r="J20" s="57">
        <f>IF(H20=0,I20*G20*$N$1,IF(I20=0,G20*H20))</f>
        <v>0</v>
      </c>
      <c r="K20" s="46"/>
      <c r="L20" s="46" t="e" vm="8">
        <v>#VALUE!</v>
      </c>
      <c r="M20" s="100"/>
      <c r="N20" s="48"/>
      <c r="O20"/>
      <c r="P20"/>
      <c r="R20" s="10">
        <v>18</v>
      </c>
      <c r="S20" s="10" t="s">
        <v>1348</v>
      </c>
      <c r="T20" s="10" t="s">
        <v>1376</v>
      </c>
      <c r="U20" s="14" t="s">
        <v>1377</v>
      </c>
      <c r="V20" s="10" t="s">
        <v>1307</v>
      </c>
      <c r="W20" s="11">
        <v>2</v>
      </c>
      <c r="X20" s="12"/>
      <c r="Y20" s="11">
        <v>23.4</v>
      </c>
      <c r="Z20" s="12">
        <f t="shared" si="1"/>
        <v>1099800</v>
      </c>
      <c r="AA20" s="11"/>
    </row>
    <row r="21" spans="1:27" ht="88.5">
      <c r="A21" s="54">
        <v>7</v>
      </c>
      <c r="B21" s="54" t="s">
        <v>1348</v>
      </c>
      <c r="C21" s="54" t="s">
        <v>1378</v>
      </c>
      <c r="D21" s="54" t="s">
        <v>1379</v>
      </c>
      <c r="E21" s="54"/>
      <c r="F21" s="54" t="s">
        <v>1307</v>
      </c>
      <c r="G21" s="55">
        <v>2</v>
      </c>
      <c r="H21" s="55"/>
      <c r="I21" s="56"/>
      <c r="J21" s="57">
        <f>IF(H21=0,I21*G21*$N$1,IF(I21=0,G21*H21))</f>
        <v>0</v>
      </c>
      <c r="K21" s="46"/>
      <c r="L21" s="46" t="e" vm="9">
        <v>#VALUE!</v>
      </c>
      <c r="M21" s="100"/>
      <c r="N21" s="48"/>
      <c r="O21"/>
      <c r="P21"/>
      <c r="R21" s="10">
        <v>19</v>
      </c>
      <c r="S21" s="10" t="s">
        <v>1348</v>
      </c>
      <c r="T21" s="10" t="s">
        <v>1380</v>
      </c>
      <c r="U21" s="14" t="s">
        <v>1381</v>
      </c>
      <c r="V21" s="10" t="s">
        <v>1307</v>
      </c>
      <c r="W21" s="11">
        <v>2</v>
      </c>
      <c r="X21" s="12"/>
      <c r="Y21" s="11">
        <v>36.4</v>
      </c>
      <c r="Z21" s="12">
        <f t="shared" si="1"/>
        <v>1710800</v>
      </c>
      <c r="AA21" s="11"/>
    </row>
    <row r="22" spans="1:27" ht="100.5">
      <c r="A22" s="54"/>
      <c r="B22" s="54" t="s">
        <v>1348</v>
      </c>
      <c r="C22" s="54" t="s">
        <v>1382</v>
      </c>
      <c r="D22" s="54" t="s">
        <v>1383</v>
      </c>
      <c r="E22" s="54"/>
      <c r="F22" s="54" t="s">
        <v>1307</v>
      </c>
      <c r="G22" s="55">
        <v>1</v>
      </c>
      <c r="H22" s="55"/>
      <c r="I22" s="56">
        <v>147.11000000000001</v>
      </c>
      <c r="J22" s="57">
        <f t="shared" ref="J22:J24" si="2">IF(H22=0,I22*G22*$N$1,IF(I22=0,G22*H22))</f>
        <v>3898415.0000000005</v>
      </c>
      <c r="K22" s="46"/>
      <c r="L22" s="46" t="s">
        <v>1384</v>
      </c>
      <c r="M22" s="100"/>
      <c r="N22" s="48"/>
      <c r="O22"/>
      <c r="P22"/>
      <c r="R22" s="10">
        <v>20</v>
      </c>
      <c r="S22" s="10" t="s">
        <v>1348</v>
      </c>
      <c r="T22" s="10" t="s">
        <v>1385</v>
      </c>
      <c r="U22" s="14" t="s">
        <v>1386</v>
      </c>
      <c r="V22" s="10" t="s">
        <v>1307</v>
      </c>
      <c r="W22" s="11">
        <v>2</v>
      </c>
      <c r="X22" s="12"/>
      <c r="Y22" s="11">
        <v>22.1</v>
      </c>
      <c r="Z22" s="12">
        <f t="shared" si="1"/>
        <v>1038700.0000000001</v>
      </c>
      <c r="AA22" s="11"/>
    </row>
    <row r="23" spans="1:27" ht="88.5">
      <c r="A23" s="54"/>
      <c r="B23" s="54" t="s">
        <v>1348</v>
      </c>
      <c r="C23" s="54" t="s">
        <v>1387</v>
      </c>
      <c r="D23" s="54" t="s">
        <v>1388</v>
      </c>
      <c r="E23" s="54"/>
      <c r="F23" s="54" t="s">
        <v>1307</v>
      </c>
      <c r="G23" s="55">
        <v>2</v>
      </c>
      <c r="H23" s="55"/>
      <c r="I23" s="56">
        <v>42</v>
      </c>
      <c r="J23" s="57">
        <f t="shared" si="2"/>
        <v>2226000</v>
      </c>
      <c r="K23" s="46"/>
      <c r="L23" s="46"/>
      <c r="M23" s="100"/>
      <c r="N23" s="48"/>
      <c r="O23"/>
      <c r="P23"/>
      <c r="R23" s="10">
        <v>21</v>
      </c>
      <c r="S23" s="10" t="s">
        <v>1348</v>
      </c>
      <c r="T23" s="10" t="s">
        <v>1389</v>
      </c>
      <c r="U23" s="14" t="s">
        <v>1390</v>
      </c>
      <c r="V23" s="10" t="s">
        <v>1307</v>
      </c>
      <c r="W23" s="11">
        <v>2</v>
      </c>
      <c r="X23" s="12"/>
      <c r="Y23" s="11">
        <v>30.55</v>
      </c>
      <c r="Z23" s="12">
        <f t="shared" si="1"/>
        <v>1435850</v>
      </c>
      <c r="AA23" s="11"/>
    </row>
    <row r="24" spans="1:27" ht="62.25">
      <c r="A24" s="54"/>
      <c r="B24" s="54" t="s">
        <v>1348</v>
      </c>
      <c r="C24" s="54" t="s">
        <v>1391</v>
      </c>
      <c r="D24" s="54" t="s">
        <v>1392</v>
      </c>
      <c r="E24" s="54"/>
      <c r="F24" s="54" t="s">
        <v>1307</v>
      </c>
      <c r="G24" s="55">
        <v>5</v>
      </c>
      <c r="H24" s="55"/>
      <c r="I24" s="56">
        <v>19.53</v>
      </c>
      <c r="J24" s="57">
        <f t="shared" si="2"/>
        <v>2587725</v>
      </c>
      <c r="K24" s="46"/>
      <c r="L24" s="46"/>
      <c r="M24" s="100"/>
      <c r="N24" s="48"/>
      <c r="O24"/>
      <c r="P24"/>
      <c r="R24" s="10">
        <v>22</v>
      </c>
      <c r="S24" s="10" t="s">
        <v>1348</v>
      </c>
      <c r="T24" s="10" t="s">
        <v>1393</v>
      </c>
      <c r="U24" s="14" t="s">
        <v>1394</v>
      </c>
      <c r="V24" s="10" t="s">
        <v>1307</v>
      </c>
      <c r="W24" s="11">
        <v>1</v>
      </c>
      <c r="X24" s="12"/>
      <c r="Y24" s="11">
        <v>52</v>
      </c>
      <c r="Z24" s="12">
        <f t="shared" si="1"/>
        <v>1222000</v>
      </c>
      <c r="AA24" s="11"/>
    </row>
    <row r="25" spans="1:27" ht="75.75">
      <c r="A25" s="58">
        <v>8</v>
      </c>
      <c r="B25" s="58" t="s">
        <v>1395</v>
      </c>
      <c r="C25" s="58" t="s">
        <v>1396</v>
      </c>
      <c r="D25" s="58" t="s">
        <v>1397</v>
      </c>
      <c r="E25" s="58"/>
      <c r="F25" s="58" t="s">
        <v>1307</v>
      </c>
      <c r="G25" s="59">
        <v>4</v>
      </c>
      <c r="H25" s="59">
        <v>300000</v>
      </c>
      <c r="I25" s="60"/>
      <c r="J25" s="61">
        <f>IF(H25=0,I25*G25*$N$1,IF(I25=0,G25*H25))</f>
        <v>1200000</v>
      </c>
      <c r="K25" s="62" t="s">
        <v>1398</v>
      </c>
      <c r="L25" s="62"/>
      <c r="M25" s="101"/>
      <c r="N25" s="48"/>
      <c r="O25"/>
      <c r="P25"/>
      <c r="R25" s="10">
        <v>23</v>
      </c>
      <c r="S25" s="10" t="s">
        <v>1348</v>
      </c>
      <c r="T25" s="10" t="s">
        <v>1399</v>
      </c>
      <c r="U25" s="14" t="s">
        <v>1400</v>
      </c>
      <c r="V25" s="10" t="s">
        <v>1307</v>
      </c>
      <c r="W25" s="11">
        <v>1</v>
      </c>
      <c r="X25" s="12"/>
      <c r="Y25" s="11">
        <v>45.5</v>
      </c>
      <c r="Z25" s="12">
        <f t="shared" si="1"/>
        <v>1069250</v>
      </c>
      <c r="AA25" s="11"/>
    </row>
    <row r="26" spans="1:27" ht="100.5">
      <c r="A26" s="58">
        <v>9</v>
      </c>
      <c r="B26" s="58" t="s">
        <v>1395</v>
      </c>
      <c r="C26" s="58" t="s">
        <v>1401</v>
      </c>
      <c r="D26" s="58" t="s">
        <v>1402</v>
      </c>
      <c r="E26" s="58"/>
      <c r="F26" s="58" t="s">
        <v>1307</v>
      </c>
      <c r="G26" s="59">
        <v>91</v>
      </c>
      <c r="H26" s="59">
        <v>10000</v>
      </c>
      <c r="I26" s="60"/>
      <c r="J26" s="61">
        <f>IF(H26=0,I26*G26*$N$1,IF(I26=0,G26*H26))</f>
        <v>910000</v>
      </c>
      <c r="K26" s="62"/>
      <c r="L26" s="62"/>
      <c r="M26" s="101"/>
      <c r="N26" s="48"/>
      <c r="O26"/>
      <c r="P26"/>
      <c r="R26" s="10">
        <v>24</v>
      </c>
      <c r="S26" s="10" t="s">
        <v>1348</v>
      </c>
      <c r="T26" s="10" t="s">
        <v>1403</v>
      </c>
      <c r="U26" s="14" t="s">
        <v>1404</v>
      </c>
      <c r="V26" s="10" t="s">
        <v>1307</v>
      </c>
      <c r="W26" s="11">
        <v>16</v>
      </c>
      <c r="X26" s="12"/>
      <c r="Y26" s="11">
        <v>1.3</v>
      </c>
      <c r="Z26" s="12">
        <f t="shared" si="1"/>
        <v>488800</v>
      </c>
      <c r="AA26" s="11"/>
    </row>
    <row r="27" spans="1:27" ht="62.25">
      <c r="A27" s="58">
        <v>10</v>
      </c>
      <c r="B27" s="58" t="s">
        <v>1395</v>
      </c>
      <c r="C27" s="58" t="s">
        <v>1405</v>
      </c>
      <c r="D27" s="58" t="s">
        <v>1406</v>
      </c>
      <c r="E27" s="58"/>
      <c r="F27" s="58" t="s">
        <v>1307</v>
      </c>
      <c r="G27" s="59">
        <v>8</v>
      </c>
      <c r="H27" s="59">
        <v>13000</v>
      </c>
      <c r="I27" s="60"/>
      <c r="J27" s="61">
        <f>IF(H27=0,I27*G27*$N$1,IF(I27=0,G27*H27))</f>
        <v>104000</v>
      </c>
      <c r="K27" s="62"/>
      <c r="L27" s="62"/>
      <c r="M27" s="101"/>
      <c r="N27" s="48"/>
      <c r="O27"/>
      <c r="P27"/>
      <c r="R27" s="10">
        <v>25</v>
      </c>
      <c r="S27" s="10" t="s">
        <v>1348</v>
      </c>
      <c r="T27" s="10" t="s">
        <v>1407</v>
      </c>
      <c r="U27" s="14" t="s">
        <v>1408</v>
      </c>
      <c r="V27" s="10" t="s">
        <v>1307</v>
      </c>
      <c r="W27" s="11">
        <v>48</v>
      </c>
      <c r="X27" s="12"/>
      <c r="Y27" s="11">
        <v>20.8</v>
      </c>
      <c r="Z27" s="12">
        <f t="shared" si="1"/>
        <v>23462400.000000004</v>
      </c>
      <c r="AA27" s="11"/>
    </row>
    <row r="28" spans="1:27" ht="62.25">
      <c r="A28" s="58">
        <v>11</v>
      </c>
      <c r="B28" s="58" t="s">
        <v>1395</v>
      </c>
      <c r="C28" s="58" t="s">
        <v>1409</v>
      </c>
      <c r="D28" s="58" t="s">
        <v>1410</v>
      </c>
      <c r="E28" s="58"/>
      <c r="F28" s="58" t="s">
        <v>1307</v>
      </c>
      <c r="G28" s="59">
        <v>1</v>
      </c>
      <c r="H28" s="59">
        <v>17000</v>
      </c>
      <c r="I28" s="60"/>
      <c r="J28" s="61">
        <f>IF(H28=0,I28*G28*$N$1,IF(I28=0,G28*H28))</f>
        <v>17000</v>
      </c>
      <c r="K28" s="62"/>
      <c r="L28" s="62"/>
      <c r="M28" s="101"/>
      <c r="N28" s="48"/>
      <c r="O28"/>
      <c r="P28"/>
      <c r="R28" s="10">
        <v>26</v>
      </c>
      <c r="S28" s="10" t="s">
        <v>1348</v>
      </c>
      <c r="T28" s="10" t="s">
        <v>1411</v>
      </c>
      <c r="U28" s="14" t="s">
        <v>1412</v>
      </c>
      <c r="V28" s="10" t="s">
        <v>1307</v>
      </c>
      <c r="W28" s="11">
        <v>24</v>
      </c>
      <c r="X28" s="12"/>
      <c r="Y28" s="11">
        <v>1.3</v>
      </c>
      <c r="Z28" s="12">
        <f t="shared" si="1"/>
        <v>733200.00000000012</v>
      </c>
      <c r="AA28" s="11"/>
    </row>
    <row r="29" spans="1:27" ht="62.25">
      <c r="A29" s="58">
        <v>12</v>
      </c>
      <c r="B29" s="58" t="s">
        <v>1395</v>
      </c>
      <c r="C29" s="58" t="s">
        <v>1413</v>
      </c>
      <c r="D29" s="58" t="s">
        <v>1414</v>
      </c>
      <c r="E29" s="58"/>
      <c r="F29" s="58" t="s">
        <v>1307</v>
      </c>
      <c r="G29" s="59">
        <v>4</v>
      </c>
      <c r="H29" s="59">
        <v>20000</v>
      </c>
      <c r="I29" s="60"/>
      <c r="J29" s="61">
        <f>IF(H29=0,I29*G29*$N$1,IF(I29=0,G29*H29))</f>
        <v>80000</v>
      </c>
      <c r="K29" s="62" t="s">
        <v>1415</v>
      </c>
      <c r="L29" s="62"/>
      <c r="M29" s="101"/>
      <c r="N29" s="48"/>
      <c r="O29"/>
      <c r="P29"/>
      <c r="R29" s="10">
        <v>27</v>
      </c>
      <c r="S29" s="10" t="s">
        <v>1348</v>
      </c>
      <c r="T29" s="10" t="s">
        <v>1416</v>
      </c>
      <c r="U29" s="14" t="s">
        <v>1417</v>
      </c>
      <c r="V29" s="10" t="s">
        <v>1307</v>
      </c>
      <c r="W29" s="11">
        <v>8</v>
      </c>
      <c r="X29" s="12"/>
      <c r="Y29" s="11">
        <v>1.3</v>
      </c>
      <c r="Z29" s="12">
        <f t="shared" si="1"/>
        <v>244400</v>
      </c>
      <c r="AA29" s="11"/>
    </row>
    <row r="30" spans="1:27" ht="62.25">
      <c r="A30" s="58">
        <v>13</v>
      </c>
      <c r="B30" s="58" t="s">
        <v>1395</v>
      </c>
      <c r="C30" s="58" t="s">
        <v>1418</v>
      </c>
      <c r="D30" s="58" t="s">
        <v>1419</v>
      </c>
      <c r="E30" s="58"/>
      <c r="F30" s="58" t="s">
        <v>1307</v>
      </c>
      <c r="G30" s="59">
        <v>3</v>
      </c>
      <c r="H30" s="59">
        <v>20000</v>
      </c>
      <c r="I30" s="60"/>
      <c r="J30" s="61">
        <f>IF(H30=0,I30*G30*$N$1,IF(I30=0,G30*H30))</f>
        <v>60000</v>
      </c>
      <c r="K30" s="62" t="s">
        <v>1415</v>
      </c>
      <c r="L30" s="62"/>
      <c r="M30" s="101"/>
      <c r="N30" s="48"/>
      <c r="O30"/>
      <c r="P30"/>
      <c r="R30" s="10">
        <v>28</v>
      </c>
      <c r="S30" s="10" t="s">
        <v>1348</v>
      </c>
      <c r="T30" s="10" t="s">
        <v>1420</v>
      </c>
      <c r="U30" s="14" t="s">
        <v>1421</v>
      </c>
      <c r="V30" s="10" t="s">
        <v>1307</v>
      </c>
      <c r="W30" s="11">
        <v>2</v>
      </c>
      <c r="X30" s="12"/>
      <c r="Y30" s="11">
        <v>208</v>
      </c>
      <c r="Z30" s="12">
        <f t="shared" si="1"/>
        <v>9776000</v>
      </c>
      <c r="AA30" s="11" t="s">
        <v>1422</v>
      </c>
    </row>
    <row r="31" spans="1:27" ht="62.25">
      <c r="A31" s="58">
        <v>14</v>
      </c>
      <c r="B31" s="58" t="s">
        <v>1395</v>
      </c>
      <c r="C31" s="58" t="s">
        <v>1423</v>
      </c>
      <c r="D31" s="58" t="s">
        <v>1424</v>
      </c>
      <c r="E31" s="58"/>
      <c r="F31" s="58" t="s">
        <v>1307</v>
      </c>
      <c r="G31" s="59">
        <v>10</v>
      </c>
      <c r="H31" s="59">
        <v>60000</v>
      </c>
      <c r="I31" s="60"/>
      <c r="J31" s="61">
        <f>IF(H31=0,I31*G31*$N$1,IF(I31=0,G31*H31))</f>
        <v>600000</v>
      </c>
      <c r="K31" s="62"/>
      <c r="L31" s="62"/>
      <c r="M31" s="101"/>
      <c r="N31" s="48"/>
      <c r="O31"/>
      <c r="P31"/>
      <c r="R31" s="10">
        <v>29</v>
      </c>
      <c r="S31" s="10" t="s">
        <v>1348</v>
      </c>
      <c r="T31" s="10" t="s">
        <v>1425</v>
      </c>
      <c r="U31" s="14" t="s">
        <v>1426</v>
      </c>
      <c r="V31" s="10" t="s">
        <v>1307</v>
      </c>
      <c r="W31" s="11">
        <v>2</v>
      </c>
      <c r="X31" s="12"/>
      <c r="Y31" s="11">
        <v>239.2</v>
      </c>
      <c r="Z31" s="12">
        <f t="shared" si="1"/>
        <v>11242400</v>
      </c>
      <c r="AA31" s="11" t="s">
        <v>1427</v>
      </c>
    </row>
    <row r="32" spans="1:27" ht="62.25">
      <c r="A32" s="58"/>
      <c r="B32" s="58" t="s">
        <v>1395</v>
      </c>
      <c r="C32" s="58"/>
      <c r="D32" s="58" t="s">
        <v>1428</v>
      </c>
      <c r="E32" s="58"/>
      <c r="F32" s="58" t="s">
        <v>1307</v>
      </c>
      <c r="G32" s="59">
        <v>3</v>
      </c>
      <c r="H32" s="59">
        <v>15000</v>
      </c>
      <c r="I32" s="60"/>
      <c r="J32" s="61">
        <f>IF(H32=0,I32*G32*$N$1,IF(I32=0,G32*H32))</f>
        <v>45000</v>
      </c>
      <c r="K32" s="62"/>
      <c r="L32" s="62"/>
      <c r="M32" s="101"/>
      <c r="N32" s="48"/>
      <c r="O32"/>
      <c r="P32"/>
      <c r="R32" s="10">
        <v>30</v>
      </c>
      <c r="S32" s="10" t="s">
        <v>1429</v>
      </c>
      <c r="T32" s="10" t="s">
        <v>1430</v>
      </c>
      <c r="U32" s="10" t="s">
        <v>1431</v>
      </c>
      <c r="V32" s="10" t="s">
        <v>1307</v>
      </c>
      <c r="W32" s="11">
        <v>1</v>
      </c>
      <c r="X32" s="12"/>
      <c r="Y32" s="11">
        <v>20.100000000000001</v>
      </c>
      <c r="Z32" s="12">
        <f t="shared" si="1"/>
        <v>472350.00000000006</v>
      </c>
      <c r="AA32" s="11"/>
    </row>
    <row r="33" spans="1:27" ht="125.25">
      <c r="A33" s="58"/>
      <c r="B33" s="58" t="s">
        <v>1395</v>
      </c>
      <c r="C33" s="58"/>
      <c r="D33" s="58" t="s">
        <v>1432</v>
      </c>
      <c r="E33" s="58"/>
      <c r="F33" s="58" t="s">
        <v>1307</v>
      </c>
      <c r="G33" s="59">
        <v>19</v>
      </c>
      <c r="H33" s="59">
        <v>15000</v>
      </c>
      <c r="I33" s="60"/>
      <c r="J33" s="61">
        <f>IF(H33=0,I33*G33*$N$1,IF(I33=0,G33*H33))</f>
        <v>285000</v>
      </c>
      <c r="K33" s="62"/>
      <c r="L33" s="62"/>
      <c r="M33" s="101"/>
      <c r="N33" s="48"/>
      <c r="O33"/>
      <c r="P33"/>
      <c r="R33" s="10">
        <v>31</v>
      </c>
      <c r="S33" s="10" t="s">
        <v>1429</v>
      </c>
      <c r="T33" s="10" t="s">
        <v>1433</v>
      </c>
      <c r="U33" s="10" t="s">
        <v>1434</v>
      </c>
      <c r="V33" s="10" t="s">
        <v>1435</v>
      </c>
      <c r="W33" s="11">
        <v>0</v>
      </c>
      <c r="X33" s="12"/>
      <c r="Y33" s="11">
        <v>478.02</v>
      </c>
      <c r="Z33" s="12">
        <f t="shared" si="1"/>
        <v>0</v>
      </c>
      <c r="AA33" s="13" t="s">
        <v>1436</v>
      </c>
    </row>
    <row r="34" spans="1:27" ht="75.75">
      <c r="A34" s="63">
        <v>15</v>
      </c>
      <c r="B34" s="63" t="s">
        <v>1437</v>
      </c>
      <c r="C34" s="63">
        <v>626</v>
      </c>
      <c r="D34" s="63" t="s">
        <v>1438</v>
      </c>
      <c r="E34" s="63"/>
      <c r="F34" s="63" t="s">
        <v>1307</v>
      </c>
      <c r="G34" s="64">
        <v>200</v>
      </c>
      <c r="H34" s="64">
        <v>15000</v>
      </c>
      <c r="I34" s="65"/>
      <c r="J34" s="66">
        <f>IF(H34=0,I34*G34*$N$1,IF(I34=0,G34*H34))</f>
        <v>3000000</v>
      </c>
      <c r="K34" s="67" t="s">
        <v>1439</v>
      </c>
      <c r="L34" s="67"/>
      <c r="M34" s="102"/>
      <c r="N34" s="48"/>
      <c r="O34"/>
      <c r="P34"/>
      <c r="R34" s="10">
        <v>32</v>
      </c>
      <c r="S34" s="10" t="s">
        <v>1429</v>
      </c>
      <c r="T34" s="10" t="s">
        <v>1440</v>
      </c>
      <c r="U34" s="10" t="s">
        <v>1441</v>
      </c>
      <c r="V34" s="10" t="s">
        <v>1307</v>
      </c>
      <c r="W34" s="11">
        <v>1</v>
      </c>
      <c r="X34" s="12"/>
      <c r="Y34" s="11">
        <v>67.5</v>
      </c>
      <c r="Z34" s="12">
        <f t="shared" si="1"/>
        <v>1586250</v>
      </c>
      <c r="AA34" s="11"/>
    </row>
    <row r="35" spans="1:27" ht="75.75">
      <c r="A35" s="63">
        <v>16</v>
      </c>
      <c r="B35" s="63" t="s">
        <v>1437</v>
      </c>
      <c r="C35" s="63" t="s">
        <v>1442</v>
      </c>
      <c r="D35" s="63" t="s">
        <v>1443</v>
      </c>
      <c r="E35" s="63"/>
      <c r="F35" s="63" t="s">
        <v>1307</v>
      </c>
      <c r="G35" s="64">
        <v>5</v>
      </c>
      <c r="H35" s="64">
        <v>150000</v>
      </c>
      <c r="I35" s="65"/>
      <c r="J35" s="66">
        <f>IF(H35=0,I35*G35*$N$1,IF(I35=0,G35*H35))</f>
        <v>750000</v>
      </c>
      <c r="K35" s="67" t="s">
        <v>1444</v>
      </c>
      <c r="L35" s="67"/>
      <c r="M35" s="102"/>
      <c r="N35" s="48"/>
      <c r="O35"/>
      <c r="P35"/>
      <c r="R35" s="10">
        <v>33</v>
      </c>
      <c r="S35" s="10" t="s">
        <v>1429</v>
      </c>
      <c r="T35" s="10" t="s">
        <v>1445</v>
      </c>
      <c r="U35" s="10" t="s">
        <v>1446</v>
      </c>
      <c r="V35" s="10" t="s">
        <v>1307</v>
      </c>
      <c r="W35" s="11">
        <v>1</v>
      </c>
      <c r="X35" s="12"/>
      <c r="Y35" s="11">
        <v>164.7</v>
      </c>
      <c r="Z35" s="12">
        <f t="shared" si="1"/>
        <v>3870449.9999999995</v>
      </c>
      <c r="AA35" s="11"/>
    </row>
    <row r="36" spans="1:27" ht="100.5">
      <c r="A36" s="63"/>
      <c r="B36" s="63" t="s">
        <v>1437</v>
      </c>
      <c r="C36" s="63"/>
      <c r="D36" s="63" t="s">
        <v>1447</v>
      </c>
      <c r="E36" s="63"/>
      <c r="F36" s="63" t="s">
        <v>1448</v>
      </c>
      <c r="G36" s="64">
        <v>57</v>
      </c>
      <c r="H36" s="64">
        <v>1000</v>
      </c>
      <c r="I36" s="65"/>
      <c r="J36" s="66">
        <f>IF(H36=0,I36*G36*$N$1,IF(I36=0,G36*H36))</f>
        <v>57000</v>
      </c>
      <c r="K36" s="67" t="s">
        <v>1449</v>
      </c>
      <c r="L36" s="67"/>
      <c r="M36" s="102"/>
      <c r="N36" s="48"/>
      <c r="O36"/>
      <c r="P36"/>
      <c r="R36" s="10">
        <v>34</v>
      </c>
      <c r="S36" s="10" t="s">
        <v>1429</v>
      </c>
      <c r="T36" s="10" t="s">
        <v>1450</v>
      </c>
      <c r="U36" s="10" t="s">
        <v>1451</v>
      </c>
      <c r="V36" s="10" t="s">
        <v>1307</v>
      </c>
      <c r="W36" s="11">
        <v>1</v>
      </c>
      <c r="X36" s="12"/>
      <c r="Y36" s="11">
        <v>25.5</v>
      </c>
      <c r="Z36" s="12">
        <f t="shared" si="1"/>
        <v>599250</v>
      </c>
      <c r="AA36" s="11"/>
    </row>
    <row r="37" spans="1:27" ht="75.75">
      <c r="A37" s="68">
        <v>17</v>
      </c>
      <c r="B37" s="68" t="s">
        <v>1452</v>
      </c>
      <c r="C37" s="68" t="s">
        <v>1453</v>
      </c>
      <c r="D37" s="68" t="s">
        <v>1454</v>
      </c>
      <c r="E37" s="68"/>
      <c r="F37" s="68" t="s">
        <v>1307</v>
      </c>
      <c r="G37" s="69">
        <v>18</v>
      </c>
      <c r="H37" s="69">
        <v>321000</v>
      </c>
      <c r="I37" s="70"/>
      <c r="J37" s="71">
        <f>IF(H37=0,I37*G37*$N$1,IF(I37=0,G37*H37))</f>
        <v>5778000</v>
      </c>
      <c r="K37" s="72" t="s">
        <v>1455</v>
      </c>
      <c r="L37" s="72"/>
      <c r="M37" s="103"/>
      <c r="N37" s="48"/>
      <c r="O37"/>
      <c r="P37"/>
      <c r="R37" s="10">
        <v>35</v>
      </c>
      <c r="S37" s="10" t="s">
        <v>1429</v>
      </c>
      <c r="T37" s="10" t="s">
        <v>1456</v>
      </c>
      <c r="U37" s="10" t="s">
        <v>1457</v>
      </c>
      <c r="V37" s="10" t="s">
        <v>1307</v>
      </c>
      <c r="W37" s="11">
        <v>1</v>
      </c>
      <c r="X37" s="12"/>
      <c r="Y37" s="11">
        <v>4.1500000000000004</v>
      </c>
      <c r="Z37" s="12">
        <f t="shared" si="1"/>
        <v>97525.000000000015</v>
      </c>
      <c r="AA37" s="11"/>
    </row>
    <row r="38" spans="1:27" ht="75.75">
      <c r="A38" s="68">
        <v>18</v>
      </c>
      <c r="B38" s="68" t="s">
        <v>1452</v>
      </c>
      <c r="C38" s="68" t="s">
        <v>1458</v>
      </c>
      <c r="D38" s="68" t="s">
        <v>1459</v>
      </c>
      <c r="E38" s="68"/>
      <c r="F38" s="68" t="s">
        <v>1307</v>
      </c>
      <c r="G38" s="69">
        <v>4</v>
      </c>
      <c r="H38" s="69">
        <v>321000</v>
      </c>
      <c r="I38" s="70"/>
      <c r="J38" s="71">
        <f>IF(H38=0,I38*G38*$N$1,IF(I38=0,G38*H38))</f>
        <v>1284000</v>
      </c>
      <c r="K38" s="72" t="s">
        <v>1455</v>
      </c>
      <c r="L38" s="72"/>
      <c r="M38" s="103"/>
      <c r="N38" s="48"/>
      <c r="O38"/>
      <c r="P38"/>
      <c r="R38" s="10">
        <v>36</v>
      </c>
      <c r="S38" s="10" t="s">
        <v>1429</v>
      </c>
      <c r="T38" s="10" t="s">
        <v>1460</v>
      </c>
      <c r="U38" s="10" t="s">
        <v>1461</v>
      </c>
      <c r="V38" s="10" t="s">
        <v>1307</v>
      </c>
      <c r="W38" s="11">
        <v>1</v>
      </c>
      <c r="X38" s="12"/>
      <c r="Y38" s="11">
        <v>107</v>
      </c>
      <c r="Z38" s="12">
        <f t="shared" si="1"/>
        <v>2514500</v>
      </c>
      <c r="AA38" s="11"/>
    </row>
    <row r="39" spans="1:27" ht="150.75">
      <c r="A39" s="68">
        <v>19</v>
      </c>
      <c r="B39" s="68" t="s">
        <v>1452</v>
      </c>
      <c r="C39" s="68" t="s">
        <v>1462</v>
      </c>
      <c r="D39" s="68" t="s">
        <v>1463</v>
      </c>
      <c r="E39" s="68"/>
      <c r="F39" s="68" t="s">
        <v>1307</v>
      </c>
      <c r="G39" s="69">
        <v>2</v>
      </c>
      <c r="H39" s="69">
        <v>321000</v>
      </c>
      <c r="I39" s="70"/>
      <c r="J39" s="71">
        <f>IF(H39=0,I39*G39*$N$1,IF(I39=0,G39*H39))</f>
        <v>642000</v>
      </c>
      <c r="K39" s="72" t="s">
        <v>1464</v>
      </c>
      <c r="L39" s="72"/>
      <c r="M39" s="103"/>
      <c r="N39" s="48"/>
      <c r="O39"/>
      <c r="P39"/>
      <c r="R39" s="10">
        <v>37</v>
      </c>
      <c r="S39" s="10" t="s">
        <v>1429</v>
      </c>
      <c r="T39" s="10" t="s">
        <v>1465</v>
      </c>
      <c r="U39" s="10" t="s">
        <v>1466</v>
      </c>
      <c r="V39" s="10" t="s">
        <v>1307</v>
      </c>
      <c r="W39" s="11">
        <v>1</v>
      </c>
      <c r="X39" s="12"/>
      <c r="Y39" s="11">
        <v>465.78</v>
      </c>
      <c r="Z39" s="12">
        <f t="shared" si="1"/>
        <v>10945830</v>
      </c>
      <c r="AA39" s="11"/>
    </row>
    <row r="40" spans="1:27" ht="75.75">
      <c r="A40" s="68">
        <v>20</v>
      </c>
      <c r="B40" s="68" t="s">
        <v>1452</v>
      </c>
      <c r="C40" s="68" t="s">
        <v>1467</v>
      </c>
      <c r="D40" s="68" t="s">
        <v>1468</v>
      </c>
      <c r="E40" s="68"/>
      <c r="F40" s="68" t="s">
        <v>1307</v>
      </c>
      <c r="G40" s="69">
        <v>1</v>
      </c>
      <c r="H40" s="69">
        <v>480000</v>
      </c>
      <c r="I40" s="70"/>
      <c r="J40" s="71">
        <f>IF(H40=0,I40*G40*$N$1,IF(I40=0,G40*H40))</f>
        <v>480000</v>
      </c>
      <c r="K40" s="72" t="s">
        <v>1455</v>
      </c>
      <c r="L40" s="72"/>
      <c r="M40" s="103"/>
      <c r="N40" s="48"/>
      <c r="O40"/>
      <c r="P40"/>
      <c r="R40" s="10">
        <v>38</v>
      </c>
      <c r="S40" s="10" t="s">
        <v>1429</v>
      </c>
      <c r="T40" s="10" t="s">
        <v>1469</v>
      </c>
      <c r="U40" s="10" t="s">
        <v>1470</v>
      </c>
      <c r="V40" s="10" t="s">
        <v>1307</v>
      </c>
      <c r="W40" s="11">
        <v>1</v>
      </c>
      <c r="X40" s="12"/>
      <c r="Y40" s="11">
        <v>355.68</v>
      </c>
      <c r="Z40" s="12">
        <f t="shared" si="1"/>
        <v>8358480</v>
      </c>
      <c r="AA40" s="11"/>
    </row>
    <row r="41" spans="1:27" ht="50.25">
      <c r="A41" s="68">
        <v>21</v>
      </c>
      <c r="B41" s="68" t="s">
        <v>1452</v>
      </c>
      <c r="C41" s="68" t="s">
        <v>1471</v>
      </c>
      <c r="D41" s="68" t="s">
        <v>1472</v>
      </c>
      <c r="E41" s="68"/>
      <c r="F41" s="68" t="s">
        <v>1307</v>
      </c>
      <c r="G41" s="69">
        <v>1</v>
      </c>
      <c r="H41" s="69">
        <v>433000</v>
      </c>
      <c r="I41" s="70"/>
      <c r="J41" s="71">
        <f>IF(H41=0,I41*G41*$N$1,IF(I41=0,G41*H41))</f>
        <v>433000</v>
      </c>
      <c r="K41" s="72"/>
      <c r="L41" s="72"/>
      <c r="M41" s="103"/>
      <c r="N41" s="48"/>
      <c r="O41"/>
      <c r="P41"/>
      <c r="R41" s="10">
        <v>39</v>
      </c>
      <c r="S41" s="10" t="s">
        <v>1429</v>
      </c>
      <c r="T41" s="10" t="s">
        <v>1473</v>
      </c>
      <c r="U41" s="10" t="s">
        <v>1474</v>
      </c>
      <c r="V41" s="10" t="s">
        <v>1307</v>
      </c>
      <c r="W41" s="11">
        <v>1</v>
      </c>
      <c r="X41" s="12"/>
      <c r="Y41" s="11">
        <v>712.56</v>
      </c>
      <c r="Z41" s="12">
        <f t="shared" si="1"/>
        <v>16745159.999999998</v>
      </c>
      <c r="AA41" s="11"/>
    </row>
    <row r="42" spans="1:27" ht="50.25">
      <c r="A42" s="68">
        <v>22</v>
      </c>
      <c r="B42" s="68" t="s">
        <v>1452</v>
      </c>
      <c r="C42" s="68" t="s">
        <v>1475</v>
      </c>
      <c r="D42" s="68" t="s">
        <v>1476</v>
      </c>
      <c r="E42" s="68"/>
      <c r="F42" s="68" t="s">
        <v>1307</v>
      </c>
      <c r="G42" s="69">
        <v>1</v>
      </c>
      <c r="H42" s="69">
        <v>181000</v>
      </c>
      <c r="I42" s="70"/>
      <c r="J42" s="71">
        <f>IF(H42=0,I42*G42*$N$1,IF(I42=0,G42*H42))</f>
        <v>181000</v>
      </c>
      <c r="K42" s="72"/>
      <c r="L42" s="72"/>
      <c r="M42" s="103"/>
      <c r="N42" s="48"/>
      <c r="O42"/>
      <c r="P42"/>
      <c r="R42" s="10">
        <v>40</v>
      </c>
      <c r="S42" s="10" t="s">
        <v>1429</v>
      </c>
      <c r="T42" s="10" t="s">
        <v>1477</v>
      </c>
      <c r="U42" s="10" t="s">
        <v>1478</v>
      </c>
      <c r="V42" s="10" t="s">
        <v>1307</v>
      </c>
      <c r="W42" s="11">
        <v>1</v>
      </c>
      <c r="X42" s="12"/>
      <c r="Y42" s="11">
        <v>712.56</v>
      </c>
      <c r="Z42" s="12">
        <f t="shared" si="1"/>
        <v>16745159.999999998</v>
      </c>
      <c r="AA42" s="11"/>
    </row>
    <row r="43" spans="1:27" ht="125.25">
      <c r="A43" s="68">
        <v>23</v>
      </c>
      <c r="B43" s="68" t="s">
        <v>1452</v>
      </c>
      <c r="C43" s="68" t="s">
        <v>1479</v>
      </c>
      <c r="D43" s="68" t="s">
        <v>1480</v>
      </c>
      <c r="E43" s="68"/>
      <c r="F43" s="68" t="s">
        <v>1307</v>
      </c>
      <c r="G43" s="69">
        <v>10</v>
      </c>
      <c r="H43" s="69">
        <v>181000</v>
      </c>
      <c r="I43" s="70"/>
      <c r="J43" s="71">
        <f>IF(H43=0,I43*G43*$N$1,IF(I43=0,G43*H43))</f>
        <v>1810000</v>
      </c>
      <c r="K43" s="72" t="s">
        <v>1481</v>
      </c>
      <c r="L43" s="72"/>
      <c r="M43" s="103"/>
      <c r="N43" s="48"/>
      <c r="O43"/>
      <c r="P43"/>
      <c r="R43" s="10">
        <v>41</v>
      </c>
      <c r="S43" s="10" t="s">
        <v>1429</v>
      </c>
      <c r="T43" s="10" t="s">
        <v>1482</v>
      </c>
      <c r="U43" s="10" t="s">
        <v>1483</v>
      </c>
      <c r="V43" s="10" t="s">
        <v>1307</v>
      </c>
      <c r="W43" s="11">
        <v>1</v>
      </c>
      <c r="X43" s="12"/>
      <c r="Y43" s="11">
        <v>126.45</v>
      </c>
      <c r="Z43" s="12">
        <f t="shared" si="1"/>
        <v>2971575</v>
      </c>
      <c r="AA43" s="11"/>
    </row>
    <row r="44" spans="1:27" ht="75.75">
      <c r="A44" s="68">
        <v>24</v>
      </c>
      <c r="B44" s="68" t="s">
        <v>1452</v>
      </c>
      <c r="C44" s="68" t="s">
        <v>1484</v>
      </c>
      <c r="D44" s="68" t="s">
        <v>1485</v>
      </c>
      <c r="E44" s="68"/>
      <c r="F44" s="68" t="s">
        <v>1307</v>
      </c>
      <c r="G44" s="69">
        <v>2</v>
      </c>
      <c r="H44" s="69">
        <v>300000</v>
      </c>
      <c r="I44" s="70"/>
      <c r="J44" s="71">
        <f>IF(H44=0,I44*G44*$N$1,IF(I44=0,G44*H44))</f>
        <v>600000</v>
      </c>
      <c r="K44" s="72" t="s">
        <v>1455</v>
      </c>
      <c r="L44" s="72"/>
      <c r="M44" s="103"/>
      <c r="N44" s="48"/>
      <c r="O44"/>
      <c r="P44"/>
      <c r="R44" s="10">
        <v>42</v>
      </c>
      <c r="S44" s="10" t="s">
        <v>1429</v>
      </c>
      <c r="T44" s="10" t="s">
        <v>1486</v>
      </c>
      <c r="U44" s="10" t="s">
        <v>1487</v>
      </c>
      <c r="V44" s="10" t="s">
        <v>1307</v>
      </c>
      <c r="W44" s="11">
        <v>1</v>
      </c>
      <c r="X44" s="12"/>
      <c r="Y44" s="11">
        <v>5</v>
      </c>
      <c r="Z44" s="12">
        <f t="shared" si="1"/>
        <v>117500</v>
      </c>
      <c r="AA44" s="11"/>
    </row>
    <row r="45" spans="1:27" ht="75.75">
      <c r="A45" s="68">
        <v>25</v>
      </c>
      <c r="B45" s="68" t="s">
        <v>1452</v>
      </c>
      <c r="C45" s="68" t="s">
        <v>1488</v>
      </c>
      <c r="D45" s="68" t="s">
        <v>1489</v>
      </c>
      <c r="E45" s="68"/>
      <c r="F45" s="68" t="s">
        <v>1307</v>
      </c>
      <c r="G45" s="69">
        <v>1</v>
      </c>
      <c r="H45" s="69">
        <v>431000</v>
      </c>
      <c r="I45" s="70"/>
      <c r="J45" s="71">
        <f>IF(H45=0,I45*G45*$N$1,IF(I45=0,G45*H45))</f>
        <v>431000</v>
      </c>
      <c r="K45" s="72" t="s">
        <v>1455</v>
      </c>
      <c r="L45" s="72"/>
      <c r="M45" s="103"/>
      <c r="N45" s="48"/>
      <c r="O45"/>
      <c r="P45"/>
    </row>
    <row r="46" spans="1:27" ht="75.75">
      <c r="A46" s="68">
        <v>26</v>
      </c>
      <c r="B46" s="68" t="s">
        <v>1452</v>
      </c>
      <c r="C46" s="68" t="s">
        <v>1490</v>
      </c>
      <c r="D46" s="68" t="s">
        <v>1491</v>
      </c>
      <c r="E46" s="68"/>
      <c r="F46" s="68" t="s">
        <v>1307</v>
      </c>
      <c r="G46" s="69">
        <v>0</v>
      </c>
      <c r="H46" s="69">
        <v>181000</v>
      </c>
      <c r="I46" s="70"/>
      <c r="J46" s="71">
        <f>IF(H46=0,I46*G46*$N$1,IF(I46=0,G46*H46))</f>
        <v>0</v>
      </c>
      <c r="K46" s="72" t="s">
        <v>1455</v>
      </c>
      <c r="L46" s="72"/>
      <c r="M46" s="103"/>
      <c r="N46" s="48"/>
      <c r="O46"/>
      <c r="P46"/>
    </row>
    <row r="47" spans="1:27" ht="62.25">
      <c r="A47" s="68">
        <v>27</v>
      </c>
      <c r="B47" s="68" t="s">
        <v>1452</v>
      </c>
      <c r="C47" s="68" t="s">
        <v>1492</v>
      </c>
      <c r="D47" s="68" t="s">
        <v>1493</v>
      </c>
      <c r="E47" s="68"/>
      <c r="F47" s="68" t="s">
        <v>1307</v>
      </c>
      <c r="G47" s="69">
        <v>1</v>
      </c>
      <c r="H47" s="69">
        <v>1275000</v>
      </c>
      <c r="I47" s="70"/>
      <c r="J47" s="71">
        <f>IF(H47=0,I47*G47*$N$1,IF(I47=0,G47*H47))</f>
        <v>1275000</v>
      </c>
      <c r="K47" s="72" t="s">
        <v>1494</v>
      </c>
      <c r="L47" s="72"/>
      <c r="M47" s="103"/>
      <c r="N47" s="48"/>
      <c r="O47"/>
      <c r="P47"/>
    </row>
    <row r="48" spans="1:27" ht="113.25">
      <c r="A48" s="14"/>
      <c r="B48" s="14" t="s">
        <v>1495</v>
      </c>
      <c r="C48" s="14" t="s">
        <v>1496</v>
      </c>
      <c r="D48" s="14" t="s">
        <v>1497</v>
      </c>
      <c r="E48" s="14"/>
      <c r="F48" s="14" t="s">
        <v>1307</v>
      </c>
      <c r="G48" s="73">
        <v>57</v>
      </c>
      <c r="H48" s="73">
        <v>12763</v>
      </c>
      <c r="I48" s="74"/>
      <c r="J48" s="75">
        <f>IF(H48=0,I48*G48*$N$1,IF(I48=0,G48*H48))</f>
        <v>727491</v>
      </c>
      <c r="K48" s="76" t="s">
        <v>1498</v>
      </c>
      <c r="L48" s="76"/>
      <c r="M48" s="104"/>
      <c r="N48" s="48"/>
      <c r="O48"/>
      <c r="P48"/>
    </row>
    <row r="49" spans="1:16" ht="113.25">
      <c r="A49" s="14"/>
      <c r="B49" s="14" t="s">
        <v>1495</v>
      </c>
      <c r="C49" s="14" t="s">
        <v>1499</v>
      </c>
      <c r="D49" s="14" t="s">
        <v>1500</v>
      </c>
      <c r="E49" s="14"/>
      <c r="F49" s="14" t="s">
        <v>1307</v>
      </c>
      <c r="G49" s="73">
        <v>55</v>
      </c>
      <c r="H49" s="73">
        <v>7363</v>
      </c>
      <c r="I49" s="74"/>
      <c r="J49" s="75">
        <f>IF(H49=0,I49*G49*$N$1,IF(I49=0,G49*H49))</f>
        <v>404965</v>
      </c>
      <c r="K49" s="76" t="s">
        <v>1498</v>
      </c>
      <c r="L49" s="76"/>
      <c r="M49" s="104"/>
      <c r="N49" s="48"/>
      <c r="O49"/>
      <c r="P49"/>
    </row>
    <row r="50" spans="1:16" ht="75.75">
      <c r="A50" s="14"/>
      <c r="B50" s="14" t="s">
        <v>1495</v>
      </c>
      <c r="C50" s="14" t="s">
        <v>1488</v>
      </c>
      <c r="D50" s="14" t="s">
        <v>1489</v>
      </c>
      <c r="E50" s="14"/>
      <c r="F50" s="14" t="s">
        <v>1307</v>
      </c>
      <c r="G50" s="73">
        <v>4</v>
      </c>
      <c r="H50" s="73">
        <v>431000</v>
      </c>
      <c r="I50" s="74"/>
      <c r="J50" s="75">
        <f>IF(H50=0,I50*G50*$N$1,IF(I50=0,G50*H50))</f>
        <v>1724000</v>
      </c>
      <c r="K50" s="76" t="s">
        <v>1501</v>
      </c>
      <c r="L50" s="76"/>
      <c r="M50" s="104"/>
      <c r="N50" s="48"/>
      <c r="O50"/>
      <c r="P50"/>
    </row>
    <row r="51" spans="1:16" ht="50.25">
      <c r="A51" s="14"/>
      <c r="B51" s="14" t="s">
        <v>1495</v>
      </c>
      <c r="C51" s="14" t="s">
        <v>1502</v>
      </c>
      <c r="D51" s="14" t="s">
        <v>1503</v>
      </c>
      <c r="E51" s="14"/>
      <c r="F51" s="14" t="s">
        <v>1504</v>
      </c>
      <c r="G51" s="73">
        <v>4</v>
      </c>
      <c r="H51" s="73">
        <v>9229</v>
      </c>
      <c r="I51" s="74"/>
      <c r="J51" s="75">
        <f>IF(H51=0,I51*G51*$N$1,IF(I51=0,G51*H51))</f>
        <v>36916</v>
      </c>
      <c r="K51" s="76" t="s">
        <v>1505</v>
      </c>
      <c r="L51" s="76"/>
      <c r="M51" s="104"/>
      <c r="N51" s="48"/>
      <c r="O51"/>
      <c r="P51"/>
    </row>
    <row r="52" spans="1:16" ht="15">
      <c r="A52" s="14"/>
      <c r="B52" s="14"/>
      <c r="C52" s="14"/>
      <c r="D52" s="14"/>
      <c r="E52" s="14"/>
      <c r="F52" s="14"/>
      <c r="G52" s="73"/>
      <c r="H52" s="73"/>
      <c r="I52" s="74"/>
      <c r="J52" s="75">
        <f>IF(H52=0,I52*G52*$N$1,IF(I52=0,G52*H52))</f>
        <v>0</v>
      </c>
      <c r="K52" s="76"/>
      <c r="L52" s="76"/>
      <c r="M52" s="104"/>
      <c r="N52" s="48"/>
      <c r="O52"/>
      <c r="P52"/>
    </row>
    <row r="53" spans="1:16" ht="15">
      <c r="A53" s="14"/>
      <c r="B53" s="14"/>
      <c r="C53" s="14"/>
      <c r="D53" s="14"/>
      <c r="E53" s="14"/>
      <c r="F53" s="14"/>
      <c r="G53" s="73"/>
      <c r="H53" s="73"/>
      <c r="I53" s="74"/>
      <c r="J53" s="75">
        <f>IF(H53=0,I53*G53*$N$1,IF(I53=0,G53*H53))</f>
        <v>0</v>
      </c>
      <c r="K53" s="76"/>
      <c r="L53" s="76"/>
      <c r="M53" s="104"/>
      <c r="N53" s="48"/>
      <c r="O53"/>
      <c r="P53"/>
    </row>
    <row r="54" spans="1:16" ht="152.25">
      <c r="A54" s="77">
        <v>28</v>
      </c>
      <c r="B54" s="77" t="s">
        <v>756</v>
      </c>
      <c r="C54" s="77" t="s">
        <v>1506</v>
      </c>
      <c r="D54" s="77" t="s">
        <v>1507</v>
      </c>
      <c r="E54" s="77"/>
      <c r="F54" s="77" t="s">
        <v>1307</v>
      </c>
      <c r="G54" s="78">
        <v>178</v>
      </c>
      <c r="H54" s="78">
        <v>3000</v>
      </c>
      <c r="I54" s="79"/>
      <c r="J54" s="80">
        <f>IF(H54=0,I54*G54*$N$1,IF(I54=0,G54*H54))</f>
        <v>534000</v>
      </c>
      <c r="K54" s="81" t="s">
        <v>1508</v>
      </c>
      <c r="L54" s="82" t="s">
        <v>1509</v>
      </c>
      <c r="M54" s="105"/>
      <c r="N54" s="48"/>
      <c r="O54"/>
      <c r="P54"/>
    </row>
    <row r="55" spans="1:16" ht="167.25">
      <c r="A55" s="77">
        <v>29</v>
      </c>
      <c r="B55" s="77" t="s">
        <v>756</v>
      </c>
      <c r="C55" s="77" t="s">
        <v>1510</v>
      </c>
      <c r="D55" s="77" t="s">
        <v>1511</v>
      </c>
      <c r="E55" s="77"/>
      <c r="F55" s="77" t="s">
        <v>1307</v>
      </c>
      <c r="G55" s="78">
        <v>54</v>
      </c>
      <c r="H55" s="78">
        <v>3000</v>
      </c>
      <c r="I55" s="79"/>
      <c r="J55" s="80">
        <f>IF(H55=0,I55*G55*$N$1,IF(I55=0,G55*H55))</f>
        <v>162000</v>
      </c>
      <c r="K55" s="81" t="s">
        <v>1508</v>
      </c>
      <c r="L55" s="82" t="s">
        <v>1512</v>
      </c>
      <c r="M55" s="105"/>
      <c r="N55" s="48"/>
      <c r="O55"/>
      <c r="P55"/>
    </row>
    <row r="56" spans="1:16" ht="152.25">
      <c r="A56" s="77">
        <v>30</v>
      </c>
      <c r="B56" s="77" t="s">
        <v>756</v>
      </c>
      <c r="C56" s="77" t="s">
        <v>1513</v>
      </c>
      <c r="D56" s="83" t="s">
        <v>1514</v>
      </c>
      <c r="E56" s="83"/>
      <c r="F56" s="77" t="s">
        <v>1307</v>
      </c>
      <c r="G56" s="78">
        <v>28</v>
      </c>
      <c r="H56" s="78">
        <v>3000</v>
      </c>
      <c r="I56" s="79"/>
      <c r="J56" s="80">
        <f>IF(H56=0,I56*G56*$N$1,IF(I56=0,G56*H56))</f>
        <v>84000</v>
      </c>
      <c r="K56" s="81" t="s">
        <v>1508</v>
      </c>
      <c r="L56" s="82" t="s">
        <v>1515</v>
      </c>
      <c r="M56" s="105"/>
      <c r="N56" s="48"/>
      <c r="O56"/>
      <c r="P56"/>
    </row>
    <row r="57" spans="1:16" ht="167.25">
      <c r="A57" s="77">
        <v>31</v>
      </c>
      <c r="B57" s="77" t="s">
        <v>756</v>
      </c>
      <c r="C57" s="77" t="s">
        <v>1516</v>
      </c>
      <c r="D57" s="77" t="s">
        <v>1517</v>
      </c>
      <c r="E57" s="77"/>
      <c r="F57" s="77" t="s">
        <v>1307</v>
      </c>
      <c r="G57" s="78">
        <v>48</v>
      </c>
      <c r="H57" s="78">
        <v>3000</v>
      </c>
      <c r="I57" s="79"/>
      <c r="J57" s="80">
        <f>IF(H57=0,I57*G57*$N$1,IF(I57=0,G57*H57))</f>
        <v>144000</v>
      </c>
      <c r="K57" s="81" t="s">
        <v>1518</v>
      </c>
      <c r="L57" s="84" t="s">
        <v>1519</v>
      </c>
      <c r="M57" s="106"/>
      <c r="N57" s="48"/>
      <c r="O57"/>
      <c r="P57"/>
    </row>
    <row r="58" spans="1:16" ht="91.5">
      <c r="A58" s="77">
        <v>32</v>
      </c>
      <c r="B58" s="77" t="s">
        <v>756</v>
      </c>
      <c r="C58" s="77" t="s">
        <v>1520</v>
      </c>
      <c r="D58" s="77" t="s">
        <v>1521</v>
      </c>
      <c r="E58" s="77"/>
      <c r="F58" s="77" t="s">
        <v>1307</v>
      </c>
      <c r="G58" s="78">
        <v>94</v>
      </c>
      <c r="H58" s="78">
        <v>3000</v>
      </c>
      <c r="I58" s="79"/>
      <c r="J58" s="80">
        <f>IF(H58=0,I58*G58*$N$1,IF(I58=0,G58*H58))</f>
        <v>282000</v>
      </c>
      <c r="K58" s="81" t="s">
        <v>1522</v>
      </c>
      <c r="L58" s="82" t="s">
        <v>1523</v>
      </c>
      <c r="M58" s="105"/>
      <c r="N58" s="48"/>
      <c r="O58"/>
      <c r="P58"/>
    </row>
    <row r="59" spans="1:16" ht="137.25">
      <c r="A59" s="77">
        <v>33</v>
      </c>
      <c r="B59" s="77" t="s">
        <v>756</v>
      </c>
      <c r="C59" s="77" t="s">
        <v>1524</v>
      </c>
      <c r="D59" s="77" t="s">
        <v>1525</v>
      </c>
      <c r="E59" s="77"/>
      <c r="F59" s="77" t="s">
        <v>1307</v>
      </c>
      <c r="G59" s="78">
        <v>2</v>
      </c>
      <c r="H59" s="78">
        <v>3000</v>
      </c>
      <c r="I59" s="79"/>
      <c r="J59" s="80">
        <f>IF(H59=0,I59*G59*$N$1,IF(I59=0,G59*H59))</f>
        <v>6000</v>
      </c>
      <c r="K59" s="81" t="s">
        <v>1522</v>
      </c>
      <c r="L59" s="82" t="s">
        <v>1526</v>
      </c>
      <c r="M59" s="105"/>
      <c r="N59" s="48"/>
      <c r="O59"/>
      <c r="P59"/>
    </row>
    <row r="60" spans="1:16" ht="125.25">
      <c r="A60" s="77"/>
      <c r="B60" s="77" t="s">
        <v>756</v>
      </c>
      <c r="C60" s="77" t="s">
        <v>1527</v>
      </c>
      <c r="D60" s="77" t="s">
        <v>1528</v>
      </c>
      <c r="E60" s="77"/>
      <c r="F60" s="77" t="s">
        <v>1529</v>
      </c>
      <c r="G60" s="78">
        <v>1</v>
      </c>
      <c r="H60" s="78"/>
      <c r="I60" s="79">
        <v>50</v>
      </c>
      <c r="J60" s="80">
        <f>IF(H60=0,I60*G60*$N$1,IF(I60=0,G60*H60))</f>
        <v>1325000</v>
      </c>
      <c r="K60" s="81" t="s">
        <v>1530</v>
      </c>
      <c r="L60" s="82"/>
      <c r="M60" s="105"/>
      <c r="N60" s="48"/>
      <c r="O60"/>
      <c r="P60"/>
    </row>
    <row r="61" spans="1:16" ht="50.25">
      <c r="A61" s="77"/>
      <c r="B61" s="77" t="s">
        <v>756</v>
      </c>
      <c r="C61" s="77"/>
      <c r="D61" s="77" t="s">
        <v>1531</v>
      </c>
      <c r="E61" s="77"/>
      <c r="F61" s="77" t="s">
        <v>1307</v>
      </c>
      <c r="G61" s="78">
        <v>5</v>
      </c>
      <c r="H61" s="78">
        <v>100000</v>
      </c>
      <c r="I61" s="79"/>
      <c r="J61" s="80">
        <f>IF(H61=0,I61*G61*$N$1,IF(I61=0,G61*H61))</f>
        <v>500000</v>
      </c>
      <c r="K61" s="77" t="s">
        <v>1532</v>
      </c>
      <c r="L61" s="82"/>
      <c r="M61" s="105"/>
      <c r="N61" s="48"/>
      <c r="O61"/>
      <c r="P61"/>
    </row>
    <row r="62" spans="1:16" ht="137.25">
      <c r="A62" s="85">
        <v>34</v>
      </c>
      <c r="B62" s="85" t="s">
        <v>1533</v>
      </c>
      <c r="C62" s="85" t="s">
        <v>1534</v>
      </c>
      <c r="D62" s="85" t="s">
        <v>1535</v>
      </c>
      <c r="E62" s="85"/>
      <c r="F62" s="85" t="s">
        <v>1307</v>
      </c>
      <c r="G62" s="86">
        <v>6</v>
      </c>
      <c r="H62" s="86">
        <v>6087273</v>
      </c>
      <c r="I62" s="87"/>
      <c r="J62" s="88">
        <f>IF(H62=0,I62*G62*$N$1,IF(I62=0,G62*H62))</f>
        <v>36523638</v>
      </c>
      <c r="K62" s="89" t="s">
        <v>1536</v>
      </c>
      <c r="L62" s="90" t="s">
        <v>1537</v>
      </c>
      <c r="M62" s="107"/>
      <c r="N62" s="48"/>
      <c r="O62"/>
      <c r="P62"/>
    </row>
    <row r="63" spans="1:16" ht="183">
      <c r="A63" s="85">
        <v>35</v>
      </c>
      <c r="B63" s="85" t="s">
        <v>1533</v>
      </c>
      <c r="C63" s="85" t="s">
        <v>1538</v>
      </c>
      <c r="D63" s="85" t="s">
        <v>1539</v>
      </c>
      <c r="E63" s="85"/>
      <c r="F63" s="85" t="s">
        <v>1307</v>
      </c>
      <c r="G63" s="86">
        <v>8</v>
      </c>
      <c r="H63" s="86">
        <v>225818</v>
      </c>
      <c r="I63" s="87"/>
      <c r="J63" s="88">
        <f t="shared" ref="J63:J102" si="3">IF(H63=0,I63*G63*$N$1,IF(I63=0,G63*H63))</f>
        <v>1806544</v>
      </c>
      <c r="K63" s="89" t="s">
        <v>1540</v>
      </c>
      <c r="L63" s="90" t="s">
        <v>1541</v>
      </c>
      <c r="M63" s="107"/>
      <c r="N63" s="48"/>
      <c r="O63"/>
      <c r="P63"/>
    </row>
    <row r="64" spans="1:16" ht="167.25">
      <c r="A64" s="85">
        <v>36</v>
      </c>
      <c r="B64" s="85" t="s">
        <v>1533</v>
      </c>
      <c r="C64" s="85" t="s">
        <v>1542</v>
      </c>
      <c r="D64" s="85" t="s">
        <v>1543</v>
      </c>
      <c r="E64" s="85"/>
      <c r="F64" s="85" t="s">
        <v>1307</v>
      </c>
      <c r="G64" s="86">
        <v>1</v>
      </c>
      <c r="H64" s="86">
        <v>314182</v>
      </c>
      <c r="I64" s="87"/>
      <c r="J64" s="88">
        <f t="shared" si="3"/>
        <v>314182</v>
      </c>
      <c r="K64" s="89" t="s">
        <v>1540</v>
      </c>
      <c r="L64" s="90" t="s">
        <v>1544</v>
      </c>
      <c r="M64" s="107"/>
      <c r="N64" s="48"/>
      <c r="O64"/>
      <c r="P64"/>
    </row>
    <row r="65" spans="1:16" ht="137.25">
      <c r="A65" s="85">
        <v>37</v>
      </c>
      <c r="B65" s="85" t="s">
        <v>1533</v>
      </c>
      <c r="C65" s="85" t="s">
        <v>1545</v>
      </c>
      <c r="D65" s="85" t="s">
        <v>1546</v>
      </c>
      <c r="E65" s="85"/>
      <c r="F65" s="85" t="s">
        <v>1307</v>
      </c>
      <c r="G65" s="86">
        <v>3</v>
      </c>
      <c r="H65" s="86">
        <v>756000</v>
      </c>
      <c r="I65" s="87"/>
      <c r="J65" s="88">
        <f t="shared" si="3"/>
        <v>2268000</v>
      </c>
      <c r="K65" s="89" t="s">
        <v>1540</v>
      </c>
      <c r="L65" s="90" t="s">
        <v>1547</v>
      </c>
      <c r="M65" s="107"/>
      <c r="N65" s="48"/>
      <c r="O65"/>
      <c r="P65"/>
    </row>
    <row r="66" spans="1:16" ht="183">
      <c r="A66" s="85">
        <v>38</v>
      </c>
      <c r="B66" s="85" t="s">
        <v>1533</v>
      </c>
      <c r="C66" s="85" t="s">
        <v>1548</v>
      </c>
      <c r="D66" s="85" t="s">
        <v>1549</v>
      </c>
      <c r="E66" s="85"/>
      <c r="F66" s="85" t="s">
        <v>1307</v>
      </c>
      <c r="G66" s="86">
        <v>8</v>
      </c>
      <c r="H66" s="86">
        <v>105055</v>
      </c>
      <c r="I66" s="87"/>
      <c r="J66" s="88">
        <f t="shared" si="3"/>
        <v>840440</v>
      </c>
      <c r="K66" s="89" t="s">
        <v>1540</v>
      </c>
      <c r="L66" s="90" t="s">
        <v>1550</v>
      </c>
      <c r="M66" s="107"/>
      <c r="N66" s="48"/>
      <c r="O66"/>
      <c r="P66"/>
    </row>
    <row r="67" spans="1:16" ht="167.25">
      <c r="A67" s="85">
        <v>39</v>
      </c>
      <c r="B67" s="85" t="s">
        <v>1533</v>
      </c>
      <c r="C67" s="85" t="s">
        <v>1551</v>
      </c>
      <c r="D67" s="85" t="s">
        <v>1552</v>
      </c>
      <c r="E67" s="85"/>
      <c r="F67" s="85" t="s">
        <v>1307</v>
      </c>
      <c r="G67" s="86">
        <v>2</v>
      </c>
      <c r="H67" s="86">
        <v>721637</v>
      </c>
      <c r="I67" s="87"/>
      <c r="J67" s="88">
        <f t="shared" si="3"/>
        <v>1443274</v>
      </c>
      <c r="K67" s="89" t="s">
        <v>1540</v>
      </c>
      <c r="L67" s="90" t="s">
        <v>1553</v>
      </c>
      <c r="M67" s="107"/>
      <c r="N67" s="48"/>
      <c r="O67"/>
      <c r="P67"/>
    </row>
    <row r="68" spans="1:16" ht="88.5">
      <c r="A68" s="85">
        <v>40</v>
      </c>
      <c r="B68" s="85" t="s">
        <v>1533</v>
      </c>
      <c r="C68" s="91" t="s">
        <v>1554</v>
      </c>
      <c r="D68" s="85" t="s">
        <v>1555</v>
      </c>
      <c r="E68" s="85"/>
      <c r="F68" s="85" t="s">
        <v>1307</v>
      </c>
      <c r="G68" s="86">
        <v>0</v>
      </c>
      <c r="H68" s="86">
        <v>1500000</v>
      </c>
      <c r="I68" s="87"/>
      <c r="J68" s="88">
        <f t="shared" si="3"/>
        <v>0</v>
      </c>
      <c r="K68" s="89" t="s">
        <v>1556</v>
      </c>
      <c r="L68" s="89"/>
      <c r="M68" s="108"/>
      <c r="N68" s="48"/>
      <c r="O68"/>
      <c r="P68"/>
    </row>
    <row r="69" spans="1:16" ht="137.25">
      <c r="A69" s="85">
        <v>41</v>
      </c>
      <c r="B69" s="85" t="s">
        <v>1533</v>
      </c>
      <c r="C69" s="85" t="s">
        <v>1557</v>
      </c>
      <c r="D69" s="85" t="s">
        <v>1558</v>
      </c>
      <c r="E69" s="85"/>
      <c r="F69" s="85" t="s">
        <v>1307</v>
      </c>
      <c r="G69" s="86">
        <v>289</v>
      </c>
      <c r="H69" s="86">
        <v>21600</v>
      </c>
      <c r="I69" s="87"/>
      <c r="J69" s="88">
        <f t="shared" si="3"/>
        <v>6242400</v>
      </c>
      <c r="K69" s="89" t="s">
        <v>1559</v>
      </c>
      <c r="L69" s="90" t="s">
        <v>1560</v>
      </c>
      <c r="M69" s="107"/>
      <c r="N69" s="48"/>
      <c r="O69"/>
      <c r="P69"/>
    </row>
    <row r="70" spans="1:16" ht="137.25">
      <c r="A70" s="85">
        <v>42</v>
      </c>
      <c r="B70" s="85" t="s">
        <v>1533</v>
      </c>
      <c r="C70" s="85" t="s">
        <v>1561</v>
      </c>
      <c r="D70" s="85" t="s">
        <v>1562</v>
      </c>
      <c r="E70" s="85"/>
      <c r="F70" s="85" t="s">
        <v>1307</v>
      </c>
      <c r="G70" s="86">
        <v>188</v>
      </c>
      <c r="H70" s="86">
        <v>21600</v>
      </c>
      <c r="I70" s="87"/>
      <c r="J70" s="88">
        <f t="shared" si="3"/>
        <v>4060800</v>
      </c>
      <c r="K70" s="89" t="s">
        <v>1559</v>
      </c>
      <c r="L70" s="90" t="s">
        <v>1560</v>
      </c>
      <c r="M70" s="107"/>
      <c r="N70" s="48"/>
      <c r="O70"/>
      <c r="P70"/>
    </row>
    <row r="71" spans="1:16" ht="137.25">
      <c r="A71" s="85">
        <v>43</v>
      </c>
      <c r="B71" s="85" t="s">
        <v>1533</v>
      </c>
      <c r="C71" s="85" t="s">
        <v>1563</v>
      </c>
      <c r="D71" s="85" t="s">
        <v>1564</v>
      </c>
      <c r="E71" s="85"/>
      <c r="F71" s="85" t="s">
        <v>1307</v>
      </c>
      <c r="G71" s="86">
        <v>190</v>
      </c>
      <c r="H71" s="86">
        <v>21600</v>
      </c>
      <c r="I71" s="87"/>
      <c r="J71" s="88">
        <f t="shared" si="3"/>
        <v>4104000</v>
      </c>
      <c r="K71" s="89" t="s">
        <v>1559</v>
      </c>
      <c r="L71" s="90" t="s">
        <v>1560</v>
      </c>
      <c r="M71" s="107"/>
      <c r="N71" s="48"/>
      <c r="O71"/>
      <c r="P71"/>
    </row>
    <row r="72" spans="1:16" ht="137.25">
      <c r="A72" s="85">
        <v>44</v>
      </c>
      <c r="B72" s="85" t="s">
        <v>1533</v>
      </c>
      <c r="C72" s="85" t="s">
        <v>1565</v>
      </c>
      <c r="D72" s="85" t="s">
        <v>1566</v>
      </c>
      <c r="E72" s="85"/>
      <c r="F72" s="85" t="s">
        <v>1307</v>
      </c>
      <c r="G72" s="86">
        <v>69</v>
      </c>
      <c r="H72" s="86">
        <v>21600</v>
      </c>
      <c r="I72" s="87"/>
      <c r="J72" s="88">
        <f t="shared" si="3"/>
        <v>1490400</v>
      </c>
      <c r="K72" s="89" t="s">
        <v>1559</v>
      </c>
      <c r="L72" s="90" t="s">
        <v>1560</v>
      </c>
      <c r="M72" s="107"/>
      <c r="N72" s="48"/>
      <c r="O72"/>
      <c r="P72"/>
    </row>
    <row r="73" spans="1:16" ht="137.25">
      <c r="A73" s="85">
        <v>45</v>
      </c>
      <c r="B73" s="85" t="s">
        <v>1533</v>
      </c>
      <c r="C73" s="85" t="s">
        <v>1567</v>
      </c>
      <c r="D73" s="85" t="s">
        <v>1568</v>
      </c>
      <c r="E73" s="85"/>
      <c r="F73" s="85" t="s">
        <v>1307</v>
      </c>
      <c r="G73" s="86">
        <v>73</v>
      </c>
      <c r="H73" s="86">
        <v>21600</v>
      </c>
      <c r="I73" s="87"/>
      <c r="J73" s="88">
        <f t="shared" si="3"/>
        <v>1576800</v>
      </c>
      <c r="K73" s="89" t="s">
        <v>1559</v>
      </c>
      <c r="L73" s="90" t="s">
        <v>1560</v>
      </c>
      <c r="M73" s="107"/>
      <c r="N73" s="48"/>
      <c r="O73"/>
      <c r="P73"/>
    </row>
    <row r="74" spans="1:16" ht="137.25">
      <c r="A74" s="85">
        <v>46</v>
      </c>
      <c r="B74" s="85" t="s">
        <v>1533</v>
      </c>
      <c r="C74" s="85" t="s">
        <v>1569</v>
      </c>
      <c r="D74" s="85" t="s">
        <v>1570</v>
      </c>
      <c r="E74" s="85"/>
      <c r="F74" s="85" t="s">
        <v>1307</v>
      </c>
      <c r="G74" s="86">
        <v>91</v>
      </c>
      <c r="H74" s="86">
        <v>21600</v>
      </c>
      <c r="I74" s="87"/>
      <c r="J74" s="88">
        <f t="shared" si="3"/>
        <v>1965600</v>
      </c>
      <c r="K74" s="89" t="s">
        <v>1559</v>
      </c>
      <c r="L74" s="90" t="s">
        <v>1560</v>
      </c>
      <c r="M74" s="107"/>
      <c r="N74" s="48"/>
      <c r="O74"/>
      <c r="P74"/>
    </row>
    <row r="75" spans="1:16" ht="137.25">
      <c r="A75" s="85">
        <v>47</v>
      </c>
      <c r="B75" s="85" t="s">
        <v>1533</v>
      </c>
      <c r="C75" s="85" t="s">
        <v>1571</v>
      </c>
      <c r="D75" s="85" t="s">
        <v>1572</v>
      </c>
      <c r="E75" s="85"/>
      <c r="F75" s="85" t="s">
        <v>1307</v>
      </c>
      <c r="G75" s="86">
        <v>90</v>
      </c>
      <c r="H75" s="86">
        <v>21600</v>
      </c>
      <c r="I75" s="87"/>
      <c r="J75" s="88">
        <f t="shared" si="3"/>
        <v>1944000</v>
      </c>
      <c r="K75" s="89" t="s">
        <v>1559</v>
      </c>
      <c r="L75" s="90" t="s">
        <v>1560</v>
      </c>
      <c r="M75" s="107"/>
      <c r="N75" s="48"/>
      <c r="O75"/>
      <c r="P75"/>
    </row>
    <row r="76" spans="1:16" ht="183">
      <c r="A76" s="85">
        <v>48</v>
      </c>
      <c r="B76" s="85" t="s">
        <v>1533</v>
      </c>
      <c r="C76" s="85" t="s">
        <v>1573</v>
      </c>
      <c r="D76" s="85" t="s">
        <v>1574</v>
      </c>
      <c r="E76" s="85"/>
      <c r="F76" s="85" t="s">
        <v>1307</v>
      </c>
      <c r="G76" s="86">
        <v>9</v>
      </c>
      <c r="H76" s="86">
        <v>475200</v>
      </c>
      <c r="I76" s="87"/>
      <c r="J76" s="88">
        <f t="shared" si="3"/>
        <v>4276800</v>
      </c>
      <c r="K76" s="89" t="s">
        <v>1559</v>
      </c>
      <c r="L76" s="90" t="s">
        <v>1575</v>
      </c>
      <c r="M76" s="107"/>
      <c r="N76" s="48"/>
      <c r="O76"/>
      <c r="P76"/>
    </row>
    <row r="77" spans="1:16" ht="152.25">
      <c r="A77" s="85">
        <v>49</v>
      </c>
      <c r="B77" s="85" t="s">
        <v>1533</v>
      </c>
      <c r="C77" s="85" t="s">
        <v>1576</v>
      </c>
      <c r="D77" s="85" t="s">
        <v>1577</v>
      </c>
      <c r="E77" s="85"/>
      <c r="F77" s="85" t="s">
        <v>1307</v>
      </c>
      <c r="G77" s="86">
        <v>1</v>
      </c>
      <c r="H77" s="86">
        <v>207163</v>
      </c>
      <c r="I77" s="87"/>
      <c r="J77" s="88">
        <f t="shared" si="3"/>
        <v>207163</v>
      </c>
      <c r="K77" s="89" t="s">
        <v>1559</v>
      </c>
      <c r="L77" s="90" t="s">
        <v>1578</v>
      </c>
      <c r="M77" s="107"/>
      <c r="N77" s="48"/>
      <c r="O77"/>
      <c r="P77"/>
    </row>
    <row r="78" spans="1:16" ht="183">
      <c r="A78" s="85">
        <v>49</v>
      </c>
      <c r="B78" s="85" t="s">
        <v>1533</v>
      </c>
      <c r="C78" s="85" t="s">
        <v>1579</v>
      </c>
      <c r="D78" s="85" t="s">
        <v>1580</v>
      </c>
      <c r="E78" s="85"/>
      <c r="F78" s="85" t="s">
        <v>1307</v>
      </c>
      <c r="G78" s="86">
        <v>1</v>
      </c>
      <c r="H78" s="86">
        <v>213055</v>
      </c>
      <c r="I78" s="87"/>
      <c r="J78" s="88">
        <f t="shared" si="3"/>
        <v>213055</v>
      </c>
      <c r="K78" s="89" t="s">
        <v>1559</v>
      </c>
      <c r="L78" s="90" t="s">
        <v>1581</v>
      </c>
      <c r="M78" s="107"/>
      <c r="N78" s="48"/>
      <c r="O78"/>
      <c r="P78"/>
    </row>
    <row r="79" spans="1:16" ht="183">
      <c r="A79" s="85">
        <v>49</v>
      </c>
      <c r="B79" s="85" t="s">
        <v>1533</v>
      </c>
      <c r="C79" s="85" t="s">
        <v>1582</v>
      </c>
      <c r="D79" s="85" t="s">
        <v>1583</v>
      </c>
      <c r="E79" s="85"/>
      <c r="F79" s="85" t="s">
        <v>1307</v>
      </c>
      <c r="G79" s="86">
        <v>4</v>
      </c>
      <c r="H79" s="86">
        <v>270000</v>
      </c>
      <c r="I79" s="87"/>
      <c r="J79" s="88">
        <f t="shared" si="3"/>
        <v>1080000</v>
      </c>
      <c r="K79" s="89" t="s">
        <v>1559</v>
      </c>
      <c r="L79" s="90" t="s">
        <v>1584</v>
      </c>
      <c r="M79" s="107"/>
      <c r="N79" s="48"/>
      <c r="O79"/>
      <c r="P79"/>
    </row>
    <row r="80" spans="1:16" ht="183">
      <c r="A80" s="85">
        <v>49</v>
      </c>
      <c r="B80" s="85" t="s">
        <v>1533</v>
      </c>
      <c r="C80" s="85" t="s">
        <v>1585</v>
      </c>
      <c r="D80" s="85" t="s">
        <v>1586</v>
      </c>
      <c r="E80" s="85"/>
      <c r="F80" s="85" t="s">
        <v>1307</v>
      </c>
      <c r="G80" s="86">
        <v>7</v>
      </c>
      <c r="H80" s="86">
        <v>638182</v>
      </c>
      <c r="I80" s="87"/>
      <c r="J80" s="88">
        <f t="shared" si="3"/>
        <v>4467274</v>
      </c>
      <c r="K80" s="89" t="s">
        <v>1559</v>
      </c>
      <c r="L80" s="90" t="s">
        <v>1587</v>
      </c>
      <c r="M80" s="107"/>
      <c r="N80" s="48"/>
      <c r="O80"/>
      <c r="P80"/>
    </row>
    <row r="81" spans="1:16" ht="167.25">
      <c r="A81" s="85">
        <v>53</v>
      </c>
      <c r="B81" s="85" t="s">
        <v>1533</v>
      </c>
      <c r="C81" s="85" t="s">
        <v>1588</v>
      </c>
      <c r="D81" s="85" t="s">
        <v>1589</v>
      </c>
      <c r="E81" s="85"/>
      <c r="F81" s="85" t="s">
        <v>1307</v>
      </c>
      <c r="G81" s="86">
        <v>4</v>
      </c>
      <c r="H81" s="86">
        <v>385363</v>
      </c>
      <c r="I81" s="87"/>
      <c r="J81" s="88">
        <f t="shared" si="3"/>
        <v>1541452</v>
      </c>
      <c r="K81" s="89" t="s">
        <v>1559</v>
      </c>
      <c r="L81" s="90" t="s">
        <v>1590</v>
      </c>
      <c r="M81" s="107"/>
      <c r="N81" s="48"/>
      <c r="O81"/>
      <c r="P81"/>
    </row>
    <row r="82" spans="1:16" ht="167.25">
      <c r="A82" s="85">
        <v>54</v>
      </c>
      <c r="B82" s="85" t="s">
        <v>1533</v>
      </c>
      <c r="C82" s="85" t="s">
        <v>1591</v>
      </c>
      <c r="D82" s="85" t="s">
        <v>1592</v>
      </c>
      <c r="E82" s="85"/>
      <c r="F82" s="85" t="s">
        <v>1307</v>
      </c>
      <c r="G82" s="86">
        <v>1</v>
      </c>
      <c r="H82" s="86">
        <v>170873</v>
      </c>
      <c r="I82" s="87"/>
      <c r="J82" s="88">
        <f t="shared" si="3"/>
        <v>170873</v>
      </c>
      <c r="K82" s="89" t="s">
        <v>1593</v>
      </c>
      <c r="L82" s="90" t="s">
        <v>1594</v>
      </c>
      <c r="M82" s="107"/>
      <c r="N82" s="48"/>
      <c r="O82"/>
      <c r="P82"/>
    </row>
    <row r="83" spans="1:16" ht="238.5">
      <c r="A83" s="85">
        <v>55</v>
      </c>
      <c r="B83" s="85" t="s">
        <v>1533</v>
      </c>
      <c r="C83" s="85" t="s">
        <v>1595</v>
      </c>
      <c r="D83" s="85" t="s">
        <v>1596</v>
      </c>
      <c r="E83" s="85"/>
      <c r="F83" s="85" t="s">
        <v>1307</v>
      </c>
      <c r="G83" s="86">
        <v>2</v>
      </c>
      <c r="H83" s="86">
        <v>726545</v>
      </c>
      <c r="I83" s="87"/>
      <c r="J83" s="88">
        <f t="shared" si="3"/>
        <v>1453090</v>
      </c>
      <c r="K83" s="89" t="s">
        <v>1597</v>
      </c>
      <c r="L83" s="90" t="s">
        <v>1598</v>
      </c>
      <c r="M83" s="107"/>
      <c r="N83" s="48"/>
      <c r="O83"/>
      <c r="P83"/>
    </row>
    <row r="84" spans="1:16" ht="15">
      <c r="A84" s="10">
        <v>56</v>
      </c>
      <c r="B84" s="10"/>
      <c r="C84" s="10"/>
      <c r="D84" s="10"/>
      <c r="E84" s="10"/>
      <c r="F84" s="10"/>
      <c r="G84" s="12"/>
      <c r="H84" s="12"/>
      <c r="I84" s="11"/>
      <c r="J84" s="92">
        <f t="shared" si="3"/>
        <v>0</v>
      </c>
      <c r="K84" s="93"/>
      <c r="L84" s="93"/>
      <c r="M84" s="109"/>
      <c r="N84" s="48"/>
      <c r="O84"/>
      <c r="P84"/>
    </row>
    <row r="85" spans="1:16" ht="15">
      <c r="A85" s="10">
        <v>57</v>
      </c>
      <c r="B85" s="10"/>
      <c r="C85" s="10"/>
      <c r="D85" s="10"/>
      <c r="E85" s="10"/>
      <c r="F85" s="10"/>
      <c r="G85" s="12"/>
      <c r="H85" s="12"/>
      <c r="I85" s="11"/>
      <c r="J85" s="92">
        <f t="shared" si="3"/>
        <v>0</v>
      </c>
      <c r="K85" s="93"/>
      <c r="L85" s="93"/>
      <c r="M85" s="109"/>
      <c r="N85" s="48"/>
      <c r="O85"/>
      <c r="P85"/>
    </row>
    <row r="86" spans="1:16" ht="15">
      <c r="A86" s="10">
        <v>58</v>
      </c>
      <c r="B86" s="10"/>
      <c r="C86" s="10"/>
      <c r="D86" s="10"/>
      <c r="E86" s="10"/>
      <c r="F86" s="10"/>
      <c r="G86" s="12"/>
      <c r="H86" s="12"/>
      <c r="I86" s="11"/>
      <c r="J86" s="92">
        <f t="shared" si="3"/>
        <v>0</v>
      </c>
      <c r="K86" s="93"/>
      <c r="L86" s="93"/>
      <c r="M86" s="109"/>
      <c r="N86" s="48"/>
      <c r="O86"/>
      <c r="P86"/>
    </row>
    <row r="87" spans="1:16" ht="15">
      <c r="A87" s="10">
        <v>59</v>
      </c>
      <c r="B87" s="10"/>
      <c r="C87" s="10"/>
      <c r="D87" s="10"/>
      <c r="E87" s="10"/>
      <c r="F87" s="10"/>
      <c r="G87" s="12"/>
      <c r="H87" s="12"/>
      <c r="I87" s="11"/>
      <c r="J87" s="92">
        <f t="shared" si="3"/>
        <v>0</v>
      </c>
      <c r="K87" s="93"/>
      <c r="L87" s="93"/>
      <c r="M87" s="109"/>
      <c r="N87" s="48"/>
      <c r="O87"/>
      <c r="P87"/>
    </row>
    <row r="88" spans="1:16" ht="15">
      <c r="A88" s="10">
        <v>60</v>
      </c>
      <c r="B88" s="10"/>
      <c r="C88" s="10"/>
      <c r="D88" s="10"/>
      <c r="E88" s="10"/>
      <c r="F88" s="10"/>
      <c r="G88" s="12"/>
      <c r="H88" s="12"/>
      <c r="I88" s="11"/>
      <c r="J88" s="92">
        <f t="shared" si="3"/>
        <v>0</v>
      </c>
      <c r="K88" s="93"/>
      <c r="L88" s="93"/>
      <c r="M88" s="109"/>
      <c r="N88" s="48"/>
      <c r="O88"/>
      <c r="P88"/>
    </row>
    <row r="89" spans="1:16" ht="15">
      <c r="A89" s="10">
        <v>61</v>
      </c>
      <c r="B89" s="10"/>
      <c r="C89" s="10"/>
      <c r="D89" s="10"/>
      <c r="E89" s="10"/>
      <c r="F89" s="10"/>
      <c r="G89" s="12"/>
      <c r="H89" s="12"/>
      <c r="I89" s="11"/>
      <c r="J89" s="92">
        <f t="shared" si="3"/>
        <v>0</v>
      </c>
      <c r="K89" s="93"/>
      <c r="L89" s="93"/>
      <c r="M89" s="109"/>
      <c r="N89" s="48"/>
      <c r="O89"/>
      <c r="P89"/>
    </row>
    <row r="90" spans="1:16" ht="15">
      <c r="A90" s="10">
        <v>62</v>
      </c>
      <c r="B90" s="10"/>
      <c r="C90" s="10"/>
      <c r="D90" s="10"/>
      <c r="E90" s="10"/>
      <c r="F90" s="10"/>
      <c r="G90" s="12"/>
      <c r="H90" s="12"/>
      <c r="I90" s="11"/>
      <c r="J90" s="92">
        <f t="shared" si="3"/>
        <v>0</v>
      </c>
      <c r="K90" s="93"/>
      <c r="L90" s="93"/>
      <c r="M90" s="109"/>
      <c r="N90" s="48"/>
      <c r="O90"/>
      <c r="P90"/>
    </row>
    <row r="91" spans="1:16" ht="15">
      <c r="A91" s="10">
        <v>63</v>
      </c>
      <c r="B91" s="10"/>
      <c r="C91" s="10"/>
      <c r="D91" s="10"/>
      <c r="E91" s="10"/>
      <c r="F91" s="10"/>
      <c r="G91" s="12"/>
      <c r="H91" s="12"/>
      <c r="I91" s="11"/>
      <c r="J91" s="92">
        <f t="shared" si="3"/>
        <v>0</v>
      </c>
      <c r="K91" s="93"/>
      <c r="L91" s="93"/>
      <c r="M91" s="109"/>
      <c r="N91" s="48"/>
      <c r="O91"/>
      <c r="P91"/>
    </row>
    <row r="92" spans="1:16" ht="15">
      <c r="A92" s="10">
        <v>64</v>
      </c>
      <c r="B92" s="10"/>
      <c r="C92" s="10"/>
      <c r="D92" s="10"/>
      <c r="E92" s="10"/>
      <c r="F92" s="10"/>
      <c r="G92" s="12"/>
      <c r="H92" s="12"/>
      <c r="I92" s="11"/>
      <c r="J92" s="92">
        <f t="shared" si="3"/>
        <v>0</v>
      </c>
      <c r="K92" s="93"/>
      <c r="L92" s="93"/>
      <c r="M92" s="109"/>
      <c r="N92" s="48"/>
      <c r="O92"/>
      <c r="P92"/>
    </row>
    <row r="93" spans="1:16" ht="15">
      <c r="A93" s="10">
        <v>65</v>
      </c>
      <c r="B93" s="10"/>
      <c r="C93" s="10"/>
      <c r="D93" s="10"/>
      <c r="E93" s="10"/>
      <c r="F93" s="10"/>
      <c r="G93" s="12"/>
      <c r="H93" s="12"/>
      <c r="I93" s="11"/>
      <c r="J93" s="92">
        <f t="shared" si="3"/>
        <v>0</v>
      </c>
      <c r="K93" s="93"/>
      <c r="L93" s="93"/>
      <c r="M93" s="109"/>
      <c r="N93" s="48"/>
      <c r="O93"/>
      <c r="P93"/>
    </row>
    <row r="94" spans="1:16" ht="15">
      <c r="A94" s="10">
        <v>66</v>
      </c>
      <c r="B94" s="10"/>
      <c r="C94" s="10"/>
      <c r="D94" s="10"/>
      <c r="E94" s="10"/>
      <c r="F94" s="10"/>
      <c r="G94" s="12"/>
      <c r="H94" s="12"/>
      <c r="I94" s="11"/>
      <c r="J94" s="92">
        <f t="shared" si="3"/>
        <v>0</v>
      </c>
      <c r="K94" s="93"/>
      <c r="L94" s="93"/>
      <c r="M94" s="109"/>
      <c r="N94" s="48"/>
      <c r="O94"/>
      <c r="P94"/>
    </row>
    <row r="95" spans="1:16" ht="15">
      <c r="A95" s="10">
        <v>67</v>
      </c>
      <c r="B95" s="10"/>
      <c r="C95" s="10"/>
      <c r="D95" s="10"/>
      <c r="E95" s="10"/>
      <c r="F95" s="10"/>
      <c r="G95" s="12"/>
      <c r="H95" s="12"/>
      <c r="I95" s="11"/>
      <c r="J95" s="92">
        <f t="shared" si="3"/>
        <v>0</v>
      </c>
      <c r="K95" s="93"/>
      <c r="L95" s="93"/>
      <c r="M95" s="109"/>
      <c r="N95" s="48"/>
      <c r="O95"/>
      <c r="P95"/>
    </row>
    <row r="96" spans="1:16" ht="15">
      <c r="A96" s="10">
        <v>68</v>
      </c>
      <c r="B96" s="10"/>
      <c r="C96" s="10"/>
      <c r="D96" s="10"/>
      <c r="E96" s="10"/>
      <c r="F96" s="10"/>
      <c r="G96" s="12"/>
      <c r="H96" s="12"/>
      <c r="I96" s="11"/>
      <c r="J96" s="92">
        <f t="shared" si="3"/>
        <v>0</v>
      </c>
      <c r="K96" s="93"/>
      <c r="L96" s="93"/>
      <c r="M96" s="109"/>
      <c r="N96" s="48"/>
      <c r="O96"/>
      <c r="P96"/>
    </row>
    <row r="97" spans="1:16" ht="15">
      <c r="A97" s="10">
        <v>69</v>
      </c>
      <c r="B97" s="10"/>
      <c r="C97" s="10"/>
      <c r="D97" s="10"/>
      <c r="E97" s="10"/>
      <c r="F97" s="10"/>
      <c r="G97" s="12"/>
      <c r="H97" s="12"/>
      <c r="I97" s="11"/>
      <c r="J97" s="92">
        <f t="shared" si="3"/>
        <v>0</v>
      </c>
      <c r="K97" s="93"/>
      <c r="L97" s="93"/>
      <c r="M97" s="109"/>
      <c r="N97" s="48"/>
      <c r="O97"/>
      <c r="P97"/>
    </row>
    <row r="98" spans="1:16" ht="15">
      <c r="A98" s="10">
        <v>70</v>
      </c>
      <c r="B98" s="10"/>
      <c r="C98" s="10"/>
      <c r="D98" s="10"/>
      <c r="E98" s="10"/>
      <c r="F98" s="10"/>
      <c r="G98" s="12"/>
      <c r="H98" s="12"/>
      <c r="I98" s="11"/>
      <c r="J98" s="92">
        <f t="shared" si="3"/>
        <v>0</v>
      </c>
      <c r="K98" s="93"/>
      <c r="L98" s="93"/>
      <c r="M98" s="109"/>
      <c r="N98" s="48"/>
      <c r="O98"/>
      <c r="P98"/>
    </row>
    <row r="99" spans="1:16" ht="15">
      <c r="A99" s="10">
        <v>71</v>
      </c>
      <c r="B99" s="10"/>
      <c r="C99" s="10"/>
      <c r="D99" s="10"/>
      <c r="E99" s="10"/>
      <c r="F99" s="10"/>
      <c r="G99" s="12"/>
      <c r="H99" s="12"/>
      <c r="I99" s="11"/>
      <c r="J99" s="92">
        <f t="shared" si="3"/>
        <v>0</v>
      </c>
      <c r="K99" s="93"/>
      <c r="L99" s="93"/>
      <c r="M99" s="109"/>
      <c r="N99" s="48"/>
      <c r="O99"/>
      <c r="P99"/>
    </row>
    <row r="100" spans="1:16" ht="15">
      <c r="A100" s="10">
        <v>72</v>
      </c>
      <c r="B100" s="10"/>
      <c r="C100" s="10"/>
      <c r="D100" s="10"/>
      <c r="E100" s="10"/>
      <c r="F100" s="10"/>
      <c r="G100" s="12"/>
      <c r="H100" s="12"/>
      <c r="I100" s="11"/>
      <c r="J100" s="92">
        <f t="shared" si="3"/>
        <v>0</v>
      </c>
      <c r="K100" s="93"/>
      <c r="L100" s="93"/>
      <c r="M100" s="109"/>
      <c r="N100" s="48"/>
      <c r="O100"/>
      <c r="P100"/>
    </row>
    <row r="101" spans="1:16" ht="15">
      <c r="A101" s="10">
        <v>73</v>
      </c>
      <c r="B101" s="10"/>
      <c r="C101" s="10"/>
      <c r="D101" s="10"/>
      <c r="E101" s="10"/>
      <c r="F101" s="10"/>
      <c r="G101" s="12"/>
      <c r="H101" s="12"/>
      <c r="I101" s="11"/>
      <c r="J101" s="92">
        <f t="shared" si="3"/>
        <v>0</v>
      </c>
      <c r="K101" s="93"/>
      <c r="L101" s="93"/>
      <c r="M101" s="109"/>
      <c r="N101" s="48"/>
      <c r="O101"/>
      <c r="P101"/>
    </row>
    <row r="102" spans="1:16" ht="15">
      <c r="A102" s="10">
        <v>74</v>
      </c>
      <c r="B102" s="10"/>
      <c r="C102" s="10"/>
      <c r="D102" s="10"/>
      <c r="E102" s="10"/>
      <c r="F102" s="10"/>
      <c r="G102" s="12"/>
      <c r="H102" s="12"/>
      <c r="I102" s="11"/>
      <c r="J102" s="92">
        <f t="shared" si="3"/>
        <v>0</v>
      </c>
      <c r="K102" s="93"/>
      <c r="L102" s="93"/>
      <c r="M102" s="109"/>
      <c r="N102" s="48"/>
      <c r="O102"/>
      <c r="P102"/>
    </row>
    <row r="103" spans="1:16" ht="15">
      <c r="A103" s="94"/>
      <c r="B103" s="94"/>
      <c r="C103" s="94"/>
      <c r="D103" s="94"/>
      <c r="E103" s="94"/>
      <c r="F103" s="94"/>
      <c r="G103" s="95"/>
      <c r="H103" s="95"/>
      <c r="I103" s="96"/>
      <c r="J103" s="94"/>
      <c r="K103" s="96"/>
      <c r="L103" s="96"/>
      <c r="M103" s="96"/>
      <c r="N103" s="94"/>
      <c r="O103"/>
      <c r="P103"/>
    </row>
    <row r="104" spans="1:16" ht="15">
      <c r="A104" s="94"/>
      <c r="B104" s="94"/>
      <c r="C104" s="94"/>
      <c r="D104" s="94"/>
      <c r="E104" s="94"/>
      <c r="F104" s="94"/>
      <c r="G104" s="95"/>
      <c r="H104" s="237" t="s">
        <v>1599</v>
      </c>
      <c r="I104" s="237"/>
      <c r="J104" s="237"/>
      <c r="K104" s="96"/>
      <c r="L104" s="96"/>
      <c r="M104" s="96"/>
      <c r="N104" s="94"/>
      <c r="O104"/>
      <c r="P104"/>
    </row>
    <row r="105" spans="1:16" ht="15">
      <c r="A105" s="94"/>
      <c r="B105" s="94"/>
      <c r="C105" s="94"/>
      <c r="D105" s="94"/>
      <c r="E105" s="94"/>
      <c r="F105" s="94"/>
      <c r="G105" s="95"/>
      <c r="H105" s="95"/>
      <c r="I105" s="96"/>
      <c r="J105" s="94"/>
      <c r="K105" s="96"/>
      <c r="L105" s="96"/>
      <c r="M105" s="96"/>
      <c r="N105" s="94"/>
      <c r="O105"/>
      <c r="P105"/>
    </row>
    <row r="106" spans="1:16" ht="15">
      <c r="A106" s="94"/>
      <c r="B106" s="94"/>
      <c r="C106" s="94"/>
      <c r="D106" s="94"/>
      <c r="E106" s="94"/>
      <c r="F106" s="94"/>
      <c r="G106" s="95"/>
      <c r="H106" s="95"/>
      <c r="I106" s="96"/>
      <c r="J106" s="94"/>
      <c r="K106" s="96"/>
      <c r="L106" s="96"/>
      <c r="M106" s="96"/>
      <c r="N106" s="94"/>
      <c r="O106"/>
      <c r="P106"/>
    </row>
    <row r="107" spans="1:16" ht="15">
      <c r="A107" s="94"/>
      <c r="B107" s="94"/>
      <c r="C107" s="94"/>
      <c r="D107" s="94"/>
      <c r="E107" s="94"/>
      <c r="F107" s="94"/>
      <c r="G107" s="95"/>
      <c r="H107" s="95"/>
      <c r="I107" s="96"/>
      <c r="J107" s="94"/>
      <c r="K107" s="96"/>
      <c r="L107" s="96"/>
      <c r="M107" s="96"/>
      <c r="N107" s="94"/>
      <c r="O107"/>
      <c r="P107"/>
    </row>
    <row r="108" spans="1:16" ht="15">
      <c r="A108" s="94"/>
      <c r="B108" s="94"/>
      <c r="C108" s="94"/>
      <c r="D108" s="94"/>
      <c r="E108" s="94"/>
      <c r="F108" s="94"/>
      <c r="G108" s="95"/>
      <c r="H108" s="95"/>
      <c r="I108" s="96"/>
      <c r="J108" s="94"/>
      <c r="K108" s="96"/>
      <c r="L108" s="96"/>
      <c r="M108" s="96"/>
      <c r="N108" s="94"/>
      <c r="O108"/>
      <c r="P108"/>
    </row>
    <row r="109" spans="1:16" ht="15">
      <c r="A109" s="94"/>
      <c r="B109" s="94"/>
      <c r="C109" s="94"/>
      <c r="D109" s="94"/>
      <c r="E109" s="94"/>
      <c r="F109" s="94"/>
      <c r="G109" s="95"/>
      <c r="H109" s="238" t="s">
        <v>1600</v>
      </c>
      <c r="I109" s="238"/>
      <c r="J109" s="238"/>
      <c r="K109" s="96"/>
      <c r="L109" s="96"/>
      <c r="M109" s="96"/>
      <c r="N109" s="94"/>
      <c r="O109"/>
      <c r="P109"/>
    </row>
    <row r="110" spans="1:16" ht="15">
      <c r="A110"/>
      <c r="B110"/>
      <c r="C110"/>
      <c r="D110"/>
      <c r="E110"/>
      <c r="F110"/>
      <c r="G110" s="97"/>
      <c r="H110"/>
      <c r="I110"/>
      <c r="J110"/>
      <c r="K110"/>
      <c r="L110"/>
      <c r="M110"/>
      <c r="N110"/>
      <c r="O110"/>
      <c r="P110"/>
    </row>
  </sheetData>
  <sheetProtection sheet="1" objects="1" scenarios="1"/>
  <mergeCells count="4">
    <mergeCell ref="A2:I2"/>
    <mergeCell ref="H104:J104"/>
    <mergeCell ref="H109:J109"/>
    <mergeCell ref="R2:Y2"/>
  </mergeCells>
  <hyperlinks>
    <hyperlink ref="L54" r:id="rId1" xr:uid="{5924A02E-1ABC-4CC6-9345-4B1CFB6DF624}"/>
    <hyperlink ref="L55" r:id="rId2" xr:uid="{8D9DE5C1-1574-43B7-8C84-D4689CCD500E}"/>
    <hyperlink ref="L56" r:id="rId3" xr:uid="{295A5FD8-07D3-411F-8E53-CE7D8743E35C}"/>
    <hyperlink ref="L57" r:id="rId4" xr:uid="{F4F9A78B-8E88-4047-A705-6F7DB41DEA6D}"/>
    <hyperlink ref="L58" r:id="rId5" xr:uid="{A2EACD40-E130-4E41-B4A9-DAE130E7B16A}"/>
    <hyperlink ref="L59" r:id="rId6" xr:uid="{0F254E59-181C-4F3B-A205-9D1B6F6D9E01}"/>
    <hyperlink ref="L62" r:id="rId7" xr:uid="{B8D28818-7066-42A0-9D4E-6DD04B050A0D}"/>
    <hyperlink ref="L63" r:id="rId8" xr:uid="{1DA7AFD2-6DC3-444A-AB7D-6BEC0C016916}"/>
    <hyperlink ref="L64" r:id="rId9" xr:uid="{AB06DB97-9CFE-429F-A079-AD2D61C41A91}"/>
    <hyperlink ref="L65" r:id="rId10" xr:uid="{4EBE84B9-9AC5-4278-A3DD-C3482BB91B09}"/>
    <hyperlink ref="L66" r:id="rId11" xr:uid="{3F478928-A87B-48DE-86FF-9E22949B3198}"/>
    <hyperlink ref="L67" r:id="rId12" xr:uid="{B5D4AC84-78A3-47F6-A99C-2378E6E25363}"/>
    <hyperlink ref="L69" r:id="rId13" xr:uid="{9A791B7A-5466-4F2F-A1FA-E97A0EBED802}"/>
    <hyperlink ref="L70:L73" r:id="rId14" display="https://ampo.vn/NNC/products/3363?variantId=5768&amp;optionValueIds=722" xr:uid="{8724430C-8F5A-4BD0-824A-4DD22A580B92}"/>
    <hyperlink ref="L74:L75" r:id="rId15" display="https://ampo.vn/NNC/products/3363?variantId=5768&amp;optionValueIds=722" xr:uid="{A92F1555-7258-49A0-A0F0-8B39230671FE}"/>
    <hyperlink ref="L76" r:id="rId16" xr:uid="{DC366623-3DA0-4373-8801-860168B4E1BC}"/>
    <hyperlink ref="L77" r:id="rId17" xr:uid="{4D30D4E3-87F9-4BD5-8531-37BE999BD127}"/>
    <hyperlink ref="L78" r:id="rId18" xr:uid="{F8D097E9-8DBD-4F6C-9539-5C835212F239}"/>
    <hyperlink ref="L79" r:id="rId19" xr:uid="{C4559F8C-96D2-4728-AD59-EBFA50A01C6F}"/>
    <hyperlink ref="L80" r:id="rId20" xr:uid="{FFF1B686-1C0C-4F43-BCA5-885ADCDFC8E2}"/>
    <hyperlink ref="L81" r:id="rId21" xr:uid="{04A6A4E3-3F7C-4190-B30F-AFAB86943A36}"/>
    <hyperlink ref="L82" r:id="rId22" xr:uid="{3D1C565B-BF9D-45B6-B856-7E16A3CDD5B3}"/>
    <hyperlink ref="L83" r:id="rId23" xr:uid="{6E7ACEAA-8818-470C-8708-7AED8A4964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9F46B-E603-4DC6-82C9-EA16E69CE420}">
  <dimension ref="A1:H13"/>
  <sheetViews>
    <sheetView workbookViewId="0">
      <selection activeCell="G8" sqref="G8"/>
    </sheetView>
  </sheetViews>
  <sheetFormatPr defaultRowHeight="12"/>
  <cols>
    <col min="1" max="1" width="36.5703125" style="2" bestFit="1" customWidth="1"/>
    <col min="2" max="2" width="9.140625" style="2"/>
    <col min="3" max="3" width="12.7109375" style="2" bestFit="1" customWidth="1"/>
    <col min="4" max="4" width="9.140625" style="2"/>
    <col min="5" max="5" width="13.140625" style="2" customWidth="1"/>
    <col min="6" max="6" width="9.140625" style="2"/>
    <col min="7" max="7" width="36.5703125" style="2" bestFit="1" customWidth="1"/>
    <col min="8" max="16384" width="9.140625" style="2"/>
  </cols>
  <sheetData>
    <row r="1" spans="1:8" ht="16.5">
      <c r="A1" s="110" t="s">
        <v>1601</v>
      </c>
      <c r="C1" s="111" t="s">
        <v>1602</v>
      </c>
      <c r="E1" s="111" t="s">
        <v>5</v>
      </c>
      <c r="G1" s="113" t="s">
        <v>1603</v>
      </c>
      <c r="H1" s="2" t="s">
        <v>1604</v>
      </c>
    </row>
    <row r="2" spans="1:8" ht="32.25">
      <c r="A2" s="4" t="s">
        <v>33</v>
      </c>
      <c r="C2" s="2" t="s">
        <v>1605</v>
      </c>
      <c r="E2" s="1" t="s">
        <v>25</v>
      </c>
      <c r="G2" s="113" t="s">
        <v>1606</v>
      </c>
      <c r="H2" s="2" t="s">
        <v>1600</v>
      </c>
    </row>
    <row r="3" spans="1:8" ht="37.5">
      <c r="A3" s="5" t="s">
        <v>330</v>
      </c>
      <c r="C3" s="2" t="s">
        <v>1607</v>
      </c>
      <c r="E3" s="1" t="s">
        <v>1608</v>
      </c>
      <c r="G3" s="113" t="s">
        <v>978</v>
      </c>
    </row>
    <row r="4" spans="1:8" ht="24.75">
      <c r="A4" s="5" t="s">
        <v>530</v>
      </c>
      <c r="C4" s="2" t="s">
        <v>1609</v>
      </c>
      <c r="E4" s="1" t="s">
        <v>1610</v>
      </c>
      <c r="G4" s="113" t="s">
        <v>938</v>
      </c>
    </row>
    <row r="5" spans="1:8" ht="16.5">
      <c r="A5" s="3" t="s">
        <v>585</v>
      </c>
      <c r="C5" s="2" t="s">
        <v>1611</v>
      </c>
      <c r="G5" s="113" t="s">
        <v>1056</v>
      </c>
    </row>
    <row r="6" spans="1:8" ht="16.5">
      <c r="A6" s="3" t="s">
        <v>615</v>
      </c>
      <c r="C6" s="2" t="s">
        <v>1612</v>
      </c>
      <c r="G6" s="113" t="s">
        <v>1061</v>
      </c>
    </row>
    <row r="7" spans="1:8" ht="16.5">
      <c r="A7" s="5" t="s">
        <v>205</v>
      </c>
      <c r="C7" s="2" t="s">
        <v>1613</v>
      </c>
      <c r="G7" s="113" t="s">
        <v>1614</v>
      </c>
    </row>
    <row r="8" spans="1:8" ht="16.5">
      <c r="A8" s="5" t="s">
        <v>685</v>
      </c>
      <c r="C8" s="2" t="s">
        <v>1615</v>
      </c>
      <c r="G8" s="113" t="s">
        <v>948</v>
      </c>
    </row>
    <row r="9" spans="1:8" ht="16.5">
      <c r="A9" s="4" t="s">
        <v>700</v>
      </c>
      <c r="C9" s="2" t="s">
        <v>1616</v>
      </c>
      <c r="G9" s="113" t="s">
        <v>1090</v>
      </c>
    </row>
    <row r="10" spans="1:8" ht="16.5">
      <c r="A10" s="112" t="s">
        <v>1617</v>
      </c>
      <c r="C10" s="2" t="s">
        <v>1618</v>
      </c>
      <c r="G10" s="113" t="s">
        <v>1069</v>
      </c>
    </row>
    <row r="11" spans="1:8" ht="16.5">
      <c r="A11" s="4" t="s">
        <v>767</v>
      </c>
      <c r="G11" s="113" t="s">
        <v>1194</v>
      </c>
    </row>
    <row r="12" spans="1:8" ht="16.5">
      <c r="A12" s="2" t="s">
        <v>1619</v>
      </c>
      <c r="G12" s="113" t="s">
        <v>1620</v>
      </c>
    </row>
    <row r="13" spans="1:8" ht="16.5">
      <c r="G13" s="113" t="s">
        <v>1621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2026-06-27T06:05:17Z</dcterms:created>
  <dcterms:modified xsi:type="dcterms:W3CDTF">2026-07-24T14:56:05Z</dcterms:modified>
  <cp:category/>
  <cp:contentStatus/>
</cp:coreProperties>
</file>