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5"/>
  <workbookPr defaultThemeVersion="166925"/>
  <xr:revisionPtr revIDLastSave="0" documentId="8_{B6B1493C-A9C1-4A5F-94D8-D5EA1FC97209}" xr6:coauthVersionLast="47" xr6:coauthVersionMax="47" xr10:uidLastSave="{00000000-0000-0000-0000-000000000000}"/>
  <bookViews>
    <workbookView xWindow="240" yWindow="105" windowWidth="14805" windowHeight="8010" firstSheet="6" activeTab="6" xr2:uid="{00000000-000D-0000-FFFF-FFFF00000000}"/>
  </bookViews>
  <sheets>
    <sheet name="READ_ME" sheetId="5" r:id="rId1"/>
    <sheet name="Dashboard" sheetId="10" r:id="rId2"/>
    <sheet name="Equipment 360" sheetId="12" r:id="rId3"/>
    <sheet name="Cost_Log" sheetId="11" r:id="rId4"/>
    <sheet name="Equipment_Register" sheetId="6" r:id="rId5"/>
    <sheet name="API" sheetId="14" r:id="rId6"/>
    <sheet name="Asset_Event_Log1" sheetId="13" r:id="rId7"/>
    <sheet name="Maintenance_Plan" sheetId="9" r:id="rId8"/>
    <sheet name="Spare_part" sheetId="8" r:id="rId9"/>
    <sheet name="Setting" sheetId="4"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44" i="8" l="1"/>
  <c r="Z43" i="8"/>
  <c r="Z42" i="8"/>
  <c r="Z41" i="8"/>
  <c r="Z40" i="8"/>
  <c r="Z39" i="8"/>
  <c r="Z38" i="8"/>
  <c r="Z37" i="8"/>
  <c r="Z36" i="8"/>
  <c r="Z35" i="8"/>
  <c r="Z34" i="8"/>
  <c r="Z33" i="8"/>
  <c r="Z32" i="8"/>
  <c r="Z31" i="8"/>
  <c r="Z30" i="8"/>
  <c r="Z29" i="8"/>
  <c r="Z28" i="8"/>
  <c r="Z27" i="8"/>
  <c r="Z26" i="8"/>
  <c r="Z25" i="8"/>
  <c r="Z24" i="8"/>
  <c r="Z23" i="8"/>
  <c r="Z22" i="8"/>
  <c r="Z21" i="8"/>
  <c r="Z20" i="8"/>
  <c r="Z19" i="8"/>
  <c r="Z18" i="8"/>
  <c r="Z17" i="8"/>
  <c r="Z16" i="8"/>
  <c r="Z15" i="8"/>
  <c r="Z14" i="8"/>
  <c r="Z13" i="8"/>
  <c r="Z12" i="8"/>
  <c r="Z11" i="8"/>
  <c r="Z10" i="8"/>
  <c r="Z9" i="8"/>
  <c r="Z8" i="8"/>
  <c r="Z7" i="8"/>
  <c r="Z6" i="8"/>
  <c r="Z5" i="8"/>
  <c r="Z4" i="8"/>
  <c r="Z3" i="8"/>
  <c r="Z2" i="8"/>
  <c r="J3" i="8"/>
  <c r="J4" i="8"/>
  <c r="J5" i="8"/>
  <c r="J6" i="8"/>
  <c r="J7" i="8"/>
  <c r="J8" i="8"/>
  <c r="J9" i="8"/>
  <c r="J10" i="8"/>
  <c r="J11" i="8"/>
  <c r="J12" i="8"/>
  <c r="J13" i="8"/>
  <c r="J14" i="8"/>
  <c r="J15" i="8"/>
  <c r="J16" i="8"/>
  <c r="J17" i="8"/>
  <c r="J18"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2" i="8"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futureMetadata>
  <valueMetadata count="9">
    <bk>
      <rc t="1" v="0"/>
    </bk>
    <bk>
      <rc t="1" v="1"/>
    </bk>
    <bk>
      <rc t="1" v="2"/>
    </bk>
    <bk>
      <rc t="1" v="3"/>
    </bk>
    <bk>
      <rc t="1" v="4"/>
    </bk>
    <bk>
      <rc t="1" v="5"/>
    </bk>
    <bk>
      <rc t="1" v="6"/>
    </bk>
    <bk>
      <rc t="1" v="7"/>
    </bk>
    <bk>
      <rc t="1" v="8"/>
    </bk>
  </valueMetadata>
</metadata>
</file>

<file path=xl/sharedStrings.xml><?xml version="1.0" encoding="utf-8"?>
<sst xmlns="http://schemas.openxmlformats.org/spreadsheetml/2006/main" count="2066" uniqueCount="801">
  <si>
    <t>Lưu ý / Notes
Tiếng Việt
- Dữ liệu trên hệ thống được quản lý và cập nhật chính thức kể từ 01/07/2026.
- Các hồ sơ, lịch sử và dữ liệu phát sinh trước 01/07/2026 được tham khảo từ hồ sơ giấy hoặc các nguồn lưu trữ hiện có.
- Trong quá trình chuyển đổi sang hệ thống điện tử, một số dữ liệu trước 01/07/2026 có thể chưa đầy đủ hoặc đang được rà soát, bổ sung và cập nhật.
- Khi cần đối chiếu hoặc xác minh thông tin trước 01/07/2026, vui lòng tham khảo hồ sơ giấy hoặc liên hệ Bộ phận Kỹ thuật.
English
- The system has been officially maintained and updated since 01 July 2026.
- Records, history, and data generated before 01 July 2026 are referenced from hard-copy documents and other available records.
- During the migration to the electronic system, some data prior to 01 July 2026 may be incomplete and are being reviewed, supplemented, and updated.
- For verification or reference of information prior to 01 July 2026, please refer to the hard-copy records or contact the Engineering Department.</t>
  </si>
  <si>
    <t>File này đang liên kết với các trang web và phần mềm khác nên không chỉnh sửa cấu trúc, chỉ thay đổi nội dung thôi, ví dụ như tiêu đề không sửa, thứ tự cột...</t>
  </si>
  <si>
    <t>DAs</t>
  </si>
  <si>
    <t>No.</t>
  </si>
  <si>
    <t>Phân loại</t>
  </si>
  <si>
    <t>Mã tài sản</t>
  </si>
  <si>
    <t>Tên Theo mã tài sản</t>
  </si>
  <si>
    <t>TÊN
Name</t>
  </si>
  <si>
    <t>MODEL</t>
  </si>
  <si>
    <t>Serial</t>
  </si>
  <si>
    <t>THÔNG SỐ KỸ THUẬT
Parameter</t>
  </si>
  <si>
    <t>SỐ LƯỢNG
Quantity</t>
  </si>
  <si>
    <t>HÃNG SX
Manufacturer</t>
  </si>
  <si>
    <t>NHÀ CUNG CẤP
Vendor</t>
  </si>
  <si>
    <t>Năm sản xuất</t>
  </si>
  <si>
    <t>VỊ TRÍ LẮP ĐẶT
Position</t>
  </si>
  <si>
    <t>CHU KỲ BẢO DƯỠNG
Maintenance cycle</t>
  </si>
  <si>
    <t>NGÀY LẮP ĐẶT
Installation date</t>
  </si>
  <si>
    <t>KIỂM ĐỊNH
Accreditation</t>
  </si>
  <si>
    <t>Hiệu chuẩn
Calibration</t>
  </si>
  <si>
    <t>GHI CHÚ
Note</t>
  </si>
  <si>
    <t>Phụ tùng</t>
  </si>
  <si>
    <t>Hình ảnh</t>
  </si>
  <si>
    <t>Document</t>
  </si>
  <si>
    <t xml:space="preserve">Khu vực lắp ráp - Assembly area </t>
  </si>
  <si>
    <t>Thiết bị 
Machine</t>
  </si>
  <si>
    <t>Băng tải lắp ráp 1
Conveyor assembly 1</t>
  </si>
  <si>
    <t>3P-380V-50HZ</t>
  </si>
  <si>
    <t>Intech</t>
  </si>
  <si>
    <t>Khu vực lắp ráp - Assembly area</t>
  </si>
  <si>
    <t>1 tháng - 1 month</t>
  </si>
  <si>
    <t>01/06/2021</t>
  </si>
  <si>
    <t>N/A</t>
  </si>
  <si>
    <t>Băng tải lắp ráp 2
Conveyor assembly 2</t>
  </si>
  <si>
    <t>01/01/2022</t>
  </si>
  <si>
    <t>Băng tải đóng gói 1
Conveyor packing 1</t>
  </si>
  <si>
    <t>Băng tải đóng gói 2
Conveyor packing 2</t>
  </si>
  <si>
    <t xml:space="preserve">Máy châm keo gắn chụp bulb 1
Gluing and attached BULB cover machine 1 </t>
  </si>
  <si>
    <t>DG100</t>
  </si>
  <si>
    <t>2P-220V-50HZ</t>
  </si>
  <si>
    <t>WT</t>
  </si>
  <si>
    <t>3 tháng - 3 months</t>
  </si>
  <si>
    <t>Thiết bị</t>
  </si>
  <si>
    <t>Máy châm keo gắn chụp bulb 2
Gluing and attached BULB cover machine 2</t>
  </si>
  <si>
    <t>Máy dán thùng 1
Carton sealing machine 1</t>
  </si>
  <si>
    <t>FXJ6050</t>
  </si>
  <si>
    <t>Mikyo</t>
  </si>
  <si>
    <t>Máy dán thùng 2
Carton sealing machine 2</t>
  </si>
  <si>
    <t>Máy dán thùng 3
Carton sealing machine 3</t>
  </si>
  <si>
    <t>28/04/2026</t>
  </si>
  <si>
    <t>Máy bấm chấu đầu đèn bulb 1
E27 cap crimping machine 1</t>
  </si>
  <si>
    <t>CR200</t>
  </si>
  <si>
    <t>Máy bấm chấu đầu đèn bulb 2
E27 cap crimping machine 2</t>
  </si>
  <si>
    <t>CR300</t>
  </si>
  <si>
    <t>Máy châm keo đầu đèn tube 1 
Gluing TUBE cap machine 1</t>
  </si>
  <si>
    <t>TG100</t>
  </si>
  <si>
    <t>Máy châm keo đầu đèn tube 2
Gluing TUBE cap machine 2</t>
  </si>
  <si>
    <t>Máy luyện nghiệm 1
Aging machine 1</t>
  </si>
  <si>
    <t>AG500</t>
  </si>
  <si>
    <t>Máy luyện nghiệm 2
Aging machine 2</t>
  </si>
  <si>
    <t>Máy ép PCB bulb tự động
Auto Punching PCB bulb machine</t>
  </si>
  <si>
    <t>MB400</t>
  </si>
  <si>
    <t>Máy châm keo driver bulb 1
Gluing driver bulb machine 1</t>
  </si>
  <si>
    <t>GF200</t>
  </si>
  <si>
    <t>Máy châm keo driver bulb 2
Gluing driver bulb machine 2</t>
  </si>
  <si>
    <t>Máy ép PCB bulb 1
Semi-auto Punching PCB bulb machine 1</t>
  </si>
  <si>
    <t> </t>
  </si>
  <si>
    <t>HTP</t>
  </si>
  <si>
    <t>Máy ép PCB bulb 2
Semi-auto Punching PCB bulb machine 2</t>
  </si>
  <si>
    <t>Xe luyện nghiệm tube 1
Tube aging cart 1</t>
  </si>
  <si>
    <t xml:space="preserve"> </t>
  </si>
  <si>
    <t>Xe luyện nghiệm tube 2
Tube aging cart 2</t>
  </si>
  <si>
    <t>Máy co nhiệt
Heat shrink machine</t>
  </si>
  <si>
    <t>GPS-4525</t>
  </si>
  <si>
    <t>6 tháng - 6 months</t>
  </si>
  <si>
    <t>Máy hàn
Soldering station</t>
  </si>
  <si>
    <t>Hakko FX-888D-11YB
Hakko FX-888D-06YB
GOOT RX-802AS
Hakko FX-888D-05BY
QUICK 205</t>
  </si>
  <si>
    <t>12
10
1
5
5</t>
  </si>
  <si>
    <t>Hakko
Hakko
GOOT
Hakko
Quick</t>
  </si>
  <si>
    <t>Emin
HNV
HNV
Emin
Emin</t>
  </si>
  <si>
    <t>01/06/2021
01/03/2022
01/12/2022
01/04/2023
01/04/2023</t>
  </si>
  <si>
    <t>Máy siết vít
Screw tightening machine</t>
  </si>
  <si>
    <t>SD-A500L</t>
  </si>
  <si>
    <t>15
5
5</t>
  </si>
  <si>
    <t>Billphan</t>
  </si>
  <si>
    <t>01/06/2021
13/06/2025
19/05/2026</t>
  </si>
  <si>
    <t>Máy in laser 1
Fiber laser marking machine 1</t>
  </si>
  <si>
    <t>2P-220V-50HZ
20W</t>
  </si>
  <si>
    <t>AT laser</t>
  </si>
  <si>
    <t>Máy in laser 2
Fiber laser marking machine 2</t>
  </si>
  <si>
    <t>Máy in laser 3 
Fiber laser marking machine 3</t>
  </si>
  <si>
    <t>Thịnh Phát Châu Long</t>
  </si>
  <si>
    <t>01/06/2022</t>
  </si>
  <si>
    <t>Máy in mã vạch Zebra ZD230 - 203 dpi
Code Printer</t>
  </si>
  <si>
    <t>ZD230</t>
  </si>
  <si>
    <t>Zebra</t>
  </si>
  <si>
    <t>Nam Nguyễn</t>
  </si>
  <si>
    <t>19/01/2024</t>
  </si>
  <si>
    <t>Máy in laser 4
Fiber laser marking machine 4</t>
  </si>
  <si>
    <t>08/04/2024</t>
  </si>
  <si>
    <t>Máy in laser 5
Fiber laser marking machine 5</t>
  </si>
  <si>
    <t>01/12/2024</t>
  </si>
  <si>
    <t>Máy siết vít đèn panel
Screw tightening machine for panel lamp</t>
  </si>
  <si>
    <t>19/09/2025</t>
  </si>
  <si>
    <t>Máy cấp vít tự động
Automatic screw feeder</t>
  </si>
  <si>
    <t>Waterun-800</t>
  </si>
  <si>
    <t>Waterun</t>
  </si>
  <si>
    <t>Bill Phan</t>
  </si>
  <si>
    <t>Phòng LAB - Laboratory</t>
  </si>
  <si>
    <t>01/12/2023</t>
  </si>
  <si>
    <t>Máy in laser 6
Fiber laser marking machine 6</t>
  </si>
  <si>
    <t>27/05/2026</t>
  </si>
  <si>
    <t>Khu vực SMT - SMT Area</t>
  </si>
  <si>
    <t>Loader</t>
  </si>
  <si>
    <t>SLD-120X</t>
  </si>
  <si>
    <t>SJ</t>
  </si>
  <si>
    <t>Panasonic</t>
  </si>
  <si>
    <t>01/01/2023</t>
  </si>
  <si>
    <t>Vacuum loader</t>
  </si>
  <si>
    <t>SBSF-1300X</t>
  </si>
  <si>
    <t>Printer</t>
  </si>
  <si>
    <t>HPX-1300SL</t>
  </si>
  <si>
    <t>Mounter</t>
  </si>
  <si>
    <t>NPM-W2</t>
  </si>
  <si>
    <t>Reflow oven</t>
  </si>
  <si>
    <t>1826MK5</t>
  </si>
  <si>
    <t>Heller</t>
  </si>
  <si>
    <t>Unloader</t>
  </si>
  <si>
    <t>SUD-120X</t>
  </si>
  <si>
    <t>Conveyor</t>
  </si>
  <si>
    <t>SCC-1300X</t>
  </si>
  <si>
    <t>Tủ lạnh
Refrigerator</t>
  </si>
  <si>
    <t>VH-258K3L</t>
  </si>
  <si>
    <t>Sanaky</t>
  </si>
  <si>
    <t>Máy trộn kem hàn
Solder paste mixer</t>
  </si>
  <si>
    <t>RAM60</t>
  </si>
  <si>
    <t>Renthang</t>
  </si>
  <si>
    <t>Emin</t>
  </si>
  <si>
    <t>Mâm nhiệt
Heat plate</t>
  </si>
  <si>
    <t>KAISI818</t>
  </si>
  <si>
    <t>HNV</t>
  </si>
  <si>
    <t>Máy khò nhiệt
Blowtorch</t>
  </si>
  <si>
    <t> Quick850A</t>
  </si>
  <si>
    <t> Quick</t>
  </si>
  <si>
    <t>Suction Loader 2</t>
  </si>
  <si>
    <t>GB-L1500</t>
  </si>
  <si>
    <t>JTU</t>
  </si>
  <si>
    <t>26/03/2025</t>
  </si>
  <si>
    <t>Printer 2</t>
  </si>
  <si>
    <t>P-LED</t>
  </si>
  <si>
    <t>GKG</t>
  </si>
  <si>
    <t>Mounter 2</t>
  </si>
  <si>
    <t>Reflow oven 2</t>
  </si>
  <si>
    <t>xB-XL3C</t>
  </si>
  <si>
    <t>Buffer conveyor 2</t>
  </si>
  <si>
    <t>BC-1502-46</t>
  </si>
  <si>
    <t>Unloader 2</t>
  </si>
  <si>
    <t>XB-XL3C</t>
  </si>
  <si>
    <t>Scanner for PanaCIM</t>
  </si>
  <si>
    <t>Khu vực MI - MI Area</t>
  </si>
  <si>
    <t>Băng tải cắm 
Inserting conveyor</t>
  </si>
  <si>
    <t>Lò hàn sóng
Wave soldering machine</t>
  </si>
  <si>
    <t>WS450</t>
  </si>
  <si>
    <t>Băng tải kiểm tra
Testing conveyor</t>
  </si>
  <si>
    <t>Máy kiểm tra driver 1
Testing driver machine 1</t>
  </si>
  <si>
    <t>FD30</t>
  </si>
  <si>
    <t>Volnic</t>
  </si>
  <si>
    <t xml:space="preserve">Máy tuốt dây
Automatic Cable Wire Cutting Stripping Machine </t>
  </si>
  <si>
    <t>EW-02A</t>
  </si>
  <si>
    <t>EASTSTON</t>
  </si>
  <si>
    <t>Máy cắt chân tụ
Loose Radial Lead Cutter</t>
  </si>
  <si>
    <t>CF-360X</t>
  </si>
  <si>
    <t>Máy cắt và uốn chân tụ
Loose Radial Lead Bending &amp; Cutting Machine</t>
  </si>
  <si>
    <t>CF-360XL</t>
  </si>
  <si>
    <t>Máy cắt chân linh kiện
Automatic PCB lead cutter</t>
  </si>
  <si>
    <t>KA66</t>
  </si>
  <si>
    <t>Máy cắt và uốn điện trở
Manual axial lead bending machine</t>
  </si>
  <si>
    <t>HRFT-301F</t>
  </si>
  <si>
    <t> -</t>
  </si>
  <si>
    <t>Máy kiểm tra driver 2
Testing driver machine 2</t>
  </si>
  <si>
    <t>13/05/2024</t>
  </si>
  <si>
    <t>Lò nung thiếc hàn bằng thép không gỉ vuông
Solder pot</t>
  </si>
  <si>
    <t>WT-150S</t>
  </si>
  <si>
    <t>12/08/2025</t>
  </si>
  <si>
    <t>KHU VỰC LED DÂY - LED strip area</t>
  </si>
  <si>
    <t>Máy ép đùn nhựa PVC LS880 (2 cái)
PVC Extrusion Machine LS880 (2 pcs)</t>
  </si>
  <si>
    <t>LS880</t>
  </si>
  <si>
    <t>ZHENGLONG</t>
  </si>
  <si>
    <t>OML</t>
  </si>
  <si>
    <t>Khu vực LED dây AC - AC LED strip light area</t>
  </si>
  <si>
    <t>03/01/2024</t>
  </si>
  <si>
    <t>Máy ép đùn nhựa PVC LS870 (1 cái)
PVC Extrusion Machine LS870 (1pc)</t>
  </si>
  <si>
    <t>LS870</t>
  </si>
  <si>
    <t>Máy quấn đèn LED (2 cái)
LED Light Roliing Machine (2 pcs)</t>
  </si>
  <si>
    <t>LS300</t>
  </si>
  <si>
    <t>Tháp giải nhiệt
Cooling tower</t>
  </si>
  <si>
    <t>Máy làm lạnh nước cho máy ép đùn hiệu
Water chiller</t>
  </si>
  <si>
    <t>LS200</t>
  </si>
  <si>
    <t>Máy ép phun plastic (2 cái)
Plastic injection molding machine (2 pcs)</t>
  </si>
  <si>
    <t>ZY-350ST</t>
  </si>
  <si>
    <t>ZHONGYANG</t>
  </si>
  <si>
    <t>Máy hút ẩm cho hạt nhựa
Dehumidifier for plastic granules material</t>
  </si>
  <si>
    <t>RGF-50C</t>
  </si>
  <si>
    <t>LONGXING</t>
  </si>
  <si>
    <t>Bộ cấp nguồn cho đèn Led (Máy test led dây AC)
AC LED strip tester</t>
  </si>
  <si>
    <t>Máy tuốt điện
Stripping machine</t>
  </si>
  <si>
    <t>TAIXIANG</t>
  </si>
  <si>
    <t>Máy dập đầu Cos
Cosse crimping machine</t>
  </si>
  <si>
    <t xml:space="preserve">Máy phun keo silicone cho bảng mạch in
Silicone glue sprayer </t>
  </si>
  <si>
    <t>PCX-885</t>
  </si>
  <si>
    <t>Khu vực LED dây DC - DC LED strip light area</t>
  </si>
  <si>
    <t>Máy tách bảng mạch in
PCB depanelling machine</t>
  </si>
  <si>
    <t>PENGCHUANGXIN</t>
  </si>
  <si>
    <t>Máy dán keo cho bảng mạch in / máy cán màng PE
PE rolling machine</t>
  </si>
  <si>
    <t>PCX-600A</t>
  </si>
  <si>
    <t>Máy quấn bảng mạch in (2 cái)
PCB rolling machine (2 pcs)</t>
  </si>
  <si>
    <t>PCX-260</t>
  </si>
  <si>
    <t>Giá phơi bằng sắt (10 cái)
Iron drying rack (10 pcs)</t>
  </si>
  <si>
    <t>Băng tải bằng kim loại (2 cái)
Metal conveyor (2 pcs)</t>
  </si>
  <si>
    <t>Máy cắt bản mạch in
Cutting PCB machine</t>
  </si>
  <si>
    <t>PCX-550</t>
  </si>
  <si>
    <t xml:space="preserve">Máy dán băng keo hai mặt cho đèn LED (Máy quấn reel và dán băng keo 2 mặt)
Glue tape machine </t>
  </si>
  <si>
    <t>Băng tải belt xanh
Green Belt Conveyor</t>
  </si>
  <si>
    <t>1P-220V-50HZ</t>
  </si>
  <si>
    <t>Máy hàn Bakon SBK936B (65W)
Soldering machine</t>
  </si>
  <si>
    <t>SBK936B</t>
  </si>
  <si>
    <t>Bakon</t>
  </si>
  <si>
    <t>Khu vực LED dây - LED strip light area</t>
  </si>
  <si>
    <t>18/01/2024</t>
  </si>
  <si>
    <t>Xe đẩy kéo hàng bằng sắt
Iron cart</t>
  </si>
  <si>
    <t>XTL 130DS</t>
  </si>
  <si>
    <t>Phong Thạnh</t>
  </si>
  <si>
    <t>KX-RT</t>
  </si>
  <si>
    <t>2P-220V-50HZ 
40W, 15kg, 850x300x400</t>
  </si>
  <si>
    <t>Langke</t>
  </si>
  <si>
    <t>17/12/2024</t>
  </si>
  <si>
    <t>C.K.D</t>
  </si>
  <si>
    <t>27/12/2024</t>
  </si>
  <si>
    <t>Bàn 5000x1200
Table 5000x1200</t>
  </si>
  <si>
    <t>Hoàng Tiến Phát</t>
  </si>
  <si>
    <t>05/02/2025</t>
  </si>
  <si>
    <t>Kệ phơi keo PU
PU glue drying rack</t>
  </si>
  <si>
    <t>Bàn 5500x1500
Table 5500x1500</t>
  </si>
  <si>
    <t>Giá phơi bằng sắt (5cái)
Iron drying rack (5 pcs)</t>
  </si>
  <si>
    <t>Hoàng Hà</t>
  </si>
  <si>
    <t>Profile nhôm
Aluminium profile</t>
  </si>
  <si>
    <t>Máy phủ PU
PU machine</t>
  </si>
  <si>
    <t>Bộ điều khiển LED
LED controller</t>
  </si>
  <si>
    <t>K8000C x1 set
K8AC x2 sets</t>
  </si>
  <si>
    <t>Máy phun silicone 1 thành phần
Silicone one component glue sprayer</t>
  </si>
  <si>
    <t>THIẾT BỊ QC/QA - QC/QA Equipment</t>
  </si>
  <si>
    <t>Xe kiểm tra led dây
Testing LED strip cart</t>
  </si>
  <si>
    <t>Sukavina</t>
  </si>
  <si>
    <t>THIẾT BỊ PHỤ TRỢ - Auxiliary equipment</t>
  </si>
  <si>
    <t>Máy nén khí 1 +Máy sấy 1
Air compressor 1+Dryer 1</t>
  </si>
  <si>
    <t>TA100 (Số máy VA 8200245, số bình 8200225) + FR015AP (Serial J201200159103)</t>
  </si>
  <si>
    <t>Fusheng</t>
  </si>
  <si>
    <t>Nén khí lắp ráp</t>
  </si>
  <si>
    <t>27/03/2027</t>
  </si>
  <si>
    <t>Máy nén khí 2
Air compressor 2</t>
  </si>
  <si>
    <t>TA100 (Số máy VA C210227, Số bình C210076)</t>
  </si>
  <si>
    <t>01/12/2027</t>
  </si>
  <si>
    <t>Bình nén khí 1
Air compressor Tank 1</t>
  </si>
  <si>
    <t>Serial: VT1210500</t>
  </si>
  <si>
    <t>304L</t>
  </si>
  <si>
    <t>Máy nén khí 3 + Máy sấy 2
Air compressor 3 + Dryer 2</t>
  </si>
  <si>
    <t>FVA75 (Số máy VA B220490, số bình B220360) + ARX50HJ (Serial E24100014)</t>
  </si>
  <si>
    <t>Fusheng + ORION</t>
  </si>
  <si>
    <t>Nén khí SMT-MI</t>
  </si>
  <si>
    <t>02/12/2026</t>
  </si>
  <si>
    <t>Bình nén khí 2
Air compressor Tank 2</t>
  </si>
  <si>
    <t xml:space="preserve"> Unit code DT-100D, Manufacture S/N DTP-01D</t>
  </si>
  <si>
    <t>300L</t>
  </si>
  <si>
    <t>01/12/2026</t>
  </si>
  <si>
    <t>Hệ thống xử lý khí thải lắp ráp
Exhaust system for Assembly area</t>
  </si>
  <si>
    <t>Lắp ráp</t>
  </si>
  <si>
    <t>Hệ thống xử lý khí thải SMT-MI
Exhaust system for SMT&amp;MI</t>
  </si>
  <si>
    <t>Phương Linh</t>
  </si>
  <si>
    <t>SMT-MI</t>
  </si>
  <si>
    <t>Hệ thống máy lạnh SMT 1
Air conditioning system for SMT 1</t>
  </si>
  <si>
    <t>SMT</t>
  </si>
  <si>
    <t>Xe nâng hàng (Cao)
Electric Forklift (High)</t>
  </si>
  <si>
    <t>8FBR18</t>
  </si>
  <si>
    <t>Toyota</t>
  </si>
  <si>
    <t>Kho - Warehouse</t>
  </si>
  <si>
    <t>01/05/2022</t>
  </si>
  <si>
    <t>06/05/2027</t>
  </si>
  <si>
    <t>Xe nâng hàng (Thấp)
Electric forklift (Low)</t>
  </si>
  <si>
    <t>LWE200</t>
  </si>
  <si>
    <t>12/05/2028</t>
  </si>
  <si>
    <t>Xe nâng tay 3 tấn
Low hand forklift (3 tons)</t>
  </si>
  <si>
    <t>Taiwan</t>
  </si>
  <si>
    <t>Kho+SX
Warehouse + Production</t>
  </si>
  <si>
    <t>Xe nâng tay 2500kg
Low hand fortlift (2500kg)</t>
  </si>
  <si>
    <t>01/11/2022</t>
  </si>
  <si>
    <t>Máy nén khí 4 + Máy sấy 3
Air compressor 4 + Dryer 3</t>
  </si>
  <si>
    <t>SG22AIV-H (Serial C4HC42113) + KRD-22HT (M.F.D No 5110-20220609001-01)</t>
  </si>
  <si>
    <t>KOBELCO + KAWAECO</t>
  </si>
  <si>
    <t>Việt Thiên</t>
  </si>
  <si>
    <t xml:space="preserve">Nén khí led dây
LED strip light </t>
  </si>
  <si>
    <t>Bình nén khí 3
Air compressor Tank 3</t>
  </si>
  <si>
    <t>DT1000 (Serial CT999-117)</t>
  </si>
  <si>
    <t>1000L</t>
  </si>
  <si>
    <t>KOBELCO</t>
  </si>
  <si>
    <t>15/10/2026</t>
  </si>
  <si>
    <t>Hệ thống đường ống dẫn khí nén Lắp Ráp
Air compressor pipe system of Assembly</t>
  </si>
  <si>
    <r>
      <rPr>
        <sz val="10"/>
        <color theme="1"/>
        <rFont val="Calibri"/>
        <family val="2"/>
      </rPr>
      <t>Ø</t>
    </r>
    <r>
      <rPr>
        <sz val="10"/>
        <color theme="1"/>
        <rFont val="Times New Roman"/>
        <family val="1"/>
      </rPr>
      <t>27 x L60M</t>
    </r>
  </si>
  <si>
    <t>Lắp ráp - Assembly</t>
  </si>
  <si>
    <t>01/10/2027</t>
  </si>
  <si>
    <t>Hệ thống đường ống dẫn khí nén SMT-MI
Air compressor pipe system of SMT-MI</t>
  </si>
  <si>
    <t>Ø49 x L150M</t>
  </si>
  <si>
    <t>SMT - MI</t>
  </si>
  <si>
    <t>Hệ thống đường ống dẫn khí nén LED dây
Air compressor pipe system of LED strip light</t>
  </si>
  <si>
    <t>Ø49 x L100M</t>
  </si>
  <si>
    <t>LED dây - LED strip light</t>
  </si>
  <si>
    <t>Máy khoan bàn
Bench drilling machine</t>
  </si>
  <si>
    <t>HK-KT10</t>
  </si>
  <si>
    <t>220V-1/2HP</t>
  </si>
  <si>
    <t>Hồng Ký</t>
  </si>
  <si>
    <t>Phòng bảo trì
Maintenance room</t>
  </si>
  <si>
    <t>Máy mài góc
Angle grinding machine</t>
  </si>
  <si>
    <t>GWS 180-LI</t>
  </si>
  <si>
    <t>220V</t>
  </si>
  <si>
    <t>Bosch</t>
  </si>
  <si>
    <t>01/02/2023</t>
  </si>
  <si>
    <t>Máy cắt sắt 
Iron cutting machine</t>
  </si>
  <si>
    <t>M2400B</t>
  </si>
  <si>
    <t>Makita</t>
  </si>
  <si>
    <t>Máy mài bàn
Bench grinder</t>
  </si>
  <si>
    <t>GBG60-20</t>
  </si>
  <si>
    <t>01/05/2023</t>
  </si>
  <si>
    <t>Máy phay
Milling machine</t>
  </si>
  <si>
    <t>ZX7045B</t>
  </si>
  <si>
    <t>380V</t>
  </si>
  <si>
    <t>WDDM</t>
  </si>
  <si>
    <t>01/03/2023</t>
  </si>
  <si>
    <t>Máy hàn điện tử INVERTER
(MINVERTER electronic welding machine)</t>
  </si>
  <si>
    <t>HKMIG200S</t>
  </si>
  <si>
    <t>Máy Tiện
Lathe</t>
  </si>
  <si>
    <t>C6240A-1000</t>
  </si>
  <si>
    <t>Jiaxinjie</t>
  </si>
  <si>
    <t>An Việt</t>
  </si>
  <si>
    <t>22/03/2025</t>
  </si>
  <si>
    <t>Hệ thống nối đất chống sét
Lightning Protection Grounding System</t>
  </si>
  <si>
    <t>2019</t>
  </si>
  <si>
    <t>Hệ thống nối đất hệ thống điện
Electrical System Grounding</t>
  </si>
  <si>
    <t>Phòng điện
Electrical room</t>
  </si>
  <si>
    <t>Hệ Sàn Epoxy
Epoxy floor</t>
  </si>
  <si>
    <t>SMT room</t>
  </si>
  <si>
    <t>2023</t>
  </si>
  <si>
    <t>28/04/2027</t>
  </si>
  <si>
    <t>Hệ thống xử lý khí thải SMT-MI 2
Exhaust system for SMT&amp;MI 2</t>
  </si>
  <si>
    <t>01/03/2025</t>
  </si>
  <si>
    <t>Hệ thống máy lạnh SMT 2
Air conditioning system for SMT 2</t>
  </si>
  <si>
    <t>Máy nén khí 5&amp;6 +Máy sấy 4&amp;5
Air compressor 5&amp;6+Dryer 4&amp;5</t>
  </si>
  <si>
    <t xml:space="preserve"> 
ES11A-TCD5HS-VN (M.No DB001 &amp; DB002) + ARX20HJ (Serial E249001x2 &amp; E24900189)</t>
  </si>
  <si>
    <t>KOBELCO + ORION</t>
  </si>
  <si>
    <t>Bình nén khí 4&amp;5
Air compressor Tank 4&amp;5</t>
  </si>
  <si>
    <t>Unit code 3TTS-VS250202-1 &amp; 3TTS-VS250202-2</t>
  </si>
  <si>
    <t>14/03/2028</t>
  </si>
  <si>
    <t>HPT30M</t>
  </si>
  <si>
    <t>Bích Hảo</t>
  </si>
  <si>
    <t>24/09/2025</t>
  </si>
  <si>
    <t>Kho</t>
  </si>
  <si>
    <t>28/05/2026</t>
  </si>
  <si>
    <t>KHUÔN - MOLD</t>
  </si>
  <si>
    <t>Mold of first extruction for U500 &amp; 15x8</t>
  </si>
  <si>
    <t>- No 231109 OML U500-N
- No 231109 OML U500</t>
  </si>
  <si>
    <t>Mold of first extruction for U150</t>
  </si>
  <si>
    <t>- No 231109 OML 6mm-1.8
- No 231109 OML U150</t>
  </si>
  <si>
    <t>Mold of first extruction for U150 RGB</t>
  </si>
  <si>
    <t>- No 231109 OML RGB-U150
- No 231109 OML RGB U150</t>
  </si>
  <si>
    <t>Mold of second extruction for 15x8</t>
  </si>
  <si>
    <t>- No 231109 OML 15x8-N
- No 231109 OML 15x8-W</t>
  </si>
  <si>
    <t>Mold of second extruction for U500</t>
  </si>
  <si>
    <t>- 231109 OML 10.5*19
- OML No 231109 10.5*19</t>
  </si>
  <si>
    <t>Mold of second extruction for U150</t>
  </si>
  <si>
    <t>- 231109 OML 16*26
- OML No 231109 16*26/
(OML U1526-16*26.5)</t>
  </si>
  <si>
    <t>Mold of second extruction for U150 RGB</t>
  </si>
  <si>
    <t>- 231109 OML 15*26
- OML No 231109 15*26</t>
  </si>
  <si>
    <t>Injection molding for 0-008 BCE-3026C</t>
  </si>
  <si>
    <t>0-008 BCE-3026C</t>
  </si>
  <si>
    <t>Injection molding for 0-008 BCE-3028C</t>
  </si>
  <si>
    <t>0-008 BCE-3028C</t>
  </si>
  <si>
    <t>Injection molding for 0-008 BCE-3030C 2 Pin U500</t>
  </si>
  <si>
    <t>0-008 BCE-3030C 2 Pin U500</t>
  </si>
  <si>
    <t>Injection molding for 0-008 BCE-3032C 2 Pin U150</t>
  </si>
  <si>
    <t>0-008 BCE-3032C 2 Pin U150</t>
  </si>
  <si>
    <t>Injection molding for 0-008 BSR-4347</t>
  </si>
  <si>
    <t>0-008 BSR-4347</t>
  </si>
  <si>
    <t>Injection molding for 0-008 BSR-5341C</t>
  </si>
  <si>
    <t>0-008 BSR-5341C</t>
  </si>
  <si>
    <t>Injection molding for 14094</t>
  </si>
  <si>
    <t>Injection molding for 14095</t>
  </si>
  <si>
    <t>Injection molding for 0-008 BSR-7689</t>
  </si>
  <si>
    <t>0-008 BSR-7689</t>
  </si>
  <si>
    <t>13/05/2025</t>
  </si>
  <si>
    <t>Injection molding for 0-008 BSR-6102B</t>
  </si>
  <si>
    <t>0-008 BSR-6102B</t>
  </si>
  <si>
    <t>Ngày (Day)  12 tháng (Month)  6 năm (Year) 2026</t>
  </si>
  <si>
    <t>Ngày (Day) 12 tháng (Month) 6 năm (Year) 2026</t>
  </si>
  <si>
    <t xml:space="preserve">Người lập - Editor </t>
  </si>
  <si>
    <t>Phê duyệt - Approve</t>
  </si>
  <si>
    <t>Nguyễn Lĩnh</t>
  </si>
  <si>
    <t>Lâm Quang Tuấn</t>
  </si>
  <si>
    <t>Key</t>
  </si>
  <si>
    <t>Value</t>
  </si>
  <si>
    <t>Version</t>
  </si>
  <si>
    <t>Last_Update</t>
  </si>
  <si>
    <t>Sync_Status</t>
  </si>
  <si>
    <t>Equipment_Count</t>
  </si>
  <si>
    <t>Event_Count</t>
  </si>
  <si>
    <t>ID</t>
  </si>
  <si>
    <t>Start time</t>
  </si>
  <si>
    <t>Completion time</t>
  </si>
  <si>
    <t>Email</t>
  </si>
  <si>
    <t>Name</t>
  </si>
  <si>
    <t>Ngày nhận thông tin</t>
  </si>
  <si>
    <t>Người báo thông tin cho bạn</t>
  </si>
  <si>
    <t>Vị trí khu vực</t>
  </si>
  <si>
    <t>Tên theo mã tài sản</t>
  </si>
  <si>
    <t>Tên thiết bị</t>
  </si>
  <si>
    <t>Model</t>
  </si>
  <si>
    <t>Số Serial</t>
  </si>
  <si>
    <t>Loại trạng thái/sự kiện</t>
  </si>
  <si>
    <t>Nôi dung thông tin (Giờ nhận thông tin, Kênh nhận thông báo, Mô tả lỗi hoặc tình huống)</t>
  </si>
  <si>
    <t>Hình ảnh, video hiện trạng thiết bị, sự cố nếu có, hoặc ảnh màn hình tin nhắn cuộc gọi báo sự cố</t>
  </si>
  <si>
    <t>Người phụ trách thực hiện</t>
  </si>
  <si>
    <t>Kết quả</t>
  </si>
  <si>
    <t>CHi phí</t>
  </si>
  <si>
    <t>Downtime (Phút)</t>
  </si>
  <si>
    <t>Nguyên Nhân</t>
  </si>
  <si>
    <t>Kết quả2</t>
  </si>
  <si>
    <t>Ghi chú</t>
  </si>
  <si>
    <t>vankhang@nanoco.com.vn</t>
  </si>
  <si>
    <t>Nguyễn Văn Khang</t>
  </si>
  <si>
    <t>Tài</t>
  </si>
  <si>
    <t>Máy cắt chân Driver</t>
  </si>
  <si>
    <t xml:space="preserve">Hư đường ray đỡ- dẫn hướng boar </t>
  </si>
  <si>
    <t>https://nanocogroup-my.sharepoint.com/personal/nguyenlinh_nanoco_com_vn/Documents/Apps/Microsoft%20Forms/Qu%E1%BA%A3n%20l%C3%BD%20thi%E1%BA%BFt%20b%E1%BB%8B/Question/IMG_7204_Nguy%E1%BB%85n%20V%C4%83n%20Khang.jpeg; https://nanocogroup-my.sharepoint.com/personal/nguyenlinh_nanoco_com_vn/Documents/Apps/Microsoft%20Forms/Qu%E1%BA%A3n%20l%C3%BD%20thi%E1%BA%BFt%20b%E1%BB%8B/Question/IMG_7205_Nguy%E1%BB%85n%20V%C4%83n%20Khang.jpeg</t>
  </si>
  <si>
    <t>Khang</t>
  </si>
  <si>
    <t>Máy Châm Keo - Gắn Chụp</t>
  </si>
  <si>
    <t>Cải tiến cấp đường ông khí thổi bụi dính trên chụp</t>
  </si>
  <si>
    <t>https://nanocogroup-my.sharepoint.com/personal/nguyenlinh_nanoco_com_vn/Documents/Apps/Microsoft%20Forms/Qu%E1%BA%A3n%20l%C3%BD%20thi%E1%BA%BFt%20b%E1%BB%8B/Question/IMG_7182_Nguy%E1%BB%85n%20V%C4%83n%20Khang.jpeg</t>
  </si>
  <si>
    <t>Thịnh</t>
  </si>
  <si>
    <t>Máy luyện nghiệm 2</t>
  </si>
  <si>
    <t>Kiểm tra - vệ sinh con lăn tiếp điểm, thay các chui cắm bị hư-gãy.</t>
  </si>
  <si>
    <t>hoangduc@nanoco.com.vn</t>
  </si>
  <si>
    <t>Nguyễn Hoàng Đức</t>
  </si>
  <si>
    <t>Hạnh</t>
  </si>
  <si>
    <t>Máy Mounter 2</t>
  </si>
  <si>
    <t xml:space="preserve">Giờ nhận báo tin 10h00 , team, mã MTKA003170AA , vệ sinh bám bụi ở lưới lọc FILTER STAINLESS STEEL mã MTKP000164AC , vệ sinh bám bụi ở đầu giữ hút MTKA003170AA 
</t>
  </si>
  <si>
    <t>https://nanocogroup-my.sharepoint.com/personal/nguyenlinh_nanoco_com_vn/Documents/Apps/Microsoft%20Forms/Qu%E1%BA%A3n%20l%C3%BD%20thi%E1%BA%BFt%20b%E1%BB%8B/Question/IMG_5477_Nguy%E1%BB%85n%20Ho%C3%A0ng%20%C4%90%E1%BB%A9c.jpeg; https://nanocogroup-my.sharepoint.com/personal/nguyenlinh_nanoco_com_vn/Documents/Apps/Microsoft%20Forms/Qu%E1%BA%A3n%20l%C3%BD%20thi%E1%BA%BFt%20b%E1%BB%8B/Question/IMG_5476_Nguy%E1%BB%85n%20Ho%C3%A0ng%20%C4%90%E1%BB%A9c.jpeg; https://nanocogroup-my.sharepoint.com/personal/nguyenlinh_nanoco_com_vn/Documents/Apps/Microsoft%20Forms/Qu%E1%BA%A3n%20l%C3%BD%20thi%E1%BA%BFt%20b%E1%BB%8B/Question/IMG_5473_Nguy%E1%BB%85n%20Ho%C3%A0ng%20%C4%90%E1%BB%A9c.jpeg</t>
  </si>
  <si>
    <t xml:space="preserve">10h , vệ sinh trục tra mỡ bò xy vệ sinh các linh kiện rơi rớt trong máy </t>
  </si>
  <si>
    <t>https://nanocogroup-my.sharepoint.com/personal/nguyenlinh_nanoco_com_vn/Documents/Apps/Microsoft%20Forms/Qu%E1%BA%A3n%20l%C3%BD%20thi%E1%BA%BFt%20b%E1%BB%8B/Question/IMG_5474_Nguy%E1%BB%85n%20Ho%C3%A0ng%20%C4%90%E1%BB%A9c.jpeg; https://nanocogroup-my.sharepoint.com/personal/nguyenlinh_nanoco_com_vn/Documents/Apps/Microsoft%20Forms/Qu%E1%BA%A3n%20l%C3%BD%20thi%E1%BA%BFt%20b%E1%BB%8B/Question/IMG_5479_Nguy%E1%BB%85n%20Ho%C3%A0ng%20%C4%90%E1%BB%A9c.jpeg; https://nanocogroup-my.sharepoint.com/personal/nguyenlinh_nanoco_com_vn/Documents/Apps/Microsoft%20Forms/Qu%E1%BA%A3n%20l%C3%BD%20thi%E1%BA%BFt%20b%E1%BB%8B/Question/IMG_5478_Nguy%E1%BB%85n%20Ho%C3%A0ng%20%C4%90%E1%BB%A9c.jpeg</t>
  </si>
  <si>
    <t>STT
No.</t>
  </si>
  <si>
    <t>Thiết bị 
Machine
(Thùng - Box)</t>
  </si>
  <si>
    <t>Mã linh kiện
Code</t>
  </si>
  <si>
    <t>Tên linh kiện phụ tùng
Name of spare part</t>
  </si>
  <si>
    <t>Của thiết bị nào?</t>
  </si>
  <si>
    <t>Đơn vị tính
Unit</t>
  </si>
  <si>
    <t>Số lượng tồn tới hiện tại
Storage Quantity until present</t>
  </si>
  <si>
    <t>Đơn giá lịch sử (VND)
Unit price in VND</t>
  </si>
  <si>
    <t>Đơn giá lịch sử (USD)
Unit price in USD</t>
  </si>
  <si>
    <t>Thành tiền (VND)
Amount in VND</t>
  </si>
  <si>
    <t>Ghi chú
Note</t>
  </si>
  <si>
    <t>mã trong tài liệu máy</t>
  </si>
  <si>
    <t>Tỷ giá USD ngày 14/1/2026</t>
  </si>
  <si>
    <t>Thiết bị
Machine</t>
  </si>
  <si>
    <t>Số lượng tồn tới ngày 19/12/2024
Storage Quantity until date 19/12/2024</t>
  </si>
  <si>
    <t>Mã trong tài liệu máy</t>
  </si>
  <si>
    <t>Tổng giá trị phụ tùng (Total amount)</t>
  </si>
  <si>
    <t>Treo trong tủ</t>
  </si>
  <si>
    <t>A-34</t>
  </si>
  <si>
    <t>Dây đai A-34 (dây belt, dây cuaroa)</t>
  </si>
  <si>
    <t>Cái</t>
  </si>
  <si>
    <t>Máy luyện nghiệm</t>
  </si>
  <si>
    <t>SMT-Printer</t>
  </si>
  <si>
    <t>SCREWMACHINE-C12</t>
  </si>
  <si>
    <t>SJ-Printer-Cylinder MXH-10-40</t>
  </si>
  <si>
    <t>PCS</t>
  </si>
  <si>
    <t>A-23</t>
  </si>
  <si>
    <t>Dây đai A-23 (dây belt, dây cuaroa)</t>
  </si>
  <si>
    <t>SCREWMACHINE-C13</t>
  </si>
  <si>
    <t>SJ-Printer-Power supply LRS-100-24</t>
  </si>
  <si>
    <t>B-35</t>
  </si>
  <si>
    <t>Dây đai B-35 (dây belt, dây cuaroa)</t>
  </si>
  <si>
    <t>SCREWMACHINE-C14</t>
  </si>
  <si>
    <t>SJ-Printer-Power supply SE-450-36</t>
  </si>
  <si>
    <t>B-36</t>
  </si>
  <si>
    <t>Dây đai B-36 (dây belt, dây cuaroa)</t>
  </si>
  <si>
    <t>SCREWMACHINE-C15</t>
  </si>
  <si>
    <t>SJ-Printer-Sensor E3S-LS3N</t>
  </si>
  <si>
    <t>- Lấy ra 1 cái để thay thế cảm biến hỏng ngày 10.06.2026</t>
  </si>
  <si>
    <t>B-104</t>
  </si>
  <si>
    <t>Dây đai B-104 (dây belt, dây cuaroa)</t>
  </si>
  <si>
    <t>SCREWMACHINE-C16</t>
  </si>
  <si>
    <t>SJ-Printer-Sensor KPS-M60-2002</t>
  </si>
  <si>
    <t>A-864L</t>
  </si>
  <si>
    <t>Dây đai A-864L (dây belt, dây cuaroa)</t>
  </si>
  <si>
    <t>SCREWMACHINE-C17</t>
  </si>
  <si>
    <t>SJ-Printer-Sensor KPS-M61-2112</t>
  </si>
  <si>
    <t>Cổ dê inox 300</t>
  </si>
  <si>
    <t>SCREWMACHINE-C18</t>
  </si>
  <si>
    <t>SJ-Printer-Proximity sensor PR08-2DN</t>
  </si>
  <si>
    <t>77B</t>
  </si>
  <si>
    <t>Dây cuaroa răng 77B</t>
  </si>
  <si>
    <t>SCREWMACHINE-C19</t>
  </si>
  <si>
    <t>SJ-Printer-Alcohol pump EP77</t>
  </si>
  <si>
    <t>LED DÂY</t>
  </si>
  <si>
    <t>Trục khuấy trộn keo AB cho máy phun châm keo silicone 2 thành phần</t>
  </si>
  <si>
    <t>Trục khuấy trộn keo AB cho máy phun châm keo silicone 2 thành phần, gia công bên ngoài</t>
  </si>
  <si>
    <t>SCREWMACHINE-C20</t>
  </si>
  <si>
    <t>SJ-Printer-Step driver MD5-HF14-AO</t>
  </si>
  <si>
    <t>Nén khí</t>
  </si>
  <si>
    <t>Van kim loại hình tròn tấm cho đầu pitong máy nén khí không dầu Fusheng</t>
  </si>
  <si>
    <t>SCREWMACHINE-C21</t>
  </si>
  <si>
    <t>SJ-Printer-Motion board 8 axis PCI-N804</t>
  </si>
  <si>
    <t>Nắp Báo Nhớt/Kính Thăm Dầu Máy Nén Khí Fusheng 7.5HP 10HP 15HP</t>
  </si>
  <si>
    <t>SCREWMACHINE-C22</t>
  </si>
  <si>
    <t>SJ-Printer-Motion board 4 axis PCI-N404</t>
  </si>
  <si>
    <t>SMT-Mounter</t>
  </si>
  <si>
    <t>N510059928AA</t>
  </si>
  <si>
    <t>Filter - Lọc - Panasonic mounter NPM-W2 N510059928AA</t>
  </si>
  <si>
    <t>Ngày 25/02/2026, lúc 22h, Thành lấy ra 8 cái để thay thế lọc cho Mounter 1, còn lại 90 cái
Ngày 11/3/2026, lúc 14h30, Lĩnh lấy 1 cái để thay thế bảo trì, còn 79 cái</t>
  </si>
  <si>
    <t>SCREWMACHINE-C23</t>
  </si>
  <si>
    <t>SJ-Printer- grabber Xvision XGRABBER-4A</t>
  </si>
  <si>
    <t>T-BELT 4.5Wx1394.0L</t>
  </si>
  <si>
    <t>Dây T-BELT 4.5Wx1394.0L</t>
  </si>
  <si>
    <t>SCREWMACHINE-C24</t>
  </si>
  <si>
    <t>SJ-Printer-BPFR+SIO-DI32+SIO-DO32P</t>
  </si>
  <si>
    <t>T-BELT 4.5Wx1314.5L</t>
  </si>
  <si>
    <t>Dây T-BELT 4.5Wx1314.5L</t>
  </si>
  <si>
    <t>SCREWMACHINE-C25</t>
  </si>
  <si>
    <t>SJ-Printer-Step driver MD2U-ID20</t>
  </si>
  <si>
    <t>T-BELT 4.5Wx1174.5L</t>
  </si>
  <si>
    <t>Dây T-BELT 4.5Wx11174.5L</t>
  </si>
  <si>
    <t>SCREWMACHINE-C26</t>
  </si>
  <si>
    <t>SJ-Printer-Belt MAM-5E-7X1242L</t>
  </si>
  <si>
    <t>T-BELT 4.5Wx1602.0L</t>
  </si>
  <si>
    <t>Dây T-BELT 4.5Wx1602.0L</t>
  </si>
  <si>
    <t>SCREWMACHINE-C27</t>
  </si>
  <si>
    <t>SJ-Printer-Belt MAM-5E-7X2835L</t>
  </si>
  <si>
    <t>N610129393AD</t>
  </si>
  <si>
    <t>Cable (SMEMA) Panasonic mounter NPM-W2 N610129393AD</t>
  </si>
  <si>
    <t>SCREWMACHINE-C28</t>
  </si>
  <si>
    <t>Panasonic-Mounter-RingRubberN210088855AA</t>
  </si>
  <si>
    <t>N610129394AD</t>
  </si>
  <si>
    <t>Cable (CRC30) Panasonic mounter NPM-W2 N610129394AD</t>
  </si>
  <si>
    <t>SCREWMACHINE-C29</t>
  </si>
  <si>
    <t>Panasonic-Mounter-Flat Belt MTNK002607AA</t>
  </si>
  <si>
    <t>N610129395AD</t>
  </si>
  <si>
    <t>Cable (CRC50) Panasonic mounter NPM-W2 N610129395AD</t>
  </si>
  <si>
    <t>SCREWMACHINE-C30</t>
  </si>
  <si>
    <t>Panasonic-Mounter-Flat belt MTNK002598AA</t>
  </si>
  <si>
    <t>N510068462AA</t>
  </si>
  <si>
    <t>Ball spline (còn được hay gọi Trục shaft) N510068462AA cho đầu head 12</t>
  </si>
  <si>
    <t>Tháng 5, đã lấy ra cho anh Toàn Pana thay thế</t>
  </si>
  <si>
    <t>SCREWMACHINE-C31</t>
  </si>
  <si>
    <t>Panasonic-Mounter-Flat belt MTNK002611AA</t>
  </si>
  <si>
    <t>MTNZ001782AA</t>
  </si>
  <si>
    <t>Surface mounter lube - mỡ bôi trơn trục - PG Mounter lube</t>
  </si>
  <si>
    <t>SCREWMACHINE-C32</t>
  </si>
  <si>
    <t>Panasonic-Mounter-Flat belt MTNK002602AA</t>
  </si>
  <si>
    <t>N510046420AC</t>
  </si>
  <si>
    <t>Động cơ DC Motor 2.4W, dùng cho feeder</t>
  </si>
  <si>
    <t>SCREWMACHINE-C33</t>
  </si>
  <si>
    <t>Panasonic-Mounter-Flat belt MTNK002592AA</t>
  </si>
  <si>
    <t>SX-Chung</t>
  </si>
  <si>
    <t>FX-8801</t>
  </si>
  <si>
    <t>Tay hàn Hakko FX-8801</t>
  </si>
  <si>
    <t>Ngày 8/4/2026 đưa cho Nghĩa RnD 1 cái tay hàn</t>
  </si>
  <si>
    <t>SCREWMACHINE-C34</t>
  </si>
  <si>
    <t>Panasonic-Mounter-Flat belt MTNK002597AA</t>
  </si>
  <si>
    <t>No.191-212</t>
  </si>
  <si>
    <t>Sensor Hakko Lead free No.191-212 - Cảm biến đo nhiệt độ máy bakon 191</t>
  </si>
  <si>
    <t>SCREWMACHINE-C35</t>
  </si>
  <si>
    <t>Panasonic-Mounter-Spring N210125002AA</t>
  </si>
  <si>
    <t>NLR6-2</t>
  </si>
  <si>
    <t>Pin AA 1.5V-2600mAh</t>
  </si>
  <si>
    <t>SCREWMACHINE-C36</t>
  </si>
  <si>
    <t>Panasonic-Mounter-Arm steel N210098763AB</t>
  </si>
  <si>
    <t>NCR2032</t>
  </si>
  <si>
    <t xml:space="preserve">Pin 2032 Lithium 3V 220mAh </t>
  </si>
  <si>
    <t>SCREWMACHINE-C37</t>
  </si>
  <si>
    <t>Panasonic-Mounter-Spring N210014666AC</t>
  </si>
  <si>
    <t>A23</t>
  </si>
  <si>
    <t>Pin 23A 12V</t>
  </si>
  <si>
    <t>Dùng cho remote cửa cuốn</t>
  </si>
  <si>
    <t>SCREWMACHINE-C38</t>
  </si>
  <si>
    <t>Panasonic-Mounter-Spring N210068065AA</t>
  </si>
  <si>
    <t>27A</t>
  </si>
  <si>
    <t>Pin 27A 12V</t>
  </si>
  <si>
    <t>SCREWMACHINE-C39</t>
  </si>
  <si>
    <t>Panasonic-Mounter-Spline N510068432AA</t>
  </si>
  <si>
    <t>For head 16</t>
  </si>
  <si>
    <t>900M-T-K</t>
  </si>
  <si>
    <t>Mũi hàn dao model 900M-T-K - tip hàn</t>
  </si>
  <si>
    <t>SCREWMACHINE-C40</t>
  </si>
  <si>
    <t>Panasonic-Mounter-Spline MTNB000019AA</t>
  </si>
  <si>
    <t>For head 8</t>
  </si>
  <si>
    <t>Vòng đeo tay tĩnh điện không dây</t>
  </si>
  <si>
    <t>SMT-Oven</t>
  </si>
  <si>
    <t>SCREWMACHINE-C41</t>
  </si>
  <si>
    <t>Heller-Oven-Master link 3/8P W/O 1314</t>
  </si>
  <si>
    <t>Vòng đeo tay tĩnh điện có dây</t>
  </si>
  <si>
    <t>SCREWMACHINE-C42</t>
  </si>
  <si>
    <t>Heller-Oven-Lube oil 7889 593556</t>
  </si>
  <si>
    <t>L</t>
  </si>
  <si>
    <t>- Lấy ra 0,5 lít để dùng vào tra dầu heller ngày 30.12.2023
- Lấy ra 0,5 lít để dùng vào tra dầu heller ngày 19.12.2024</t>
  </si>
  <si>
    <t>SX-LR</t>
  </si>
  <si>
    <t>Bạc đạn 626</t>
  </si>
  <si>
    <t>DÙng thay thế bạc đạn bánh xe máy luyện nghiệm lắp ráp</t>
  </si>
  <si>
    <t>SCREWMACHINE-C43</t>
  </si>
  <si>
    <t>Heller-Oven-Thermocouple assy 57174205</t>
  </si>
  <si>
    <t>6013-2RS</t>
  </si>
  <si>
    <t>Bạc đạn 6013-2RS</t>
  </si>
  <si>
    <t>DÙng thay thế bạc đạn xoay đồ gá bulb máy châm keo gắn chụp</t>
  </si>
  <si>
    <t>SCREWMACHINE-C44</t>
  </si>
  <si>
    <t>Heller-Oven-Dual power SSR 50A 8865</t>
  </si>
  <si>
    <t>Dây belt dây cuaroa cho máy bắn vít panel</t>
  </si>
  <si>
    <t>cm</t>
  </si>
  <si>
    <t>Dùng thay thế dây cuaroa bị đứt của máy bắn vít tự động cho led panel</t>
  </si>
  <si>
    <t>SCREWMACHINE-C45</t>
  </si>
  <si>
    <t>Heller-Oven-4P spring connector 8866</t>
  </si>
  <si>
    <t>Điện</t>
  </si>
  <si>
    <t>BBD3403CNV</t>
  </si>
  <si>
    <t>MCB Panasonic BBD3403CNV 40A 6kA 3P</t>
  </si>
  <si>
    <t>anh Đằng anh Ngọc TMXD chuyển hàng thi công</t>
  </si>
  <si>
    <t>SCREWMACHINE-C46</t>
  </si>
  <si>
    <t>Heller-Oven-Thermal pad for SSR 8867</t>
  </si>
  <si>
    <t>BBD3163CNV</t>
  </si>
  <si>
    <t>MCB Panasonic BBD3163CNV 16A 6kA 3P</t>
  </si>
  <si>
    <t>SCREWMACHINE-C47</t>
  </si>
  <si>
    <t>Heller-Oven-SPG DC motor brush 7179</t>
  </si>
  <si>
    <t>BBD3203CNV</t>
  </si>
  <si>
    <t>MCB Panasonic BBD3203CNV 20A 6kA 3P</t>
  </si>
  <si>
    <t>anh Đằng anh Ngọc TMXD chuyển hàng thi công
Ngày 8/4/2026 lấy ra thay CB máy lạnh phòng LAB</t>
  </si>
  <si>
    <t>SCREWMACHINE-C48</t>
  </si>
  <si>
    <t>Heller-Oven-4.4 KW heater element 595094</t>
  </si>
  <si>
    <t>BBD3633CNV</t>
  </si>
  <si>
    <t>MCB Panasonic BBD3633CNV 63A 6kA 3P</t>
  </si>
  <si>
    <t>SCREWMACHINE-C49</t>
  </si>
  <si>
    <t>Heller-Oven-Smartfan rpm controller 7799</t>
  </si>
  <si>
    <t>D6</t>
  </si>
  <si>
    <t>MCB Sino D6 63A 6kA 3P</t>
  </si>
  <si>
    <t>SCREWMACHINE-C50</t>
  </si>
  <si>
    <t>Heller-Oven-MTR CNTRL- .25 OHM 4491K</t>
  </si>
  <si>
    <t>BBD2162C</t>
  </si>
  <si>
    <t>MCB National BBD2162C 16A 6kA 2P</t>
  </si>
  <si>
    <t>SCREWMACHINE-C51</t>
  </si>
  <si>
    <t>Heller-Oven-MTR CNTRL- .10 OHM 5028</t>
  </si>
  <si>
    <t>BBD2402CNV</t>
  </si>
  <si>
    <t>MCB Panasonic BBD2402CNV 40A 6kA 2P</t>
  </si>
  <si>
    <t>anh Đằng anh Ngọc TMXD chuyển hàng thi công, lấy ra 3 cái để làm bộ thử sáng ngày 13/3/2026</t>
  </si>
  <si>
    <t>SCREWMACHINE-C52</t>
  </si>
  <si>
    <t>Heller-Oven-GREASE LUBRIPLATE 14oz. 7834</t>
  </si>
  <si>
    <t>BBD2632CNV</t>
  </si>
  <si>
    <t>MCB Panasonic BBD2632CNV 63A 6kA 2P</t>
  </si>
  <si>
    <t>SCREWMACHINE-C53</t>
  </si>
  <si>
    <t>Heller-Oven-Brush- (Felt brush) 681328</t>
  </si>
  <si>
    <t>BBDE22031CNV</t>
  </si>
  <si>
    <t>CB chống giật Panasonic BBDE22031CNV 2P, 20A, 6kA</t>
  </si>
  <si>
    <t>BBD2162CNV</t>
  </si>
  <si>
    <t>MCB Panasonic BBD2162CNV 16A 6kA 2P</t>
  </si>
  <si>
    <t>BBC3100YHV</t>
  </si>
  <si>
    <t>MCCB Panasonic BBC3100YHV 100A 10kA 3P</t>
  </si>
  <si>
    <t>Anh Ngọc chuyển</t>
  </si>
  <si>
    <t>Điện 1</t>
  </si>
  <si>
    <t>NP10250A1M</t>
  </si>
  <si>
    <t>Ổ cắm đơn 10A-250V NP10250A1M</t>
  </si>
  <si>
    <t xml:space="preserve">Xuất ban đầu 60 cái để làm cải tiến thay và sửa quạt cho nhanh và không ảnh hưởng SX </t>
  </si>
  <si>
    <t>NP10250D1M</t>
  </si>
  <si>
    <t>Phích cắm đơn 10A-250V NP10250D1M</t>
  </si>
  <si>
    <t>Xuất 5 cái để làm bộ thử sáng</t>
  </si>
  <si>
    <t>FKPT10BK</t>
  </si>
  <si>
    <t>Băng keo cách điện PVC đen 10 yard</t>
  </si>
  <si>
    <t>Roll</t>
  </si>
  <si>
    <t>Xuất 10 cuộn để bảo trì sửa chữa</t>
  </si>
  <si>
    <t>P100-H2</t>
  </si>
  <si>
    <t>P100-H2 Kim Test Kiểm Tra Mạch Dài 33.3mm</t>
  </si>
  <si>
    <t>Kim test cho MI và SMT(Kim nhỏ)</t>
  </si>
  <si>
    <t>https://www.thegioiic.com/p100-h2-kim-test-kiem-tra-mach-dai-33-3mm</t>
  </si>
  <si>
    <t>P100-4S</t>
  </si>
  <si>
    <t>P100-4S Vỏ Kim Test Kiểm Tra Mạch Dài 33.3mm</t>
  </si>
  <si>
    <t>https://www.thegioiic.com/p100-4s-vo-kim-test-kiem-tra-mach-dai-33-3mm</t>
  </si>
  <si>
    <t>P100-B1</t>
  </si>
  <si>
    <t>P100-B1 Kim Test Kiểm Tra Mạch Dài 33.3mm</t>
  </si>
  <si>
    <t>https://www.thegioiic.com/p100-b1-kim-test-kiem-tra-mach-dai-33-3mm</t>
  </si>
  <si>
    <t>P156-4S</t>
  </si>
  <si>
    <t>P156-4S Vỏ Kim Test Kiểm Tra Mạch Dài 30.3mm</t>
  </si>
  <si>
    <t>Kim test cho MI và SMT(Kim to không vừa)</t>
  </si>
  <si>
    <t>https://www.thegioiic.com/p156-4s-vo-kim-test-kiem-tra-mach-dai-30-3mm</t>
  </si>
  <si>
    <t>P125-B</t>
  </si>
  <si>
    <t>PA125-B Kim Test Kiểm Tra Mạch Dài 33.35mm</t>
  </si>
  <si>
    <t>Kim test cho MI và SMT(Kim to)</t>
  </si>
  <si>
    <t>https://www.thegioiic.com/tim-kiem?q=P125</t>
  </si>
  <si>
    <t>P125-4S</t>
  </si>
  <si>
    <t>P125-4S Vỏ Kim Test Dài 30mm</t>
  </si>
  <si>
    <t>https://www.thegioiic.com/p125-4s-vo-kim-test-dai-30mm</t>
  </si>
  <si>
    <t>CF360-E56 | CF360-E55</t>
  </si>
  <si>
    <t>Bộ dao cắt chân linh kiện cho máy cắt uốn chân linh kiện</t>
  </si>
  <si>
    <t>Set</t>
  </si>
  <si>
    <t>Dùng cho máy cắt chân linh kiện, máy uốn chân linh kiện hãng renthang, bộ dao gồm 2 món</t>
  </si>
  <si>
    <t>Pin dùng cho bộ KIC X5</t>
  </si>
  <si>
    <t>Pin dùng cho bộ KIC X5 mua từ JTU</t>
  </si>
  <si>
    <t>Pallet 1</t>
  </si>
  <si>
    <t>NHB2106</t>
  </si>
  <si>
    <t>Đèn nhà xưởng Highbay Nanoco 210W 5700K IP65</t>
  </si>
  <si>
    <t>Xuất thi công, thay thế đèn highbay trong xưởng</t>
  </si>
  <si>
    <t>https://ampo.vn/NNC/products/892?variantId=2872&amp;optionValueIds=686</t>
  </si>
  <si>
    <t>NSHE406</t>
  </si>
  <si>
    <t>Đèn LED bán nguyệt ECO Nanoco 40W 6500K</t>
  </si>
  <si>
    <t>Xuất thi công, thay thế đèn trong xưởng</t>
  </si>
  <si>
    <t>https://ampo.vn/NNC/products/8534?variantId=10896&amp;optionValueIds=2095-3276-2975-3281</t>
  </si>
  <si>
    <t>NSHV366.</t>
  </si>
  <si>
    <t>Đèn LED bán nguyệt Nanoco 36W 6500K</t>
  </si>
  <si>
    <t>https://ampo.vn/NNC/products/9547?variantId=8129&amp;optionValueIds=2095-3284-2975-3285</t>
  </si>
  <si>
    <t>NEM21351</t>
  </si>
  <si>
    <t>Đèn chiếu sáng khẩn cấp 3.7V 2.2A pin 3H</t>
  </si>
  <si>
    <t>https://ampo.vn/NNC/products/7956?variantId=10393&amp;optionValueIds=</t>
  </si>
  <si>
    <t>NT8T206</t>
  </si>
  <si>
    <t>Bóng đèn LED Tuýp T8 thủy tinh Nanoco 20W 6500K</t>
  </si>
  <si>
    <t>https://ampo.vn/NNC/products/810?variantId=3313&amp;optionValueIds=2916-2913-2914-2095-2180</t>
  </si>
  <si>
    <t>NEX2108C1</t>
  </si>
  <si>
    <t>Đèn LED thoát hiểm, khẩn cấp Nanoco 5.5W</t>
  </si>
  <si>
    <t>https://ampo.vn/NNC/products/896?variantId=10394&amp;optionValueIds=2108-3122-2110-546</t>
  </si>
  <si>
    <t>6005-5250-0002/ NDD100W</t>
  </si>
  <si>
    <t>Thành phẩm Led Street Light NANOCO 100W - ánh sáng trắng 6000-6500K</t>
  </si>
  <si>
    <t>Xuất thi công, thay thế đèn đường bên ngoài xưởng ngày 12/32026</t>
  </si>
  <si>
    <t>NLB02V</t>
  </si>
  <si>
    <t>Bóng đèn LED Bulb Trang trí E27 Nanoco -màu tím</t>
  </si>
  <si>
    <t>Sa Ly đưa</t>
  </si>
  <si>
    <t>https://ampo.vn/NNC/products/3363?variantId=5768&amp;optionValueIds=722</t>
  </si>
  <si>
    <t>NLB02R</t>
  </si>
  <si>
    <t>Bóng đèn LED Bulb Trang trí E27 Nanoco-màu đỏ</t>
  </si>
  <si>
    <t>NLB02Y</t>
  </si>
  <si>
    <t>Bóng đèn LED Bulb Trang trí E27 Nanoco-màu vàng</t>
  </si>
  <si>
    <t>NLB02W</t>
  </si>
  <si>
    <t>Bóng đèn LED Bulb Trang trí E27 Nanoco-màu trắng</t>
  </si>
  <si>
    <t>NLB02B</t>
  </si>
  <si>
    <t>Bóng đèn LED Bulb Trang trí E27 Nanoco-màu xanh dương</t>
  </si>
  <si>
    <t>NLB02P</t>
  </si>
  <si>
    <t>Bóng đèn LED Bulb Trang trí E27 Nanoco-màu hồng</t>
  </si>
  <si>
    <t>NLB02G</t>
  </si>
  <si>
    <t>Bóng đèn LED Bulb Trang trí E27 Nanoco-màu xanh lá</t>
  </si>
  <si>
    <t>NPL24CRW</t>
  </si>
  <si>
    <t>Đèn LED Panel ốp trần nổi tròn Nanoco 24W viền trắng - đổi màu</t>
  </si>
  <si>
    <t>https://ampo.vn/NNC/products/5780?variantId=10461&amp;optionValueIds=1958-2095-2215-2024</t>
  </si>
  <si>
    <t>NLBT406</t>
  </si>
  <si>
    <t>Bóng đèn LED T-Bulb Titan E27 Nanoco - 40W 6500K T120</t>
  </si>
  <si>
    <t>https://ampo.vn/NNC/products/1203?variantId=3446&amp;optionValueIds=675-546</t>
  </si>
  <si>
    <t>NDKC02B</t>
  </si>
  <si>
    <t>Đèn bàn E27 Nanoco màu đen</t>
  </si>
  <si>
    <t>https://ampo.vn/NNC/products/5774?variantId=6891&amp;optionValueIds=1885-2120-2123-2117-2122</t>
  </si>
  <si>
    <t>NPL186R</t>
  </si>
  <si>
    <t>Đèn LED Panel ốp trần nổi tròn Nanoco 18W 6500K</t>
  </si>
  <si>
    <t>https://ampo.vn/NNC/products/5780?variantId=7652&amp;optionValueIds=2024-2095-2100-2704-2975</t>
  </si>
  <si>
    <t>NSTC3202-65</t>
  </si>
  <si>
    <t>Đèn LED dây COB DC24V 320P Nanoco - 5 mét - IP65 - 2700K</t>
  </si>
  <si>
    <t>https://ampo.vn/NNC/products/9644?variantId=12139&amp;optionValueIds=2976-2970-2977-2972-2973</t>
  </si>
  <si>
    <t>NLFM0303</t>
  </si>
  <si>
    <t>Đèn Pha LED Nanoco 30W 3000K</t>
  </si>
  <si>
    <t>https://ampo.vn/NNC/products/891?variantId=6867&amp;optionValueIds=544-2135-2095-1939</t>
  </si>
  <si>
    <t>NDL094W90</t>
  </si>
  <si>
    <t>Đèn LED Downlight Nanoco - 3S Series - viền trắng  9W - 4000K</t>
  </si>
  <si>
    <t>Sa Ly đưa--&gt; chuyển anh Nhân</t>
  </si>
  <si>
    <t>https://ampo.vn/NNC/products/1162?variantId=3397&amp;optionValueIds=545-2024-2095-2188</t>
  </si>
  <si>
    <t>NWF1670K</t>
  </si>
  <si>
    <t>Quạt treo CN, bạc đạn, màu đen - 50W</t>
  </si>
  <si>
    <t>XUất sử dụng, thay thế quạt trên chuyền, ban đầu xuất 10 cái, gắn được trên chuyền 4 cái, còn lại 6 cái ngày 12/2/2026
Ngày 14/4/2026, còn 1 cái tại KT và 1 cái tại QC chưa lắp</t>
  </si>
  <si>
    <t>https://ampo.vn/NNC/products/10801?variantId=13353&amp;optionValueIds=2219-3180-3124</t>
  </si>
  <si>
    <t>Người lập - Editor</t>
  </si>
  <si>
    <t>VỊ TRÍ LẮP ĐẶT - Position</t>
  </si>
  <si>
    <t>Hành động</t>
  </si>
  <si>
    <t>🟢 Installation (Lắp đặt)</t>
  </si>
  <si>
    <t>Bảo trì</t>
  </si>
  <si>
    <t>🔵 Commissioning (Chạy thử/Nghiệm thu)</t>
  </si>
  <si>
    <t>Chờ Sửa chữa</t>
  </si>
  <si>
    <t>Thiết bị đo
Measuring Machine</t>
  </si>
  <si>
    <t>🟡 Preventive Maintenance (Bảo trì định kỳ)</t>
  </si>
  <si>
    <t>Đã Sửa chữa</t>
  </si>
  <si>
    <t>Phụ tùng
Part</t>
  </si>
  <si>
    <t>🔴 Breakdown (Sự cố)</t>
  </si>
  <si>
    <t>Kiểm định</t>
  </si>
  <si>
    <t>🟠 Corrective Maintenance (Sửa chữa)</t>
  </si>
  <si>
    <t>Hiệu chuẩn</t>
  </si>
  <si>
    <t>🟣 Replacement (Thay thế phụ tùng)</t>
  </si>
  <si>
    <t>Chờ Điều chuyển</t>
  </si>
  <si>
    <t>⚪ Calibration (Hiệu chuẩn)</t>
  </si>
  <si>
    <t>Đã Điều chuyển</t>
  </si>
  <si>
    <t>🟤 Modification (Cải tiến)</t>
  </si>
  <si>
    <t>Chờ Thanh lý</t>
  </si>
  <si>
    <t>⚫ Relocation (Di dời)</t>
  </si>
  <si>
    <t xml:space="preserve">Nén khí led dây - LED strip light </t>
  </si>
  <si>
    <t>Đã Thanh lý</t>
  </si>
  <si>
    <t>🔷 Inspection (Kiểm tra)</t>
  </si>
  <si>
    <t>🔶 Cleaning (Vệ sinh)</t>
  </si>
  <si>
    <t>Hệ thống xử lý khí thải</t>
  </si>
  <si>
    <t>🟢 Lubrication (Bôi trơn)</t>
  </si>
  <si>
    <t>🔴 Disposal (Thanh lý)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</si>
</sst>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21">
    <font>
      <sz val="11"/>
      <color theme="1"/>
      <name val="Calibri"/>
      <family val="2"/>
      <scheme val="minor"/>
    </font>
    <font>
      <sz val="11"/>
      <color theme="1"/>
      <name val="Calibri"/>
      <family val="2"/>
      <scheme val="minor"/>
    </font>
    <font>
      <u/>
      <sz val="11"/>
      <color theme="10"/>
      <name val="Calibri"/>
      <family val="2"/>
      <scheme val="minor"/>
    </font>
    <font>
      <b/>
      <sz val="10"/>
      <color theme="1"/>
      <name val="Times New Roman"/>
      <family val="1"/>
    </font>
    <font>
      <sz val="13"/>
      <color theme="1"/>
      <name val="Times New Roman"/>
      <family val="1"/>
    </font>
    <font>
      <sz val="10"/>
      <color theme="1"/>
      <name val="Times New Roman"/>
      <family val="1"/>
    </font>
    <font>
      <sz val="9"/>
      <color theme="1"/>
      <name val="Times New Roman"/>
      <family val="1"/>
    </font>
    <font>
      <sz val="10"/>
      <color rgb="FF000000"/>
      <name val="Times New Roman"/>
      <family val="1"/>
    </font>
    <font>
      <sz val="9"/>
      <color rgb="FF000000"/>
      <name val="Times New Roman"/>
      <family val="1"/>
    </font>
    <font>
      <sz val="10"/>
      <color theme="1"/>
      <name val="Times New Roman"/>
      <family val="2"/>
    </font>
    <font>
      <sz val="10"/>
      <color theme="1"/>
      <name val="Calibri"/>
      <family val="2"/>
    </font>
    <font>
      <sz val="9"/>
      <color rgb="FF000000"/>
      <name val="Times New Roman"/>
      <charset val="1"/>
    </font>
    <font>
      <sz val="11"/>
      <color theme="1"/>
      <name val="Times New Roman"/>
      <family val="1"/>
    </font>
    <font>
      <b/>
      <sz val="11"/>
      <color theme="1"/>
      <name val="Times New Roman"/>
      <family val="1"/>
    </font>
    <font>
      <b/>
      <sz val="13"/>
      <color theme="1"/>
      <name val="Times New Roman"/>
      <family val="1"/>
    </font>
    <font>
      <sz val="9"/>
      <color theme="1"/>
      <name val="Calibri"/>
      <family val="2"/>
      <scheme val="minor"/>
    </font>
    <font>
      <b/>
      <sz val="9"/>
      <color theme="1"/>
      <name val="Calibri"/>
      <family val="2"/>
      <scheme val="minor"/>
    </font>
    <font>
      <b/>
      <sz val="10"/>
      <color theme="1"/>
      <name val="Calibri"/>
      <family val="2"/>
      <scheme val="minor"/>
    </font>
    <font>
      <sz val="10"/>
      <color theme="1"/>
      <name val="Calibri"/>
      <family val="2"/>
      <scheme val="minor"/>
    </font>
    <font>
      <sz val="10"/>
      <color rgb="FF111827"/>
      <name val="Roboto"/>
      <charset val="1"/>
    </font>
    <font>
      <b/>
      <sz val="11"/>
      <color theme="1"/>
      <name val="Calibri"/>
      <family val="2"/>
      <scheme val="minor"/>
    </font>
  </fonts>
  <fills count="13">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rgb="FFFFC000"/>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rgb="FF92D05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4"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style="thin">
        <color indexed="64"/>
      </top>
      <bottom/>
      <diagonal/>
    </border>
    <border>
      <left style="thin">
        <color indexed="64"/>
      </left>
      <right/>
      <top/>
      <bottom style="thin">
        <color indexed="64"/>
      </bottom>
      <diagonal/>
    </border>
  </borders>
  <cellStyleXfs count="3">
    <xf numFmtId="0" fontId="0" fillId="0" borderId="0"/>
    <xf numFmtId="164" fontId="1" fillId="0" borderId="0" applyFont="0" applyFill="0" applyBorder="0" applyAlignment="0" applyProtection="0"/>
    <xf numFmtId="0" fontId="2" fillId="0" borderId="0" applyNumberFormat="0" applyFill="0" applyBorder="0" applyAlignment="0" applyProtection="0"/>
  </cellStyleXfs>
  <cellXfs count="169">
    <xf numFmtId="0" fontId="0" fillId="0" borderId="0" xfId="0"/>
    <xf numFmtId="0" fontId="4" fillId="0" borderId="0" xfId="0" applyFont="1" applyAlignment="1">
      <alignment vertical="center" wrapText="1"/>
    </xf>
    <xf numFmtId="0" fontId="7" fillId="0" borderId="3" xfId="0" applyFont="1" applyBorder="1" applyAlignment="1">
      <alignment horizontal="center" vertical="center" wrapText="1"/>
    </xf>
    <xf numFmtId="0" fontId="7" fillId="0" borderId="3" xfId="0" applyFont="1" applyBorder="1" applyAlignment="1">
      <alignment vertical="center" wrapText="1"/>
    </xf>
    <xf numFmtId="14" fontId="7" fillId="0" borderId="3" xfId="0" quotePrefix="1" applyNumberFormat="1" applyFont="1" applyBorder="1" applyAlignment="1">
      <alignment horizontal="center" vertical="center" wrapText="1"/>
    </xf>
    <xf numFmtId="0" fontId="5" fillId="0" borderId="3" xfId="0" applyFont="1" applyBorder="1" applyAlignment="1">
      <alignment vertical="center" wrapText="1"/>
    </xf>
    <xf numFmtId="0" fontId="5" fillId="0" borderId="3" xfId="0" applyFont="1" applyBorder="1" applyAlignment="1">
      <alignment horizontal="center" vertical="center" wrapText="1"/>
    </xf>
    <xf numFmtId="0" fontId="7" fillId="0" borderId="3" xfId="0" applyFont="1" applyBorder="1" applyAlignment="1">
      <alignment vertical="center"/>
    </xf>
    <xf numFmtId="0" fontId="8" fillId="0" borderId="3" xfId="0" applyFont="1" applyBorder="1" applyAlignment="1">
      <alignment vertical="center" wrapText="1"/>
    </xf>
    <xf numFmtId="14" fontId="5" fillId="0" borderId="3" xfId="0" applyNumberFormat="1" applyFont="1" applyBorder="1" applyAlignment="1">
      <alignment horizontal="center" vertical="center" wrapText="1"/>
    </xf>
    <xf numFmtId="0" fontId="7" fillId="0" borderId="3" xfId="0" applyFont="1" applyBorder="1" applyAlignment="1">
      <alignment horizontal="left" vertical="center" wrapText="1"/>
    </xf>
    <xf numFmtId="0" fontId="6" fillId="0" borderId="3" xfId="0" applyFont="1" applyBorder="1" applyAlignment="1">
      <alignment vertical="center" wrapText="1"/>
    </xf>
    <xf numFmtId="14" fontId="5" fillId="0" borderId="3" xfId="0" applyNumberFormat="1" applyFont="1" applyBorder="1" applyAlignment="1">
      <alignment vertical="center" wrapText="1"/>
    </xf>
    <xf numFmtId="14" fontId="5" fillId="0" borderId="3" xfId="0" quotePrefix="1" applyNumberFormat="1" applyFont="1" applyBorder="1" applyAlignment="1">
      <alignment horizontal="center" vertical="center" wrapText="1"/>
    </xf>
    <xf numFmtId="14" fontId="5" fillId="0" borderId="3" xfId="0" quotePrefix="1" applyNumberFormat="1" applyFont="1" applyBorder="1" applyAlignment="1">
      <alignment vertical="center" wrapText="1"/>
    </xf>
    <xf numFmtId="14" fontId="5" fillId="4" borderId="3" xfId="0" quotePrefix="1" applyNumberFormat="1" applyFont="1" applyFill="1" applyBorder="1" applyAlignment="1">
      <alignment vertical="center" wrapText="1"/>
    </xf>
    <xf numFmtId="14" fontId="5" fillId="5" borderId="3" xfId="0" quotePrefix="1" applyNumberFormat="1" applyFont="1" applyFill="1" applyBorder="1" applyAlignment="1">
      <alignment vertical="center" wrapText="1"/>
    </xf>
    <xf numFmtId="0" fontId="6" fillId="0" borderId="3" xfId="0" applyFont="1" applyBorder="1" applyAlignment="1">
      <alignment horizontal="left" vertical="center" wrapText="1"/>
    </xf>
    <xf numFmtId="0" fontId="11" fillId="0" borderId="3" xfId="0" applyFont="1" applyBorder="1" applyAlignment="1">
      <alignment horizontal="left" vertical="center"/>
    </xf>
    <xf numFmtId="0" fontId="12" fillId="0" borderId="0" xfId="0" applyFont="1" applyAlignment="1">
      <alignment horizontal="center" vertical="center" wrapText="1"/>
    </xf>
    <xf numFmtId="0" fontId="12" fillId="0" borderId="0" xfId="0" applyFont="1" applyAlignment="1">
      <alignment vertical="center" wrapText="1"/>
    </xf>
    <xf numFmtId="0" fontId="6" fillId="0" borderId="0" xfId="0" applyFont="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vertical="center" wrapText="1"/>
    </xf>
    <xf numFmtId="0" fontId="14" fillId="0" borderId="0" xfId="0" applyFont="1" applyAlignment="1">
      <alignment vertical="center" wrapText="1"/>
    </xf>
    <xf numFmtId="0" fontId="4" fillId="0" borderId="0" xfId="0" applyFont="1" applyAlignment="1">
      <alignment horizontal="center" vertical="center" wrapText="1"/>
    </xf>
    <xf numFmtId="0" fontId="15" fillId="0" borderId="0" xfId="0" applyFont="1" applyAlignment="1">
      <alignment wrapText="1"/>
    </xf>
    <xf numFmtId="0" fontId="15" fillId="0" borderId="0" xfId="0" applyFont="1"/>
    <xf numFmtId="0" fontId="15" fillId="0" borderId="3" xfId="0" applyFont="1" applyBorder="1" applyAlignment="1">
      <alignment wrapText="1"/>
    </xf>
    <xf numFmtId="0" fontId="11" fillId="0" borderId="3" xfId="0" applyFont="1" applyBorder="1"/>
    <xf numFmtId="0" fontId="15" fillId="0" borderId="3" xfId="0" applyFont="1" applyBorder="1"/>
    <xf numFmtId="0" fontId="16" fillId="0" borderId="1" xfId="0" applyFont="1" applyBorder="1" applyAlignment="1">
      <alignment horizontal="center" vertical="center" wrapText="1"/>
    </xf>
    <xf numFmtId="164" fontId="16" fillId="0" borderId="1" xfId="1" applyFont="1" applyBorder="1" applyAlignment="1">
      <alignment horizontal="center" vertical="center" wrapText="1"/>
    </xf>
    <xf numFmtId="165" fontId="16" fillId="0" borderId="1" xfId="1" applyNumberFormat="1" applyFont="1" applyBorder="1" applyAlignment="1">
      <alignment horizontal="center" vertical="center" wrapText="1"/>
    </xf>
    <xf numFmtId="165" fontId="16" fillId="3" borderId="1" xfId="0" applyNumberFormat="1" applyFont="1" applyFill="1" applyBorder="1" applyAlignment="1">
      <alignment horizontal="center" vertical="center" wrapText="1"/>
    </xf>
    <xf numFmtId="0" fontId="15" fillId="0" borderId="1" xfId="0" applyFont="1" applyBorder="1" applyAlignment="1">
      <alignment vertical="center" wrapText="1"/>
    </xf>
    <xf numFmtId="164" fontId="15" fillId="0" borderId="1" xfId="1" applyFont="1" applyBorder="1" applyAlignment="1">
      <alignment vertical="center" wrapText="1"/>
    </xf>
    <xf numFmtId="165" fontId="15" fillId="0" borderId="1" xfId="1" applyNumberFormat="1" applyFont="1" applyBorder="1" applyAlignment="1">
      <alignment vertical="center" wrapText="1"/>
    </xf>
    <xf numFmtId="164" fontId="15" fillId="0" borderId="1" xfId="1" quotePrefix="1" applyFont="1" applyBorder="1" applyAlignment="1">
      <alignment vertical="center" wrapText="1"/>
    </xf>
    <xf numFmtId="0" fontId="15" fillId="3" borderId="1" xfId="0" applyFont="1" applyFill="1" applyBorder="1" applyAlignment="1">
      <alignment vertical="center" wrapText="1"/>
    </xf>
    <xf numFmtId="0" fontId="16" fillId="0" borderId="9" xfId="0" applyFont="1" applyBorder="1" applyAlignment="1">
      <alignment horizontal="center" vertical="center" wrapText="1"/>
    </xf>
    <xf numFmtId="164" fontId="16" fillId="0" borderId="3" xfId="1" applyFont="1" applyBorder="1" applyAlignment="1">
      <alignment horizontal="center" vertical="center" wrapText="1"/>
    </xf>
    <xf numFmtId="0" fontId="17" fillId="0" borderId="0" xfId="0" applyFont="1" applyAlignment="1">
      <alignment horizontal="center" vertical="center" wrapText="1"/>
    </xf>
    <xf numFmtId="165" fontId="16" fillId="3" borderId="7" xfId="0" applyNumberFormat="1" applyFont="1" applyFill="1" applyBorder="1" applyAlignment="1">
      <alignment horizontal="center" vertical="center" wrapText="1"/>
    </xf>
    <xf numFmtId="164" fontId="16" fillId="0" borderId="6" xfId="1" applyFont="1" applyBorder="1" applyAlignment="1">
      <alignment horizontal="center" vertical="center" wrapText="1"/>
    </xf>
    <xf numFmtId="165" fontId="17" fillId="0" borderId="0" xfId="0" applyNumberFormat="1" applyFont="1" applyAlignment="1">
      <alignment horizontal="center" vertical="center" wrapText="1"/>
    </xf>
    <xf numFmtId="0" fontId="15" fillId="6" borderId="3" xfId="0" applyFont="1" applyFill="1" applyBorder="1" applyAlignment="1">
      <alignment horizontal="center" vertical="center" wrapText="1"/>
    </xf>
    <xf numFmtId="0" fontId="15" fillId="6" borderId="3" xfId="0" applyFont="1" applyFill="1" applyBorder="1" applyAlignment="1">
      <alignment horizontal="left" vertical="center" wrapText="1"/>
    </xf>
    <xf numFmtId="0" fontId="15" fillId="6" borderId="3" xfId="0" applyFont="1" applyFill="1" applyBorder="1" applyAlignment="1">
      <alignment horizontal="right" vertical="center" wrapText="1"/>
    </xf>
    <xf numFmtId="165" fontId="15" fillId="6" borderId="10" xfId="1" applyNumberFormat="1" applyFont="1" applyFill="1" applyBorder="1" applyAlignment="1">
      <alignment vertical="center" wrapText="1"/>
    </xf>
    <xf numFmtId="165" fontId="15" fillId="6" borderId="3" xfId="1" applyNumberFormat="1" applyFont="1" applyFill="1" applyBorder="1" applyAlignment="1">
      <alignment vertical="center" wrapText="1"/>
    </xf>
    <xf numFmtId="164" fontId="15" fillId="6" borderId="3" xfId="1" applyFont="1" applyFill="1" applyBorder="1" applyAlignment="1">
      <alignment horizontal="left" vertical="center" wrapText="1"/>
    </xf>
    <xf numFmtId="164" fontId="15" fillId="0" borderId="4" xfId="1" applyFont="1" applyBorder="1" applyAlignment="1">
      <alignment horizontal="center" vertical="center" wrapText="1"/>
    </xf>
    <xf numFmtId="165" fontId="18" fillId="0" borderId="0" xfId="0" applyNumberFormat="1" applyFont="1" applyAlignment="1">
      <alignment horizontal="center" vertical="center" wrapText="1"/>
    </xf>
    <xf numFmtId="0" fontId="15" fillId="6" borderId="6" xfId="0" applyFont="1" applyFill="1" applyBorder="1" applyAlignment="1">
      <alignment horizontal="center" vertical="center" wrapText="1"/>
    </xf>
    <xf numFmtId="0" fontId="15" fillId="6" borderId="6" xfId="0" applyFont="1" applyFill="1" applyBorder="1" applyAlignment="1">
      <alignment horizontal="left" vertical="center" wrapText="1"/>
    </xf>
    <xf numFmtId="0" fontId="15" fillId="6" borderId="6" xfId="0" applyFont="1" applyFill="1" applyBorder="1" applyAlignment="1">
      <alignment horizontal="right" vertical="center" wrapText="1"/>
    </xf>
    <xf numFmtId="165" fontId="15" fillId="6" borderId="11" xfId="1" applyNumberFormat="1" applyFont="1" applyFill="1" applyBorder="1" applyAlignment="1">
      <alignment vertical="center" wrapText="1"/>
    </xf>
    <xf numFmtId="165" fontId="15" fillId="6" borderId="6" xfId="1" applyNumberFormat="1" applyFont="1" applyFill="1" applyBorder="1" applyAlignment="1">
      <alignment vertical="center" wrapText="1"/>
    </xf>
    <xf numFmtId="164" fontId="15" fillId="6" borderId="6" xfId="1" applyFont="1" applyFill="1" applyBorder="1" applyAlignment="1">
      <alignment horizontal="left" vertical="center" wrapText="1"/>
    </xf>
    <xf numFmtId="0" fontId="15" fillId="7" borderId="3" xfId="0" applyFont="1" applyFill="1" applyBorder="1" applyAlignment="1">
      <alignment horizontal="center" vertical="center" wrapText="1"/>
    </xf>
    <xf numFmtId="0" fontId="15" fillId="7" borderId="3" xfId="0" applyFont="1" applyFill="1" applyBorder="1" applyAlignment="1">
      <alignment horizontal="left" vertical="center" wrapText="1"/>
    </xf>
    <xf numFmtId="0" fontId="15" fillId="7" borderId="3" xfId="0" applyFont="1" applyFill="1" applyBorder="1" applyAlignment="1">
      <alignment horizontal="right" vertical="center" wrapText="1"/>
    </xf>
    <xf numFmtId="165" fontId="15" fillId="7" borderId="3" xfId="1" applyNumberFormat="1" applyFont="1" applyFill="1" applyBorder="1" applyAlignment="1">
      <alignment vertical="center" wrapText="1"/>
    </xf>
    <xf numFmtId="0" fontId="15" fillId="4" borderId="3" xfId="0" applyFont="1" applyFill="1" applyBorder="1" applyAlignment="1">
      <alignment horizontal="center" vertical="center" wrapText="1"/>
    </xf>
    <xf numFmtId="0" fontId="15" fillId="4" borderId="3" xfId="0" applyFont="1" applyFill="1" applyBorder="1" applyAlignment="1">
      <alignment horizontal="left" vertical="center" wrapText="1"/>
    </xf>
    <xf numFmtId="0" fontId="15" fillId="4" borderId="3" xfId="0" applyFont="1" applyFill="1" applyBorder="1" applyAlignment="1">
      <alignment horizontal="right" vertical="center" wrapText="1"/>
    </xf>
    <xf numFmtId="165" fontId="15" fillId="4" borderId="3" xfId="1" applyNumberFormat="1" applyFont="1" applyFill="1" applyBorder="1" applyAlignment="1">
      <alignment vertical="center" wrapText="1"/>
    </xf>
    <xf numFmtId="164" fontId="15" fillId="4" borderId="3" xfId="1" applyFont="1" applyFill="1" applyBorder="1" applyAlignment="1">
      <alignment horizontal="left" vertical="center" wrapText="1"/>
    </xf>
    <xf numFmtId="0" fontId="15" fillId="8" borderId="3" xfId="0" applyFont="1" applyFill="1" applyBorder="1" applyAlignment="1">
      <alignment vertical="center" wrapText="1"/>
    </xf>
    <xf numFmtId="165" fontId="15" fillId="8" borderId="3" xfId="1" applyNumberFormat="1" applyFont="1" applyFill="1" applyBorder="1" applyAlignment="1">
      <alignment vertical="center" wrapText="1"/>
    </xf>
    <xf numFmtId="164" fontId="15" fillId="8" borderId="3" xfId="1" applyFont="1" applyFill="1" applyBorder="1" applyAlignment="1">
      <alignment vertical="center" wrapText="1"/>
    </xf>
    <xf numFmtId="164" fontId="15" fillId="8" borderId="4" xfId="1" applyFont="1" applyFill="1" applyBorder="1" applyAlignment="1">
      <alignment vertical="center" wrapText="1"/>
    </xf>
    <xf numFmtId="165" fontId="0" fillId="0" borderId="0" xfId="1" applyNumberFormat="1" applyFont="1" applyBorder="1" applyAlignment="1">
      <alignment vertical="center" wrapText="1"/>
    </xf>
    <xf numFmtId="0" fontId="15" fillId="8" borderId="10" xfId="0" applyFont="1" applyFill="1" applyBorder="1" applyAlignment="1">
      <alignment vertical="center" wrapText="1"/>
    </xf>
    <xf numFmtId="165" fontId="15" fillId="8" borderId="10" xfId="1" applyNumberFormat="1" applyFont="1" applyFill="1" applyBorder="1" applyAlignment="1">
      <alignment vertical="center" wrapText="1"/>
    </xf>
    <xf numFmtId="164" fontId="15" fillId="8" borderId="10" xfId="1" applyFont="1" applyFill="1" applyBorder="1" applyAlignment="1">
      <alignment vertical="center" wrapText="1"/>
    </xf>
    <xf numFmtId="165" fontId="15" fillId="8" borderId="16" xfId="1" applyNumberFormat="1" applyFont="1" applyFill="1" applyBorder="1" applyAlignment="1">
      <alignment vertical="center" wrapText="1"/>
    </xf>
    <xf numFmtId="164" fontId="15" fillId="8" borderId="13" xfId="1" applyFont="1" applyFill="1" applyBorder="1" applyAlignment="1">
      <alignment vertical="center" wrapText="1"/>
    </xf>
    <xf numFmtId="0" fontId="15" fillId="8" borderId="1" xfId="0" applyFont="1" applyFill="1" applyBorder="1" applyAlignment="1">
      <alignment vertical="center" wrapText="1"/>
    </xf>
    <xf numFmtId="165" fontId="15" fillId="8" borderId="1" xfId="1" applyNumberFormat="1" applyFont="1" applyFill="1" applyBorder="1" applyAlignment="1">
      <alignment vertical="center" wrapText="1"/>
    </xf>
    <xf numFmtId="164" fontId="15" fillId="8" borderId="1" xfId="1" applyFont="1" applyFill="1" applyBorder="1" applyAlignment="1">
      <alignment vertical="center" wrapText="1"/>
    </xf>
    <xf numFmtId="165" fontId="15" fillId="8" borderId="9" xfId="1" applyNumberFormat="1" applyFont="1" applyFill="1" applyBorder="1" applyAlignment="1">
      <alignment vertical="center" wrapText="1"/>
    </xf>
    <xf numFmtId="0" fontId="15" fillId="9" borderId="1" xfId="0" applyFont="1" applyFill="1" applyBorder="1" applyAlignment="1">
      <alignment vertical="center" wrapText="1"/>
    </xf>
    <xf numFmtId="165" fontId="15" fillId="9" borderId="1" xfId="1" applyNumberFormat="1" applyFont="1" applyFill="1" applyBorder="1" applyAlignment="1">
      <alignment vertical="center" wrapText="1"/>
    </xf>
    <xf numFmtId="164" fontId="15" fillId="9" borderId="1" xfId="1" applyFont="1" applyFill="1" applyBorder="1" applyAlignment="1">
      <alignment vertical="center" wrapText="1"/>
    </xf>
    <xf numFmtId="165" fontId="15" fillId="9" borderId="9" xfId="1" applyNumberFormat="1" applyFont="1" applyFill="1" applyBorder="1" applyAlignment="1">
      <alignment vertical="center" wrapText="1"/>
    </xf>
    <xf numFmtId="164" fontId="15" fillId="9" borderId="3" xfId="1" applyFont="1" applyFill="1" applyBorder="1" applyAlignment="1">
      <alignment vertical="center" wrapText="1"/>
    </xf>
    <xf numFmtId="0" fontId="15" fillId="10" borderId="1" xfId="0" applyFont="1" applyFill="1" applyBorder="1" applyAlignment="1">
      <alignment vertical="center" wrapText="1"/>
    </xf>
    <xf numFmtId="165" fontId="15" fillId="10" borderId="1" xfId="1" applyNumberFormat="1" applyFont="1" applyFill="1" applyBorder="1" applyAlignment="1">
      <alignment vertical="center" wrapText="1"/>
    </xf>
    <xf numFmtId="164" fontId="15" fillId="10" borderId="1" xfId="1" applyFont="1" applyFill="1" applyBorder="1" applyAlignment="1">
      <alignment vertical="center" wrapText="1"/>
    </xf>
    <xf numFmtId="165" fontId="15" fillId="10" borderId="9" xfId="1" applyNumberFormat="1" applyFont="1" applyFill="1" applyBorder="1" applyAlignment="1">
      <alignment vertical="center" wrapText="1"/>
    </xf>
    <xf numFmtId="164" fontId="15" fillId="10" borderId="3" xfId="1" applyFont="1" applyFill="1" applyBorder="1" applyAlignment="1">
      <alignment vertical="center" wrapText="1"/>
    </xf>
    <xf numFmtId="0" fontId="15" fillId="11" borderId="1" xfId="0" applyFont="1" applyFill="1" applyBorder="1" applyAlignment="1">
      <alignment vertical="center" wrapText="1"/>
    </xf>
    <xf numFmtId="165" fontId="15" fillId="11" borderId="1" xfId="1" applyNumberFormat="1" applyFont="1" applyFill="1" applyBorder="1" applyAlignment="1">
      <alignment vertical="center" wrapText="1"/>
    </xf>
    <xf numFmtId="164" fontId="15" fillId="11" borderId="1" xfId="1" applyFont="1" applyFill="1" applyBorder="1" applyAlignment="1">
      <alignment vertical="center" wrapText="1"/>
    </xf>
    <xf numFmtId="165" fontId="15" fillId="11" borderId="9" xfId="1" applyNumberFormat="1" applyFont="1" applyFill="1" applyBorder="1" applyAlignment="1">
      <alignment vertical="center" wrapText="1"/>
    </xf>
    <xf numFmtId="164" fontId="15" fillId="11" borderId="3" xfId="1" applyFont="1" applyFill="1" applyBorder="1" applyAlignment="1">
      <alignment vertical="center" wrapText="1"/>
    </xf>
    <xf numFmtId="165" fontId="15" fillId="3" borderId="1" xfId="1" applyNumberFormat="1" applyFont="1" applyFill="1" applyBorder="1" applyAlignment="1">
      <alignment vertical="center" wrapText="1"/>
    </xf>
    <xf numFmtId="164" fontId="15" fillId="3" borderId="1" xfId="1" applyFont="1" applyFill="1" applyBorder="1" applyAlignment="1">
      <alignment vertical="center" wrapText="1"/>
    </xf>
    <xf numFmtId="165" fontId="15" fillId="3" borderId="9" xfId="1" applyNumberFormat="1" applyFont="1" applyFill="1" applyBorder="1" applyAlignment="1">
      <alignment vertical="center" wrapText="1"/>
    </xf>
    <xf numFmtId="164" fontId="15" fillId="3" borderId="3" xfId="1" applyFont="1" applyFill="1" applyBorder="1" applyAlignment="1">
      <alignment vertical="center" wrapText="1"/>
    </xf>
    <xf numFmtId="0" fontId="15" fillId="6" borderId="1" xfId="0" applyFont="1" applyFill="1" applyBorder="1" applyAlignment="1">
      <alignment vertical="center" wrapText="1"/>
    </xf>
    <xf numFmtId="165" fontId="15" fillId="6" borderId="1" xfId="1" applyNumberFormat="1" applyFont="1" applyFill="1" applyBorder="1" applyAlignment="1">
      <alignment vertical="center" wrapText="1"/>
    </xf>
    <xf numFmtId="164" fontId="15" fillId="6" borderId="1" xfId="1" applyFont="1" applyFill="1" applyBorder="1" applyAlignment="1">
      <alignment vertical="center" wrapText="1"/>
    </xf>
    <xf numFmtId="165" fontId="15" fillId="6" borderId="9" xfId="1" applyNumberFormat="1" applyFont="1" applyFill="1" applyBorder="1" applyAlignment="1">
      <alignment vertical="center" wrapText="1"/>
    </xf>
    <xf numFmtId="164" fontId="15" fillId="6" borderId="3" xfId="1" applyFont="1" applyFill="1" applyBorder="1" applyAlignment="1">
      <alignment vertical="center" wrapText="1"/>
    </xf>
    <xf numFmtId="164" fontId="2" fillId="6" borderId="3" xfId="2" applyNumberFormat="1" applyFill="1" applyBorder="1" applyAlignment="1">
      <alignment vertical="center" wrapText="1"/>
    </xf>
    <xf numFmtId="0" fontId="19" fillId="6" borderId="0" xfId="0" applyFont="1" applyFill="1" applyAlignment="1">
      <alignment vertical="center" wrapText="1"/>
    </xf>
    <xf numFmtId="164" fontId="2" fillId="6" borderId="3" xfId="2" quotePrefix="1" applyNumberFormat="1" applyFill="1" applyBorder="1" applyAlignment="1">
      <alignment vertical="center" wrapText="1"/>
    </xf>
    <xf numFmtId="0" fontId="15" fillId="12" borderId="1" xfId="0" applyFont="1" applyFill="1" applyBorder="1" applyAlignment="1">
      <alignment vertical="center" wrapText="1"/>
    </xf>
    <xf numFmtId="165" fontId="15" fillId="12" borderId="1" xfId="1" applyNumberFormat="1" applyFont="1" applyFill="1" applyBorder="1" applyAlignment="1">
      <alignment vertical="center" wrapText="1"/>
    </xf>
    <xf numFmtId="164" fontId="15" fillId="12" borderId="1" xfId="1" applyFont="1" applyFill="1" applyBorder="1" applyAlignment="1">
      <alignment vertical="center" wrapText="1"/>
    </xf>
    <xf numFmtId="165" fontId="15" fillId="12" borderId="9" xfId="1" applyNumberFormat="1" applyFont="1" applyFill="1" applyBorder="1" applyAlignment="1">
      <alignment vertical="center" wrapText="1"/>
    </xf>
    <xf numFmtId="164" fontId="15" fillId="12" borderId="3" xfId="1" applyFont="1" applyFill="1" applyBorder="1" applyAlignment="1">
      <alignment vertical="center" wrapText="1"/>
    </xf>
    <xf numFmtId="164" fontId="2" fillId="12" borderId="3" xfId="2" applyNumberFormat="1" applyFill="1" applyBorder="1" applyAlignment="1">
      <alignment vertical="center" wrapText="1"/>
    </xf>
    <xf numFmtId="0" fontId="15" fillId="12" borderId="1" xfId="0" quotePrefix="1" applyFont="1" applyFill="1" applyBorder="1" applyAlignment="1">
      <alignment vertical="center" wrapText="1"/>
    </xf>
    <xf numFmtId="165" fontId="15" fillId="0" borderId="9" xfId="1" applyNumberFormat="1" applyFont="1" applyBorder="1" applyAlignment="1">
      <alignment vertical="center" wrapText="1"/>
    </xf>
    <xf numFmtId="164" fontId="15" fillId="0" borderId="3" xfId="1" applyFont="1" applyBorder="1" applyAlignment="1">
      <alignment vertical="center" wrapText="1"/>
    </xf>
    <xf numFmtId="0" fontId="0" fillId="0" borderId="0" xfId="0" applyAlignment="1">
      <alignment vertical="center" wrapText="1"/>
    </xf>
    <xf numFmtId="165" fontId="0" fillId="0" borderId="0" xfId="1" applyNumberFormat="1" applyFont="1" applyAlignment="1">
      <alignment vertical="center" wrapText="1"/>
    </xf>
    <xf numFmtId="164" fontId="0" fillId="0" borderId="0" xfId="1" applyFont="1" applyAlignment="1">
      <alignment vertical="center" wrapText="1"/>
    </xf>
    <xf numFmtId="165" fontId="0" fillId="0" borderId="0" xfId="0" applyNumberFormat="1"/>
    <xf numFmtId="164" fontId="16" fillId="0" borderId="0" xfId="1" applyFont="1" applyBorder="1" applyAlignment="1">
      <alignment horizontal="center" vertical="center" wrapText="1"/>
    </xf>
    <xf numFmtId="164" fontId="15" fillId="0" borderId="0" xfId="1" applyFont="1" applyBorder="1" applyAlignment="1">
      <alignment horizontal="center" vertical="center" wrapText="1"/>
    </xf>
    <xf numFmtId="164" fontId="15" fillId="8" borderId="0" xfId="1" applyFont="1" applyFill="1" applyBorder="1" applyAlignment="1">
      <alignment vertical="center" wrapText="1"/>
    </xf>
    <xf numFmtId="164" fontId="15" fillId="9" borderId="0" xfId="1" applyFont="1" applyFill="1" applyBorder="1" applyAlignment="1">
      <alignment vertical="center" wrapText="1"/>
    </xf>
    <xf numFmtId="164" fontId="15" fillId="10" borderId="0" xfId="1" applyFont="1" applyFill="1" applyBorder="1" applyAlignment="1">
      <alignment vertical="center" wrapText="1"/>
    </xf>
    <xf numFmtId="164" fontId="15" fillId="11" borderId="0" xfId="1" applyFont="1" applyFill="1" applyBorder="1" applyAlignment="1">
      <alignment vertical="center" wrapText="1"/>
    </xf>
    <xf numFmtId="164" fontId="15" fillId="3" borderId="0" xfId="1" applyFont="1" applyFill="1" applyBorder="1" applyAlignment="1">
      <alignment vertical="center" wrapText="1"/>
    </xf>
    <xf numFmtId="164" fontId="2" fillId="6" borderId="0" xfId="2" applyNumberFormat="1" applyFill="1" applyBorder="1" applyAlignment="1">
      <alignment vertical="center" wrapText="1"/>
    </xf>
    <xf numFmtId="164" fontId="2" fillId="6" borderId="0" xfId="2" quotePrefix="1" applyNumberFormat="1" applyFill="1" applyBorder="1" applyAlignment="1">
      <alignment vertical="center" wrapText="1"/>
    </xf>
    <xf numFmtId="164" fontId="2" fillId="12" borderId="0" xfId="2" applyNumberFormat="1" applyFill="1" applyBorder="1" applyAlignment="1">
      <alignment vertical="center" wrapText="1"/>
    </xf>
    <xf numFmtId="164" fontId="15" fillId="12" borderId="0" xfId="1" applyFont="1" applyFill="1" applyBorder="1" applyAlignment="1">
      <alignment vertical="center" wrapText="1"/>
    </xf>
    <xf numFmtId="164" fontId="15" fillId="0" borderId="0" xfId="1" applyFont="1" applyBorder="1" applyAlignment="1">
      <alignment vertical="center" wrapText="1"/>
    </xf>
    <xf numFmtId="0" fontId="15" fillId="3" borderId="3" xfId="0" applyFont="1" applyFill="1" applyBorder="1" applyAlignment="1">
      <alignment wrapText="1"/>
    </xf>
    <xf numFmtId="0" fontId="15" fillId="3" borderId="0" xfId="0" applyFont="1" applyFill="1"/>
    <xf numFmtId="0" fontId="11" fillId="0" borderId="3" xfId="0" applyFont="1" applyBorder="1" applyAlignment="1">
      <alignment wrapText="1"/>
    </xf>
    <xf numFmtId="0" fontId="3" fillId="2" borderId="3" xfId="0" applyFont="1" applyFill="1" applyBorder="1" applyAlignment="1">
      <alignment horizontal="left" vertical="center" wrapText="1"/>
    </xf>
    <xf numFmtId="0" fontId="0" fillId="0" borderId="0" xfId="0" applyAlignment="1">
      <alignment wrapText="1"/>
    </xf>
    <xf numFmtId="22" fontId="0" fillId="0" borderId="0" xfId="0" applyNumberFormat="1" applyAlignment="1">
      <alignment wrapText="1"/>
    </xf>
    <xf numFmtId="14" fontId="0" fillId="0" borderId="0" xfId="0" applyNumberFormat="1" applyAlignment="1">
      <alignment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20" fillId="0" borderId="0" xfId="0" applyFont="1"/>
    <xf numFmtId="0" fontId="4" fillId="0" borderId="3" xfId="0" applyFont="1" applyBorder="1" applyAlignment="1">
      <alignment vertical="center" wrapText="1"/>
    </xf>
    <xf numFmtId="0" fontId="0" fillId="0" borderId="3" xfId="0" applyBorder="1"/>
    <xf numFmtId="14" fontId="5" fillId="3" borderId="3" xfId="0" quotePrefix="1" applyNumberFormat="1" applyFont="1" applyFill="1" applyBorder="1" applyAlignment="1">
      <alignment vertical="center" wrapText="1"/>
    </xf>
    <xf numFmtId="0" fontId="7" fillId="3" borderId="3" xfId="0" quotePrefix="1" applyFont="1" applyFill="1" applyBorder="1" applyAlignment="1">
      <alignment vertical="center" wrapText="1"/>
    </xf>
    <xf numFmtId="0" fontId="7" fillId="5" borderId="3" xfId="0" quotePrefix="1" applyFont="1" applyFill="1" applyBorder="1" applyAlignment="1">
      <alignment vertical="center" wrapText="1"/>
    </xf>
    <xf numFmtId="0" fontId="9" fillId="0" borderId="3" xfId="0" applyFont="1" applyBorder="1" applyAlignment="1">
      <alignment vertical="center" wrapText="1"/>
    </xf>
    <xf numFmtId="0" fontId="5" fillId="0" borderId="3" xfId="0" quotePrefix="1" applyFont="1" applyBorder="1" applyAlignment="1">
      <alignment vertical="center" wrapText="1"/>
    </xf>
    <xf numFmtId="0" fontId="3" fillId="0" borderId="5" xfId="0" applyFont="1" applyBorder="1" applyAlignment="1">
      <alignment horizontal="center" vertical="center" wrapText="1"/>
    </xf>
    <xf numFmtId="0" fontId="12" fillId="0" borderId="0" xfId="0" applyFont="1" applyAlignment="1">
      <alignment horizontal="center" vertical="center" wrapText="1"/>
    </xf>
    <xf numFmtId="0" fontId="6" fillId="0" borderId="0" xfId="0" applyFont="1" applyAlignment="1">
      <alignment horizontal="center" vertical="center" wrapText="1"/>
    </xf>
    <xf numFmtId="0" fontId="13" fillId="0" borderId="0" xfId="0" applyFont="1" applyAlignment="1">
      <alignment horizontal="center" vertical="center" wrapText="1"/>
    </xf>
    <xf numFmtId="0" fontId="16" fillId="3" borderId="7" xfId="0" applyFont="1" applyFill="1" applyBorder="1" applyAlignment="1">
      <alignment horizontal="center" vertical="center" wrapText="1"/>
    </xf>
    <xf numFmtId="0" fontId="16" fillId="3" borderId="15" xfId="0" applyFont="1" applyFill="1" applyBorder="1" applyAlignment="1">
      <alignment horizontal="center" vertical="center" wrapText="1"/>
    </xf>
    <xf numFmtId="0" fontId="16" fillId="3" borderId="8" xfId="0" applyFont="1" applyFill="1" applyBorder="1" applyAlignment="1">
      <alignment horizontal="center" vertical="center" wrapText="1"/>
    </xf>
    <xf numFmtId="165" fontId="20" fillId="0" borderId="0" xfId="1" applyNumberFormat="1" applyFont="1" applyAlignment="1">
      <alignment horizontal="center" vertical="center" wrapText="1"/>
    </xf>
    <xf numFmtId="165" fontId="0" fillId="0" borderId="0" xfId="1" applyNumberFormat="1" applyFont="1" applyAlignment="1">
      <alignment horizontal="center" vertical="center" wrapText="1"/>
    </xf>
    <xf numFmtId="0" fontId="16" fillId="3" borderId="9" xfId="0" applyFont="1" applyFill="1" applyBorder="1" applyAlignment="1">
      <alignment horizontal="center" vertical="center" wrapText="1"/>
    </xf>
    <xf numFmtId="0" fontId="16" fillId="3" borderId="12" xfId="0" applyFont="1" applyFill="1" applyBorder="1" applyAlignment="1">
      <alignment horizontal="center" vertical="center" wrapText="1"/>
    </xf>
    <xf numFmtId="0" fontId="16" fillId="3" borderId="2" xfId="0" applyFont="1" applyFill="1" applyBorder="1" applyAlignment="1">
      <alignment horizontal="center" vertical="center" wrapText="1"/>
    </xf>
    <xf numFmtId="0" fontId="2" fillId="0" borderId="0" xfId="2" applyNumberFormat="1" applyAlignment="1">
      <alignment wrapText="1"/>
    </xf>
    <xf numFmtId="0" fontId="0" fillId="0" borderId="0" xfId="0" applyAlignment="1">
      <alignment horizontal="center" vertical="center" wrapText="1"/>
    </xf>
    <xf numFmtId="22" fontId="0" fillId="0" borderId="0" xfId="0" applyNumberFormat="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center" vertical="center"/>
    </xf>
  </cellXfs>
  <cellStyles count="3">
    <cellStyle name="Comma" xfId="1" builtinId="3"/>
    <cellStyle name="Hyperlink" xfId="2" builtinId="8"/>
    <cellStyle name="Normal" xfId="0" builtinId="0"/>
  </cellStyles>
  <dxfs count="46">
    <dxf>
      <numFmt numFmtId="0" formatCode="General"/>
      <alignment wrapText="1"/>
    </dxf>
    <dxf>
      <numFmt numFmtId="0" formatCode="General"/>
      <alignment wrapText="1"/>
    </dxf>
    <dxf>
      <numFmt numFmtId="0" formatCode="General"/>
      <alignment wrapText="1"/>
    </dxf>
    <dxf>
      <numFmt numFmtId="0" formatCode="General"/>
      <alignment wrapText="1"/>
    </dxf>
    <dxf>
      <numFmt numFmtId="0" formatCode="General"/>
      <alignment wrapText="1"/>
    </dxf>
    <dxf>
      <numFmt numFmtId="0" formatCode="General"/>
      <alignment wrapText="1"/>
    </dxf>
    <dxf>
      <numFmt numFmtId="0" formatCode="General"/>
      <alignment wrapText="1"/>
    </dxf>
    <dxf>
      <numFmt numFmtId="0" formatCode="General"/>
      <alignment wrapText="1"/>
    </dxf>
    <dxf>
      <numFmt numFmtId="0" formatCode="General"/>
      <alignment wrapText="1"/>
    </dxf>
    <dxf>
      <numFmt numFmtId="0" formatCode="General"/>
      <alignment horizontal="general" vertical="bottom" textRotation="0" wrapText="1" indent="0" justifyLastLine="0" shrinkToFit="0" readingOrder="0"/>
    </dxf>
    <dxf>
      <numFmt numFmtId="0" formatCode="General"/>
      <alignment wrapText="1"/>
    </dxf>
    <dxf>
      <numFmt numFmtId="0" formatCode="General"/>
      <alignment wrapText="1"/>
    </dxf>
    <dxf>
      <numFmt numFmtId="0" formatCode="General"/>
      <alignment wrapText="1"/>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wrapText="1"/>
    </dxf>
    <dxf>
      <numFmt numFmtId="0" formatCode="General"/>
      <alignment wrapText="1"/>
    </dxf>
    <dxf>
      <numFmt numFmtId="19" formatCode="m/d/yyyy"/>
      <alignment wrapText="1"/>
    </dxf>
    <dxf>
      <numFmt numFmtId="0" formatCode="General"/>
      <alignment wrapText="1"/>
    </dxf>
    <dxf>
      <numFmt numFmtId="0" formatCode="General"/>
      <alignment wrapText="1"/>
    </dxf>
    <dxf>
      <numFmt numFmtId="27" formatCode="m/d/yyyy\ h:mm"/>
      <alignment wrapText="1"/>
    </dxf>
    <dxf>
      <numFmt numFmtId="27" formatCode="m/d/yyyy\ h:mm"/>
      <alignment wrapText="1"/>
    </dxf>
    <dxf>
      <numFmt numFmtId="0" formatCode="General"/>
      <alignment wrapText="1"/>
    </dxf>
    <dxf>
      <alignment wrapText="1"/>
    </dxf>
    <dxf>
      <alignment horizontal="center" vertical="center" wrapText="1"/>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3"/>
        <color theme="1"/>
        <name val="Times New Roman"/>
        <family val="1"/>
        <scheme val="none"/>
      </font>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3"/>
        <color theme="1"/>
        <name val="Times New Roman"/>
        <family val="1"/>
        <scheme val="none"/>
      </font>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Times New Roman"/>
        <family val="1"/>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Times New Roman"/>
        <family val="1"/>
        <scheme val="none"/>
      </font>
      <numFmt numFmtId="19" formatCode="m/d/yyyy"/>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Times New Roman"/>
        <family val="1"/>
        <scheme val="none"/>
      </font>
      <numFmt numFmtId="19" formatCode="m/d/yyyy"/>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Times New Roman"/>
        <family val="1"/>
        <scheme val="none"/>
      </font>
      <numFmt numFmtId="19" formatCode="m/d/yyyy"/>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rgb="FF000000"/>
        <name val="Times New Roman"/>
        <family val="1"/>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Times New Roman"/>
        <family val="1"/>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Times New Roman"/>
        <family val="1"/>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Times New Roman"/>
        <family val="1"/>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Times New Roman"/>
        <family val="1"/>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Times New Roman"/>
        <family val="1"/>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
  <rv s="0">
    <v>0</v>
    <v>5</v>
  </rv>
  <rv s="0">
    <v>1</v>
    <v>5</v>
  </rv>
  <rv s="0">
    <v>2</v>
    <v>5</v>
  </rv>
  <rv s="0">
    <v>3</v>
    <v>5</v>
  </rv>
  <rv s="0">
    <v>4</v>
    <v>5</v>
  </rv>
  <rv s="0">
    <v>5</v>
    <v>5</v>
  </rv>
  <rv s="0">
    <v>6</v>
    <v>5</v>
  </rv>
  <rv s="0">
    <v>7</v>
    <v>5</v>
  </rv>
  <rv s="0">
    <v>8</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8738BF-5DF8-423C-9523-572A2BAB85D3}" name="Equipment_Register" displayName="Equipment_Register" ref="A1:U155" totalsRowShown="0">
  <autoFilter ref="A1:U155" xr:uid="{258738BF-5DF8-423C-9523-572A2BAB85D3}"/>
  <tableColumns count="21">
    <tableColumn id="1" xr3:uid="{6F1ECF3D-A666-4C4D-8311-33692502351D}" name="No." dataDxfId="45"/>
    <tableColumn id="2" xr3:uid="{7C513B47-E846-4A3B-909E-ECB80014B12D}" name="Phân loại" dataDxfId="44"/>
    <tableColumn id="3" xr3:uid="{0ED5B495-58DF-45AC-A87E-7653CDE1C274}" name="Mã tài sản" dataDxfId="43"/>
    <tableColumn id="4" xr3:uid="{26CED9F4-51E9-427D-B76A-E36071295D67}" name="Tên Theo mã tài sản" dataDxfId="42"/>
    <tableColumn id="5" xr3:uid="{B1B8FD63-EA38-4B02-A0BE-CC0A3AB6DBE9}" name="TÊN_x000a_Name" dataDxfId="41"/>
    <tableColumn id="6" xr3:uid="{04F8498F-67BE-4ED1-87E1-66F906619D4C}" name="MODEL" dataDxfId="40"/>
    <tableColumn id="7" xr3:uid="{4D7907C9-4C5E-45DD-9EF5-38DAC5A69E70}" name="Serial" dataDxfId="39"/>
    <tableColumn id="8" xr3:uid="{1ED2FA28-7FEE-4A77-93E9-DF1BA3425837}" name="THÔNG SỐ KỸ THUẬT_x000a_Parameter" dataDxfId="38"/>
    <tableColumn id="9" xr3:uid="{C869C6C1-4BC0-44AF-AE5E-635C06D94D5C}" name="SỐ LƯỢNG_x000a_Quantity" dataDxfId="37"/>
    <tableColumn id="10" xr3:uid="{AD8B3B2E-420E-495C-AC24-DA0BF2A304B1}" name="HÃNG SX_x000a_Manufacturer" dataDxfId="36"/>
    <tableColumn id="11" xr3:uid="{E9E28FE4-C157-4BB9-B882-9928CF21ECD5}" name="NHÀ CUNG CẤP_x000a_Vendor" dataDxfId="35"/>
    <tableColumn id="12" xr3:uid="{1D683BD5-61E5-427D-8CF2-88EC3B0CFB0C}" name="Năm sản xuất" dataDxfId="34"/>
    <tableColumn id="13" xr3:uid="{0AC878E0-45AC-4858-9098-93A9ED662433}" name="VỊ TRÍ LẮP ĐẶT_x000a_Position" dataDxfId="33"/>
    <tableColumn id="14" xr3:uid="{0E1E04F6-EC05-405B-BCEA-E80DE0372E4D}" name="CHU KỲ BẢO DƯỠNG_x000a_Maintenance cycle" dataDxfId="32"/>
    <tableColumn id="15" xr3:uid="{F2BDE74C-B0F4-4E94-ACED-61CAFD2C9572}" name="NGÀY LẮP ĐẶT_x000a_Installation date" dataDxfId="31"/>
    <tableColumn id="16" xr3:uid="{6DCC02CE-CC4B-444C-A66F-43F5228868B7}" name="KIỂM ĐỊNH_x000a_Accreditation" dataDxfId="30"/>
    <tableColumn id="17" xr3:uid="{67D1093C-7BA3-4BBC-BD16-AFC894221123}" name="Hiệu chuẩn_x000a_Calibration" dataDxfId="29"/>
    <tableColumn id="18" xr3:uid="{A24153A3-71E1-4816-9540-A7EC2661C5D9}" name="GHI CHÚ_x000a_Note" dataDxfId="28"/>
    <tableColumn id="19" xr3:uid="{E79A5167-8731-4059-B3F0-A7609ED8C787}" name="Phụ tùng" dataDxfId="27"/>
    <tableColumn id="20" xr3:uid="{1C91FF0F-06F5-48DE-A522-FF9D4F69348A}" name="Hình ảnh" dataDxfId="26"/>
    <tableColumn id="21" xr3:uid="{638567B0-B796-4FF2-B0FB-2EAC5581A6EE}" name="Document" dataDxf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6FB353-243B-476E-A53B-237F44B78BA0}" name="Table1" displayName="Table1" ref="A1:W6" totalsRowShown="0" headerRowDxfId="24" dataDxfId="23">
  <autoFilter ref="A1:W6" xr:uid="{936FB353-243B-476E-A53B-237F44B78BA0}"/>
  <tableColumns count="23">
    <tableColumn id="1" xr3:uid="{EE2ED7BE-A67A-444A-A19B-3E3EC202459B}" name="ID" dataDxfId="22">
      <extLst>
        <ext xmlns:xlmsforms="http://schemas.microsoft.com/office/spreadsheetml/2023/msForms" uri="{FCC71383-01E1-4257-9335-427F07BE8D7F}">
          <xlmsforms:question id="id"/>
        </ext>
      </extLst>
    </tableColumn>
    <tableColumn id="2" xr3:uid="{A6C95C26-5958-4A21-9546-820B2A920F77}" name="Start time" dataDxfId="21">
      <extLst>
        <ext xmlns:xlmsforms="http://schemas.microsoft.com/office/spreadsheetml/2023/msForms" uri="{FCC71383-01E1-4257-9335-427F07BE8D7F}">
          <xlmsforms:question id="startDate"/>
        </ext>
      </extLst>
    </tableColumn>
    <tableColumn id="3" xr3:uid="{BA97286C-4040-4AF8-AFB4-5002303FED8C}" name="Completion time" dataDxfId="20">
      <extLst>
        <ext xmlns:xlmsforms="http://schemas.microsoft.com/office/spreadsheetml/2023/msForms" uri="{FCC71383-01E1-4257-9335-427F07BE8D7F}">
          <xlmsforms:question id="submitDate"/>
        </ext>
      </extLst>
    </tableColumn>
    <tableColumn id="4" xr3:uid="{38929AAD-36D3-498E-8157-961DF27213CB}" name="Email" dataDxfId="19">
      <extLst>
        <ext xmlns:xlmsforms="http://schemas.microsoft.com/office/spreadsheetml/2023/msForms" uri="{FCC71383-01E1-4257-9335-427F07BE8D7F}">
          <xlmsforms:question id="responder"/>
        </ext>
      </extLst>
    </tableColumn>
    <tableColumn id="5" xr3:uid="{0EA0A83C-C56E-4F65-BE57-8F42F2394908}" name="Name" dataDxfId="18">
      <extLst>
        <ext xmlns:xlmsforms="http://schemas.microsoft.com/office/spreadsheetml/2023/msForms" uri="{FCC71383-01E1-4257-9335-427F07BE8D7F}">
          <xlmsforms:question id="responderName"/>
        </ext>
      </extLst>
    </tableColumn>
    <tableColumn id="6" xr3:uid="{2E8F7413-334D-4A32-9B35-D71FF84BD35D}" name="Ngày nhận thông tin" dataDxfId="17">
      <extLst>
        <ext xmlns:xlmsforms="http://schemas.microsoft.com/office/spreadsheetml/2023/msForms" uri="{FCC71383-01E1-4257-9335-427F07BE8D7F}">
          <xlmsforms:question id="r55eae806633d41fda6c9c3190edbacfe"/>
        </ext>
      </extLst>
    </tableColumn>
    <tableColumn id="7" xr3:uid="{EA3B6E89-CF06-4D73-94AB-104973207AA2}" name="Người báo thông tin cho bạn" dataDxfId="16">
      <extLst>
        <ext xmlns:xlmsforms="http://schemas.microsoft.com/office/spreadsheetml/2023/msForms" uri="{FCC71383-01E1-4257-9335-427F07BE8D7F}">
          <xlmsforms:question id="r7cdc404cc96f418995f46317678c917e"/>
        </ext>
      </extLst>
    </tableColumn>
    <tableColumn id="8" xr3:uid="{2130A934-9A4C-4F35-93C9-AA9AF44FFB08}" name="Vị trí khu vực" dataDxfId="15">
      <extLst>
        <ext xmlns:xlmsforms="http://schemas.microsoft.com/office/spreadsheetml/2023/msForms" uri="{FCC71383-01E1-4257-9335-427F07BE8D7F}">
          <xlmsforms:question id="r30edd31a047f4976a51fa63b5510dd94"/>
        </ext>
      </extLst>
    </tableColumn>
    <tableColumn id="22" xr3:uid="{0ED705D2-085F-4FAA-82AB-B8295A4AB235}" name="Mã tài sản" dataDxfId="14"/>
    <tableColumn id="23" xr3:uid="{99C67991-A227-4195-A532-0E227E6A7B09}" name="Tên theo mã tài sản" dataDxfId="13"/>
    <tableColumn id="10" xr3:uid="{2E07095B-BADA-4E8D-9765-08F7A03248B3}" name="Tên thiết bị" dataDxfId="12">
      <extLst>
        <ext xmlns:xlmsforms="http://schemas.microsoft.com/office/spreadsheetml/2023/msForms" uri="{FCC71383-01E1-4257-9335-427F07BE8D7F}">
          <xlmsforms:question id="rcfcb2e06c2e54d33830eb56d65fdc60f"/>
        </ext>
      </extLst>
    </tableColumn>
    <tableColumn id="11" xr3:uid="{E8A7BE18-6D38-4E7D-AD6C-12A9FE9C43EE}" name="Model" dataDxfId="11">
      <extLst>
        <ext xmlns:xlmsforms="http://schemas.microsoft.com/office/spreadsheetml/2023/msForms" uri="{FCC71383-01E1-4257-9335-427F07BE8D7F}">
          <xlmsforms:question id="r9962f7ab644647b6a4cf715098f167d5"/>
        </ext>
      </extLst>
    </tableColumn>
    <tableColumn id="12" xr3:uid="{BA436A4A-5604-45B2-8797-4BFEBFF338B6}" name="Số Serial" dataDxfId="10">
      <extLst>
        <ext xmlns:xlmsforms="http://schemas.microsoft.com/office/spreadsheetml/2023/msForms" uri="{FCC71383-01E1-4257-9335-427F07BE8D7F}">
          <xlmsforms:question id="r2ce64744fdc744cc98b1a9458a530292"/>
        </ext>
      </extLst>
    </tableColumn>
    <tableColumn id="9" xr3:uid="{B8A7C056-FD5A-45BC-B1F5-FBBBD8E00861}" name="Loại trạng thái/sự kiện" dataDxfId="9"/>
    <tableColumn id="13" xr3:uid="{D60DC9FD-BA35-4109-AC51-A5850A88EA98}" name="Nôi dung thông tin (Giờ nhận thông tin, Kênh nhận thông báo, Mô tả lỗi hoặc tình huống)" dataDxfId="8">
      <extLst>
        <ext xmlns:xlmsforms="http://schemas.microsoft.com/office/spreadsheetml/2023/msForms" uri="{FCC71383-01E1-4257-9335-427F07BE8D7F}">
          <xlmsforms:question id="r7d0bbde0f3d846ce843bed9aaa601fd9"/>
        </ext>
      </extLst>
    </tableColumn>
    <tableColumn id="14" xr3:uid="{42CD22EB-8CCE-42BD-81CF-DC1A2A029D68}" name="Hình ảnh, video hiện trạng thiết bị, sự cố nếu có, hoặc ảnh màn hình tin nhắn cuộc gọi báo sự cố" dataDxfId="7">
      <extLst>
        <ext xmlns:xlmsforms="http://schemas.microsoft.com/office/spreadsheetml/2023/msForms" uri="{FCC71383-01E1-4257-9335-427F07BE8D7F}">
          <xlmsforms:question id="reee950a9ac3c472abe5009a87b916a78"/>
        </ext>
      </extLst>
    </tableColumn>
    <tableColumn id="15" xr3:uid="{CD7B72C7-C540-47F1-839C-ABE920EB36C7}" name="Người phụ trách thực hiện" dataDxfId="6"/>
    <tableColumn id="16" xr3:uid="{2A431D22-AC52-4F4F-AD38-FBA1C2273360}" name="Kết quả" dataDxfId="5"/>
    <tableColumn id="17" xr3:uid="{BD7238E7-4FB2-4AA3-8245-583CD58A4EFD}" name="CHi phí" dataDxfId="4"/>
    <tableColumn id="18" xr3:uid="{018911C3-B608-4473-85C8-4A89BD573F1A}" name="Downtime (Phút)" dataDxfId="3"/>
    <tableColumn id="19" xr3:uid="{7FC61D7A-7069-4F3E-A322-27EC4B57AD5A}" name="Nguyên Nhân" dataDxfId="2"/>
    <tableColumn id="20" xr3:uid="{EB32D623-8C35-4B9C-A198-38D8350AF273}" name="Kết quả2" dataDxfId="1"/>
    <tableColumn id="21" xr3:uid="{6714CC1B-9E0C-40AD-B33E-BB602DF8F38D}" name="Ghi chú" dataDxfId="0"/>
  </tableColumns>
  <tableStyleInfo name="TableStyleLight21" showFirstColumn="0" showLastColumn="0" showRowStripes="1" showColumnStripes="0"/>
  <extLst>
    <ext xmlns:xlmsforms="http://schemas.microsoft.com/office/spreadsheetml/2023/msForms" uri="{839C7E11-91E4-4DBD-9C5D-0DEA604FA9AC}">
      <xlmsforms:msForm id="WhK1P-DJUEiOdD7IudvdzC6c_jnMtLFBsbbYv5GV88BURVlCWlRFV1YwMUFPVjRGOE81VFAyNTZOMS4u" isFormConnected="1" maxResponseId="8" latestEventMarker="43">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r55eae806633d41fda6c9c3190edbacfe</xlmsforms:syncedQuestionId>
        <xlmsforms:syncedQuestionId>r7cdc404cc96f418995f46317678c917e</xlmsforms:syncedQuestionId>
        <xlmsforms:syncedQuestionId>r30edd31a047f4976a51fa63b5510dd94</xlmsforms:syncedQuestionId>
        <xlmsforms:syncedQuestionId>r7bae484e8fb847e281d2e44597bf2742</xlmsforms:syncedQuestionId>
        <xlmsforms:syncedQuestionId>rcfcb2e06c2e54d33830eb56d65fdc60f</xlmsforms:syncedQuestionId>
        <xlmsforms:syncedQuestionId>r9962f7ab644647b6a4cf715098f167d5</xlmsforms:syncedQuestionId>
        <xlmsforms:syncedQuestionId>r2ce64744fdc744cc98b1a9458a530292</xlmsforms:syncedQuestionId>
        <xlmsforms:syncedQuestionId>r7d0bbde0f3d846ce843bed9aaa601fd9</xlmsforms:syncedQuestionId>
        <xlmsforms:syncedQuestionId>reee950a9ac3c472abe5009a87b916a78</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nanocogroup-my.sharepoint.com/personal/nguyenlinh_nanoco_com_vn/Documents/Apps/Microsoft%20Forms/Qu%E1%BA%A3n%20l%C3%BD%20thi%E1%BA%BFt%20b%E1%BB%8B/Question/IMG_5477_Nguy%E1%BB%85n%20Ho%C3%A0ng%20%C4%90%E1%BB%A9c.jpeg;%20https:/nanocogroup-my.sharepoint.com/personal/nguyenlinh_nanoco_com_vn/Documents/Apps/Microsoft%20Forms/Qu%E1%BA%A3n%20l%C3%BD%20thi%E1%BA%BFt%20b%E1%BB%8B/Question/IMG_5476_Nguy%E1%BB%85n%20Ho%C3%A0ng%20%C4%90%E1%BB%A9c.jpeg;%20https:/nanocogroup-my.sharepoint.com/personal/nguyenlinh_nanoco_com_vn/Documents/Apps/Microsoft%20Forms/Qu%E1%BA%A3n%20l%C3%BD%20thi%E1%BA%BFt%20b%E1%BB%8B/Question/IMG_5473_Nguy%E1%BB%85n%20Ho%C3%A0ng%20%C4%90%E1%BB%A9c.jpeg"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ampo.vn/NNC/products/8534?variantId=10896&amp;optionValueIds=2095-3276-2975-3281" TargetMode="External"/><Relationship Id="rId13" Type="http://schemas.openxmlformats.org/officeDocument/2006/relationships/hyperlink" Target="https://ampo.vn/NNC/products/3363?variantId=5768&amp;optionValueIds=722" TargetMode="External"/><Relationship Id="rId18" Type="http://schemas.openxmlformats.org/officeDocument/2006/relationships/hyperlink" Target="https://ampo.vn/NNC/products/5774?variantId=6891&amp;optionValueIds=1885-2120-2123-2117-2122" TargetMode="External"/><Relationship Id="rId3" Type="http://schemas.openxmlformats.org/officeDocument/2006/relationships/hyperlink" Target="https://www.thegioiic.com/p100-b1-kim-test-kiem-tra-mach-dai-33-3mm" TargetMode="External"/><Relationship Id="rId21" Type="http://schemas.openxmlformats.org/officeDocument/2006/relationships/hyperlink" Target="https://ampo.vn/NNC/products/891?variantId=6867&amp;optionValueIds=544-2135-2095-1939" TargetMode="External"/><Relationship Id="rId7" Type="http://schemas.openxmlformats.org/officeDocument/2006/relationships/hyperlink" Target="https://ampo.vn/NNC/products/892?variantId=2872&amp;optionValueIds=686" TargetMode="External"/><Relationship Id="rId12" Type="http://schemas.openxmlformats.org/officeDocument/2006/relationships/hyperlink" Target="https://ampo.vn/NNC/products/896?variantId=10394&amp;optionValueIds=2108-3122-2110-546" TargetMode="External"/><Relationship Id="rId17" Type="http://schemas.openxmlformats.org/officeDocument/2006/relationships/hyperlink" Target="https://ampo.vn/NNC/products/1203?variantId=3446&amp;optionValueIds=675-546" TargetMode="External"/><Relationship Id="rId2" Type="http://schemas.openxmlformats.org/officeDocument/2006/relationships/hyperlink" Target="https://www.thegioiic.com/p100-4s-vo-kim-test-kiem-tra-mach-dai-33-3mm" TargetMode="External"/><Relationship Id="rId16" Type="http://schemas.openxmlformats.org/officeDocument/2006/relationships/hyperlink" Target="https://ampo.vn/NNC/products/5780?variantId=10461&amp;optionValueIds=1958-2095-2215-2024" TargetMode="External"/><Relationship Id="rId20" Type="http://schemas.openxmlformats.org/officeDocument/2006/relationships/hyperlink" Target="https://ampo.vn/NNC/products/9644?variantId=12139&amp;optionValueIds=2976-2970-2977-2972-2973" TargetMode="External"/><Relationship Id="rId1" Type="http://schemas.openxmlformats.org/officeDocument/2006/relationships/hyperlink" Target="https://www.thegioiic.com/p100-h2-kim-test-kiem-tra-mach-dai-33-3mm" TargetMode="External"/><Relationship Id="rId6" Type="http://schemas.openxmlformats.org/officeDocument/2006/relationships/hyperlink" Target="https://www.thegioiic.com/p125-4s-vo-kim-test-dai-30mm" TargetMode="External"/><Relationship Id="rId11" Type="http://schemas.openxmlformats.org/officeDocument/2006/relationships/hyperlink" Target="https://ampo.vn/NNC/products/810?variantId=3313&amp;optionValueIds=2916-2913-2914-2095-2180" TargetMode="External"/><Relationship Id="rId5" Type="http://schemas.openxmlformats.org/officeDocument/2006/relationships/hyperlink" Target="https://www.thegioiic.com/tim-kiem?q=P125" TargetMode="External"/><Relationship Id="rId15" Type="http://schemas.openxmlformats.org/officeDocument/2006/relationships/hyperlink" Target="https://ampo.vn/NNC/products/3363?variantId=5768&amp;optionValueIds=722" TargetMode="External"/><Relationship Id="rId23" Type="http://schemas.openxmlformats.org/officeDocument/2006/relationships/hyperlink" Target="https://ampo.vn/NNC/products/10801?variantId=13353&amp;optionValueIds=2219-3180-3124" TargetMode="External"/><Relationship Id="rId10" Type="http://schemas.openxmlformats.org/officeDocument/2006/relationships/hyperlink" Target="https://ampo.vn/NNC/products/7956?variantId=10393&amp;optionValueIds=" TargetMode="External"/><Relationship Id="rId19" Type="http://schemas.openxmlformats.org/officeDocument/2006/relationships/hyperlink" Target="https://ampo.vn/NNC/products/5780?variantId=7652&amp;optionValueIds=2024-2095-2100-2704-2975" TargetMode="External"/><Relationship Id="rId4" Type="http://schemas.openxmlformats.org/officeDocument/2006/relationships/hyperlink" Target="https://www.thegioiic.com/p156-4s-vo-kim-test-kiem-tra-mach-dai-30-3mm" TargetMode="External"/><Relationship Id="rId9" Type="http://schemas.openxmlformats.org/officeDocument/2006/relationships/hyperlink" Target="https://ampo.vn/NNC/products/9547?variantId=8129&amp;optionValueIds=2095-3284-2975-3285" TargetMode="External"/><Relationship Id="rId14" Type="http://schemas.openxmlformats.org/officeDocument/2006/relationships/hyperlink" Target="https://ampo.vn/NNC/products/3363?variantId=5768&amp;optionValueIds=722" TargetMode="External"/><Relationship Id="rId22" Type="http://schemas.openxmlformats.org/officeDocument/2006/relationships/hyperlink" Target="https://ampo.vn/NNC/products/1162?variantId=3397&amp;optionValueIds=545-2024-2095-21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845D9-8D65-4C20-9DC6-4B9320476998}">
  <dimension ref="A1:A3"/>
  <sheetViews>
    <sheetView workbookViewId="0">
      <selection activeCell="A4" sqref="A4"/>
    </sheetView>
  </sheetViews>
  <sheetFormatPr defaultRowHeight="15"/>
  <cols>
    <col min="1" max="1" width="136.5703125" customWidth="1"/>
    <col min="3" max="3" width="36.5703125" bestFit="1" customWidth="1"/>
  </cols>
  <sheetData>
    <row r="1" spans="1:1" ht="198">
      <c r="A1" s="139" t="s">
        <v>0</v>
      </c>
    </row>
    <row r="3" spans="1:1" ht="30.75">
      <c r="A3" s="139" t="s">
        <v>1</v>
      </c>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F3DAC-62CD-4CE5-9C71-C81151F84A94}">
  <dimension ref="A1"/>
  <sheetViews>
    <sheetView workbookViewId="0">
      <selection activeCell="L8" sqref="L8"/>
    </sheetView>
  </sheetViews>
  <sheetFormatPr defaultRowHeight="15"/>
  <sheetData>
    <row r="1" spans="1:1">
      <c r="A1" t="s">
        <v>2</v>
      </c>
    </row>
  </sheetData>
  <sheetProtection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A1135-7861-49AD-A788-0C0C8BA45429}">
  <dimension ref="A1"/>
  <sheetViews>
    <sheetView workbookViewId="0">
      <selection activeCell="E35" sqref="E35"/>
    </sheetView>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206A-1E9A-46E9-9F0A-91B18FE61E34}">
  <dimension ref="A1"/>
  <sheetViews>
    <sheetView workbookViewId="0">
      <selection activeCell="I26" sqref="I26"/>
    </sheetView>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F5376-414E-4DAA-94F1-2D6A593EC130}">
  <dimension ref="A1:U169"/>
  <sheetViews>
    <sheetView workbookViewId="0">
      <selection activeCell="B105" sqref="B105"/>
    </sheetView>
  </sheetViews>
  <sheetFormatPr defaultRowHeight="15"/>
  <cols>
    <col min="1" max="1" width="7.5703125" customWidth="1"/>
    <col min="2" max="2" width="11.140625" customWidth="1"/>
    <col min="3" max="3" width="11.5703125" customWidth="1"/>
    <col min="4" max="4" width="13.42578125" customWidth="1"/>
    <col min="5" max="5" width="19.85546875" customWidth="1"/>
    <col min="6" max="7" width="18" customWidth="1"/>
    <col min="8" max="8" width="25" customWidth="1"/>
    <col min="9" max="9" width="13" customWidth="1"/>
    <col min="10" max="10" width="14.42578125" customWidth="1"/>
    <col min="11" max="11" width="17.42578125" customWidth="1"/>
    <col min="12" max="12" width="15.85546875" customWidth="1"/>
    <col min="13" max="13" width="16.5703125" customWidth="1"/>
    <col min="14" max="14" width="21.140625" customWidth="1"/>
    <col min="15" max="15" width="17" customWidth="1"/>
    <col min="16" max="17" width="16" customWidth="1"/>
    <col min="18" max="18" width="11.28515625" bestFit="1" customWidth="1"/>
    <col min="19" max="20" width="11.42578125" bestFit="1" customWidth="1"/>
    <col min="21" max="21" width="20.5703125" bestFit="1" customWidth="1"/>
    <col min="22" max="22" width="16" bestFit="1" customWidth="1"/>
    <col min="23" max="23" width="22.85546875" bestFit="1" customWidth="1"/>
    <col min="24" max="24" width="14.42578125" bestFit="1" customWidth="1"/>
    <col min="25" max="25" width="13.42578125" bestFit="1" customWidth="1"/>
  </cols>
  <sheetData>
    <row r="1" spans="1:21" ht="38.25">
      <c r="A1" s="152" t="s">
        <v>3</v>
      </c>
      <c r="B1" s="152" t="s">
        <v>4</v>
      </c>
      <c r="C1" s="152" t="s">
        <v>5</v>
      </c>
      <c r="D1" s="152" t="s">
        <v>6</v>
      </c>
      <c r="E1" s="152" t="s">
        <v>7</v>
      </c>
      <c r="F1" s="152" t="s">
        <v>8</v>
      </c>
      <c r="G1" s="152" t="s">
        <v>9</v>
      </c>
      <c r="H1" s="152" t="s">
        <v>10</v>
      </c>
      <c r="I1" s="152" t="s">
        <v>11</v>
      </c>
      <c r="J1" s="152" t="s">
        <v>12</v>
      </c>
      <c r="K1" s="152" t="s">
        <v>13</v>
      </c>
      <c r="L1" s="152" t="s">
        <v>14</v>
      </c>
      <c r="M1" s="152" t="s">
        <v>15</v>
      </c>
      <c r="N1" s="152" t="s">
        <v>16</v>
      </c>
      <c r="O1" s="152" t="s">
        <v>17</v>
      </c>
      <c r="P1" s="152" t="s">
        <v>18</v>
      </c>
      <c r="Q1" s="152" t="s">
        <v>19</v>
      </c>
      <c r="R1" s="152" t="s">
        <v>20</v>
      </c>
      <c r="S1" s="1" t="s">
        <v>21</v>
      </c>
      <c r="T1" s="1" t="s">
        <v>22</v>
      </c>
      <c r="U1" t="s">
        <v>23</v>
      </c>
    </row>
    <row r="2" spans="1:21" ht="51">
      <c r="A2" s="138" t="s">
        <v>24</v>
      </c>
      <c r="B2" s="138"/>
      <c r="C2" s="138"/>
      <c r="D2" s="138"/>
      <c r="E2" s="138"/>
      <c r="F2" s="138"/>
      <c r="G2" s="138"/>
      <c r="H2" s="138"/>
      <c r="I2" s="138"/>
      <c r="J2" s="138"/>
      <c r="K2" s="138"/>
      <c r="L2" s="138"/>
      <c r="M2" s="138"/>
      <c r="N2" s="138"/>
      <c r="O2" s="138"/>
      <c r="P2" s="138"/>
      <c r="Q2" s="138"/>
      <c r="R2" s="138"/>
      <c r="S2" s="145"/>
      <c r="T2" s="145"/>
      <c r="U2" s="146"/>
    </row>
    <row r="3" spans="1:21" ht="25.5">
      <c r="A3" s="6">
        <v>1</v>
      </c>
      <c r="B3" s="6" t="s">
        <v>25</v>
      </c>
      <c r="C3" s="6"/>
      <c r="D3" s="6"/>
      <c r="E3" s="5" t="s">
        <v>26</v>
      </c>
      <c r="F3" s="5"/>
      <c r="G3" s="5"/>
      <c r="H3" s="5" t="s">
        <v>27</v>
      </c>
      <c r="I3" s="6">
        <v>1</v>
      </c>
      <c r="J3" s="5" t="s">
        <v>28</v>
      </c>
      <c r="K3" s="5" t="s">
        <v>28</v>
      </c>
      <c r="L3" s="5"/>
      <c r="M3" s="6" t="s">
        <v>29</v>
      </c>
      <c r="N3" s="9" t="s">
        <v>30</v>
      </c>
      <c r="O3" s="13" t="s">
        <v>31</v>
      </c>
      <c r="P3" s="5" t="s">
        <v>32</v>
      </c>
      <c r="Q3" s="5"/>
      <c r="R3" s="5"/>
      <c r="S3" s="145"/>
      <c r="T3" s="145"/>
      <c r="U3" s="146"/>
    </row>
    <row r="4" spans="1:21" ht="25.5">
      <c r="A4" s="6">
        <v>2</v>
      </c>
      <c r="B4" s="6" t="s">
        <v>25</v>
      </c>
      <c r="C4" s="6"/>
      <c r="D4" s="6"/>
      <c r="E4" s="5" t="s">
        <v>33</v>
      </c>
      <c r="F4" s="5"/>
      <c r="G4" s="5"/>
      <c r="H4" s="5" t="s">
        <v>27</v>
      </c>
      <c r="I4" s="6">
        <v>1</v>
      </c>
      <c r="J4" s="5" t="s">
        <v>28</v>
      </c>
      <c r="K4" s="5" t="s">
        <v>28</v>
      </c>
      <c r="L4" s="5"/>
      <c r="M4" s="6" t="s">
        <v>29</v>
      </c>
      <c r="N4" s="9" t="s">
        <v>30</v>
      </c>
      <c r="O4" s="13" t="s">
        <v>34</v>
      </c>
      <c r="P4" s="5" t="s">
        <v>32</v>
      </c>
      <c r="Q4" s="5"/>
      <c r="R4" s="5"/>
      <c r="S4" s="145"/>
      <c r="T4" s="145"/>
      <c r="U4" s="146"/>
    </row>
    <row r="5" spans="1:21" ht="25.5">
      <c r="A5" s="6">
        <v>3</v>
      </c>
      <c r="B5" s="6" t="s">
        <v>25</v>
      </c>
      <c r="C5" s="6"/>
      <c r="D5" s="6"/>
      <c r="E5" s="5" t="s">
        <v>35</v>
      </c>
      <c r="F5" s="5"/>
      <c r="G5" s="5"/>
      <c r="H5" s="5" t="s">
        <v>27</v>
      </c>
      <c r="I5" s="6">
        <v>1</v>
      </c>
      <c r="J5" s="5" t="s">
        <v>28</v>
      </c>
      <c r="K5" s="5" t="s">
        <v>28</v>
      </c>
      <c r="L5" s="5"/>
      <c r="M5" s="6" t="s">
        <v>29</v>
      </c>
      <c r="N5" s="9" t="s">
        <v>30</v>
      </c>
      <c r="O5" s="13" t="s">
        <v>31</v>
      </c>
      <c r="P5" s="5" t="s">
        <v>32</v>
      </c>
      <c r="Q5" s="5"/>
      <c r="R5" s="5"/>
      <c r="S5" s="145"/>
      <c r="T5" s="145"/>
      <c r="U5" s="146"/>
    </row>
    <row r="6" spans="1:21" ht="25.5">
      <c r="A6" s="6">
        <v>4</v>
      </c>
      <c r="B6" s="6" t="s">
        <v>25</v>
      </c>
      <c r="C6" s="6"/>
      <c r="D6" s="6"/>
      <c r="E6" s="5" t="s">
        <v>36</v>
      </c>
      <c r="F6" s="5"/>
      <c r="G6" s="5"/>
      <c r="H6" s="5" t="s">
        <v>27</v>
      </c>
      <c r="I6" s="6">
        <v>1</v>
      </c>
      <c r="J6" s="5" t="s">
        <v>28</v>
      </c>
      <c r="K6" s="5" t="s">
        <v>28</v>
      </c>
      <c r="L6" s="5"/>
      <c r="M6" s="6" t="s">
        <v>29</v>
      </c>
      <c r="N6" s="9" t="s">
        <v>30</v>
      </c>
      <c r="O6" s="13" t="s">
        <v>34</v>
      </c>
      <c r="P6" s="5" t="s">
        <v>32</v>
      </c>
      <c r="Q6" s="5"/>
      <c r="R6" s="5"/>
      <c r="S6" s="145"/>
      <c r="T6" s="145"/>
      <c r="U6" s="146"/>
    </row>
    <row r="7" spans="1:21" ht="51">
      <c r="A7" s="6">
        <v>5</v>
      </c>
      <c r="B7" s="6" t="s">
        <v>25</v>
      </c>
      <c r="C7" s="6"/>
      <c r="D7" s="6"/>
      <c r="E7" s="5" t="s">
        <v>37</v>
      </c>
      <c r="F7" s="5" t="s">
        <v>38</v>
      </c>
      <c r="G7" s="5"/>
      <c r="H7" s="5" t="s">
        <v>39</v>
      </c>
      <c r="I7" s="6">
        <v>1</v>
      </c>
      <c r="J7" s="5" t="s">
        <v>40</v>
      </c>
      <c r="K7" s="5" t="s">
        <v>40</v>
      </c>
      <c r="L7" s="5"/>
      <c r="M7" s="6" t="s">
        <v>29</v>
      </c>
      <c r="N7" s="9" t="s">
        <v>41</v>
      </c>
      <c r="O7" s="13" t="s">
        <v>31</v>
      </c>
      <c r="P7" s="5" t="s">
        <v>32</v>
      </c>
      <c r="Q7" s="5"/>
      <c r="R7" s="5"/>
      <c r="S7" s="145"/>
      <c r="T7" s="145"/>
      <c r="U7" s="146"/>
    </row>
    <row r="8" spans="1:21" ht="51">
      <c r="A8" s="6">
        <v>6</v>
      </c>
      <c r="B8" s="6" t="s">
        <v>42</v>
      </c>
      <c r="C8" s="6"/>
      <c r="D8" s="6"/>
      <c r="E8" s="5" t="s">
        <v>43</v>
      </c>
      <c r="F8" s="5" t="s">
        <v>38</v>
      </c>
      <c r="G8" s="5"/>
      <c r="H8" s="5" t="s">
        <v>39</v>
      </c>
      <c r="I8" s="6">
        <v>1</v>
      </c>
      <c r="J8" s="5" t="s">
        <v>40</v>
      </c>
      <c r="K8" s="5" t="s">
        <v>40</v>
      </c>
      <c r="L8" s="5"/>
      <c r="M8" s="6" t="s">
        <v>29</v>
      </c>
      <c r="N8" s="9" t="s">
        <v>41</v>
      </c>
      <c r="O8" s="13" t="s">
        <v>34</v>
      </c>
      <c r="P8" s="5" t="s">
        <v>32</v>
      </c>
      <c r="Q8" s="5"/>
      <c r="R8" s="5"/>
      <c r="S8" s="145"/>
      <c r="T8" s="145"/>
      <c r="U8" s="146"/>
    </row>
    <row r="9" spans="1:21" ht="25.5">
      <c r="A9" s="6">
        <v>7</v>
      </c>
      <c r="B9" s="6" t="s">
        <v>42</v>
      </c>
      <c r="C9" s="6"/>
      <c r="D9" s="6"/>
      <c r="E9" s="11" t="s">
        <v>44</v>
      </c>
      <c r="F9" s="5" t="s">
        <v>45</v>
      </c>
      <c r="G9" s="5"/>
      <c r="H9" s="5" t="s">
        <v>39</v>
      </c>
      <c r="I9" s="6">
        <v>1</v>
      </c>
      <c r="J9" s="5" t="s">
        <v>46</v>
      </c>
      <c r="K9" s="5" t="s">
        <v>46</v>
      </c>
      <c r="L9" s="5"/>
      <c r="M9" s="6" t="s">
        <v>29</v>
      </c>
      <c r="N9" s="9" t="s">
        <v>30</v>
      </c>
      <c r="O9" s="13" t="s">
        <v>31</v>
      </c>
      <c r="P9" s="5" t="s">
        <v>32</v>
      </c>
      <c r="Q9" s="5"/>
      <c r="R9" s="5"/>
      <c r="S9" s="145"/>
      <c r="T9" s="145"/>
      <c r="U9" s="146"/>
    </row>
    <row r="10" spans="1:21" ht="25.5">
      <c r="A10" s="6">
        <v>8</v>
      </c>
      <c r="B10" s="6" t="s">
        <v>42</v>
      </c>
      <c r="C10" s="6"/>
      <c r="D10" s="6"/>
      <c r="E10" s="11" t="s">
        <v>47</v>
      </c>
      <c r="F10" s="5" t="s">
        <v>45</v>
      </c>
      <c r="G10" s="5"/>
      <c r="H10" s="5" t="s">
        <v>39</v>
      </c>
      <c r="I10" s="6">
        <v>1</v>
      </c>
      <c r="J10" s="5" t="s">
        <v>46</v>
      </c>
      <c r="K10" s="5" t="s">
        <v>46</v>
      </c>
      <c r="L10" s="5"/>
      <c r="M10" s="6" t="s">
        <v>29</v>
      </c>
      <c r="N10" s="9" t="s">
        <v>30</v>
      </c>
      <c r="O10" s="13" t="s">
        <v>34</v>
      </c>
      <c r="P10" s="5" t="s">
        <v>32</v>
      </c>
      <c r="Q10" s="5"/>
      <c r="R10" s="5"/>
      <c r="S10" s="145"/>
      <c r="T10" s="145"/>
      <c r="U10" s="146"/>
    </row>
    <row r="11" spans="1:21" ht="25.5">
      <c r="A11" s="6">
        <v>9</v>
      </c>
      <c r="B11" s="6" t="s">
        <v>42</v>
      </c>
      <c r="C11" s="6"/>
      <c r="D11" s="6"/>
      <c r="E11" s="11" t="s">
        <v>48</v>
      </c>
      <c r="F11" s="5" t="s">
        <v>45</v>
      </c>
      <c r="G11" s="5"/>
      <c r="H11" s="5" t="s">
        <v>39</v>
      </c>
      <c r="I11" s="6">
        <v>1</v>
      </c>
      <c r="J11" s="5" t="s">
        <v>46</v>
      </c>
      <c r="K11" s="5" t="s">
        <v>46</v>
      </c>
      <c r="L11" s="5"/>
      <c r="M11" s="6" t="s">
        <v>29</v>
      </c>
      <c r="N11" s="9" t="s">
        <v>30</v>
      </c>
      <c r="O11" s="13" t="s">
        <v>49</v>
      </c>
      <c r="P11" s="5" t="s">
        <v>32</v>
      </c>
      <c r="Q11" s="5"/>
      <c r="R11" s="5"/>
      <c r="S11" s="145"/>
      <c r="T11" s="145"/>
      <c r="U11" s="146"/>
    </row>
    <row r="12" spans="1:21" ht="44.25">
      <c r="A12" s="6">
        <v>10</v>
      </c>
      <c r="B12" s="6" t="s">
        <v>42</v>
      </c>
      <c r="C12" s="6"/>
      <c r="D12" s="6"/>
      <c r="E12" s="11" t="s">
        <v>50</v>
      </c>
      <c r="F12" s="5" t="s">
        <v>51</v>
      </c>
      <c r="G12" s="5"/>
      <c r="H12" s="5" t="s">
        <v>39</v>
      </c>
      <c r="I12" s="6">
        <v>1</v>
      </c>
      <c r="J12" s="5" t="s">
        <v>40</v>
      </c>
      <c r="K12" s="5" t="s">
        <v>40</v>
      </c>
      <c r="L12" s="5"/>
      <c r="M12" s="6" t="s">
        <v>29</v>
      </c>
      <c r="N12" s="9" t="s">
        <v>41</v>
      </c>
      <c r="O12" s="13" t="s">
        <v>31</v>
      </c>
      <c r="P12" s="5" t="s">
        <v>32</v>
      </c>
      <c r="Q12" s="5"/>
      <c r="R12" s="5"/>
      <c r="S12" s="145"/>
      <c r="T12" s="145"/>
      <c r="U12" s="146"/>
    </row>
    <row r="13" spans="1:21" ht="44.25">
      <c r="A13" s="6">
        <v>11</v>
      </c>
      <c r="B13" s="6" t="s">
        <v>42</v>
      </c>
      <c r="C13" s="6"/>
      <c r="D13" s="6"/>
      <c r="E13" s="11" t="s">
        <v>52</v>
      </c>
      <c r="F13" s="5" t="s">
        <v>53</v>
      </c>
      <c r="G13" s="5"/>
      <c r="H13" s="5" t="s">
        <v>39</v>
      </c>
      <c r="I13" s="6">
        <v>1</v>
      </c>
      <c r="J13" s="5" t="s">
        <v>40</v>
      </c>
      <c r="K13" s="5" t="s">
        <v>40</v>
      </c>
      <c r="L13" s="5"/>
      <c r="M13" s="6" t="s">
        <v>29</v>
      </c>
      <c r="N13" s="9" t="s">
        <v>41</v>
      </c>
      <c r="O13" s="13" t="s">
        <v>34</v>
      </c>
      <c r="P13" s="5" t="s">
        <v>32</v>
      </c>
      <c r="Q13" s="5"/>
      <c r="R13" s="5"/>
      <c r="S13" s="145"/>
      <c r="T13" s="145"/>
      <c r="U13" s="146"/>
    </row>
    <row r="14" spans="1:21" ht="44.25">
      <c r="A14" s="6">
        <v>12</v>
      </c>
      <c r="B14" s="6" t="s">
        <v>42</v>
      </c>
      <c r="C14" s="6"/>
      <c r="D14" s="6"/>
      <c r="E14" s="11" t="s">
        <v>54</v>
      </c>
      <c r="F14" s="5" t="s">
        <v>55</v>
      </c>
      <c r="G14" s="5"/>
      <c r="H14" s="5" t="s">
        <v>39</v>
      </c>
      <c r="I14" s="6">
        <v>1</v>
      </c>
      <c r="J14" s="5" t="s">
        <v>40</v>
      </c>
      <c r="K14" s="5" t="s">
        <v>40</v>
      </c>
      <c r="L14" s="5"/>
      <c r="M14" s="6" t="s">
        <v>29</v>
      </c>
      <c r="N14" s="9" t="s">
        <v>41</v>
      </c>
      <c r="O14" s="13" t="s">
        <v>31</v>
      </c>
      <c r="P14" s="5" t="s">
        <v>32</v>
      </c>
      <c r="Q14" s="5"/>
      <c r="R14" s="5"/>
      <c r="S14" s="145"/>
      <c r="T14" s="145"/>
      <c r="U14" s="146"/>
    </row>
    <row r="15" spans="1:21" ht="44.25">
      <c r="A15" s="6">
        <v>13</v>
      </c>
      <c r="B15" s="6" t="s">
        <v>42</v>
      </c>
      <c r="C15" s="6"/>
      <c r="D15" s="6"/>
      <c r="E15" s="11" t="s">
        <v>56</v>
      </c>
      <c r="F15" s="5" t="s">
        <v>55</v>
      </c>
      <c r="G15" s="5"/>
      <c r="H15" s="5" t="s">
        <v>39</v>
      </c>
      <c r="I15" s="6">
        <v>1</v>
      </c>
      <c r="J15" s="5" t="s">
        <v>40</v>
      </c>
      <c r="K15" s="5" t="s">
        <v>40</v>
      </c>
      <c r="L15" s="5"/>
      <c r="M15" s="6" t="s">
        <v>29</v>
      </c>
      <c r="N15" s="9" t="s">
        <v>41</v>
      </c>
      <c r="O15" s="13" t="s">
        <v>34</v>
      </c>
      <c r="P15" s="5" t="s">
        <v>32</v>
      </c>
      <c r="Q15" s="5"/>
      <c r="R15" s="5"/>
      <c r="S15" s="145"/>
      <c r="T15" s="145"/>
      <c r="U15" s="146"/>
    </row>
    <row r="16" spans="1:21" ht="25.5">
      <c r="A16" s="6">
        <v>14</v>
      </c>
      <c r="B16" s="6" t="s">
        <v>42</v>
      </c>
      <c r="C16" s="6"/>
      <c r="D16" s="6"/>
      <c r="E16" s="11" t="s">
        <v>57</v>
      </c>
      <c r="F16" s="5" t="s">
        <v>58</v>
      </c>
      <c r="G16" s="5"/>
      <c r="H16" s="5" t="s">
        <v>27</v>
      </c>
      <c r="I16" s="6">
        <v>1</v>
      </c>
      <c r="J16" s="5" t="s">
        <v>40</v>
      </c>
      <c r="K16" s="5" t="s">
        <v>40</v>
      </c>
      <c r="L16" s="5"/>
      <c r="M16" s="6" t="s">
        <v>29</v>
      </c>
      <c r="N16" s="9" t="s">
        <v>30</v>
      </c>
      <c r="O16" s="13" t="s">
        <v>31</v>
      </c>
      <c r="P16" s="5" t="s">
        <v>32</v>
      </c>
      <c r="Q16" s="5"/>
      <c r="R16" s="5"/>
      <c r="S16" s="145"/>
      <c r="T16" s="145"/>
      <c r="U16" s="146"/>
    </row>
    <row r="17" spans="1:21" ht="25.5">
      <c r="A17" s="6">
        <v>15</v>
      </c>
      <c r="B17" s="6" t="s">
        <v>42</v>
      </c>
      <c r="C17" s="6"/>
      <c r="D17" s="6"/>
      <c r="E17" s="11" t="s">
        <v>59</v>
      </c>
      <c r="F17" s="5" t="s">
        <v>58</v>
      </c>
      <c r="G17" s="5"/>
      <c r="H17" s="5" t="s">
        <v>27</v>
      </c>
      <c r="I17" s="6">
        <v>1</v>
      </c>
      <c r="J17" s="5" t="s">
        <v>40</v>
      </c>
      <c r="K17" s="5" t="s">
        <v>40</v>
      </c>
      <c r="L17" s="5"/>
      <c r="M17" s="6" t="s">
        <v>29</v>
      </c>
      <c r="N17" s="9" t="s">
        <v>30</v>
      </c>
      <c r="O17" s="13" t="s">
        <v>34</v>
      </c>
      <c r="P17" s="5" t="s">
        <v>32</v>
      </c>
      <c r="Q17" s="5"/>
      <c r="R17" s="5"/>
      <c r="S17" s="145"/>
      <c r="T17" s="145"/>
      <c r="U17" s="146"/>
    </row>
    <row r="18" spans="1:21" ht="33">
      <c r="A18" s="6">
        <v>16</v>
      </c>
      <c r="B18" s="6" t="s">
        <v>42</v>
      </c>
      <c r="C18" s="6"/>
      <c r="D18" s="6"/>
      <c r="E18" s="11" t="s">
        <v>60</v>
      </c>
      <c r="F18" s="3" t="s">
        <v>61</v>
      </c>
      <c r="G18" s="3"/>
      <c r="H18" s="5" t="s">
        <v>39</v>
      </c>
      <c r="I18" s="6">
        <v>1</v>
      </c>
      <c r="J18" s="5" t="s">
        <v>40</v>
      </c>
      <c r="K18" s="5" t="s">
        <v>40</v>
      </c>
      <c r="L18" s="5"/>
      <c r="M18" s="6" t="s">
        <v>29</v>
      </c>
      <c r="N18" s="9" t="s">
        <v>41</v>
      </c>
      <c r="O18" s="13" t="s">
        <v>34</v>
      </c>
      <c r="P18" s="5" t="s">
        <v>32</v>
      </c>
      <c r="Q18" s="5"/>
      <c r="R18" s="5"/>
      <c r="S18" s="145"/>
      <c r="T18" s="145"/>
      <c r="U18" s="146"/>
    </row>
    <row r="19" spans="1:21" ht="51">
      <c r="A19" s="6">
        <v>17</v>
      </c>
      <c r="B19" s="6" t="s">
        <v>42</v>
      </c>
      <c r="C19" s="6"/>
      <c r="D19" s="6"/>
      <c r="E19" s="3" t="s">
        <v>62</v>
      </c>
      <c r="F19" s="3" t="s">
        <v>63</v>
      </c>
      <c r="G19" s="3"/>
      <c r="H19" s="3" t="s">
        <v>39</v>
      </c>
      <c r="I19" s="2">
        <v>1</v>
      </c>
      <c r="J19" s="3" t="s">
        <v>40</v>
      </c>
      <c r="K19" s="3" t="s">
        <v>40</v>
      </c>
      <c r="L19" s="3"/>
      <c r="M19" s="3" t="s">
        <v>29</v>
      </c>
      <c r="N19" s="2" t="s">
        <v>32</v>
      </c>
      <c r="O19" s="13" t="s">
        <v>34</v>
      </c>
      <c r="P19" s="5" t="s">
        <v>32</v>
      </c>
      <c r="Q19" s="5"/>
      <c r="R19" s="5"/>
      <c r="S19" s="145"/>
      <c r="T19" s="145"/>
      <c r="U19" s="146"/>
    </row>
    <row r="20" spans="1:21" ht="51">
      <c r="A20" s="6">
        <v>18</v>
      </c>
      <c r="B20" s="6" t="s">
        <v>42</v>
      </c>
      <c r="C20" s="6"/>
      <c r="D20" s="6"/>
      <c r="E20" s="3" t="s">
        <v>64</v>
      </c>
      <c r="F20" s="3" t="s">
        <v>63</v>
      </c>
      <c r="G20" s="3"/>
      <c r="H20" s="3" t="s">
        <v>39</v>
      </c>
      <c r="I20" s="2">
        <v>1</v>
      </c>
      <c r="J20" s="3" t="s">
        <v>40</v>
      </c>
      <c r="K20" s="3" t="s">
        <v>40</v>
      </c>
      <c r="L20" s="3"/>
      <c r="M20" s="3" t="s">
        <v>29</v>
      </c>
      <c r="N20" s="2" t="s">
        <v>32</v>
      </c>
      <c r="O20" s="13" t="s">
        <v>34</v>
      </c>
      <c r="P20" s="5" t="s">
        <v>32</v>
      </c>
      <c r="Q20" s="5"/>
      <c r="R20" s="5"/>
      <c r="S20" s="145"/>
      <c r="T20" s="145"/>
      <c r="U20" s="146"/>
    </row>
    <row r="21" spans="1:21" ht="38.25">
      <c r="A21" s="6">
        <v>19</v>
      </c>
      <c r="B21" s="6" t="s">
        <v>42</v>
      </c>
      <c r="C21" s="6"/>
      <c r="D21" s="6"/>
      <c r="E21" s="3" t="s">
        <v>65</v>
      </c>
      <c r="F21" s="3" t="s">
        <v>66</v>
      </c>
      <c r="G21" s="3"/>
      <c r="H21" s="3" t="s">
        <v>39</v>
      </c>
      <c r="I21" s="2">
        <v>1</v>
      </c>
      <c r="J21" s="3" t="s">
        <v>67</v>
      </c>
      <c r="K21" s="3" t="s">
        <v>67</v>
      </c>
      <c r="L21" s="3"/>
      <c r="M21" s="3" t="s">
        <v>29</v>
      </c>
      <c r="N21" s="2" t="s">
        <v>32</v>
      </c>
      <c r="O21" s="13" t="s">
        <v>31</v>
      </c>
      <c r="P21" s="5" t="s">
        <v>32</v>
      </c>
      <c r="Q21" s="5"/>
      <c r="R21" s="5"/>
      <c r="S21" s="145"/>
      <c r="T21" s="145"/>
      <c r="U21" s="146"/>
    </row>
    <row r="22" spans="1:21" ht="38.25">
      <c r="A22" s="6">
        <v>20</v>
      </c>
      <c r="B22" s="6" t="s">
        <v>42</v>
      </c>
      <c r="C22" s="6"/>
      <c r="D22" s="6"/>
      <c r="E22" s="3" t="s">
        <v>68</v>
      </c>
      <c r="F22" s="3" t="s">
        <v>66</v>
      </c>
      <c r="G22" s="3"/>
      <c r="H22" s="3" t="s">
        <v>39</v>
      </c>
      <c r="I22" s="2">
        <v>1</v>
      </c>
      <c r="J22" s="3" t="s">
        <v>67</v>
      </c>
      <c r="K22" s="3" t="s">
        <v>67</v>
      </c>
      <c r="L22" s="3"/>
      <c r="M22" s="3" t="s">
        <v>29</v>
      </c>
      <c r="N22" s="2" t="s">
        <v>32</v>
      </c>
      <c r="O22" s="13" t="s">
        <v>34</v>
      </c>
      <c r="P22" s="5" t="s">
        <v>32</v>
      </c>
      <c r="Q22" s="5"/>
      <c r="R22" s="5"/>
      <c r="S22" s="145"/>
      <c r="T22" s="145"/>
      <c r="U22" s="146"/>
    </row>
    <row r="23" spans="1:21" ht="25.5">
      <c r="A23" s="6">
        <v>21</v>
      </c>
      <c r="B23" s="6" t="s">
        <v>42</v>
      </c>
      <c r="C23" s="6"/>
      <c r="D23" s="6"/>
      <c r="E23" s="3" t="s">
        <v>69</v>
      </c>
      <c r="F23" s="3" t="s">
        <v>66</v>
      </c>
      <c r="G23" s="3"/>
      <c r="H23" s="3" t="s">
        <v>70</v>
      </c>
      <c r="I23" s="2">
        <v>1</v>
      </c>
      <c r="J23" s="3" t="s">
        <v>67</v>
      </c>
      <c r="K23" s="3" t="s">
        <v>67</v>
      </c>
      <c r="L23" s="3"/>
      <c r="M23" s="3" t="s">
        <v>29</v>
      </c>
      <c r="N23" s="2" t="s">
        <v>32</v>
      </c>
      <c r="O23" s="13" t="s">
        <v>31</v>
      </c>
      <c r="P23" s="5" t="s">
        <v>32</v>
      </c>
      <c r="Q23" s="5"/>
      <c r="R23" s="5"/>
      <c r="S23" s="145"/>
      <c r="T23" s="145"/>
      <c r="U23" s="146"/>
    </row>
    <row r="24" spans="1:21" ht="25.5">
      <c r="A24" s="6">
        <v>22</v>
      </c>
      <c r="B24" s="6" t="s">
        <v>42</v>
      </c>
      <c r="C24" s="6"/>
      <c r="D24" s="6"/>
      <c r="E24" s="3" t="s">
        <v>71</v>
      </c>
      <c r="F24" s="3" t="s">
        <v>66</v>
      </c>
      <c r="G24" s="3"/>
      <c r="H24" s="3" t="s">
        <v>39</v>
      </c>
      <c r="I24" s="2">
        <v>1</v>
      </c>
      <c r="J24" s="3" t="s">
        <v>67</v>
      </c>
      <c r="K24" s="3" t="s">
        <v>67</v>
      </c>
      <c r="L24" s="3"/>
      <c r="M24" s="3" t="s">
        <v>29</v>
      </c>
      <c r="N24" s="2" t="s">
        <v>32</v>
      </c>
      <c r="O24" s="13" t="s">
        <v>31</v>
      </c>
      <c r="P24" s="5" t="s">
        <v>32</v>
      </c>
      <c r="Q24" s="5"/>
      <c r="R24" s="5"/>
      <c r="S24" s="145"/>
      <c r="T24" s="145"/>
      <c r="U24" s="146"/>
    </row>
    <row r="25" spans="1:21" ht="25.5">
      <c r="A25" s="6">
        <v>23</v>
      </c>
      <c r="B25" s="6" t="s">
        <v>42</v>
      </c>
      <c r="C25" s="6"/>
      <c r="D25" s="6"/>
      <c r="E25" s="11" t="s">
        <v>72</v>
      </c>
      <c r="F25" s="3" t="s">
        <v>73</v>
      </c>
      <c r="G25" s="3"/>
      <c r="H25" s="3" t="s">
        <v>39</v>
      </c>
      <c r="I25" s="2">
        <v>1</v>
      </c>
      <c r="J25" s="3" t="s">
        <v>66</v>
      </c>
      <c r="K25" s="3" t="s">
        <v>66</v>
      </c>
      <c r="L25" s="3"/>
      <c r="M25" s="3" t="s">
        <v>29</v>
      </c>
      <c r="N25" s="2" t="s">
        <v>74</v>
      </c>
      <c r="O25" s="13" t="s">
        <v>34</v>
      </c>
      <c r="P25" s="5" t="s">
        <v>32</v>
      </c>
      <c r="Q25" s="5"/>
      <c r="R25" s="5"/>
      <c r="S25" s="145"/>
      <c r="T25" s="145"/>
      <c r="U25" s="146"/>
    </row>
    <row r="26" spans="1:21" ht="102">
      <c r="A26" s="6">
        <v>24</v>
      </c>
      <c r="B26" s="6" t="s">
        <v>42</v>
      </c>
      <c r="C26" s="6"/>
      <c r="D26" s="6"/>
      <c r="E26" s="3" t="s">
        <v>75</v>
      </c>
      <c r="F26" s="3" t="s">
        <v>76</v>
      </c>
      <c r="G26" s="3"/>
      <c r="H26" s="3" t="s">
        <v>39</v>
      </c>
      <c r="I26" s="2" t="s">
        <v>77</v>
      </c>
      <c r="J26" s="3" t="s">
        <v>78</v>
      </c>
      <c r="K26" s="3" t="s">
        <v>79</v>
      </c>
      <c r="L26" s="3"/>
      <c r="M26" s="3" t="s">
        <v>29</v>
      </c>
      <c r="N26" s="2" t="s">
        <v>32</v>
      </c>
      <c r="O26" s="13" t="s">
        <v>80</v>
      </c>
      <c r="P26" s="5" t="s">
        <v>32</v>
      </c>
      <c r="Q26" s="5"/>
      <c r="R26" s="5"/>
      <c r="S26" s="145"/>
      <c r="T26" s="145"/>
      <c r="U26" s="146"/>
    </row>
    <row r="27" spans="1:21" ht="38.25">
      <c r="A27" s="6">
        <v>25</v>
      </c>
      <c r="B27" s="6" t="s">
        <v>42</v>
      </c>
      <c r="C27" s="6"/>
      <c r="D27" s="6"/>
      <c r="E27" s="3" t="s">
        <v>81</v>
      </c>
      <c r="F27" s="3" t="s">
        <v>82</v>
      </c>
      <c r="G27" s="3"/>
      <c r="H27" s="3" t="s">
        <v>39</v>
      </c>
      <c r="I27" s="2" t="s">
        <v>83</v>
      </c>
      <c r="J27" s="3" t="s">
        <v>66</v>
      </c>
      <c r="K27" s="3" t="s">
        <v>84</v>
      </c>
      <c r="L27" s="3"/>
      <c r="M27" s="3" t="s">
        <v>29</v>
      </c>
      <c r="N27" s="2" t="s">
        <v>32</v>
      </c>
      <c r="O27" s="13" t="s">
        <v>85</v>
      </c>
      <c r="P27" s="5" t="s">
        <v>32</v>
      </c>
      <c r="Q27" s="5"/>
      <c r="R27" s="5"/>
      <c r="S27" s="145"/>
      <c r="T27" s="145"/>
      <c r="U27" s="146"/>
    </row>
    <row r="28" spans="1:21" ht="38.25">
      <c r="A28" s="6">
        <v>26</v>
      </c>
      <c r="B28" s="6" t="s">
        <v>42</v>
      </c>
      <c r="C28" s="6"/>
      <c r="D28" s="6"/>
      <c r="E28" s="3" t="s">
        <v>86</v>
      </c>
      <c r="F28" s="3" t="s">
        <v>66</v>
      </c>
      <c r="G28" s="3"/>
      <c r="H28" s="3" t="s">
        <v>87</v>
      </c>
      <c r="I28" s="2">
        <v>1</v>
      </c>
      <c r="J28" s="3" t="s">
        <v>66</v>
      </c>
      <c r="K28" s="3" t="s">
        <v>88</v>
      </c>
      <c r="L28" s="3"/>
      <c r="M28" s="3" t="s">
        <v>29</v>
      </c>
      <c r="N28" s="2" t="s">
        <v>32</v>
      </c>
      <c r="O28" s="13" t="s">
        <v>31</v>
      </c>
      <c r="P28" s="5" t="s">
        <v>32</v>
      </c>
      <c r="Q28" s="5"/>
      <c r="R28" s="5"/>
      <c r="S28" s="145"/>
      <c r="T28" s="145"/>
      <c r="U28" s="146"/>
    </row>
    <row r="29" spans="1:21" ht="38.25">
      <c r="A29" s="6">
        <v>27</v>
      </c>
      <c r="B29" s="6" t="s">
        <v>42</v>
      </c>
      <c r="C29" s="6"/>
      <c r="D29" s="6"/>
      <c r="E29" s="3" t="s">
        <v>89</v>
      </c>
      <c r="F29" s="3" t="s">
        <v>66</v>
      </c>
      <c r="G29" s="3"/>
      <c r="H29" s="3" t="s">
        <v>87</v>
      </c>
      <c r="I29" s="2">
        <v>1</v>
      </c>
      <c r="J29" s="3" t="s">
        <v>66</v>
      </c>
      <c r="K29" s="3" t="s">
        <v>88</v>
      </c>
      <c r="L29" s="3"/>
      <c r="M29" s="3" t="s">
        <v>29</v>
      </c>
      <c r="N29" s="2" t="s">
        <v>32</v>
      </c>
      <c r="O29" s="13" t="s">
        <v>34</v>
      </c>
      <c r="P29" s="5" t="s">
        <v>32</v>
      </c>
      <c r="Q29" s="5"/>
      <c r="R29" s="5"/>
      <c r="S29" s="145"/>
      <c r="T29" s="145"/>
      <c r="U29" s="146"/>
    </row>
    <row r="30" spans="1:21" ht="38.25">
      <c r="A30" s="6">
        <v>28</v>
      </c>
      <c r="B30" s="6" t="s">
        <v>42</v>
      </c>
      <c r="C30" s="6"/>
      <c r="D30" s="6"/>
      <c r="E30" s="3" t="s">
        <v>90</v>
      </c>
      <c r="F30" s="3" t="s">
        <v>66</v>
      </c>
      <c r="G30" s="3"/>
      <c r="H30" s="3" t="s">
        <v>87</v>
      </c>
      <c r="I30" s="2">
        <v>1</v>
      </c>
      <c r="J30" s="3" t="s">
        <v>66</v>
      </c>
      <c r="K30" s="3" t="s">
        <v>91</v>
      </c>
      <c r="L30" s="3"/>
      <c r="M30" s="3" t="s">
        <v>29</v>
      </c>
      <c r="N30" s="2" t="s">
        <v>32</v>
      </c>
      <c r="O30" s="4" t="s">
        <v>92</v>
      </c>
      <c r="P30" s="5" t="s">
        <v>32</v>
      </c>
      <c r="Q30" s="5"/>
      <c r="R30" s="5"/>
      <c r="S30" s="145"/>
      <c r="T30" s="145"/>
      <c r="U30" s="146"/>
    </row>
    <row r="31" spans="1:21" ht="38.25">
      <c r="A31" s="6">
        <v>29</v>
      </c>
      <c r="B31" s="6" t="s">
        <v>42</v>
      </c>
      <c r="C31" s="6"/>
      <c r="D31" s="6"/>
      <c r="E31" s="3" t="s">
        <v>93</v>
      </c>
      <c r="F31" s="3"/>
      <c r="G31" s="3"/>
      <c r="H31" s="3" t="s">
        <v>94</v>
      </c>
      <c r="I31" s="2">
        <v>1</v>
      </c>
      <c r="J31" s="3" t="s">
        <v>95</v>
      </c>
      <c r="K31" s="3" t="s">
        <v>96</v>
      </c>
      <c r="L31" s="3"/>
      <c r="M31" s="3" t="s">
        <v>29</v>
      </c>
      <c r="N31" s="2" t="s">
        <v>32</v>
      </c>
      <c r="O31" s="4" t="s">
        <v>97</v>
      </c>
      <c r="P31" s="5" t="s">
        <v>32</v>
      </c>
      <c r="Q31" s="5"/>
      <c r="R31" s="5"/>
      <c r="S31" s="145"/>
      <c r="T31" s="145"/>
      <c r="U31" s="146"/>
    </row>
    <row r="32" spans="1:21" ht="38.25">
      <c r="A32" s="6">
        <v>30</v>
      </c>
      <c r="B32" s="6" t="s">
        <v>42</v>
      </c>
      <c r="C32" s="6"/>
      <c r="D32" s="6"/>
      <c r="E32" s="3" t="s">
        <v>98</v>
      </c>
      <c r="F32" s="3"/>
      <c r="G32" s="3"/>
      <c r="H32" s="3" t="s">
        <v>87</v>
      </c>
      <c r="I32" s="2">
        <v>1</v>
      </c>
      <c r="J32" s="3"/>
      <c r="K32" s="3" t="s">
        <v>91</v>
      </c>
      <c r="L32" s="3"/>
      <c r="M32" s="3" t="s">
        <v>29</v>
      </c>
      <c r="N32" s="2" t="s">
        <v>32</v>
      </c>
      <c r="O32" s="4" t="s">
        <v>99</v>
      </c>
      <c r="P32" s="5" t="s">
        <v>32</v>
      </c>
      <c r="Q32" s="5"/>
      <c r="R32" s="5"/>
      <c r="S32" s="145"/>
      <c r="T32" s="145"/>
      <c r="U32" s="146"/>
    </row>
    <row r="33" spans="1:21" ht="38.25">
      <c r="A33" s="6">
        <v>31</v>
      </c>
      <c r="B33" s="6" t="s">
        <v>42</v>
      </c>
      <c r="C33" s="6"/>
      <c r="D33" s="6"/>
      <c r="E33" s="3" t="s">
        <v>100</v>
      </c>
      <c r="F33" s="3"/>
      <c r="G33" s="3"/>
      <c r="H33" s="3" t="s">
        <v>87</v>
      </c>
      <c r="I33" s="2">
        <v>1</v>
      </c>
      <c r="J33" s="3"/>
      <c r="K33" s="3" t="s">
        <v>91</v>
      </c>
      <c r="L33" s="3"/>
      <c r="M33" s="3" t="s">
        <v>29</v>
      </c>
      <c r="N33" s="2" t="s">
        <v>32</v>
      </c>
      <c r="O33" s="4" t="s">
        <v>99</v>
      </c>
      <c r="P33" s="5" t="s">
        <v>32</v>
      </c>
      <c r="Q33" s="5"/>
      <c r="R33" s="5"/>
      <c r="S33" s="145"/>
      <c r="T33" s="145"/>
      <c r="U33" s="146"/>
    </row>
    <row r="34" spans="1:21" ht="38.25">
      <c r="A34" s="6">
        <v>32</v>
      </c>
      <c r="B34" s="6" t="s">
        <v>42</v>
      </c>
      <c r="C34" s="6"/>
      <c r="D34" s="6"/>
      <c r="E34" s="3" t="s">
        <v>93</v>
      </c>
      <c r="F34" s="3" t="s">
        <v>94</v>
      </c>
      <c r="G34" s="3"/>
      <c r="H34" s="3" t="s">
        <v>87</v>
      </c>
      <c r="I34" s="2">
        <v>1</v>
      </c>
      <c r="J34" s="3" t="s">
        <v>95</v>
      </c>
      <c r="K34" s="3"/>
      <c r="L34" s="3"/>
      <c r="M34" s="3" t="s">
        <v>29</v>
      </c>
      <c r="N34" s="2" t="s">
        <v>32</v>
      </c>
      <c r="O34" s="4" t="s">
        <v>101</v>
      </c>
      <c r="P34" s="5" t="s">
        <v>32</v>
      </c>
      <c r="Q34" s="5"/>
      <c r="R34" s="5"/>
      <c r="S34" s="145"/>
      <c r="T34" s="145"/>
      <c r="U34" s="146"/>
    </row>
    <row r="35" spans="1:21" ht="38.25">
      <c r="A35" s="6">
        <v>33</v>
      </c>
      <c r="B35" s="6" t="s">
        <v>42</v>
      </c>
      <c r="C35" s="6"/>
      <c r="D35" s="6"/>
      <c r="E35" s="3" t="s">
        <v>102</v>
      </c>
      <c r="F35" s="3"/>
      <c r="G35" s="3"/>
      <c r="H35" s="3" t="s">
        <v>87</v>
      </c>
      <c r="I35" s="2">
        <v>1</v>
      </c>
      <c r="J35" s="3"/>
      <c r="K35" s="3"/>
      <c r="L35" s="3"/>
      <c r="M35" s="3" t="s">
        <v>29</v>
      </c>
      <c r="N35" s="2" t="s">
        <v>32</v>
      </c>
      <c r="O35" s="4" t="s">
        <v>103</v>
      </c>
      <c r="P35" s="5" t="s">
        <v>32</v>
      </c>
      <c r="Q35" s="5"/>
      <c r="R35" s="5"/>
      <c r="S35" s="145"/>
      <c r="T35" s="145"/>
      <c r="U35" s="146"/>
    </row>
    <row r="36" spans="1:21" ht="25.5">
      <c r="A36" s="6">
        <v>34</v>
      </c>
      <c r="B36" s="6" t="s">
        <v>42</v>
      </c>
      <c r="C36" s="6"/>
      <c r="D36" s="6"/>
      <c r="E36" s="10" t="s">
        <v>104</v>
      </c>
      <c r="F36" s="5" t="s">
        <v>105</v>
      </c>
      <c r="G36" s="5"/>
      <c r="H36" s="3" t="s">
        <v>39</v>
      </c>
      <c r="I36" s="6">
        <v>1</v>
      </c>
      <c r="J36" s="5" t="s">
        <v>106</v>
      </c>
      <c r="K36" s="5" t="s">
        <v>107</v>
      </c>
      <c r="L36" s="5"/>
      <c r="M36" s="6" t="s">
        <v>108</v>
      </c>
      <c r="N36" s="9" t="s">
        <v>32</v>
      </c>
      <c r="O36" s="4" t="s">
        <v>109</v>
      </c>
      <c r="P36" s="5" t="s">
        <v>32</v>
      </c>
      <c r="Q36" s="5"/>
      <c r="R36" s="5"/>
      <c r="S36" s="145"/>
      <c r="T36" s="145"/>
      <c r="U36" s="146"/>
    </row>
    <row r="37" spans="1:21" ht="38.25">
      <c r="A37" s="6">
        <v>35</v>
      </c>
      <c r="B37" s="6" t="s">
        <v>42</v>
      </c>
      <c r="C37" s="6"/>
      <c r="D37" s="6"/>
      <c r="E37" s="3" t="s">
        <v>110</v>
      </c>
      <c r="F37" s="3"/>
      <c r="G37" s="3"/>
      <c r="H37" s="3" t="s">
        <v>87</v>
      </c>
      <c r="I37" s="2">
        <v>1</v>
      </c>
      <c r="J37" s="3"/>
      <c r="K37" s="3" t="s">
        <v>91</v>
      </c>
      <c r="L37" s="3"/>
      <c r="M37" s="3" t="s">
        <v>29</v>
      </c>
      <c r="N37" s="2" t="s">
        <v>32</v>
      </c>
      <c r="O37" s="4" t="s">
        <v>111</v>
      </c>
      <c r="P37" s="5" t="s">
        <v>32</v>
      </c>
      <c r="Q37" s="5"/>
      <c r="R37" s="5"/>
      <c r="S37" s="145"/>
      <c r="T37" s="145"/>
      <c r="U37" s="146"/>
    </row>
    <row r="38" spans="1:21" ht="16.5" customHeight="1">
      <c r="A38" s="138" t="s">
        <v>112</v>
      </c>
      <c r="B38" s="6" t="s">
        <v>42</v>
      </c>
      <c r="C38" s="138"/>
      <c r="D38" s="138"/>
      <c r="E38" s="138"/>
      <c r="F38" s="138"/>
      <c r="G38" s="138"/>
      <c r="H38" s="138"/>
      <c r="I38" s="138"/>
      <c r="J38" s="138"/>
      <c r="K38" s="138"/>
      <c r="L38" s="138"/>
      <c r="M38" s="138"/>
      <c r="N38" s="138"/>
      <c r="O38" s="138"/>
      <c r="P38" s="138"/>
      <c r="Q38" s="138"/>
      <c r="R38" s="138"/>
      <c r="S38" s="145"/>
      <c r="T38" s="145"/>
      <c r="U38" s="146"/>
    </row>
    <row r="39" spans="1:21" ht="25.5">
      <c r="A39" s="6">
        <v>1</v>
      </c>
      <c r="B39" s="6" t="s">
        <v>42</v>
      </c>
      <c r="C39" s="6"/>
      <c r="D39" s="6"/>
      <c r="E39" s="5" t="s">
        <v>113</v>
      </c>
      <c r="F39" s="5" t="s">
        <v>114</v>
      </c>
      <c r="G39" s="5"/>
      <c r="H39" s="3" t="s">
        <v>39</v>
      </c>
      <c r="I39" s="6">
        <v>1</v>
      </c>
      <c r="J39" s="5" t="s">
        <v>115</v>
      </c>
      <c r="K39" s="5" t="s">
        <v>116</v>
      </c>
      <c r="L39" s="5"/>
      <c r="M39" s="6" t="s">
        <v>112</v>
      </c>
      <c r="N39" s="9" t="s">
        <v>30</v>
      </c>
      <c r="O39" s="13" t="s">
        <v>117</v>
      </c>
      <c r="P39" s="5" t="s">
        <v>32</v>
      </c>
      <c r="Q39" s="5"/>
      <c r="R39" s="5"/>
      <c r="S39" s="145"/>
      <c r="T39" s="145"/>
      <c r="U39" s="146"/>
    </row>
    <row r="40" spans="1:21" ht="25.5">
      <c r="A40" s="6">
        <v>2</v>
      </c>
      <c r="B40" s="6" t="s">
        <v>42</v>
      </c>
      <c r="C40" s="6"/>
      <c r="D40" s="6"/>
      <c r="E40" s="5" t="s">
        <v>118</v>
      </c>
      <c r="F40" s="5" t="s">
        <v>119</v>
      </c>
      <c r="G40" s="5"/>
      <c r="H40" s="5" t="s">
        <v>27</v>
      </c>
      <c r="I40" s="6">
        <v>1</v>
      </c>
      <c r="J40" s="5" t="s">
        <v>115</v>
      </c>
      <c r="K40" s="5" t="s">
        <v>116</v>
      </c>
      <c r="L40" s="5"/>
      <c r="M40" s="6" t="s">
        <v>112</v>
      </c>
      <c r="N40" s="9" t="s">
        <v>30</v>
      </c>
      <c r="O40" s="13" t="s">
        <v>117</v>
      </c>
      <c r="P40" s="5" t="s">
        <v>32</v>
      </c>
      <c r="Q40" s="5"/>
      <c r="R40" s="5"/>
      <c r="S40" s="145"/>
      <c r="T40" s="145"/>
      <c r="U40" s="146"/>
    </row>
    <row r="41" spans="1:21" ht="25.5">
      <c r="A41" s="6">
        <v>3</v>
      </c>
      <c r="B41" s="6" t="s">
        <v>42</v>
      </c>
      <c r="C41" s="6"/>
      <c r="D41" s="6"/>
      <c r="E41" s="5" t="s">
        <v>120</v>
      </c>
      <c r="F41" s="5" t="s">
        <v>121</v>
      </c>
      <c r="G41" s="5"/>
      <c r="H41" s="5" t="s">
        <v>27</v>
      </c>
      <c r="I41" s="6">
        <v>1</v>
      </c>
      <c r="J41" s="5" t="s">
        <v>115</v>
      </c>
      <c r="K41" s="5" t="s">
        <v>116</v>
      </c>
      <c r="L41" s="5"/>
      <c r="M41" s="6" t="s">
        <v>112</v>
      </c>
      <c r="N41" s="9" t="s">
        <v>30</v>
      </c>
      <c r="O41" s="13" t="s">
        <v>117</v>
      </c>
      <c r="P41" s="5" t="s">
        <v>32</v>
      </c>
      <c r="Q41" s="5"/>
      <c r="R41" s="5"/>
      <c r="S41" s="145"/>
      <c r="T41" s="145"/>
      <c r="U41" s="146"/>
    </row>
    <row r="42" spans="1:21" ht="25.5">
      <c r="A42" s="6">
        <v>4</v>
      </c>
      <c r="B42" s="6" t="s">
        <v>42</v>
      </c>
      <c r="C42" s="6"/>
      <c r="D42" s="6"/>
      <c r="E42" s="5" t="s">
        <v>122</v>
      </c>
      <c r="F42" s="5" t="s">
        <v>123</v>
      </c>
      <c r="G42" s="5"/>
      <c r="H42" s="5" t="s">
        <v>27</v>
      </c>
      <c r="I42" s="6">
        <v>1</v>
      </c>
      <c r="J42" s="5" t="s">
        <v>116</v>
      </c>
      <c r="K42" s="5" t="s">
        <v>116</v>
      </c>
      <c r="L42" s="5"/>
      <c r="M42" s="6" t="s">
        <v>112</v>
      </c>
      <c r="N42" s="9" t="s">
        <v>30</v>
      </c>
      <c r="O42" s="13" t="s">
        <v>117</v>
      </c>
      <c r="P42" s="5" t="s">
        <v>32</v>
      </c>
      <c r="Q42" s="5"/>
      <c r="R42" s="5"/>
      <c r="S42" s="145"/>
      <c r="T42" s="145"/>
      <c r="U42" s="146"/>
    </row>
    <row r="43" spans="1:21" ht="25.5">
      <c r="A43" s="6">
        <v>5</v>
      </c>
      <c r="B43" s="6" t="s">
        <v>42</v>
      </c>
      <c r="C43" s="6"/>
      <c r="D43" s="6"/>
      <c r="E43" s="5" t="s">
        <v>124</v>
      </c>
      <c r="F43" s="5" t="s">
        <v>125</v>
      </c>
      <c r="G43" s="5"/>
      <c r="H43" s="5" t="s">
        <v>27</v>
      </c>
      <c r="I43" s="6">
        <v>1</v>
      </c>
      <c r="J43" s="5" t="s">
        <v>126</v>
      </c>
      <c r="K43" s="5" t="s">
        <v>116</v>
      </c>
      <c r="L43" s="5"/>
      <c r="M43" s="6" t="s">
        <v>112</v>
      </c>
      <c r="N43" s="9" t="s">
        <v>30</v>
      </c>
      <c r="O43" s="13" t="s">
        <v>117</v>
      </c>
      <c r="P43" s="5" t="s">
        <v>32</v>
      </c>
      <c r="Q43" s="5"/>
      <c r="R43" s="5"/>
      <c r="S43" s="145"/>
      <c r="T43" s="145"/>
      <c r="U43" s="146"/>
    </row>
    <row r="44" spans="1:21" ht="25.5">
      <c r="A44" s="6">
        <v>6</v>
      </c>
      <c r="B44" s="6" t="s">
        <v>42</v>
      </c>
      <c r="C44" s="6"/>
      <c r="D44" s="6"/>
      <c r="E44" s="5" t="s">
        <v>127</v>
      </c>
      <c r="F44" s="5" t="s">
        <v>128</v>
      </c>
      <c r="G44" s="5"/>
      <c r="H44" s="3" t="s">
        <v>39</v>
      </c>
      <c r="I44" s="6">
        <v>1</v>
      </c>
      <c r="J44" s="5" t="s">
        <v>115</v>
      </c>
      <c r="K44" s="5" t="s">
        <v>116</v>
      </c>
      <c r="L44" s="5"/>
      <c r="M44" s="6" t="s">
        <v>112</v>
      </c>
      <c r="N44" s="9" t="s">
        <v>30</v>
      </c>
      <c r="O44" s="13" t="s">
        <v>117</v>
      </c>
      <c r="P44" s="5" t="s">
        <v>32</v>
      </c>
      <c r="Q44" s="5"/>
      <c r="R44" s="5"/>
      <c r="S44" s="145"/>
      <c r="T44" s="145"/>
      <c r="U44" s="146"/>
    </row>
    <row r="45" spans="1:21" ht="25.5">
      <c r="A45" s="6">
        <v>7</v>
      </c>
      <c r="B45" s="6" t="s">
        <v>42</v>
      </c>
      <c r="C45" s="6"/>
      <c r="D45" s="6"/>
      <c r="E45" s="5" t="s">
        <v>129</v>
      </c>
      <c r="F45" s="5" t="s">
        <v>130</v>
      </c>
      <c r="G45" s="5"/>
      <c r="H45" s="3" t="s">
        <v>39</v>
      </c>
      <c r="I45" s="6">
        <v>3</v>
      </c>
      <c r="J45" s="5" t="s">
        <v>115</v>
      </c>
      <c r="K45" s="5" t="s">
        <v>116</v>
      </c>
      <c r="L45" s="5"/>
      <c r="M45" s="6" t="s">
        <v>112</v>
      </c>
      <c r="N45" s="2" t="s">
        <v>32</v>
      </c>
      <c r="O45" s="13" t="s">
        <v>117</v>
      </c>
      <c r="P45" s="5" t="s">
        <v>32</v>
      </c>
      <c r="Q45" s="5"/>
      <c r="R45" s="5"/>
      <c r="S45" s="145"/>
      <c r="T45" s="145"/>
      <c r="U45" s="146"/>
    </row>
    <row r="46" spans="1:21" ht="25.5">
      <c r="A46" s="2">
        <v>8</v>
      </c>
      <c r="B46" s="6" t="s">
        <v>42</v>
      </c>
      <c r="C46" s="2"/>
      <c r="D46" s="2"/>
      <c r="E46" s="3" t="s">
        <v>131</v>
      </c>
      <c r="F46" s="3" t="s">
        <v>132</v>
      </c>
      <c r="G46" s="3"/>
      <c r="H46" s="3" t="s">
        <v>39</v>
      </c>
      <c r="I46" s="2">
        <v>1</v>
      </c>
      <c r="J46" s="3" t="s">
        <v>133</v>
      </c>
      <c r="K46" s="3" t="s">
        <v>66</v>
      </c>
      <c r="L46" s="3"/>
      <c r="M46" s="3" t="s">
        <v>112</v>
      </c>
      <c r="N46" s="2" t="s">
        <v>32</v>
      </c>
      <c r="O46" s="13" t="s">
        <v>117</v>
      </c>
      <c r="P46" s="5" t="s">
        <v>32</v>
      </c>
      <c r="Q46" s="5"/>
      <c r="R46" s="5"/>
      <c r="S46" s="145"/>
      <c r="T46" s="145"/>
      <c r="U46" s="146"/>
    </row>
    <row r="47" spans="1:21" ht="25.5">
      <c r="A47" s="2">
        <v>9</v>
      </c>
      <c r="B47" s="6" t="s">
        <v>42</v>
      </c>
      <c r="C47" s="2"/>
      <c r="D47" s="2"/>
      <c r="E47" s="3" t="s">
        <v>134</v>
      </c>
      <c r="F47" s="3" t="s">
        <v>135</v>
      </c>
      <c r="G47" s="3"/>
      <c r="H47" s="3" t="s">
        <v>39</v>
      </c>
      <c r="I47" s="2">
        <v>1</v>
      </c>
      <c r="J47" s="3" t="s">
        <v>136</v>
      </c>
      <c r="K47" s="3" t="s">
        <v>137</v>
      </c>
      <c r="L47" s="3"/>
      <c r="M47" s="3" t="s">
        <v>112</v>
      </c>
      <c r="N47" s="2" t="s">
        <v>32</v>
      </c>
      <c r="O47" s="13" t="s">
        <v>117</v>
      </c>
      <c r="P47" s="5" t="s">
        <v>32</v>
      </c>
      <c r="Q47" s="5"/>
      <c r="R47" s="5"/>
      <c r="S47" s="145"/>
      <c r="T47" s="145"/>
      <c r="U47" s="146"/>
    </row>
    <row r="48" spans="1:21" ht="25.5">
      <c r="A48" s="2">
        <v>10</v>
      </c>
      <c r="B48" s="6" t="s">
        <v>42</v>
      </c>
      <c r="C48" s="2"/>
      <c r="D48" s="2"/>
      <c r="E48" s="3" t="s">
        <v>138</v>
      </c>
      <c r="F48" s="3" t="s">
        <v>139</v>
      </c>
      <c r="G48" s="3"/>
      <c r="H48" s="3" t="s">
        <v>39</v>
      </c>
      <c r="I48" s="2">
        <v>1</v>
      </c>
      <c r="J48" s="3" t="s">
        <v>66</v>
      </c>
      <c r="K48" s="3" t="s">
        <v>140</v>
      </c>
      <c r="L48" s="3"/>
      <c r="M48" s="3" t="s">
        <v>112</v>
      </c>
      <c r="N48" s="2" t="s">
        <v>32</v>
      </c>
      <c r="O48" s="13" t="s">
        <v>117</v>
      </c>
      <c r="P48" s="5" t="s">
        <v>32</v>
      </c>
      <c r="Q48" s="5"/>
      <c r="R48" s="5"/>
      <c r="S48" s="145"/>
      <c r="T48" s="145"/>
      <c r="U48" s="146"/>
    </row>
    <row r="49" spans="1:21" ht="25.5">
      <c r="A49" s="2">
        <v>11</v>
      </c>
      <c r="B49" s="6" t="s">
        <v>42</v>
      </c>
      <c r="C49" s="2"/>
      <c r="D49" s="2"/>
      <c r="E49" s="3" t="s">
        <v>141</v>
      </c>
      <c r="F49" s="3" t="s">
        <v>142</v>
      </c>
      <c r="G49" s="3"/>
      <c r="H49" s="3" t="s">
        <v>39</v>
      </c>
      <c r="I49" s="2">
        <v>1</v>
      </c>
      <c r="J49" s="3" t="s">
        <v>143</v>
      </c>
      <c r="K49" s="3" t="s">
        <v>84</v>
      </c>
      <c r="L49" s="3"/>
      <c r="M49" s="3" t="s">
        <v>112</v>
      </c>
      <c r="N49" s="2" t="s">
        <v>32</v>
      </c>
      <c r="O49" s="13" t="s">
        <v>117</v>
      </c>
      <c r="P49" s="5" t="s">
        <v>32</v>
      </c>
      <c r="Q49" s="5"/>
      <c r="R49" s="5"/>
      <c r="S49" s="145"/>
      <c r="T49" s="145"/>
      <c r="U49" s="146"/>
    </row>
    <row r="50" spans="1:21" ht="25.5">
      <c r="A50" s="2">
        <v>12</v>
      </c>
      <c r="B50" s="6" t="s">
        <v>42</v>
      </c>
      <c r="C50" s="2"/>
      <c r="D50" s="2"/>
      <c r="E50" s="3" t="s">
        <v>144</v>
      </c>
      <c r="F50" s="3" t="s">
        <v>145</v>
      </c>
      <c r="G50" s="3"/>
      <c r="H50" s="3" t="s">
        <v>39</v>
      </c>
      <c r="I50" s="2">
        <v>1</v>
      </c>
      <c r="J50" s="3" t="s">
        <v>146</v>
      </c>
      <c r="K50" s="3" t="s">
        <v>146</v>
      </c>
      <c r="L50" s="3"/>
      <c r="M50" s="3" t="s">
        <v>112</v>
      </c>
      <c r="N50" s="9" t="s">
        <v>30</v>
      </c>
      <c r="O50" s="13" t="s">
        <v>147</v>
      </c>
      <c r="P50" s="5" t="s">
        <v>32</v>
      </c>
      <c r="Q50" s="5"/>
      <c r="R50" s="5"/>
      <c r="S50" s="145"/>
      <c r="T50" s="145"/>
      <c r="U50" s="146"/>
    </row>
    <row r="51" spans="1:21" ht="25.5">
      <c r="A51" s="2">
        <v>13</v>
      </c>
      <c r="B51" s="6" t="s">
        <v>42</v>
      </c>
      <c r="C51" s="2"/>
      <c r="D51" s="2"/>
      <c r="E51" s="3" t="s">
        <v>148</v>
      </c>
      <c r="F51" s="3" t="s">
        <v>149</v>
      </c>
      <c r="G51" s="3"/>
      <c r="H51" s="3" t="s">
        <v>39</v>
      </c>
      <c r="I51" s="2">
        <v>1</v>
      </c>
      <c r="J51" s="3" t="s">
        <v>150</v>
      </c>
      <c r="K51" s="3" t="s">
        <v>146</v>
      </c>
      <c r="L51" s="3"/>
      <c r="M51" s="3" t="s">
        <v>112</v>
      </c>
      <c r="N51" s="9" t="s">
        <v>30</v>
      </c>
      <c r="O51" s="13" t="s">
        <v>147</v>
      </c>
      <c r="P51" s="5" t="s">
        <v>32</v>
      </c>
      <c r="Q51" s="5"/>
      <c r="R51" s="5"/>
      <c r="S51" s="145"/>
      <c r="T51" s="145"/>
      <c r="U51" s="146"/>
    </row>
    <row r="52" spans="1:21" ht="25.5">
      <c r="A52" s="2">
        <v>14</v>
      </c>
      <c r="B52" s="6" t="s">
        <v>42</v>
      </c>
      <c r="C52" s="2"/>
      <c r="D52" s="2"/>
      <c r="E52" s="3" t="s">
        <v>151</v>
      </c>
      <c r="F52" s="5" t="s">
        <v>123</v>
      </c>
      <c r="G52" s="5"/>
      <c r="H52" s="5" t="s">
        <v>27</v>
      </c>
      <c r="I52" s="6">
        <v>1</v>
      </c>
      <c r="J52" s="5" t="s">
        <v>116</v>
      </c>
      <c r="K52" s="5" t="s">
        <v>116</v>
      </c>
      <c r="L52" s="5"/>
      <c r="M52" s="6" t="s">
        <v>112</v>
      </c>
      <c r="N52" s="9" t="s">
        <v>30</v>
      </c>
      <c r="O52" s="13" t="s">
        <v>147</v>
      </c>
      <c r="P52" s="5" t="s">
        <v>32</v>
      </c>
      <c r="Q52" s="5"/>
      <c r="R52" s="5"/>
      <c r="S52" s="145"/>
      <c r="T52" s="145"/>
      <c r="U52" s="146"/>
    </row>
    <row r="53" spans="1:21" ht="25.5">
      <c r="A53" s="2">
        <v>15</v>
      </c>
      <c r="B53" s="6" t="s">
        <v>42</v>
      </c>
      <c r="C53" s="2"/>
      <c r="D53" s="2"/>
      <c r="E53" s="3" t="s">
        <v>152</v>
      </c>
      <c r="F53" s="3" t="s">
        <v>153</v>
      </c>
      <c r="G53" s="3"/>
      <c r="H53" s="5" t="s">
        <v>27</v>
      </c>
      <c r="I53" s="6">
        <v>1</v>
      </c>
      <c r="J53" s="3" t="s">
        <v>146</v>
      </c>
      <c r="K53" s="3" t="s">
        <v>146</v>
      </c>
      <c r="L53" s="3"/>
      <c r="M53" s="6" t="s">
        <v>112</v>
      </c>
      <c r="N53" s="9" t="s">
        <v>30</v>
      </c>
      <c r="O53" s="13" t="s">
        <v>147</v>
      </c>
      <c r="P53" s="5" t="s">
        <v>32</v>
      </c>
      <c r="Q53" s="5"/>
      <c r="R53" s="5"/>
      <c r="S53" s="145"/>
      <c r="T53" s="145"/>
      <c r="U53" s="146"/>
    </row>
    <row r="54" spans="1:21" ht="25.5">
      <c r="A54" s="2">
        <v>16</v>
      </c>
      <c r="B54" s="6" t="s">
        <v>42</v>
      </c>
      <c r="C54" s="2"/>
      <c r="D54" s="2"/>
      <c r="E54" s="3" t="s">
        <v>154</v>
      </c>
      <c r="F54" s="3" t="s">
        <v>155</v>
      </c>
      <c r="G54" s="3"/>
      <c r="H54" s="3" t="s">
        <v>39</v>
      </c>
      <c r="I54" s="2">
        <v>3</v>
      </c>
      <c r="J54" s="3" t="s">
        <v>146</v>
      </c>
      <c r="K54" s="3" t="s">
        <v>146</v>
      </c>
      <c r="L54" s="3"/>
      <c r="M54" s="3" t="s">
        <v>112</v>
      </c>
      <c r="N54" s="2" t="s">
        <v>32</v>
      </c>
      <c r="O54" s="13" t="s">
        <v>147</v>
      </c>
      <c r="P54" s="5" t="s">
        <v>32</v>
      </c>
      <c r="Q54" s="5"/>
      <c r="R54" s="5"/>
      <c r="S54" s="145"/>
      <c r="T54" s="145"/>
      <c r="U54" s="146"/>
    </row>
    <row r="55" spans="1:21" ht="25.5">
      <c r="A55" s="2">
        <v>17</v>
      </c>
      <c r="B55" s="6" t="s">
        <v>42</v>
      </c>
      <c r="C55" s="2"/>
      <c r="D55" s="2"/>
      <c r="E55" s="3" t="s">
        <v>156</v>
      </c>
      <c r="F55" s="3" t="s">
        <v>157</v>
      </c>
      <c r="G55" s="3"/>
      <c r="H55" s="3" t="s">
        <v>39</v>
      </c>
      <c r="I55" s="2">
        <v>1</v>
      </c>
      <c r="J55" s="3" t="s">
        <v>146</v>
      </c>
      <c r="K55" s="3" t="s">
        <v>146</v>
      </c>
      <c r="L55" s="3"/>
      <c r="M55" s="3" t="s">
        <v>112</v>
      </c>
      <c r="N55" s="9" t="s">
        <v>30</v>
      </c>
      <c r="O55" s="13" t="s">
        <v>147</v>
      </c>
      <c r="P55" s="5" t="s">
        <v>32</v>
      </c>
      <c r="Q55" s="5"/>
      <c r="R55" s="5"/>
      <c r="S55" s="145"/>
      <c r="T55" s="145"/>
      <c r="U55" s="146"/>
    </row>
    <row r="56" spans="1:21" ht="25.5">
      <c r="A56" s="2">
        <v>18</v>
      </c>
      <c r="B56" s="6" t="s">
        <v>42</v>
      </c>
      <c r="C56" s="2"/>
      <c r="D56" s="2"/>
      <c r="E56" s="3" t="s">
        <v>158</v>
      </c>
      <c r="F56" s="3"/>
      <c r="G56" s="3"/>
      <c r="H56" s="3" t="s">
        <v>39</v>
      </c>
      <c r="I56" s="2">
        <v>2</v>
      </c>
      <c r="J56" s="5" t="s">
        <v>116</v>
      </c>
      <c r="K56" s="5" t="s">
        <v>116</v>
      </c>
      <c r="L56" s="5"/>
      <c r="M56" s="3" t="s">
        <v>112</v>
      </c>
      <c r="N56" s="2" t="s">
        <v>32</v>
      </c>
      <c r="O56" s="13" t="s">
        <v>147</v>
      </c>
      <c r="P56" s="5" t="s">
        <v>32</v>
      </c>
      <c r="Q56" s="5"/>
      <c r="R56" s="5"/>
      <c r="S56" s="145"/>
      <c r="T56" s="145"/>
      <c r="U56" s="146"/>
    </row>
    <row r="57" spans="1:21" ht="16.5" customHeight="1">
      <c r="A57" s="138" t="s">
        <v>159</v>
      </c>
      <c r="B57" s="6" t="s">
        <v>42</v>
      </c>
      <c r="C57" s="138"/>
      <c r="D57" s="138"/>
      <c r="E57" s="138"/>
      <c r="F57" s="138"/>
      <c r="G57" s="138"/>
      <c r="H57" s="138"/>
      <c r="I57" s="138"/>
      <c r="J57" s="138"/>
      <c r="K57" s="138"/>
      <c r="L57" s="138"/>
      <c r="M57" s="138"/>
      <c r="N57" s="138"/>
      <c r="O57" s="138"/>
      <c r="P57" s="138"/>
      <c r="Q57" s="138"/>
      <c r="R57" s="138"/>
      <c r="S57" s="145"/>
      <c r="T57" s="145"/>
      <c r="U57" s="146"/>
    </row>
    <row r="58" spans="1:21" ht="25.5">
      <c r="A58" s="6">
        <v>1</v>
      </c>
      <c r="B58" s="6" t="s">
        <v>42</v>
      </c>
      <c r="C58" s="6"/>
      <c r="D58" s="6"/>
      <c r="E58" s="11" t="s">
        <v>160</v>
      </c>
      <c r="F58" s="5"/>
      <c r="G58" s="5"/>
      <c r="H58" s="3" t="s">
        <v>39</v>
      </c>
      <c r="I58" s="6">
        <v>3</v>
      </c>
      <c r="J58" s="5" t="s">
        <v>146</v>
      </c>
      <c r="K58" s="5" t="s">
        <v>146</v>
      </c>
      <c r="L58" s="5"/>
      <c r="M58" s="6" t="s">
        <v>159</v>
      </c>
      <c r="N58" s="9" t="s">
        <v>30</v>
      </c>
      <c r="O58" s="13" t="s">
        <v>117</v>
      </c>
      <c r="P58" s="5" t="s">
        <v>32</v>
      </c>
      <c r="Q58" s="5"/>
      <c r="R58" s="5"/>
      <c r="S58" s="145"/>
      <c r="T58" s="145"/>
      <c r="U58" s="146"/>
    </row>
    <row r="59" spans="1:21" ht="25.5">
      <c r="A59" s="6">
        <v>2</v>
      </c>
      <c r="B59" s="6" t="s">
        <v>42</v>
      </c>
      <c r="C59" s="6"/>
      <c r="D59" s="6"/>
      <c r="E59" s="11" t="s">
        <v>161</v>
      </c>
      <c r="F59" s="5" t="s">
        <v>162</v>
      </c>
      <c r="G59" s="5"/>
      <c r="H59" s="5" t="s">
        <v>27</v>
      </c>
      <c r="I59" s="6">
        <v>1</v>
      </c>
      <c r="J59" s="5" t="s">
        <v>146</v>
      </c>
      <c r="K59" s="5" t="s">
        <v>146</v>
      </c>
      <c r="L59" s="5"/>
      <c r="M59" s="6" t="s">
        <v>159</v>
      </c>
      <c r="N59" s="9" t="s">
        <v>30</v>
      </c>
      <c r="O59" s="13" t="s">
        <v>117</v>
      </c>
      <c r="P59" s="5" t="s">
        <v>32</v>
      </c>
      <c r="Q59" s="5"/>
      <c r="R59" s="5"/>
      <c r="S59" s="145"/>
      <c r="T59" s="145"/>
      <c r="U59" s="146"/>
    </row>
    <row r="60" spans="1:21" ht="25.5">
      <c r="A60" s="6">
        <v>3</v>
      </c>
      <c r="B60" s="6" t="s">
        <v>42</v>
      </c>
      <c r="C60" s="6"/>
      <c r="D60" s="6"/>
      <c r="E60" s="11" t="s">
        <v>163</v>
      </c>
      <c r="F60" s="5"/>
      <c r="G60" s="5"/>
      <c r="H60" s="5" t="s">
        <v>27</v>
      </c>
      <c r="I60" s="6">
        <v>1</v>
      </c>
      <c r="J60" s="5" t="s">
        <v>28</v>
      </c>
      <c r="K60" s="5" t="s">
        <v>28</v>
      </c>
      <c r="L60" s="5"/>
      <c r="M60" s="6" t="s">
        <v>159</v>
      </c>
      <c r="N60" s="9" t="s">
        <v>30</v>
      </c>
      <c r="O60" s="13" t="s">
        <v>117</v>
      </c>
      <c r="P60" s="5" t="s">
        <v>32</v>
      </c>
      <c r="Q60" s="5"/>
      <c r="R60" s="5"/>
      <c r="S60" s="145"/>
      <c r="T60" s="145"/>
      <c r="U60" s="146"/>
    </row>
    <row r="61" spans="1:21" ht="25.5">
      <c r="A61" s="6">
        <v>4</v>
      </c>
      <c r="B61" s="6" t="s">
        <v>42</v>
      </c>
      <c r="C61" s="6"/>
      <c r="D61" s="6"/>
      <c r="E61" s="11" t="s">
        <v>164</v>
      </c>
      <c r="F61" s="5" t="s">
        <v>165</v>
      </c>
      <c r="G61" s="5"/>
      <c r="H61" s="3" t="s">
        <v>39</v>
      </c>
      <c r="I61" s="6">
        <v>1</v>
      </c>
      <c r="J61" s="5" t="s">
        <v>166</v>
      </c>
      <c r="K61" s="5" t="s">
        <v>166</v>
      </c>
      <c r="L61" s="5"/>
      <c r="M61" s="6" t="s">
        <v>159</v>
      </c>
      <c r="N61" s="9" t="s">
        <v>30</v>
      </c>
      <c r="O61" s="13" t="s">
        <v>117</v>
      </c>
      <c r="P61" s="5" t="s">
        <v>32</v>
      </c>
      <c r="Q61" s="5"/>
      <c r="R61" s="5"/>
      <c r="S61" s="145"/>
      <c r="T61" s="145"/>
      <c r="U61" s="146"/>
    </row>
    <row r="62" spans="1:21" ht="51">
      <c r="A62" s="2">
        <v>5</v>
      </c>
      <c r="B62" s="6" t="s">
        <v>42</v>
      </c>
      <c r="C62" s="2"/>
      <c r="D62" s="2"/>
      <c r="E62" s="10" t="s">
        <v>167</v>
      </c>
      <c r="F62" s="3" t="s">
        <v>168</v>
      </c>
      <c r="G62" s="3"/>
      <c r="H62" s="3" t="s">
        <v>39</v>
      </c>
      <c r="I62" s="2">
        <v>1</v>
      </c>
      <c r="J62" s="3" t="s">
        <v>169</v>
      </c>
      <c r="K62" s="3" t="s">
        <v>140</v>
      </c>
      <c r="L62" s="3"/>
      <c r="M62" s="3" t="s">
        <v>159</v>
      </c>
      <c r="N62" s="2" t="s">
        <v>32</v>
      </c>
      <c r="O62" s="13" t="s">
        <v>117</v>
      </c>
      <c r="P62" s="5" t="s">
        <v>32</v>
      </c>
      <c r="Q62" s="5"/>
      <c r="R62" s="5"/>
      <c r="S62" s="145"/>
      <c r="T62" s="145"/>
      <c r="U62" s="146"/>
    </row>
    <row r="63" spans="1:21" ht="55.5" customHeight="1">
      <c r="A63" s="2">
        <v>6</v>
      </c>
      <c r="B63" s="6" t="s">
        <v>42</v>
      </c>
      <c r="C63" s="2"/>
      <c r="D63" s="2"/>
      <c r="E63" s="10" t="s">
        <v>170</v>
      </c>
      <c r="F63" s="3" t="s">
        <v>171</v>
      </c>
      <c r="G63" s="3"/>
      <c r="H63" s="3" t="s">
        <v>39</v>
      </c>
      <c r="I63" s="2">
        <v>1</v>
      </c>
      <c r="J63" s="3" t="s">
        <v>136</v>
      </c>
      <c r="K63" s="3" t="s">
        <v>137</v>
      </c>
      <c r="L63" s="3"/>
      <c r="M63" s="3" t="s">
        <v>159</v>
      </c>
      <c r="N63" s="2" t="s">
        <v>32</v>
      </c>
      <c r="O63" s="13" t="s">
        <v>117</v>
      </c>
      <c r="P63" s="5" t="s">
        <v>32</v>
      </c>
      <c r="Q63" s="5"/>
      <c r="R63" s="5"/>
      <c r="S63" s="145"/>
      <c r="T63" s="145"/>
      <c r="U63" s="146"/>
    </row>
    <row r="64" spans="1:21" ht="51">
      <c r="A64" s="2">
        <v>7</v>
      </c>
      <c r="B64" s="6" t="s">
        <v>42</v>
      </c>
      <c r="C64" s="2"/>
      <c r="D64" s="2"/>
      <c r="E64" s="10" t="s">
        <v>172</v>
      </c>
      <c r="F64" s="3" t="s">
        <v>173</v>
      </c>
      <c r="G64" s="3"/>
      <c r="H64" s="3" t="s">
        <v>39</v>
      </c>
      <c r="I64" s="2">
        <v>1</v>
      </c>
      <c r="J64" s="3" t="s">
        <v>136</v>
      </c>
      <c r="K64" s="3" t="s">
        <v>137</v>
      </c>
      <c r="L64" s="3"/>
      <c r="M64" s="3" t="s">
        <v>159</v>
      </c>
      <c r="N64" s="2" t="s">
        <v>32</v>
      </c>
      <c r="O64" s="13" t="s">
        <v>117</v>
      </c>
      <c r="P64" s="5" t="s">
        <v>32</v>
      </c>
      <c r="Q64" s="5"/>
      <c r="R64" s="5"/>
      <c r="S64" s="145"/>
      <c r="T64" s="145"/>
      <c r="U64" s="146"/>
    </row>
    <row r="65" spans="1:21" ht="38.25">
      <c r="A65" s="2">
        <v>8</v>
      </c>
      <c r="B65" s="6" t="s">
        <v>42</v>
      </c>
      <c r="C65" s="2"/>
      <c r="D65" s="2"/>
      <c r="E65" s="10" t="s">
        <v>174</v>
      </c>
      <c r="F65" s="3" t="s">
        <v>175</v>
      </c>
      <c r="G65" s="3"/>
      <c r="H65" s="3" t="s">
        <v>39</v>
      </c>
      <c r="I65" s="2">
        <v>1</v>
      </c>
      <c r="J65" s="3" t="s">
        <v>136</v>
      </c>
      <c r="K65" s="3" t="s">
        <v>137</v>
      </c>
      <c r="L65" s="3"/>
      <c r="M65" s="3" t="s">
        <v>159</v>
      </c>
      <c r="N65" s="2" t="s">
        <v>32</v>
      </c>
      <c r="O65" s="13" t="s">
        <v>117</v>
      </c>
      <c r="P65" s="5" t="s">
        <v>32</v>
      </c>
      <c r="Q65" s="5"/>
      <c r="R65" s="5"/>
      <c r="S65" s="145"/>
      <c r="T65" s="145"/>
      <c r="U65" s="146"/>
    </row>
    <row r="66" spans="1:21" ht="38.25">
      <c r="A66" s="2">
        <v>9</v>
      </c>
      <c r="B66" s="6" t="s">
        <v>42</v>
      </c>
      <c r="C66" s="2"/>
      <c r="D66" s="2"/>
      <c r="E66" s="10" t="s">
        <v>176</v>
      </c>
      <c r="F66" s="3" t="s">
        <v>177</v>
      </c>
      <c r="G66" s="3"/>
      <c r="H66" s="3" t="s">
        <v>178</v>
      </c>
      <c r="I66" s="2">
        <v>1</v>
      </c>
      <c r="J66" s="3" t="s">
        <v>136</v>
      </c>
      <c r="K66" s="3" t="s">
        <v>137</v>
      </c>
      <c r="L66" s="3"/>
      <c r="M66" s="3" t="s">
        <v>159</v>
      </c>
      <c r="N66" s="2" t="s">
        <v>32</v>
      </c>
      <c r="O66" s="13" t="s">
        <v>117</v>
      </c>
      <c r="P66" s="5" t="s">
        <v>32</v>
      </c>
      <c r="Q66" s="5"/>
      <c r="R66" s="5"/>
      <c r="S66" s="145"/>
      <c r="T66" s="145"/>
      <c r="U66" s="146"/>
    </row>
    <row r="67" spans="1:21" ht="25.5">
      <c r="A67" s="2">
        <v>10</v>
      </c>
      <c r="B67" s="6" t="s">
        <v>42</v>
      </c>
      <c r="C67" s="2"/>
      <c r="D67" s="2"/>
      <c r="E67" s="11" t="s">
        <v>179</v>
      </c>
      <c r="F67" s="5" t="s">
        <v>165</v>
      </c>
      <c r="G67" s="5"/>
      <c r="H67" s="3" t="s">
        <v>39</v>
      </c>
      <c r="I67" s="6">
        <v>1</v>
      </c>
      <c r="J67" s="5" t="s">
        <v>166</v>
      </c>
      <c r="K67" s="5" t="s">
        <v>166</v>
      </c>
      <c r="L67" s="5"/>
      <c r="M67" s="6" t="s">
        <v>159</v>
      </c>
      <c r="N67" s="9" t="s">
        <v>30</v>
      </c>
      <c r="O67" s="13" t="s">
        <v>180</v>
      </c>
      <c r="P67" s="5" t="s">
        <v>32</v>
      </c>
      <c r="Q67" s="5"/>
      <c r="R67" s="5"/>
      <c r="S67" s="145"/>
      <c r="T67" s="145"/>
      <c r="U67" s="146"/>
    </row>
    <row r="68" spans="1:21" ht="33">
      <c r="A68" s="2">
        <v>11</v>
      </c>
      <c r="B68" s="6" t="s">
        <v>42</v>
      </c>
      <c r="C68" s="2"/>
      <c r="D68" s="2"/>
      <c r="E68" s="11" t="s">
        <v>181</v>
      </c>
      <c r="F68" s="5" t="s">
        <v>182</v>
      </c>
      <c r="G68" s="5"/>
      <c r="H68" s="3" t="s">
        <v>39</v>
      </c>
      <c r="I68" s="6">
        <v>1</v>
      </c>
      <c r="J68" s="5" t="s">
        <v>106</v>
      </c>
      <c r="K68" s="5" t="s">
        <v>84</v>
      </c>
      <c r="L68" s="5"/>
      <c r="M68" s="6" t="s">
        <v>159</v>
      </c>
      <c r="N68" s="2" t="s">
        <v>32</v>
      </c>
      <c r="O68" s="13" t="s">
        <v>183</v>
      </c>
      <c r="P68" s="5" t="s">
        <v>32</v>
      </c>
      <c r="Q68" s="5"/>
      <c r="R68" s="5"/>
      <c r="S68" s="145"/>
      <c r="T68" s="145"/>
      <c r="U68" s="146"/>
    </row>
    <row r="69" spans="1:21" ht="16.5" customHeight="1">
      <c r="A69" s="138" t="s">
        <v>184</v>
      </c>
      <c r="B69" s="6" t="s">
        <v>42</v>
      </c>
      <c r="C69" s="138"/>
      <c r="D69" s="138"/>
      <c r="E69" s="138"/>
      <c r="F69" s="138"/>
      <c r="G69" s="138"/>
      <c r="H69" s="138"/>
      <c r="I69" s="138"/>
      <c r="J69" s="138"/>
      <c r="K69" s="138"/>
      <c r="L69" s="138"/>
      <c r="M69" s="138"/>
      <c r="N69" s="138"/>
      <c r="O69" s="138"/>
      <c r="P69" s="138"/>
      <c r="Q69" s="138"/>
      <c r="R69" s="138"/>
      <c r="S69" s="145"/>
      <c r="T69" s="145"/>
      <c r="U69" s="146"/>
    </row>
    <row r="70" spans="1:21" ht="51">
      <c r="A70" s="6">
        <v>1</v>
      </c>
      <c r="B70" s="6" t="s">
        <v>42</v>
      </c>
      <c r="C70" s="6"/>
      <c r="D70" s="6"/>
      <c r="E70" s="8" t="s">
        <v>185</v>
      </c>
      <c r="F70" s="5" t="s">
        <v>186</v>
      </c>
      <c r="G70" s="5"/>
      <c r="H70" s="5" t="s">
        <v>27</v>
      </c>
      <c r="I70" s="6">
        <v>2</v>
      </c>
      <c r="J70" s="3" t="s">
        <v>187</v>
      </c>
      <c r="K70" s="5" t="s">
        <v>188</v>
      </c>
      <c r="L70" s="5"/>
      <c r="M70" s="6" t="s">
        <v>189</v>
      </c>
      <c r="N70" s="2" t="s">
        <v>30</v>
      </c>
      <c r="O70" s="4" t="s">
        <v>190</v>
      </c>
      <c r="P70" s="5" t="s">
        <v>32</v>
      </c>
      <c r="Q70" s="5"/>
      <c r="R70" s="5"/>
      <c r="S70" s="145"/>
      <c r="T70" s="145"/>
      <c r="U70" s="146"/>
    </row>
    <row r="71" spans="1:21" ht="51">
      <c r="A71" s="6">
        <v>2</v>
      </c>
      <c r="B71" s="6" t="s">
        <v>42</v>
      </c>
      <c r="C71" s="6"/>
      <c r="D71" s="6"/>
      <c r="E71" s="8" t="s">
        <v>191</v>
      </c>
      <c r="F71" s="5" t="s">
        <v>192</v>
      </c>
      <c r="G71" s="5"/>
      <c r="H71" s="5" t="s">
        <v>27</v>
      </c>
      <c r="I71" s="6">
        <v>1</v>
      </c>
      <c r="J71" s="3" t="s">
        <v>187</v>
      </c>
      <c r="K71" s="5" t="s">
        <v>188</v>
      </c>
      <c r="L71" s="5"/>
      <c r="M71" s="6" t="s">
        <v>189</v>
      </c>
      <c r="N71" s="2" t="s">
        <v>30</v>
      </c>
      <c r="O71" s="4" t="s">
        <v>190</v>
      </c>
      <c r="P71" s="5" t="s">
        <v>32</v>
      </c>
      <c r="Q71" s="5"/>
      <c r="R71" s="5"/>
      <c r="S71" s="145"/>
      <c r="T71" s="145"/>
      <c r="U71" s="146"/>
    </row>
    <row r="72" spans="1:21" ht="51">
      <c r="A72" s="6">
        <v>3</v>
      </c>
      <c r="B72" s="6" t="s">
        <v>42</v>
      </c>
      <c r="C72" s="6"/>
      <c r="D72" s="6"/>
      <c r="E72" s="8" t="s">
        <v>193</v>
      </c>
      <c r="F72" s="5" t="s">
        <v>194</v>
      </c>
      <c r="G72" s="5"/>
      <c r="H72" s="5" t="s">
        <v>27</v>
      </c>
      <c r="I72" s="6">
        <v>2</v>
      </c>
      <c r="J72" s="3" t="s">
        <v>187</v>
      </c>
      <c r="K72" s="5" t="s">
        <v>188</v>
      </c>
      <c r="L72" s="5"/>
      <c r="M72" s="6" t="s">
        <v>189</v>
      </c>
      <c r="N72" s="2" t="s">
        <v>30</v>
      </c>
      <c r="O72" s="4" t="s">
        <v>190</v>
      </c>
      <c r="P72" s="5" t="s">
        <v>32</v>
      </c>
      <c r="Q72" s="5"/>
      <c r="R72" s="5"/>
      <c r="S72" s="145"/>
      <c r="T72" s="145"/>
      <c r="U72" s="146"/>
    </row>
    <row r="73" spans="1:21" ht="51">
      <c r="A73" s="6">
        <v>4</v>
      </c>
      <c r="B73" s="6" t="s">
        <v>42</v>
      </c>
      <c r="C73" s="6"/>
      <c r="D73" s="6"/>
      <c r="E73" s="5" t="s">
        <v>195</v>
      </c>
      <c r="F73" s="5" t="s">
        <v>194</v>
      </c>
      <c r="G73" s="5"/>
      <c r="H73" s="5"/>
      <c r="I73" s="6">
        <v>1</v>
      </c>
      <c r="J73" s="3" t="s">
        <v>187</v>
      </c>
      <c r="K73" s="5" t="s">
        <v>188</v>
      </c>
      <c r="L73" s="5"/>
      <c r="M73" s="6" t="s">
        <v>189</v>
      </c>
      <c r="N73" s="2" t="s">
        <v>32</v>
      </c>
      <c r="O73" s="4" t="s">
        <v>190</v>
      </c>
      <c r="P73" s="5" t="s">
        <v>32</v>
      </c>
      <c r="Q73" s="5"/>
      <c r="R73" s="5"/>
      <c r="S73" s="145"/>
      <c r="T73" s="145"/>
      <c r="U73" s="146"/>
    </row>
    <row r="74" spans="1:21" ht="51">
      <c r="A74" s="6">
        <v>5</v>
      </c>
      <c r="B74" s="6" t="s">
        <v>42</v>
      </c>
      <c r="C74" s="6"/>
      <c r="D74" s="6"/>
      <c r="E74" s="5" t="s">
        <v>196</v>
      </c>
      <c r="F74" s="5" t="s">
        <v>197</v>
      </c>
      <c r="G74" s="5"/>
      <c r="H74" s="5" t="s">
        <v>27</v>
      </c>
      <c r="I74" s="6">
        <v>1</v>
      </c>
      <c r="J74" s="3" t="s">
        <v>187</v>
      </c>
      <c r="K74" s="5" t="s">
        <v>188</v>
      </c>
      <c r="L74" s="5"/>
      <c r="M74" s="6" t="s">
        <v>189</v>
      </c>
      <c r="N74" s="2" t="s">
        <v>30</v>
      </c>
      <c r="O74" s="4" t="s">
        <v>190</v>
      </c>
      <c r="P74" s="5" t="s">
        <v>32</v>
      </c>
      <c r="Q74" s="5"/>
      <c r="R74" s="5"/>
      <c r="S74" s="145"/>
      <c r="T74" s="145"/>
      <c r="U74" s="146"/>
    </row>
    <row r="75" spans="1:21" ht="51">
      <c r="A75" s="6">
        <v>6</v>
      </c>
      <c r="B75" s="6" t="s">
        <v>42</v>
      </c>
      <c r="C75" s="6"/>
      <c r="D75" s="6"/>
      <c r="E75" s="8" t="s">
        <v>198</v>
      </c>
      <c r="F75" s="7" t="s">
        <v>199</v>
      </c>
      <c r="G75" s="7"/>
      <c r="H75" s="5" t="s">
        <v>27</v>
      </c>
      <c r="I75" s="6">
        <v>2</v>
      </c>
      <c r="J75" s="3" t="s">
        <v>200</v>
      </c>
      <c r="K75" s="5" t="s">
        <v>188</v>
      </c>
      <c r="L75" s="5"/>
      <c r="M75" s="6" t="s">
        <v>189</v>
      </c>
      <c r="N75" s="2" t="s">
        <v>30</v>
      </c>
      <c r="O75" s="4" t="s">
        <v>190</v>
      </c>
      <c r="P75" s="5" t="s">
        <v>32</v>
      </c>
      <c r="Q75" s="5"/>
      <c r="R75" s="5"/>
      <c r="S75" s="145"/>
      <c r="T75" s="145"/>
      <c r="U75" s="146"/>
    </row>
    <row r="76" spans="1:21" ht="51">
      <c r="A76" s="6">
        <v>7</v>
      </c>
      <c r="B76" s="6" t="s">
        <v>42</v>
      </c>
      <c r="C76" s="6"/>
      <c r="D76" s="6"/>
      <c r="E76" s="5" t="s">
        <v>201</v>
      </c>
      <c r="F76" s="5" t="s">
        <v>202</v>
      </c>
      <c r="G76" s="5"/>
      <c r="H76" s="5" t="s">
        <v>27</v>
      </c>
      <c r="I76" s="6">
        <v>1</v>
      </c>
      <c r="J76" s="5" t="s">
        <v>203</v>
      </c>
      <c r="K76" s="5" t="s">
        <v>188</v>
      </c>
      <c r="L76" s="5"/>
      <c r="M76" s="6" t="s">
        <v>189</v>
      </c>
      <c r="N76" s="9" t="s">
        <v>32</v>
      </c>
      <c r="O76" s="4" t="s">
        <v>190</v>
      </c>
      <c r="P76" s="5" t="s">
        <v>32</v>
      </c>
      <c r="Q76" s="5"/>
      <c r="R76" s="5"/>
      <c r="S76" s="145"/>
      <c r="T76" s="145"/>
      <c r="U76" s="146"/>
    </row>
    <row r="77" spans="1:21" ht="51">
      <c r="A77" s="6">
        <v>8</v>
      </c>
      <c r="B77" s="6" t="s">
        <v>42</v>
      </c>
      <c r="C77" s="6"/>
      <c r="D77" s="6"/>
      <c r="E77" s="5" t="s">
        <v>204</v>
      </c>
      <c r="F77" s="5"/>
      <c r="G77" s="5"/>
      <c r="H77" s="5" t="s">
        <v>27</v>
      </c>
      <c r="I77" s="6">
        <v>1</v>
      </c>
      <c r="J77" s="5"/>
      <c r="K77" s="5" t="s">
        <v>188</v>
      </c>
      <c r="L77" s="5"/>
      <c r="M77" s="6" t="s">
        <v>189</v>
      </c>
      <c r="N77" s="9" t="s">
        <v>32</v>
      </c>
      <c r="O77" s="4" t="s">
        <v>190</v>
      </c>
      <c r="P77" s="5" t="s">
        <v>32</v>
      </c>
      <c r="Q77" s="5"/>
      <c r="R77" s="5"/>
      <c r="S77" s="145"/>
      <c r="T77" s="145"/>
      <c r="U77" s="146"/>
    </row>
    <row r="78" spans="1:21" ht="51">
      <c r="A78" s="6">
        <v>9</v>
      </c>
      <c r="B78" s="6" t="s">
        <v>42</v>
      </c>
      <c r="C78" s="6"/>
      <c r="D78" s="6"/>
      <c r="E78" s="5" t="s">
        <v>205</v>
      </c>
      <c r="F78" s="5"/>
      <c r="G78" s="5"/>
      <c r="H78" s="3" t="s">
        <v>39</v>
      </c>
      <c r="I78" s="6">
        <v>1</v>
      </c>
      <c r="J78" s="7" t="s">
        <v>206</v>
      </c>
      <c r="K78" s="5" t="s">
        <v>188</v>
      </c>
      <c r="L78" s="5"/>
      <c r="M78" s="6" t="s">
        <v>189</v>
      </c>
      <c r="N78" s="9" t="s">
        <v>32</v>
      </c>
      <c r="O78" s="4" t="s">
        <v>190</v>
      </c>
      <c r="P78" s="5" t="s">
        <v>32</v>
      </c>
      <c r="Q78" s="5"/>
      <c r="R78" s="5"/>
      <c r="S78" s="145"/>
      <c r="T78" s="145"/>
      <c r="U78" s="146"/>
    </row>
    <row r="79" spans="1:21" ht="51">
      <c r="A79" s="6">
        <v>10</v>
      </c>
      <c r="B79" s="6" t="s">
        <v>42</v>
      </c>
      <c r="C79" s="6"/>
      <c r="D79" s="6"/>
      <c r="E79" s="5" t="s">
        <v>207</v>
      </c>
      <c r="F79" s="5"/>
      <c r="G79" s="5"/>
      <c r="H79" s="3" t="s">
        <v>39</v>
      </c>
      <c r="I79" s="6">
        <v>1</v>
      </c>
      <c r="J79" s="7" t="s">
        <v>206</v>
      </c>
      <c r="K79" s="5" t="s">
        <v>188</v>
      </c>
      <c r="L79" s="5"/>
      <c r="M79" s="6" t="s">
        <v>189</v>
      </c>
      <c r="N79" s="9" t="s">
        <v>32</v>
      </c>
      <c r="O79" s="4" t="s">
        <v>190</v>
      </c>
      <c r="P79" s="5" t="s">
        <v>32</v>
      </c>
      <c r="Q79" s="5"/>
      <c r="R79" s="5"/>
      <c r="S79" s="145"/>
      <c r="T79" s="145"/>
      <c r="U79" s="146"/>
    </row>
    <row r="80" spans="1:21" ht="51">
      <c r="A80" s="6">
        <v>11</v>
      </c>
      <c r="B80" s="6" t="s">
        <v>42</v>
      </c>
      <c r="C80" s="6"/>
      <c r="D80" s="6"/>
      <c r="E80" s="10" t="s">
        <v>208</v>
      </c>
      <c r="F80" s="5" t="s">
        <v>209</v>
      </c>
      <c r="G80" s="5"/>
      <c r="H80" s="5" t="s">
        <v>27</v>
      </c>
      <c r="I80" s="6">
        <v>1</v>
      </c>
      <c r="J80" s="5" t="s">
        <v>187</v>
      </c>
      <c r="K80" s="5" t="s">
        <v>188</v>
      </c>
      <c r="L80" s="5"/>
      <c r="M80" s="6" t="s">
        <v>210</v>
      </c>
      <c r="N80" s="2" t="s">
        <v>30</v>
      </c>
      <c r="O80" s="4" t="s">
        <v>190</v>
      </c>
      <c r="P80" s="5" t="s">
        <v>32</v>
      </c>
      <c r="Q80" s="5"/>
      <c r="R80" s="5"/>
      <c r="S80" s="145"/>
      <c r="T80" s="145"/>
      <c r="U80" s="146"/>
    </row>
    <row r="81" spans="1:21" ht="51">
      <c r="A81" s="6">
        <v>12</v>
      </c>
      <c r="B81" s="6" t="s">
        <v>42</v>
      </c>
      <c r="C81" s="6"/>
      <c r="D81" s="6"/>
      <c r="E81" s="10" t="s">
        <v>211</v>
      </c>
      <c r="F81" s="5"/>
      <c r="G81" s="5"/>
      <c r="H81" s="3" t="s">
        <v>39</v>
      </c>
      <c r="I81" s="6">
        <v>1</v>
      </c>
      <c r="J81" s="5" t="s">
        <v>212</v>
      </c>
      <c r="K81" s="5" t="s">
        <v>188</v>
      </c>
      <c r="L81" s="5"/>
      <c r="M81" s="6" t="s">
        <v>210</v>
      </c>
      <c r="N81" s="9" t="s">
        <v>32</v>
      </c>
      <c r="O81" s="4" t="s">
        <v>190</v>
      </c>
      <c r="P81" s="5" t="s">
        <v>32</v>
      </c>
      <c r="Q81" s="5"/>
      <c r="R81" s="5"/>
      <c r="S81" s="145"/>
      <c r="T81" s="145"/>
      <c r="U81" s="146"/>
    </row>
    <row r="82" spans="1:21" ht="51">
      <c r="A82" s="6">
        <v>13</v>
      </c>
      <c r="B82" s="6" t="s">
        <v>42</v>
      </c>
      <c r="C82" s="6"/>
      <c r="D82" s="6"/>
      <c r="E82" s="10" t="s">
        <v>213</v>
      </c>
      <c r="F82" s="5" t="s">
        <v>214</v>
      </c>
      <c r="G82" s="5"/>
      <c r="H82" s="3" t="s">
        <v>39</v>
      </c>
      <c r="I82" s="6">
        <v>1</v>
      </c>
      <c r="J82" s="5" t="s">
        <v>212</v>
      </c>
      <c r="K82" s="5" t="s">
        <v>188</v>
      </c>
      <c r="L82" s="5"/>
      <c r="M82" s="6" t="s">
        <v>210</v>
      </c>
      <c r="N82" s="9" t="s">
        <v>32</v>
      </c>
      <c r="O82" s="4" t="s">
        <v>190</v>
      </c>
      <c r="P82" s="5" t="s">
        <v>32</v>
      </c>
      <c r="Q82" s="5"/>
      <c r="R82" s="5"/>
      <c r="S82" s="145"/>
      <c r="T82" s="145"/>
      <c r="U82" s="146"/>
    </row>
    <row r="83" spans="1:21" ht="51">
      <c r="A83" s="6">
        <v>14</v>
      </c>
      <c r="B83" s="6" t="s">
        <v>42</v>
      </c>
      <c r="C83" s="6"/>
      <c r="D83" s="6"/>
      <c r="E83" s="10" t="s">
        <v>215</v>
      </c>
      <c r="F83" s="5" t="s">
        <v>216</v>
      </c>
      <c r="G83" s="5"/>
      <c r="H83" s="3" t="s">
        <v>39</v>
      </c>
      <c r="I83" s="6">
        <v>2</v>
      </c>
      <c r="J83" s="5" t="s">
        <v>212</v>
      </c>
      <c r="K83" s="5" t="s">
        <v>188</v>
      </c>
      <c r="L83" s="5"/>
      <c r="M83" s="6" t="s">
        <v>210</v>
      </c>
      <c r="N83" s="9" t="s">
        <v>32</v>
      </c>
      <c r="O83" s="4" t="s">
        <v>190</v>
      </c>
      <c r="P83" s="5" t="s">
        <v>32</v>
      </c>
      <c r="Q83" s="5"/>
      <c r="R83" s="5"/>
      <c r="S83" s="145"/>
      <c r="T83" s="145"/>
      <c r="U83" s="146"/>
    </row>
    <row r="84" spans="1:21" ht="51">
      <c r="A84" s="6">
        <v>15</v>
      </c>
      <c r="B84" s="6" t="s">
        <v>42</v>
      </c>
      <c r="C84" s="6"/>
      <c r="D84" s="6"/>
      <c r="E84" s="10" t="s">
        <v>217</v>
      </c>
      <c r="F84" s="5"/>
      <c r="G84" s="5"/>
      <c r="H84" s="5"/>
      <c r="I84" s="6">
        <v>10</v>
      </c>
      <c r="J84" s="5" t="s">
        <v>212</v>
      </c>
      <c r="K84" s="5" t="s">
        <v>188</v>
      </c>
      <c r="L84" s="5"/>
      <c r="M84" s="6" t="s">
        <v>210</v>
      </c>
      <c r="N84" s="9" t="s">
        <v>32</v>
      </c>
      <c r="O84" s="4" t="s">
        <v>190</v>
      </c>
      <c r="P84" s="5" t="s">
        <v>32</v>
      </c>
      <c r="Q84" s="5"/>
      <c r="R84" s="5"/>
      <c r="S84" s="145"/>
      <c r="T84" s="145"/>
      <c r="U84" s="146"/>
    </row>
    <row r="85" spans="1:21" ht="51">
      <c r="A85" s="6">
        <v>16</v>
      </c>
      <c r="B85" s="6" t="s">
        <v>42</v>
      </c>
      <c r="C85" s="6"/>
      <c r="D85" s="6"/>
      <c r="E85" s="8" t="s">
        <v>218</v>
      </c>
      <c r="F85" s="5"/>
      <c r="G85" s="5"/>
      <c r="H85" s="5" t="s">
        <v>27</v>
      </c>
      <c r="I85" s="6">
        <v>2</v>
      </c>
      <c r="J85" s="5" t="s">
        <v>212</v>
      </c>
      <c r="K85" s="5" t="s">
        <v>188</v>
      </c>
      <c r="L85" s="5"/>
      <c r="M85" s="6" t="s">
        <v>210</v>
      </c>
      <c r="N85" s="9" t="s">
        <v>30</v>
      </c>
      <c r="O85" s="4" t="s">
        <v>190</v>
      </c>
      <c r="P85" s="5" t="s">
        <v>32</v>
      </c>
      <c r="Q85" s="5"/>
      <c r="R85" s="5"/>
      <c r="S85" s="145"/>
      <c r="T85" s="145"/>
      <c r="U85" s="146"/>
    </row>
    <row r="86" spans="1:21" ht="51">
      <c r="A86" s="6">
        <v>17</v>
      </c>
      <c r="B86" s="6" t="s">
        <v>42</v>
      </c>
      <c r="C86" s="6"/>
      <c r="D86" s="6"/>
      <c r="E86" s="10" t="s">
        <v>219</v>
      </c>
      <c r="F86" s="5" t="s">
        <v>220</v>
      </c>
      <c r="G86" s="5"/>
      <c r="H86" s="3" t="s">
        <v>39</v>
      </c>
      <c r="I86" s="6">
        <v>1</v>
      </c>
      <c r="J86" s="5" t="s">
        <v>212</v>
      </c>
      <c r="K86" s="5" t="s">
        <v>188</v>
      </c>
      <c r="L86" s="5"/>
      <c r="M86" s="6" t="s">
        <v>210</v>
      </c>
      <c r="N86" s="9" t="s">
        <v>32</v>
      </c>
      <c r="O86" s="4" t="s">
        <v>190</v>
      </c>
      <c r="P86" s="5" t="s">
        <v>32</v>
      </c>
      <c r="Q86" s="5"/>
      <c r="R86" s="5"/>
      <c r="S86" s="145"/>
      <c r="T86" s="145"/>
      <c r="U86" s="146"/>
    </row>
    <row r="87" spans="1:21" ht="63.75">
      <c r="A87" s="6">
        <v>18</v>
      </c>
      <c r="B87" s="6" t="s">
        <v>42</v>
      </c>
      <c r="C87" s="6"/>
      <c r="D87" s="6"/>
      <c r="E87" s="10" t="s">
        <v>221</v>
      </c>
      <c r="F87" s="5"/>
      <c r="G87" s="5"/>
      <c r="H87" s="3" t="s">
        <v>39</v>
      </c>
      <c r="I87" s="6">
        <v>1</v>
      </c>
      <c r="J87" s="5"/>
      <c r="K87" s="5" t="s">
        <v>188</v>
      </c>
      <c r="L87" s="5"/>
      <c r="M87" s="6" t="s">
        <v>210</v>
      </c>
      <c r="N87" s="9" t="s">
        <v>32</v>
      </c>
      <c r="O87" s="4" t="s">
        <v>190</v>
      </c>
      <c r="P87" s="5" t="s">
        <v>32</v>
      </c>
      <c r="Q87" s="5"/>
      <c r="R87" s="5"/>
      <c r="S87" s="145"/>
      <c r="T87" s="145"/>
      <c r="U87" s="146"/>
    </row>
    <row r="88" spans="1:21" ht="51">
      <c r="A88" s="6">
        <v>19</v>
      </c>
      <c r="B88" s="6" t="s">
        <v>42</v>
      </c>
      <c r="C88" s="6"/>
      <c r="D88" s="6"/>
      <c r="E88" s="8" t="s">
        <v>222</v>
      </c>
      <c r="F88" s="5"/>
      <c r="G88" s="5"/>
      <c r="H88" s="5" t="s">
        <v>223</v>
      </c>
      <c r="I88" s="6">
        <v>2</v>
      </c>
      <c r="J88" s="5"/>
      <c r="K88" s="5" t="s">
        <v>188</v>
      </c>
      <c r="L88" s="5"/>
      <c r="M88" s="6" t="s">
        <v>210</v>
      </c>
      <c r="N88" s="9" t="s">
        <v>30</v>
      </c>
      <c r="O88" s="4" t="s">
        <v>190</v>
      </c>
      <c r="P88" s="5" t="s">
        <v>32</v>
      </c>
      <c r="Q88" s="5"/>
      <c r="R88" s="5"/>
      <c r="S88" s="145"/>
      <c r="T88" s="145"/>
      <c r="U88" s="146"/>
    </row>
    <row r="89" spans="1:21" ht="38.25">
      <c r="A89" s="6">
        <v>20</v>
      </c>
      <c r="B89" s="6" t="s">
        <v>42</v>
      </c>
      <c r="C89" s="6"/>
      <c r="D89" s="6"/>
      <c r="E89" s="10" t="s">
        <v>224</v>
      </c>
      <c r="F89" s="5" t="s">
        <v>225</v>
      </c>
      <c r="G89" s="5"/>
      <c r="H89" s="3" t="s">
        <v>39</v>
      </c>
      <c r="I89" s="6">
        <v>10</v>
      </c>
      <c r="J89" s="5" t="s">
        <v>226</v>
      </c>
      <c r="K89" s="5" t="s">
        <v>137</v>
      </c>
      <c r="L89" s="5"/>
      <c r="M89" s="6" t="s">
        <v>227</v>
      </c>
      <c r="N89" s="9" t="s">
        <v>32</v>
      </c>
      <c r="O89" s="4" t="s">
        <v>228</v>
      </c>
      <c r="P89" s="5" t="s">
        <v>32</v>
      </c>
      <c r="Q89" s="5"/>
      <c r="R89" s="5"/>
      <c r="S89" s="145"/>
      <c r="T89" s="145"/>
      <c r="U89" s="146"/>
    </row>
    <row r="90" spans="1:21" ht="38.25">
      <c r="A90" s="6">
        <v>21</v>
      </c>
      <c r="B90" s="6" t="s">
        <v>42</v>
      </c>
      <c r="C90" s="6"/>
      <c r="D90" s="6"/>
      <c r="E90" s="10" t="s">
        <v>229</v>
      </c>
      <c r="F90" s="5" t="s">
        <v>230</v>
      </c>
      <c r="G90" s="5"/>
      <c r="H90" s="5"/>
      <c r="I90" s="6">
        <v>2</v>
      </c>
      <c r="J90" s="5" t="s">
        <v>231</v>
      </c>
      <c r="K90" s="5" t="s">
        <v>231</v>
      </c>
      <c r="L90" s="5"/>
      <c r="M90" s="6" t="s">
        <v>227</v>
      </c>
      <c r="N90" s="9" t="s">
        <v>32</v>
      </c>
      <c r="O90" s="4" t="s">
        <v>228</v>
      </c>
      <c r="P90" s="5" t="s">
        <v>32</v>
      </c>
      <c r="Q90" s="5"/>
      <c r="R90" s="5"/>
      <c r="S90" s="145"/>
      <c r="T90" s="145"/>
      <c r="U90" s="146"/>
    </row>
    <row r="91" spans="1:21" ht="63.75">
      <c r="A91" s="6">
        <v>22</v>
      </c>
      <c r="B91" s="6" t="s">
        <v>42</v>
      </c>
      <c r="C91" s="6"/>
      <c r="D91" s="6"/>
      <c r="E91" s="10" t="s">
        <v>221</v>
      </c>
      <c r="F91" s="5" t="s">
        <v>232</v>
      </c>
      <c r="G91" s="5"/>
      <c r="H91" s="3" t="s">
        <v>233</v>
      </c>
      <c r="I91" s="6">
        <v>1</v>
      </c>
      <c r="J91" s="5" t="s">
        <v>234</v>
      </c>
      <c r="K91" s="5" t="s">
        <v>234</v>
      </c>
      <c r="L91" s="5"/>
      <c r="M91" s="6" t="s">
        <v>210</v>
      </c>
      <c r="N91" s="9" t="s">
        <v>32</v>
      </c>
      <c r="O91" s="4" t="s">
        <v>235</v>
      </c>
      <c r="P91" s="5" t="s">
        <v>32</v>
      </c>
      <c r="Q91" s="5"/>
      <c r="R91" s="5"/>
      <c r="S91" s="145"/>
      <c r="T91" s="145"/>
      <c r="U91" s="146"/>
    </row>
    <row r="92" spans="1:21" ht="51">
      <c r="A92" s="6">
        <v>23</v>
      </c>
      <c r="B92" s="6" t="s">
        <v>42</v>
      </c>
      <c r="C92" s="6"/>
      <c r="D92" s="6"/>
      <c r="E92" s="8" t="s">
        <v>222</v>
      </c>
      <c r="F92" s="5"/>
      <c r="G92" s="5"/>
      <c r="H92" s="5" t="s">
        <v>223</v>
      </c>
      <c r="I92" s="6">
        <v>2</v>
      </c>
      <c r="J92" s="5" t="s">
        <v>236</v>
      </c>
      <c r="K92" s="5" t="s">
        <v>236</v>
      </c>
      <c r="L92" s="5"/>
      <c r="M92" s="6" t="s">
        <v>210</v>
      </c>
      <c r="N92" s="9" t="s">
        <v>30</v>
      </c>
      <c r="O92" s="4" t="s">
        <v>237</v>
      </c>
      <c r="P92" s="5" t="s">
        <v>32</v>
      </c>
      <c r="Q92" s="5"/>
      <c r="R92" s="5"/>
      <c r="S92" s="145"/>
      <c r="T92" s="145"/>
      <c r="U92" s="146"/>
    </row>
    <row r="93" spans="1:21" ht="51">
      <c r="A93" s="6">
        <v>24</v>
      </c>
      <c r="B93" s="6" t="s">
        <v>42</v>
      </c>
      <c r="C93" s="6"/>
      <c r="D93" s="6"/>
      <c r="E93" s="8" t="s">
        <v>224</v>
      </c>
      <c r="F93" s="5"/>
      <c r="G93" s="5"/>
      <c r="H93" s="5" t="s">
        <v>223</v>
      </c>
      <c r="I93" s="6">
        <v>20</v>
      </c>
      <c r="J93" s="5"/>
      <c r="K93" s="5" t="s">
        <v>107</v>
      </c>
      <c r="L93" s="5"/>
      <c r="M93" s="6" t="s">
        <v>210</v>
      </c>
      <c r="N93" s="9" t="s">
        <v>32</v>
      </c>
      <c r="O93" s="4" t="s">
        <v>235</v>
      </c>
      <c r="P93" s="5" t="s">
        <v>32</v>
      </c>
      <c r="Q93" s="5"/>
      <c r="R93" s="5"/>
      <c r="S93" s="145"/>
      <c r="T93" s="145"/>
      <c r="U93" s="146"/>
    </row>
    <row r="94" spans="1:21" ht="51">
      <c r="A94" s="6">
        <v>25</v>
      </c>
      <c r="B94" s="6" t="s">
        <v>42</v>
      </c>
      <c r="C94" s="6"/>
      <c r="D94" s="6"/>
      <c r="E94" s="8" t="s">
        <v>238</v>
      </c>
      <c r="F94" s="5"/>
      <c r="G94" s="5"/>
      <c r="H94" s="5"/>
      <c r="I94" s="6">
        <v>2</v>
      </c>
      <c r="J94" s="5"/>
      <c r="K94" s="5" t="s">
        <v>239</v>
      </c>
      <c r="L94" s="5"/>
      <c r="M94" s="6" t="s">
        <v>210</v>
      </c>
      <c r="N94" s="9" t="s">
        <v>32</v>
      </c>
      <c r="O94" s="4" t="s">
        <v>240</v>
      </c>
      <c r="P94" s="5" t="s">
        <v>32</v>
      </c>
      <c r="Q94" s="5"/>
      <c r="R94" s="5"/>
      <c r="S94" s="145"/>
      <c r="T94" s="145"/>
      <c r="U94" s="146"/>
    </row>
    <row r="95" spans="1:21" ht="51">
      <c r="A95" s="6">
        <v>26</v>
      </c>
      <c r="B95" s="6" t="s">
        <v>42</v>
      </c>
      <c r="C95" s="6"/>
      <c r="D95" s="6"/>
      <c r="E95" s="8" t="s">
        <v>241</v>
      </c>
      <c r="F95" s="5"/>
      <c r="G95" s="5"/>
      <c r="H95" s="5"/>
      <c r="I95" s="6">
        <v>10</v>
      </c>
      <c r="J95" s="5"/>
      <c r="K95" s="5" t="s">
        <v>239</v>
      </c>
      <c r="L95" s="5"/>
      <c r="M95" s="6" t="s">
        <v>210</v>
      </c>
      <c r="N95" s="9" t="s">
        <v>32</v>
      </c>
      <c r="O95" s="4" t="s">
        <v>240</v>
      </c>
      <c r="P95" s="5" t="s">
        <v>32</v>
      </c>
      <c r="Q95" s="5"/>
      <c r="R95" s="5"/>
      <c r="S95" s="145"/>
      <c r="T95" s="145"/>
      <c r="U95" s="146"/>
    </row>
    <row r="96" spans="1:21" ht="51">
      <c r="A96" s="6">
        <v>27</v>
      </c>
      <c r="B96" s="6" t="s">
        <v>42</v>
      </c>
      <c r="C96" s="6"/>
      <c r="D96" s="6"/>
      <c r="E96" s="8" t="s">
        <v>242</v>
      </c>
      <c r="F96" s="5"/>
      <c r="G96" s="5"/>
      <c r="H96" s="5"/>
      <c r="I96" s="6">
        <v>3</v>
      </c>
      <c r="J96" s="5"/>
      <c r="K96" s="5" t="s">
        <v>239</v>
      </c>
      <c r="L96" s="5"/>
      <c r="M96" s="6" t="s">
        <v>210</v>
      </c>
      <c r="N96" s="9" t="s">
        <v>32</v>
      </c>
      <c r="O96" s="4" t="s">
        <v>240</v>
      </c>
      <c r="P96" s="5" t="s">
        <v>32</v>
      </c>
      <c r="Q96" s="5"/>
      <c r="R96" s="5"/>
      <c r="S96" s="145"/>
      <c r="T96" s="145"/>
      <c r="U96" s="146"/>
    </row>
    <row r="97" spans="1:21" ht="51">
      <c r="A97" s="6">
        <v>28</v>
      </c>
      <c r="B97" s="6" t="s">
        <v>42</v>
      </c>
      <c r="C97" s="6"/>
      <c r="D97" s="6"/>
      <c r="E97" s="10" t="s">
        <v>243</v>
      </c>
      <c r="F97" s="5"/>
      <c r="G97" s="5"/>
      <c r="H97" s="5"/>
      <c r="I97" s="6">
        <v>5</v>
      </c>
      <c r="J97" s="5"/>
      <c r="K97" s="5" t="s">
        <v>244</v>
      </c>
      <c r="L97" s="5"/>
      <c r="M97" s="6" t="s">
        <v>210</v>
      </c>
      <c r="N97" s="9" t="s">
        <v>32</v>
      </c>
      <c r="O97" s="4" t="s">
        <v>240</v>
      </c>
      <c r="P97" s="5" t="s">
        <v>32</v>
      </c>
      <c r="Q97" s="5"/>
      <c r="R97" s="5"/>
      <c r="S97" s="145"/>
      <c r="T97" s="145"/>
      <c r="U97" s="146"/>
    </row>
    <row r="98" spans="1:21" ht="51">
      <c r="A98" s="6">
        <v>29</v>
      </c>
      <c r="B98" s="6" t="s">
        <v>42</v>
      </c>
      <c r="C98" s="6"/>
      <c r="D98" s="6"/>
      <c r="E98" s="10" t="s">
        <v>245</v>
      </c>
      <c r="F98" s="5"/>
      <c r="G98" s="5"/>
      <c r="H98" s="5"/>
      <c r="I98" s="6">
        <v>120</v>
      </c>
      <c r="J98" s="5"/>
      <c r="K98" s="5" t="s">
        <v>188</v>
      </c>
      <c r="L98" s="5"/>
      <c r="M98" s="6" t="s">
        <v>210</v>
      </c>
      <c r="N98" s="9" t="s">
        <v>32</v>
      </c>
      <c r="O98" s="4" t="s">
        <v>240</v>
      </c>
      <c r="P98" s="5" t="s">
        <v>32</v>
      </c>
      <c r="Q98" s="5"/>
      <c r="R98" s="5"/>
      <c r="S98" s="145"/>
      <c r="T98" s="145"/>
      <c r="U98" s="146"/>
    </row>
    <row r="99" spans="1:21" ht="51">
      <c r="A99" s="6">
        <v>30</v>
      </c>
      <c r="B99" s="6" t="s">
        <v>42</v>
      </c>
      <c r="C99" s="6"/>
      <c r="D99" s="6"/>
      <c r="E99" s="10" t="s">
        <v>246</v>
      </c>
      <c r="F99" s="5"/>
      <c r="G99" s="5"/>
      <c r="H99" s="5"/>
      <c r="I99" s="6">
        <v>1</v>
      </c>
      <c r="J99" s="5"/>
      <c r="K99" s="5" t="s">
        <v>188</v>
      </c>
      <c r="L99" s="5"/>
      <c r="M99" s="6" t="s">
        <v>210</v>
      </c>
      <c r="N99" s="9" t="s">
        <v>30</v>
      </c>
      <c r="O99" s="4" t="s">
        <v>240</v>
      </c>
      <c r="P99" s="5" t="s">
        <v>32</v>
      </c>
      <c r="Q99" s="5"/>
      <c r="R99" s="5"/>
      <c r="S99" s="145"/>
      <c r="T99" s="145"/>
      <c r="U99" s="146"/>
    </row>
    <row r="100" spans="1:21" ht="51">
      <c r="A100" s="6">
        <v>31</v>
      </c>
      <c r="B100" s="6" t="s">
        <v>42</v>
      </c>
      <c r="C100" s="6"/>
      <c r="D100" s="6"/>
      <c r="E100" s="10" t="s">
        <v>247</v>
      </c>
      <c r="F100" s="5" t="s">
        <v>248</v>
      </c>
      <c r="G100" s="5"/>
      <c r="H100" s="5" t="s">
        <v>223</v>
      </c>
      <c r="I100" s="6">
        <v>3</v>
      </c>
      <c r="J100" s="5"/>
      <c r="K100" s="5" t="s">
        <v>188</v>
      </c>
      <c r="L100" s="5"/>
      <c r="M100" s="6" t="s">
        <v>210</v>
      </c>
      <c r="N100" s="9" t="s">
        <v>32</v>
      </c>
      <c r="O100" s="4" t="s">
        <v>240</v>
      </c>
      <c r="P100" s="5" t="s">
        <v>32</v>
      </c>
      <c r="Q100" s="5"/>
      <c r="R100" s="5"/>
      <c r="S100" s="145"/>
      <c r="T100" s="145"/>
      <c r="U100" s="146"/>
    </row>
    <row r="101" spans="1:21" ht="51">
      <c r="A101" s="6">
        <v>32</v>
      </c>
      <c r="B101" s="6" t="s">
        <v>42</v>
      </c>
      <c r="C101" s="6"/>
      <c r="D101" s="6"/>
      <c r="E101" s="10" t="s">
        <v>249</v>
      </c>
      <c r="F101" s="5"/>
      <c r="G101" s="5"/>
      <c r="H101" s="5" t="s">
        <v>223</v>
      </c>
      <c r="I101" s="6">
        <v>1</v>
      </c>
      <c r="J101" s="5"/>
      <c r="K101" s="5" t="s">
        <v>188</v>
      </c>
      <c r="L101" s="5"/>
      <c r="M101" s="6" t="s">
        <v>210</v>
      </c>
      <c r="N101" s="9" t="s">
        <v>32</v>
      </c>
      <c r="O101" s="4" t="s">
        <v>103</v>
      </c>
      <c r="P101" s="5" t="s">
        <v>32</v>
      </c>
      <c r="Q101" s="5"/>
      <c r="R101" s="5"/>
      <c r="S101" s="145"/>
      <c r="T101" s="145"/>
      <c r="U101" s="146"/>
    </row>
    <row r="102" spans="1:21" ht="16.5" customHeight="1">
      <c r="A102" s="138" t="s">
        <v>250</v>
      </c>
      <c r="B102" s="6" t="s">
        <v>42</v>
      </c>
      <c r="C102" s="138"/>
      <c r="D102" s="138"/>
      <c r="E102" s="138"/>
      <c r="F102" s="138"/>
      <c r="G102" s="138"/>
      <c r="H102" s="138"/>
      <c r="I102" s="138"/>
      <c r="J102" s="138"/>
      <c r="K102" s="138"/>
      <c r="L102" s="138"/>
      <c r="M102" s="138"/>
      <c r="N102" s="138"/>
      <c r="O102" s="138"/>
      <c r="P102" s="138"/>
      <c r="Q102" s="138"/>
      <c r="R102" s="138"/>
      <c r="S102" s="145"/>
      <c r="T102" s="145"/>
      <c r="U102" s="146"/>
    </row>
    <row r="103" spans="1:21" ht="38.25">
      <c r="A103" s="6">
        <v>1</v>
      </c>
      <c r="B103" s="6" t="s">
        <v>42</v>
      </c>
      <c r="C103" s="6"/>
      <c r="D103" s="6"/>
      <c r="E103" s="10" t="s">
        <v>251</v>
      </c>
      <c r="F103" s="5"/>
      <c r="G103" s="5"/>
      <c r="H103" s="5" t="s">
        <v>27</v>
      </c>
      <c r="I103" s="6">
        <v>2</v>
      </c>
      <c r="J103" s="5" t="s">
        <v>252</v>
      </c>
      <c r="K103" s="5" t="s">
        <v>252</v>
      </c>
      <c r="L103" s="5"/>
      <c r="M103" s="6" t="s">
        <v>227</v>
      </c>
      <c r="N103" s="9" t="s">
        <v>32</v>
      </c>
      <c r="O103" s="4" t="s">
        <v>190</v>
      </c>
      <c r="P103" s="5" t="s">
        <v>32</v>
      </c>
      <c r="Q103" s="5"/>
      <c r="R103" s="5"/>
      <c r="S103" s="145"/>
      <c r="T103" s="145"/>
      <c r="U103" s="146"/>
    </row>
    <row r="104" spans="1:21" ht="16.5" customHeight="1">
      <c r="A104" s="138" t="s">
        <v>253</v>
      </c>
      <c r="B104" s="6" t="s">
        <v>42</v>
      </c>
      <c r="C104" s="138"/>
      <c r="D104" s="138"/>
      <c r="E104" s="138"/>
      <c r="F104" s="138"/>
      <c r="G104" s="138"/>
      <c r="H104" s="138"/>
      <c r="I104" s="138"/>
      <c r="J104" s="138"/>
      <c r="K104" s="138"/>
      <c r="L104" s="138"/>
      <c r="M104" s="138"/>
      <c r="N104" s="138"/>
      <c r="O104" s="138"/>
      <c r="P104" s="138"/>
      <c r="Q104" s="138"/>
      <c r="R104" s="138"/>
      <c r="S104" s="145"/>
      <c r="T104" s="145"/>
      <c r="U104" s="146"/>
    </row>
    <row r="105" spans="1:21" ht="63.75">
      <c r="A105" s="6">
        <v>1</v>
      </c>
      <c r="B105" s="6" t="s">
        <v>42</v>
      </c>
      <c r="C105" s="6"/>
      <c r="D105" s="6"/>
      <c r="E105" s="11" t="s">
        <v>254</v>
      </c>
      <c r="F105" s="5" t="s">
        <v>255</v>
      </c>
      <c r="G105" s="5"/>
      <c r="H105" s="5" t="s">
        <v>27</v>
      </c>
      <c r="I105" s="6">
        <v>1</v>
      </c>
      <c r="J105" s="5" t="s">
        <v>256</v>
      </c>
      <c r="K105" s="5" t="s">
        <v>256</v>
      </c>
      <c r="L105" s="5"/>
      <c r="M105" s="6" t="s">
        <v>257</v>
      </c>
      <c r="N105" s="9" t="s">
        <v>30</v>
      </c>
      <c r="O105" s="13" t="s">
        <v>31</v>
      </c>
      <c r="P105" s="147" t="s">
        <v>258</v>
      </c>
      <c r="Q105" s="147"/>
      <c r="R105" s="5"/>
      <c r="S105" s="145"/>
      <c r="T105" s="145"/>
      <c r="U105" s="146"/>
    </row>
    <row r="106" spans="1:21" ht="38.25">
      <c r="A106" s="6">
        <v>2</v>
      </c>
      <c r="B106" s="6" t="s">
        <v>42</v>
      </c>
      <c r="C106" s="6"/>
      <c r="D106" s="6"/>
      <c r="E106" s="11" t="s">
        <v>259</v>
      </c>
      <c r="F106" s="5" t="s">
        <v>260</v>
      </c>
      <c r="G106" s="5"/>
      <c r="H106" s="5" t="s">
        <v>27</v>
      </c>
      <c r="I106" s="6">
        <v>1</v>
      </c>
      <c r="J106" s="5" t="s">
        <v>256</v>
      </c>
      <c r="K106" s="5" t="s">
        <v>256</v>
      </c>
      <c r="L106" s="5"/>
      <c r="M106" s="6" t="s">
        <v>257</v>
      </c>
      <c r="N106" s="9" t="s">
        <v>30</v>
      </c>
      <c r="O106" s="13" t="s">
        <v>34</v>
      </c>
      <c r="P106" s="147" t="s">
        <v>261</v>
      </c>
      <c r="Q106" s="147"/>
      <c r="R106" s="5"/>
      <c r="S106" s="145"/>
      <c r="T106" s="145"/>
      <c r="U106" s="146"/>
    </row>
    <row r="107" spans="1:21" ht="22.5">
      <c r="A107" s="6">
        <v>3</v>
      </c>
      <c r="B107" s="6" t="s">
        <v>42</v>
      </c>
      <c r="C107" s="6"/>
      <c r="D107" s="6"/>
      <c r="E107" s="11" t="s">
        <v>262</v>
      </c>
      <c r="F107" s="5" t="s">
        <v>263</v>
      </c>
      <c r="G107" s="5"/>
      <c r="H107" s="5" t="s">
        <v>264</v>
      </c>
      <c r="I107" s="6">
        <v>1</v>
      </c>
      <c r="J107" s="5" t="s">
        <v>256</v>
      </c>
      <c r="K107" s="5" t="s">
        <v>256</v>
      </c>
      <c r="L107" s="5"/>
      <c r="M107" s="6" t="s">
        <v>257</v>
      </c>
      <c r="N107" s="9" t="s">
        <v>30</v>
      </c>
      <c r="O107" s="13" t="s">
        <v>31</v>
      </c>
      <c r="P107" s="147" t="s">
        <v>258</v>
      </c>
      <c r="Q107" s="147"/>
      <c r="R107" s="5"/>
      <c r="S107" s="145"/>
      <c r="T107" s="145"/>
      <c r="U107" s="146"/>
    </row>
    <row r="108" spans="1:21" ht="51">
      <c r="A108" s="6">
        <v>4</v>
      </c>
      <c r="B108" s="6" t="s">
        <v>42</v>
      </c>
      <c r="C108" s="6"/>
      <c r="D108" s="6"/>
      <c r="E108" s="11" t="s">
        <v>265</v>
      </c>
      <c r="F108" s="5" t="s">
        <v>266</v>
      </c>
      <c r="G108" s="5"/>
      <c r="H108" s="5" t="s">
        <v>27</v>
      </c>
      <c r="I108" s="6">
        <v>1</v>
      </c>
      <c r="J108" s="5" t="s">
        <v>267</v>
      </c>
      <c r="K108" s="5" t="s">
        <v>256</v>
      </c>
      <c r="L108" s="5"/>
      <c r="M108" s="6" t="s">
        <v>268</v>
      </c>
      <c r="N108" s="9" t="s">
        <v>30</v>
      </c>
      <c r="O108" s="13" t="s">
        <v>117</v>
      </c>
      <c r="P108" s="15" t="s">
        <v>269</v>
      </c>
      <c r="Q108" s="15"/>
      <c r="R108" s="5"/>
      <c r="S108" s="145"/>
      <c r="T108" s="145"/>
      <c r="U108" s="146"/>
    </row>
    <row r="109" spans="1:21" ht="38.25">
      <c r="A109" s="6">
        <v>5</v>
      </c>
      <c r="B109" s="6" t="s">
        <v>42</v>
      </c>
      <c r="C109" s="6"/>
      <c r="D109" s="6"/>
      <c r="E109" s="11" t="s">
        <v>270</v>
      </c>
      <c r="F109" s="5" t="s">
        <v>271</v>
      </c>
      <c r="G109" s="5"/>
      <c r="H109" s="5" t="s">
        <v>272</v>
      </c>
      <c r="I109" s="6">
        <v>1</v>
      </c>
      <c r="J109" s="5" t="s">
        <v>256</v>
      </c>
      <c r="K109" s="5" t="s">
        <v>256</v>
      </c>
      <c r="L109" s="5"/>
      <c r="M109" s="6" t="s">
        <v>268</v>
      </c>
      <c r="N109" s="9" t="s">
        <v>30</v>
      </c>
      <c r="O109" s="13" t="s">
        <v>117</v>
      </c>
      <c r="P109" s="15" t="s">
        <v>273</v>
      </c>
      <c r="Q109" s="15"/>
      <c r="R109" s="5"/>
      <c r="S109" s="145"/>
      <c r="T109" s="145"/>
      <c r="U109" s="146"/>
    </row>
    <row r="110" spans="1:21" ht="44.25">
      <c r="A110" s="6">
        <v>6</v>
      </c>
      <c r="B110" s="6" t="s">
        <v>42</v>
      </c>
      <c r="C110" s="6"/>
      <c r="D110" s="6"/>
      <c r="E110" s="11" t="s">
        <v>274</v>
      </c>
      <c r="F110" s="5"/>
      <c r="G110" s="5"/>
      <c r="H110" s="5" t="s">
        <v>27</v>
      </c>
      <c r="I110" s="6">
        <v>1</v>
      </c>
      <c r="J110" s="5"/>
      <c r="K110" s="5"/>
      <c r="L110" s="5"/>
      <c r="M110" s="6" t="s">
        <v>275</v>
      </c>
      <c r="N110" s="9" t="s">
        <v>30</v>
      </c>
      <c r="O110" s="13" t="s">
        <v>31</v>
      </c>
      <c r="P110" s="12" t="s">
        <v>32</v>
      </c>
      <c r="Q110" s="12"/>
      <c r="R110" s="5"/>
      <c r="S110" s="145"/>
      <c r="T110" s="145"/>
      <c r="U110" s="146"/>
    </row>
    <row r="111" spans="1:21" ht="44.25">
      <c r="A111" s="6">
        <v>7</v>
      </c>
      <c r="B111" s="6" t="s">
        <v>42</v>
      </c>
      <c r="C111" s="6"/>
      <c r="D111" s="6"/>
      <c r="E111" s="11" t="s">
        <v>276</v>
      </c>
      <c r="F111" s="5"/>
      <c r="G111" s="5"/>
      <c r="H111" s="5" t="s">
        <v>27</v>
      </c>
      <c r="I111" s="6">
        <v>1</v>
      </c>
      <c r="J111" s="5" t="s">
        <v>277</v>
      </c>
      <c r="K111" s="5" t="s">
        <v>277</v>
      </c>
      <c r="L111" s="5"/>
      <c r="M111" s="6" t="s">
        <v>278</v>
      </c>
      <c r="N111" s="9" t="s">
        <v>30</v>
      </c>
      <c r="O111" s="13" t="s">
        <v>117</v>
      </c>
      <c r="P111" s="12" t="s">
        <v>32</v>
      </c>
      <c r="Q111" s="12"/>
      <c r="R111" s="5"/>
      <c r="S111" s="145"/>
      <c r="T111" s="145"/>
      <c r="U111" s="146"/>
    </row>
    <row r="112" spans="1:21" ht="33">
      <c r="A112" s="6">
        <v>8</v>
      </c>
      <c r="B112" s="6" t="s">
        <v>42</v>
      </c>
      <c r="C112" s="6"/>
      <c r="D112" s="6"/>
      <c r="E112" s="11" t="s">
        <v>279</v>
      </c>
      <c r="F112" s="5"/>
      <c r="G112" s="5"/>
      <c r="H112" s="5" t="s">
        <v>27</v>
      </c>
      <c r="I112" s="6">
        <v>1</v>
      </c>
      <c r="J112" s="5"/>
      <c r="K112" s="5"/>
      <c r="L112" s="5"/>
      <c r="M112" s="6" t="s">
        <v>280</v>
      </c>
      <c r="N112" s="9" t="s">
        <v>74</v>
      </c>
      <c r="O112" s="13" t="s">
        <v>117</v>
      </c>
      <c r="P112" s="12" t="s">
        <v>32</v>
      </c>
      <c r="Q112" s="12"/>
      <c r="R112" s="5"/>
      <c r="S112" s="145"/>
      <c r="T112" s="145"/>
      <c r="U112" s="146"/>
    </row>
    <row r="113" spans="1:21" ht="22.5">
      <c r="A113" s="6">
        <v>9</v>
      </c>
      <c r="B113" s="6" t="s">
        <v>42</v>
      </c>
      <c r="C113" s="6"/>
      <c r="D113" s="6"/>
      <c r="E113" s="8" t="s">
        <v>281</v>
      </c>
      <c r="F113" s="3" t="s">
        <v>282</v>
      </c>
      <c r="G113" s="3"/>
      <c r="H113" s="3" t="s">
        <v>66</v>
      </c>
      <c r="I113" s="2">
        <v>1</v>
      </c>
      <c r="J113" s="3" t="s">
        <v>283</v>
      </c>
      <c r="K113" s="3" t="s">
        <v>283</v>
      </c>
      <c r="L113" s="3"/>
      <c r="M113" s="2" t="s">
        <v>284</v>
      </c>
      <c r="N113" s="2" t="s">
        <v>32</v>
      </c>
      <c r="O113" s="4" t="s">
        <v>285</v>
      </c>
      <c r="P113" s="148" t="s">
        <v>286</v>
      </c>
      <c r="Q113" s="148"/>
      <c r="R113" s="5"/>
      <c r="S113" s="145"/>
      <c r="T113" s="145"/>
      <c r="U113" s="146"/>
    </row>
    <row r="114" spans="1:21" ht="22.5">
      <c r="A114" s="6">
        <v>10</v>
      </c>
      <c r="B114" s="6" t="s">
        <v>42</v>
      </c>
      <c r="C114" s="6"/>
      <c r="D114" s="6"/>
      <c r="E114" s="8" t="s">
        <v>287</v>
      </c>
      <c r="F114" s="3" t="s">
        <v>288</v>
      </c>
      <c r="G114" s="3"/>
      <c r="H114" s="3" t="s">
        <v>66</v>
      </c>
      <c r="I114" s="2">
        <v>1</v>
      </c>
      <c r="J114" s="3" t="s">
        <v>283</v>
      </c>
      <c r="K114" s="3" t="s">
        <v>283</v>
      </c>
      <c r="L114" s="3"/>
      <c r="M114" s="2" t="s">
        <v>284</v>
      </c>
      <c r="N114" s="2" t="s">
        <v>32</v>
      </c>
      <c r="O114" s="13" t="s">
        <v>31</v>
      </c>
      <c r="P114" s="149" t="s">
        <v>289</v>
      </c>
      <c r="Q114" s="149"/>
      <c r="R114" s="5"/>
      <c r="S114" s="145"/>
      <c r="T114" s="145"/>
      <c r="U114" s="146"/>
    </row>
    <row r="115" spans="1:21" ht="38.25">
      <c r="A115" s="6">
        <v>11</v>
      </c>
      <c r="B115" s="6" t="s">
        <v>42</v>
      </c>
      <c r="C115" s="6"/>
      <c r="D115" s="6"/>
      <c r="E115" s="11" t="s">
        <v>290</v>
      </c>
      <c r="F115" s="5"/>
      <c r="G115" s="5"/>
      <c r="H115" s="5"/>
      <c r="I115" s="6">
        <v>2</v>
      </c>
      <c r="J115" s="5" t="s">
        <v>291</v>
      </c>
      <c r="K115" s="5"/>
      <c r="L115" s="5"/>
      <c r="M115" s="6" t="s">
        <v>292</v>
      </c>
      <c r="N115" s="2" t="s">
        <v>32</v>
      </c>
      <c r="O115" s="13" t="s">
        <v>31</v>
      </c>
      <c r="P115" s="12" t="s">
        <v>32</v>
      </c>
      <c r="Q115" s="12"/>
      <c r="R115" s="5"/>
      <c r="S115" s="145"/>
      <c r="T115" s="145"/>
      <c r="U115" s="146"/>
    </row>
    <row r="116" spans="1:21" ht="38.25">
      <c r="A116" s="6">
        <v>12</v>
      </c>
      <c r="B116" s="6" t="s">
        <v>42</v>
      </c>
      <c r="C116" s="6"/>
      <c r="D116" s="6"/>
      <c r="E116" s="11" t="s">
        <v>293</v>
      </c>
      <c r="F116" s="5"/>
      <c r="G116" s="5"/>
      <c r="H116" s="5"/>
      <c r="I116" s="6">
        <v>1</v>
      </c>
      <c r="J116" s="5"/>
      <c r="K116" s="5"/>
      <c r="L116" s="5"/>
      <c r="M116" s="6" t="s">
        <v>292</v>
      </c>
      <c r="N116" s="2" t="s">
        <v>32</v>
      </c>
      <c r="O116" s="13" t="s">
        <v>294</v>
      </c>
      <c r="P116" s="12" t="s">
        <v>32</v>
      </c>
      <c r="Q116" s="12"/>
      <c r="R116" s="5"/>
      <c r="S116" s="145"/>
      <c r="T116" s="145"/>
      <c r="U116" s="146"/>
    </row>
    <row r="117" spans="1:21" ht="76.5">
      <c r="A117" s="6">
        <v>13</v>
      </c>
      <c r="B117" s="6" t="s">
        <v>42</v>
      </c>
      <c r="C117" s="6"/>
      <c r="D117" s="6"/>
      <c r="E117" s="8" t="s">
        <v>295</v>
      </c>
      <c r="F117" s="5" t="s">
        <v>296</v>
      </c>
      <c r="G117" s="5"/>
      <c r="H117" s="5" t="s">
        <v>27</v>
      </c>
      <c r="I117" s="6">
        <v>1</v>
      </c>
      <c r="J117" s="5" t="s">
        <v>297</v>
      </c>
      <c r="K117" s="5" t="s">
        <v>298</v>
      </c>
      <c r="L117" s="5"/>
      <c r="M117" s="6" t="s">
        <v>299</v>
      </c>
      <c r="N117" s="9" t="s">
        <v>30</v>
      </c>
      <c r="O117" s="4" t="s">
        <v>190</v>
      </c>
      <c r="P117" s="12" t="s">
        <v>32</v>
      </c>
      <c r="Q117" s="12"/>
      <c r="R117" s="5"/>
      <c r="S117" s="145"/>
      <c r="T117" s="145"/>
      <c r="U117" s="146"/>
    </row>
    <row r="118" spans="1:21" ht="25.5">
      <c r="A118" s="6">
        <v>14</v>
      </c>
      <c r="B118" s="6" t="s">
        <v>42</v>
      </c>
      <c r="C118" s="6"/>
      <c r="D118" s="6"/>
      <c r="E118" s="11" t="s">
        <v>300</v>
      </c>
      <c r="F118" s="5" t="s">
        <v>301</v>
      </c>
      <c r="G118" s="5"/>
      <c r="H118" s="5" t="s">
        <v>302</v>
      </c>
      <c r="I118" s="6">
        <v>1</v>
      </c>
      <c r="J118" s="5" t="s">
        <v>303</v>
      </c>
      <c r="K118" s="5" t="s">
        <v>298</v>
      </c>
      <c r="L118" s="5"/>
      <c r="M118" s="6" t="s">
        <v>299</v>
      </c>
      <c r="N118" s="9" t="s">
        <v>30</v>
      </c>
      <c r="O118" s="4" t="s">
        <v>190</v>
      </c>
      <c r="P118" s="15" t="s">
        <v>304</v>
      </c>
      <c r="Q118" s="15"/>
      <c r="R118" s="5"/>
      <c r="S118" s="145"/>
      <c r="T118" s="145"/>
      <c r="U118" s="146"/>
    </row>
    <row r="119" spans="1:21" ht="44.25">
      <c r="A119" s="6">
        <v>15</v>
      </c>
      <c r="B119" s="6" t="s">
        <v>42</v>
      </c>
      <c r="C119" s="6"/>
      <c r="D119" s="6"/>
      <c r="E119" s="11" t="s">
        <v>305</v>
      </c>
      <c r="F119" s="150" t="s">
        <v>306</v>
      </c>
      <c r="G119" s="150"/>
      <c r="H119" s="150"/>
      <c r="I119" s="6">
        <v>1</v>
      </c>
      <c r="J119" s="5"/>
      <c r="K119" s="5"/>
      <c r="L119" s="5"/>
      <c r="M119" s="6" t="s">
        <v>307</v>
      </c>
      <c r="N119" s="2" t="s">
        <v>32</v>
      </c>
      <c r="O119" s="13" t="s">
        <v>31</v>
      </c>
      <c r="P119" s="147" t="s">
        <v>308</v>
      </c>
      <c r="Q119" s="147"/>
      <c r="R119" s="5"/>
      <c r="S119" s="145"/>
      <c r="T119" s="145"/>
      <c r="U119" s="146"/>
    </row>
    <row r="120" spans="1:21" ht="44.25">
      <c r="A120" s="6">
        <v>16</v>
      </c>
      <c r="B120" s="6" t="s">
        <v>42</v>
      </c>
      <c r="C120" s="6"/>
      <c r="D120" s="6"/>
      <c r="E120" s="11" t="s">
        <v>309</v>
      </c>
      <c r="F120" s="5" t="s">
        <v>310</v>
      </c>
      <c r="G120" s="5"/>
      <c r="H120" s="5"/>
      <c r="I120" s="6">
        <v>1</v>
      </c>
      <c r="J120" s="5"/>
      <c r="K120" s="5"/>
      <c r="L120" s="5"/>
      <c r="M120" s="6" t="s">
        <v>311</v>
      </c>
      <c r="N120" s="2" t="s">
        <v>32</v>
      </c>
      <c r="O120" s="13" t="s">
        <v>117</v>
      </c>
      <c r="P120" s="147" t="s">
        <v>308</v>
      </c>
      <c r="Q120" s="147"/>
      <c r="R120" s="5"/>
      <c r="S120" s="145"/>
      <c r="T120" s="145"/>
      <c r="U120" s="146"/>
    </row>
    <row r="121" spans="1:21" ht="44.25">
      <c r="A121" s="6">
        <v>17</v>
      </c>
      <c r="B121" s="6" t="s">
        <v>42</v>
      </c>
      <c r="C121" s="6"/>
      <c r="D121" s="6"/>
      <c r="E121" s="11" t="s">
        <v>312</v>
      </c>
      <c r="F121" s="5" t="s">
        <v>313</v>
      </c>
      <c r="G121" s="5"/>
      <c r="H121" s="5"/>
      <c r="I121" s="6">
        <v>1</v>
      </c>
      <c r="J121" s="5"/>
      <c r="K121" s="5"/>
      <c r="L121" s="5"/>
      <c r="M121" s="6" t="s">
        <v>314</v>
      </c>
      <c r="N121" s="2" t="s">
        <v>32</v>
      </c>
      <c r="O121" s="4" t="s">
        <v>190</v>
      </c>
      <c r="P121" s="147" t="s">
        <v>308</v>
      </c>
      <c r="Q121" s="147"/>
      <c r="R121" s="5"/>
      <c r="S121" s="145"/>
      <c r="T121" s="145"/>
      <c r="U121" s="146"/>
    </row>
    <row r="122" spans="1:21" ht="38.25">
      <c r="A122" s="6">
        <v>18</v>
      </c>
      <c r="B122" s="6" t="s">
        <v>42</v>
      </c>
      <c r="C122" s="6"/>
      <c r="D122" s="6"/>
      <c r="E122" s="11" t="s">
        <v>315</v>
      </c>
      <c r="F122" s="5" t="s">
        <v>316</v>
      </c>
      <c r="G122" s="5"/>
      <c r="H122" s="5" t="s">
        <v>317</v>
      </c>
      <c r="I122" s="6">
        <v>1</v>
      </c>
      <c r="J122" s="5" t="s">
        <v>318</v>
      </c>
      <c r="K122" s="5" t="s">
        <v>318</v>
      </c>
      <c r="L122" s="5"/>
      <c r="M122" s="6" t="s">
        <v>319</v>
      </c>
      <c r="N122" s="2" t="s">
        <v>32</v>
      </c>
      <c r="O122" s="4" t="s">
        <v>117</v>
      </c>
      <c r="P122" s="14" t="s">
        <v>32</v>
      </c>
      <c r="Q122" s="14"/>
      <c r="R122" s="5"/>
      <c r="S122" s="145"/>
      <c r="T122" s="145"/>
      <c r="U122" s="146"/>
    </row>
    <row r="123" spans="1:21" ht="38.25">
      <c r="A123" s="6">
        <v>19</v>
      </c>
      <c r="B123" s="6" t="s">
        <v>42</v>
      </c>
      <c r="C123" s="6"/>
      <c r="D123" s="6"/>
      <c r="E123" s="11" t="s">
        <v>320</v>
      </c>
      <c r="F123" s="5" t="s">
        <v>321</v>
      </c>
      <c r="G123" s="5"/>
      <c r="H123" s="5" t="s">
        <v>322</v>
      </c>
      <c r="I123" s="6">
        <v>1</v>
      </c>
      <c r="J123" s="5" t="s">
        <v>323</v>
      </c>
      <c r="K123" s="5"/>
      <c r="L123" s="5"/>
      <c r="M123" s="6" t="s">
        <v>319</v>
      </c>
      <c r="N123" s="2" t="s">
        <v>32</v>
      </c>
      <c r="O123" s="4" t="s">
        <v>324</v>
      </c>
      <c r="P123" s="14" t="s">
        <v>32</v>
      </c>
      <c r="Q123" s="14"/>
      <c r="R123" s="5"/>
      <c r="S123" s="145"/>
      <c r="T123" s="145"/>
      <c r="U123" s="146"/>
    </row>
    <row r="124" spans="1:21" ht="38.25">
      <c r="A124" s="6">
        <v>20</v>
      </c>
      <c r="B124" s="6" t="s">
        <v>42</v>
      </c>
      <c r="C124" s="6"/>
      <c r="D124" s="6"/>
      <c r="E124" s="11" t="s">
        <v>325</v>
      </c>
      <c r="F124" s="5" t="s">
        <v>326</v>
      </c>
      <c r="G124" s="5"/>
      <c r="H124" s="5" t="s">
        <v>322</v>
      </c>
      <c r="I124" s="6">
        <v>1</v>
      </c>
      <c r="J124" s="5" t="s">
        <v>327</v>
      </c>
      <c r="K124" s="5"/>
      <c r="L124" s="5"/>
      <c r="M124" s="6" t="s">
        <v>319</v>
      </c>
      <c r="N124" s="2" t="s">
        <v>32</v>
      </c>
      <c r="O124" s="4" t="s">
        <v>324</v>
      </c>
      <c r="P124" s="14" t="s">
        <v>32</v>
      </c>
      <c r="Q124" s="14"/>
      <c r="R124" s="5"/>
      <c r="S124" s="145"/>
      <c r="T124" s="145"/>
      <c r="U124" s="146"/>
    </row>
    <row r="125" spans="1:21" ht="38.25">
      <c r="A125" s="6">
        <v>21</v>
      </c>
      <c r="B125" s="6" t="s">
        <v>42</v>
      </c>
      <c r="C125" s="6"/>
      <c r="D125" s="6"/>
      <c r="E125" s="11" t="s">
        <v>328</v>
      </c>
      <c r="F125" s="5" t="s">
        <v>329</v>
      </c>
      <c r="G125" s="5"/>
      <c r="H125" s="5" t="s">
        <v>322</v>
      </c>
      <c r="I125" s="6">
        <v>1</v>
      </c>
      <c r="J125" s="5" t="s">
        <v>323</v>
      </c>
      <c r="K125" s="5"/>
      <c r="L125" s="5"/>
      <c r="M125" s="6" t="s">
        <v>319</v>
      </c>
      <c r="N125" s="2" t="s">
        <v>32</v>
      </c>
      <c r="O125" s="4" t="s">
        <v>330</v>
      </c>
      <c r="P125" s="14" t="s">
        <v>32</v>
      </c>
      <c r="Q125" s="14"/>
      <c r="R125" s="5"/>
      <c r="S125" s="145"/>
      <c r="T125" s="145"/>
      <c r="U125" s="146"/>
    </row>
    <row r="126" spans="1:21" ht="38.25">
      <c r="A126" s="6">
        <v>22</v>
      </c>
      <c r="B126" s="6" t="s">
        <v>42</v>
      </c>
      <c r="C126" s="6"/>
      <c r="D126" s="6"/>
      <c r="E126" s="11" t="s">
        <v>331</v>
      </c>
      <c r="F126" s="5" t="s">
        <v>332</v>
      </c>
      <c r="G126" s="5"/>
      <c r="H126" s="5" t="s">
        <v>333</v>
      </c>
      <c r="I126" s="6">
        <v>1</v>
      </c>
      <c r="J126" s="5" t="s">
        <v>334</v>
      </c>
      <c r="K126" s="5" t="s">
        <v>140</v>
      </c>
      <c r="L126" s="5"/>
      <c r="M126" s="6" t="s">
        <v>319</v>
      </c>
      <c r="N126" s="2" t="s">
        <v>32</v>
      </c>
      <c r="O126" s="4" t="s">
        <v>335</v>
      </c>
      <c r="P126" s="14" t="s">
        <v>32</v>
      </c>
      <c r="Q126" s="14"/>
      <c r="R126" s="5"/>
      <c r="S126" s="145"/>
      <c r="T126" s="145"/>
      <c r="U126" s="146"/>
    </row>
    <row r="127" spans="1:21" ht="44.25">
      <c r="A127" s="6">
        <v>23</v>
      </c>
      <c r="B127" s="6" t="s">
        <v>42</v>
      </c>
      <c r="C127" s="6"/>
      <c r="D127" s="6"/>
      <c r="E127" s="11" t="s">
        <v>336</v>
      </c>
      <c r="F127" s="5" t="s">
        <v>337</v>
      </c>
      <c r="G127" s="5"/>
      <c r="H127" s="5" t="s">
        <v>322</v>
      </c>
      <c r="I127" s="6">
        <v>1</v>
      </c>
      <c r="J127" s="5" t="s">
        <v>318</v>
      </c>
      <c r="K127" s="5" t="s">
        <v>318</v>
      </c>
      <c r="L127" s="5"/>
      <c r="M127" s="6" t="s">
        <v>319</v>
      </c>
      <c r="N127" s="2" t="s">
        <v>32</v>
      </c>
      <c r="O127" s="4">
        <v>45624</v>
      </c>
      <c r="P127" s="14" t="s">
        <v>32</v>
      </c>
      <c r="Q127" s="14"/>
      <c r="R127" s="5"/>
      <c r="S127" s="145"/>
      <c r="T127" s="145"/>
      <c r="U127" s="146"/>
    </row>
    <row r="128" spans="1:21" ht="38.25">
      <c r="A128" s="6">
        <v>24</v>
      </c>
      <c r="B128" s="6" t="s">
        <v>42</v>
      </c>
      <c r="C128" s="6"/>
      <c r="D128" s="6"/>
      <c r="E128" s="11" t="s">
        <v>338</v>
      </c>
      <c r="F128" s="5" t="s">
        <v>339</v>
      </c>
      <c r="G128" s="5"/>
      <c r="H128" s="5" t="s">
        <v>333</v>
      </c>
      <c r="I128" s="6">
        <v>1</v>
      </c>
      <c r="J128" s="5" t="s">
        <v>340</v>
      </c>
      <c r="K128" s="5" t="s">
        <v>341</v>
      </c>
      <c r="L128" s="5"/>
      <c r="M128" s="6" t="s">
        <v>319</v>
      </c>
      <c r="N128" s="2" t="s">
        <v>32</v>
      </c>
      <c r="O128" s="4" t="s">
        <v>342</v>
      </c>
      <c r="P128" s="14" t="s">
        <v>32</v>
      </c>
      <c r="Q128" s="14"/>
      <c r="R128" s="5"/>
      <c r="S128" s="145"/>
      <c r="T128" s="145"/>
      <c r="U128" s="146"/>
    </row>
    <row r="129" spans="1:21" ht="33">
      <c r="A129" s="6">
        <v>25</v>
      </c>
      <c r="B129" s="6" t="s">
        <v>42</v>
      </c>
      <c r="C129" s="6"/>
      <c r="D129" s="6"/>
      <c r="E129" s="11" t="s">
        <v>343</v>
      </c>
      <c r="F129" s="5"/>
      <c r="G129" s="5"/>
      <c r="H129" s="5"/>
      <c r="I129" s="6">
        <v>1</v>
      </c>
      <c r="J129" s="5"/>
      <c r="K129" s="5"/>
      <c r="L129" s="5"/>
      <c r="M129" s="6"/>
      <c r="N129" s="2" t="s">
        <v>32</v>
      </c>
      <c r="O129" s="4" t="s">
        <v>344</v>
      </c>
      <c r="P129" s="15" t="s">
        <v>273</v>
      </c>
      <c r="Q129" s="15"/>
      <c r="R129" s="5"/>
      <c r="S129" s="145"/>
      <c r="T129" s="145"/>
      <c r="U129" s="146"/>
    </row>
    <row r="130" spans="1:21" ht="44.25">
      <c r="A130" s="6">
        <v>26</v>
      </c>
      <c r="B130" s="6" t="s">
        <v>42</v>
      </c>
      <c r="C130" s="6"/>
      <c r="D130" s="6"/>
      <c r="E130" s="11" t="s">
        <v>345</v>
      </c>
      <c r="F130" s="5"/>
      <c r="G130" s="5"/>
      <c r="H130" s="5"/>
      <c r="I130" s="6">
        <v>1</v>
      </c>
      <c r="J130" s="5"/>
      <c r="K130" s="5"/>
      <c r="L130" s="5"/>
      <c r="M130" s="6" t="s">
        <v>346</v>
      </c>
      <c r="N130" s="2" t="s">
        <v>32</v>
      </c>
      <c r="O130" s="4" t="s">
        <v>344</v>
      </c>
      <c r="P130" s="15" t="s">
        <v>273</v>
      </c>
      <c r="Q130" s="15"/>
      <c r="R130" s="5"/>
      <c r="S130" s="145"/>
      <c r="T130" s="145"/>
      <c r="U130" s="146"/>
    </row>
    <row r="131" spans="1:21" ht="22.5">
      <c r="A131" s="6">
        <v>27</v>
      </c>
      <c r="B131" s="6" t="s">
        <v>42</v>
      </c>
      <c r="C131" s="6"/>
      <c r="D131" s="6"/>
      <c r="E131" s="11" t="s">
        <v>347</v>
      </c>
      <c r="F131" s="5"/>
      <c r="G131" s="5"/>
      <c r="H131" s="5"/>
      <c r="I131" s="6">
        <v>1</v>
      </c>
      <c r="J131" s="5"/>
      <c r="K131" s="5"/>
      <c r="L131" s="5"/>
      <c r="M131" s="6" t="s">
        <v>348</v>
      </c>
      <c r="N131" s="2" t="s">
        <v>32</v>
      </c>
      <c r="O131" s="4" t="s">
        <v>349</v>
      </c>
      <c r="P131" s="16" t="s">
        <v>350</v>
      </c>
      <c r="Q131" s="16"/>
      <c r="R131" s="5"/>
      <c r="S131" s="145"/>
      <c r="T131" s="145"/>
      <c r="U131" s="146"/>
    </row>
    <row r="132" spans="1:21" ht="44.25">
      <c r="A132" s="6">
        <v>28</v>
      </c>
      <c r="B132" s="6" t="s">
        <v>42</v>
      </c>
      <c r="C132" s="6"/>
      <c r="D132" s="6"/>
      <c r="E132" s="11" t="s">
        <v>351</v>
      </c>
      <c r="F132" s="5"/>
      <c r="G132" s="5"/>
      <c r="H132" s="5" t="s">
        <v>27</v>
      </c>
      <c r="I132" s="6">
        <v>1</v>
      </c>
      <c r="J132" s="5" t="s">
        <v>277</v>
      </c>
      <c r="K132" s="5" t="s">
        <v>277</v>
      </c>
      <c r="L132" s="5"/>
      <c r="M132" s="6" t="s">
        <v>278</v>
      </c>
      <c r="N132" s="9" t="s">
        <v>30</v>
      </c>
      <c r="O132" s="4" t="s">
        <v>352</v>
      </c>
      <c r="P132" s="14" t="s">
        <v>32</v>
      </c>
      <c r="Q132" s="14"/>
      <c r="R132" s="5"/>
      <c r="S132" s="145"/>
      <c r="T132" s="145"/>
      <c r="U132" s="146"/>
    </row>
    <row r="133" spans="1:21" ht="33">
      <c r="A133" s="6">
        <v>29</v>
      </c>
      <c r="B133" s="6" t="s">
        <v>42</v>
      </c>
      <c r="C133" s="6"/>
      <c r="D133" s="6"/>
      <c r="E133" s="11" t="s">
        <v>353</v>
      </c>
      <c r="F133" s="5"/>
      <c r="G133" s="5"/>
      <c r="H133" s="5" t="s">
        <v>27</v>
      </c>
      <c r="I133" s="6">
        <v>1</v>
      </c>
      <c r="J133" s="5" t="s">
        <v>116</v>
      </c>
      <c r="K133" s="5" t="s">
        <v>116</v>
      </c>
      <c r="L133" s="5"/>
      <c r="M133" s="6" t="s">
        <v>280</v>
      </c>
      <c r="N133" s="9" t="s">
        <v>74</v>
      </c>
      <c r="O133" s="4" t="s">
        <v>352</v>
      </c>
      <c r="P133" s="14" t="s">
        <v>32</v>
      </c>
      <c r="Q133" s="14"/>
      <c r="R133" s="5"/>
      <c r="S133" s="145"/>
      <c r="T133" s="145"/>
      <c r="U133" s="146"/>
    </row>
    <row r="134" spans="1:21" ht="76.5">
      <c r="A134" s="6">
        <v>30</v>
      </c>
      <c r="B134" s="6" t="s">
        <v>42</v>
      </c>
      <c r="C134" s="6"/>
      <c r="D134" s="6"/>
      <c r="E134" s="11" t="s">
        <v>354</v>
      </c>
      <c r="F134" s="5" t="s">
        <v>355</v>
      </c>
      <c r="G134" s="5"/>
      <c r="H134" s="5" t="s">
        <v>27</v>
      </c>
      <c r="I134" s="6">
        <v>2</v>
      </c>
      <c r="J134" s="5" t="s">
        <v>356</v>
      </c>
      <c r="K134" s="5" t="s">
        <v>298</v>
      </c>
      <c r="L134" s="5"/>
      <c r="M134" s="6" t="s">
        <v>280</v>
      </c>
      <c r="N134" s="9" t="s">
        <v>30</v>
      </c>
      <c r="O134" s="4" t="s">
        <v>352</v>
      </c>
      <c r="P134" s="14" t="s">
        <v>32</v>
      </c>
      <c r="Q134" s="14"/>
      <c r="R134" s="5"/>
      <c r="S134" s="145"/>
      <c r="T134" s="145"/>
      <c r="U134" s="146"/>
    </row>
    <row r="135" spans="1:21" ht="38.25">
      <c r="A135" s="6">
        <v>31</v>
      </c>
      <c r="B135" s="6" t="s">
        <v>42</v>
      </c>
      <c r="C135" s="6"/>
      <c r="D135" s="6"/>
      <c r="E135" s="11" t="s">
        <v>357</v>
      </c>
      <c r="F135" s="5" t="s">
        <v>358</v>
      </c>
      <c r="G135" s="5"/>
      <c r="H135" s="5"/>
      <c r="I135" s="6">
        <v>2</v>
      </c>
      <c r="J135" s="5" t="s">
        <v>303</v>
      </c>
      <c r="K135" s="5" t="s">
        <v>298</v>
      </c>
      <c r="L135" s="5"/>
      <c r="M135" s="6" t="s">
        <v>280</v>
      </c>
      <c r="N135" s="9" t="s">
        <v>30</v>
      </c>
      <c r="O135" s="4" t="s">
        <v>352</v>
      </c>
      <c r="P135" s="147" t="s">
        <v>359</v>
      </c>
      <c r="Q135" s="147"/>
      <c r="R135" s="5"/>
      <c r="S135" s="145"/>
      <c r="T135" s="145"/>
      <c r="U135" s="146"/>
    </row>
    <row r="136" spans="1:21" ht="25.5">
      <c r="A136" s="6">
        <v>32</v>
      </c>
      <c r="B136" s="6" t="s">
        <v>42</v>
      </c>
      <c r="C136" s="6"/>
      <c r="D136" s="6"/>
      <c r="E136" s="11" t="s">
        <v>290</v>
      </c>
      <c r="F136" s="5" t="s">
        <v>360</v>
      </c>
      <c r="G136" s="5"/>
      <c r="H136" s="5"/>
      <c r="I136" s="6">
        <v>1</v>
      </c>
      <c r="J136" s="5"/>
      <c r="K136" s="5" t="s">
        <v>361</v>
      </c>
      <c r="L136" s="5"/>
      <c r="M136" s="6" t="s">
        <v>307</v>
      </c>
      <c r="N136" s="2" t="s">
        <v>32</v>
      </c>
      <c r="O136" s="4" t="s">
        <v>362</v>
      </c>
      <c r="P136" s="14" t="s">
        <v>32</v>
      </c>
      <c r="Q136" s="14"/>
      <c r="R136" s="5"/>
      <c r="S136" s="145"/>
      <c r="T136" s="145"/>
      <c r="U136" s="146"/>
    </row>
    <row r="137" spans="1:21" ht="22.5">
      <c r="A137" s="6">
        <v>33</v>
      </c>
      <c r="B137" s="6" t="s">
        <v>42</v>
      </c>
      <c r="C137" s="6"/>
      <c r="D137" s="6"/>
      <c r="E137" s="11" t="s">
        <v>290</v>
      </c>
      <c r="F137" s="5" t="s">
        <v>360</v>
      </c>
      <c r="G137" s="5"/>
      <c r="H137" s="5"/>
      <c r="I137" s="6">
        <v>2</v>
      </c>
      <c r="J137" s="5"/>
      <c r="K137" s="5" t="s">
        <v>361</v>
      </c>
      <c r="L137" s="5"/>
      <c r="M137" s="6" t="s">
        <v>363</v>
      </c>
      <c r="N137" s="2" t="s">
        <v>32</v>
      </c>
      <c r="O137" s="4" t="s">
        <v>364</v>
      </c>
      <c r="P137" s="14" t="s">
        <v>32</v>
      </c>
      <c r="Q137" s="14"/>
      <c r="R137" s="5"/>
      <c r="S137" s="145"/>
      <c r="T137" s="145"/>
      <c r="U137" s="146"/>
    </row>
    <row r="138" spans="1:21" ht="16.5" customHeight="1">
      <c r="A138" s="138" t="s">
        <v>365</v>
      </c>
      <c r="B138" s="6" t="s">
        <v>42</v>
      </c>
      <c r="C138" s="138"/>
      <c r="D138" s="138"/>
      <c r="E138" s="138"/>
      <c r="F138" s="138"/>
      <c r="G138" s="138"/>
      <c r="H138" s="138"/>
      <c r="I138" s="138"/>
      <c r="J138" s="138"/>
      <c r="K138" s="138"/>
      <c r="L138" s="138"/>
      <c r="M138" s="138"/>
      <c r="N138" s="138"/>
      <c r="O138" s="138"/>
      <c r="P138" s="138"/>
      <c r="Q138" s="138"/>
      <c r="R138" s="138"/>
      <c r="S138" s="145"/>
      <c r="T138" s="145"/>
      <c r="U138" s="146"/>
    </row>
    <row r="139" spans="1:21" ht="51">
      <c r="A139" s="6">
        <v>1</v>
      </c>
      <c r="B139" s="6" t="s">
        <v>42</v>
      </c>
      <c r="C139" s="6"/>
      <c r="D139" s="6"/>
      <c r="E139" s="11" t="s">
        <v>366</v>
      </c>
      <c r="F139" s="151" t="s">
        <v>367</v>
      </c>
      <c r="G139" s="151"/>
      <c r="H139" s="5"/>
      <c r="I139" s="6">
        <v>2</v>
      </c>
      <c r="J139" s="5"/>
      <c r="K139" s="5" t="s">
        <v>188</v>
      </c>
      <c r="L139" s="5"/>
      <c r="M139" s="6" t="s">
        <v>189</v>
      </c>
      <c r="N139" s="2" t="s">
        <v>32</v>
      </c>
      <c r="O139" s="4" t="s">
        <v>190</v>
      </c>
      <c r="P139" s="4" t="s">
        <v>32</v>
      </c>
      <c r="Q139" s="4"/>
      <c r="R139" s="5"/>
      <c r="S139" s="145"/>
      <c r="T139" s="145"/>
      <c r="U139" s="146"/>
    </row>
    <row r="140" spans="1:21" ht="51">
      <c r="A140" s="6">
        <v>2</v>
      </c>
      <c r="B140" s="6" t="s">
        <v>42</v>
      </c>
      <c r="C140" s="6"/>
      <c r="D140" s="6"/>
      <c r="E140" s="11" t="s">
        <v>368</v>
      </c>
      <c r="F140" s="151" t="s">
        <v>369</v>
      </c>
      <c r="G140" s="151"/>
      <c r="H140" s="5"/>
      <c r="I140" s="6">
        <v>2</v>
      </c>
      <c r="J140" s="5"/>
      <c r="K140" s="5" t="s">
        <v>188</v>
      </c>
      <c r="L140" s="5"/>
      <c r="M140" s="6" t="s">
        <v>189</v>
      </c>
      <c r="N140" s="2" t="s">
        <v>32</v>
      </c>
      <c r="O140" s="4" t="s">
        <v>190</v>
      </c>
      <c r="P140" s="4" t="s">
        <v>32</v>
      </c>
      <c r="Q140" s="4"/>
      <c r="R140" s="5"/>
      <c r="S140" s="145"/>
      <c r="T140" s="145"/>
      <c r="U140" s="146"/>
    </row>
    <row r="141" spans="1:21" ht="51">
      <c r="A141" s="6">
        <v>3</v>
      </c>
      <c r="B141" s="6" t="s">
        <v>42</v>
      </c>
      <c r="C141" s="6"/>
      <c r="D141" s="6"/>
      <c r="E141" s="11" t="s">
        <v>370</v>
      </c>
      <c r="F141" s="151" t="s">
        <v>371</v>
      </c>
      <c r="G141" s="151"/>
      <c r="H141" s="5"/>
      <c r="I141" s="6">
        <v>2</v>
      </c>
      <c r="J141" s="5"/>
      <c r="K141" s="5" t="s">
        <v>188</v>
      </c>
      <c r="L141" s="5"/>
      <c r="M141" s="6" t="s">
        <v>189</v>
      </c>
      <c r="N141" s="2" t="s">
        <v>32</v>
      </c>
      <c r="O141" s="4" t="s">
        <v>190</v>
      </c>
      <c r="P141" s="4" t="s">
        <v>32</v>
      </c>
      <c r="Q141" s="4"/>
      <c r="R141" s="5"/>
      <c r="S141" s="145"/>
      <c r="T141" s="145"/>
      <c r="U141" s="146"/>
    </row>
    <row r="142" spans="1:21" ht="51">
      <c r="A142" s="6">
        <v>4</v>
      </c>
      <c r="B142" s="6" t="s">
        <v>42</v>
      </c>
      <c r="C142" s="6"/>
      <c r="D142" s="6"/>
      <c r="E142" s="11" t="s">
        <v>372</v>
      </c>
      <c r="F142" s="151" t="s">
        <v>373</v>
      </c>
      <c r="G142" s="151"/>
      <c r="H142" s="5"/>
      <c r="I142" s="6">
        <v>2</v>
      </c>
      <c r="J142" s="5"/>
      <c r="K142" s="5" t="s">
        <v>188</v>
      </c>
      <c r="L142" s="5"/>
      <c r="M142" s="6" t="s">
        <v>189</v>
      </c>
      <c r="N142" s="2" t="s">
        <v>32</v>
      </c>
      <c r="O142" s="4" t="s">
        <v>190</v>
      </c>
      <c r="P142" s="4" t="s">
        <v>32</v>
      </c>
      <c r="Q142" s="4"/>
      <c r="R142" s="5"/>
      <c r="S142" s="145"/>
      <c r="T142" s="145"/>
      <c r="U142" s="146"/>
    </row>
    <row r="143" spans="1:21" ht="51">
      <c r="A143" s="6">
        <v>5</v>
      </c>
      <c r="B143" s="6" t="s">
        <v>42</v>
      </c>
      <c r="C143" s="6"/>
      <c r="D143" s="6"/>
      <c r="E143" s="11" t="s">
        <v>374</v>
      </c>
      <c r="F143" s="151" t="s">
        <v>375</v>
      </c>
      <c r="G143" s="151"/>
      <c r="H143" s="5"/>
      <c r="I143" s="6">
        <v>2</v>
      </c>
      <c r="J143" s="5"/>
      <c r="K143" s="5" t="s">
        <v>188</v>
      </c>
      <c r="L143" s="5"/>
      <c r="M143" s="6" t="s">
        <v>189</v>
      </c>
      <c r="N143" s="2" t="s">
        <v>32</v>
      </c>
      <c r="O143" s="4" t="s">
        <v>190</v>
      </c>
      <c r="P143" s="4" t="s">
        <v>32</v>
      </c>
      <c r="Q143" s="4"/>
      <c r="R143" s="5"/>
      <c r="S143" s="145"/>
      <c r="T143" s="145"/>
      <c r="U143" s="146"/>
    </row>
    <row r="144" spans="1:21" ht="63.75">
      <c r="A144" s="6">
        <v>6</v>
      </c>
      <c r="B144" s="6" t="s">
        <v>42</v>
      </c>
      <c r="C144" s="6"/>
      <c r="D144" s="6"/>
      <c r="E144" s="11" t="s">
        <v>376</v>
      </c>
      <c r="F144" s="151" t="s">
        <v>377</v>
      </c>
      <c r="G144" s="151"/>
      <c r="H144" s="5"/>
      <c r="I144" s="6">
        <v>2</v>
      </c>
      <c r="J144" s="5"/>
      <c r="K144" s="5" t="s">
        <v>188</v>
      </c>
      <c r="L144" s="5"/>
      <c r="M144" s="6" t="s">
        <v>189</v>
      </c>
      <c r="N144" s="2" t="s">
        <v>32</v>
      </c>
      <c r="O144" s="4" t="s">
        <v>190</v>
      </c>
      <c r="P144" s="4" t="s">
        <v>32</v>
      </c>
      <c r="Q144" s="4"/>
      <c r="R144" s="5"/>
      <c r="S144" s="145"/>
      <c r="T144" s="145"/>
      <c r="U144" s="146"/>
    </row>
    <row r="145" spans="1:21" ht="51">
      <c r="A145" s="6">
        <v>7</v>
      </c>
      <c r="B145" s="6" t="s">
        <v>42</v>
      </c>
      <c r="C145" s="6"/>
      <c r="D145" s="6"/>
      <c r="E145" s="11" t="s">
        <v>378</v>
      </c>
      <c r="F145" s="151" t="s">
        <v>379</v>
      </c>
      <c r="G145" s="151"/>
      <c r="H145" s="5"/>
      <c r="I145" s="6">
        <v>2</v>
      </c>
      <c r="J145" s="5"/>
      <c r="K145" s="5" t="s">
        <v>188</v>
      </c>
      <c r="L145" s="5"/>
      <c r="M145" s="6" t="s">
        <v>189</v>
      </c>
      <c r="N145" s="2" t="s">
        <v>32</v>
      </c>
      <c r="O145" s="4" t="s">
        <v>190</v>
      </c>
      <c r="P145" s="4" t="s">
        <v>32</v>
      </c>
      <c r="Q145" s="4"/>
      <c r="R145" s="5"/>
      <c r="S145" s="145"/>
      <c r="T145" s="145"/>
      <c r="U145" s="146"/>
    </row>
    <row r="146" spans="1:21" ht="51">
      <c r="A146" s="6">
        <v>8</v>
      </c>
      <c r="B146" s="6" t="s">
        <v>42</v>
      </c>
      <c r="C146" s="6"/>
      <c r="D146" s="6"/>
      <c r="E146" s="11" t="s">
        <v>380</v>
      </c>
      <c r="F146" s="11" t="s">
        <v>381</v>
      </c>
      <c r="G146" s="11"/>
      <c r="H146" s="5"/>
      <c r="I146" s="6">
        <v>1</v>
      </c>
      <c r="J146" s="5"/>
      <c r="K146" s="5" t="s">
        <v>188</v>
      </c>
      <c r="L146" s="5"/>
      <c r="M146" s="6" t="s">
        <v>189</v>
      </c>
      <c r="N146" s="2" t="s">
        <v>32</v>
      </c>
      <c r="O146" s="4" t="s">
        <v>190</v>
      </c>
      <c r="P146" s="4" t="s">
        <v>32</v>
      </c>
      <c r="Q146" s="4"/>
      <c r="R146" s="5"/>
      <c r="S146" s="145"/>
      <c r="T146" s="145"/>
      <c r="U146" s="146"/>
    </row>
    <row r="147" spans="1:21" ht="51">
      <c r="A147" s="6">
        <v>9</v>
      </c>
      <c r="B147" s="6" t="s">
        <v>42</v>
      </c>
      <c r="C147" s="6"/>
      <c r="D147" s="6"/>
      <c r="E147" s="11" t="s">
        <v>382</v>
      </c>
      <c r="F147" s="11" t="s">
        <v>383</v>
      </c>
      <c r="G147" s="11"/>
      <c r="H147" s="5"/>
      <c r="I147" s="6">
        <v>1</v>
      </c>
      <c r="J147" s="5"/>
      <c r="K147" s="5" t="s">
        <v>188</v>
      </c>
      <c r="L147" s="5"/>
      <c r="M147" s="6" t="s">
        <v>189</v>
      </c>
      <c r="N147" s="2" t="s">
        <v>32</v>
      </c>
      <c r="O147" s="4" t="s">
        <v>190</v>
      </c>
      <c r="P147" s="4" t="s">
        <v>32</v>
      </c>
      <c r="Q147" s="4"/>
      <c r="R147" s="5"/>
      <c r="S147" s="145"/>
      <c r="T147" s="145"/>
      <c r="U147" s="146"/>
    </row>
    <row r="148" spans="1:21" ht="51">
      <c r="A148" s="6">
        <v>10</v>
      </c>
      <c r="B148" s="6" t="s">
        <v>42</v>
      </c>
      <c r="C148" s="6"/>
      <c r="D148" s="6"/>
      <c r="E148" s="11" t="s">
        <v>384</v>
      </c>
      <c r="F148" s="11" t="s">
        <v>385</v>
      </c>
      <c r="G148" s="11"/>
      <c r="H148" s="5"/>
      <c r="I148" s="6">
        <v>1</v>
      </c>
      <c r="J148" s="5"/>
      <c r="K148" s="5" t="s">
        <v>188</v>
      </c>
      <c r="L148" s="5"/>
      <c r="M148" s="6" t="s">
        <v>189</v>
      </c>
      <c r="N148" s="2" t="s">
        <v>32</v>
      </c>
      <c r="O148" s="4" t="s">
        <v>190</v>
      </c>
      <c r="P148" s="4" t="s">
        <v>32</v>
      </c>
      <c r="Q148" s="4"/>
      <c r="R148" s="5"/>
      <c r="S148" s="145"/>
      <c r="T148" s="145"/>
      <c r="U148" s="146"/>
    </row>
    <row r="149" spans="1:21" ht="51">
      <c r="A149" s="6">
        <v>11</v>
      </c>
      <c r="B149" s="6" t="s">
        <v>42</v>
      </c>
      <c r="C149" s="6"/>
      <c r="D149" s="6"/>
      <c r="E149" s="11" t="s">
        <v>386</v>
      </c>
      <c r="F149" s="11" t="s">
        <v>387</v>
      </c>
      <c r="G149" s="11"/>
      <c r="H149" s="5"/>
      <c r="I149" s="6">
        <v>1</v>
      </c>
      <c r="J149" s="5"/>
      <c r="K149" s="5" t="s">
        <v>188</v>
      </c>
      <c r="L149" s="5"/>
      <c r="M149" s="6" t="s">
        <v>189</v>
      </c>
      <c r="N149" s="2" t="s">
        <v>32</v>
      </c>
      <c r="O149" s="4" t="s">
        <v>190</v>
      </c>
      <c r="P149" s="4" t="s">
        <v>32</v>
      </c>
      <c r="Q149" s="4"/>
      <c r="R149" s="5"/>
      <c r="S149" s="145"/>
      <c r="T149" s="145"/>
      <c r="U149" s="146"/>
    </row>
    <row r="150" spans="1:21" ht="51">
      <c r="A150" s="6">
        <v>12</v>
      </c>
      <c r="B150" s="6" t="s">
        <v>42</v>
      </c>
      <c r="C150" s="6"/>
      <c r="D150" s="6"/>
      <c r="E150" s="11" t="s">
        <v>388</v>
      </c>
      <c r="F150" s="11" t="s">
        <v>389</v>
      </c>
      <c r="G150" s="11"/>
      <c r="H150" s="5"/>
      <c r="I150" s="6">
        <v>1</v>
      </c>
      <c r="J150" s="5"/>
      <c r="K150" s="5" t="s">
        <v>188</v>
      </c>
      <c r="L150" s="5"/>
      <c r="M150" s="6" t="s">
        <v>189</v>
      </c>
      <c r="N150" s="2" t="s">
        <v>32</v>
      </c>
      <c r="O150" s="4" t="s">
        <v>190</v>
      </c>
      <c r="P150" s="4" t="s">
        <v>32</v>
      </c>
      <c r="Q150" s="4"/>
      <c r="R150" s="5"/>
      <c r="S150" s="145"/>
      <c r="T150" s="145"/>
      <c r="U150" s="146"/>
    </row>
    <row r="151" spans="1:21" ht="51">
      <c r="A151" s="6">
        <v>13</v>
      </c>
      <c r="B151" s="6" t="s">
        <v>42</v>
      </c>
      <c r="C151" s="6"/>
      <c r="D151" s="6"/>
      <c r="E151" s="11" t="s">
        <v>390</v>
      </c>
      <c r="F151" s="11" t="s">
        <v>391</v>
      </c>
      <c r="G151" s="11"/>
      <c r="H151" s="5"/>
      <c r="I151" s="6">
        <v>1</v>
      </c>
      <c r="J151" s="5"/>
      <c r="K151" s="5" t="s">
        <v>188</v>
      </c>
      <c r="L151" s="5"/>
      <c r="M151" s="6" t="s">
        <v>189</v>
      </c>
      <c r="N151" s="2" t="s">
        <v>32</v>
      </c>
      <c r="O151" s="4" t="s">
        <v>190</v>
      </c>
      <c r="P151" s="4" t="s">
        <v>32</v>
      </c>
      <c r="Q151" s="4"/>
      <c r="R151" s="5"/>
      <c r="S151" s="145"/>
      <c r="T151" s="145"/>
      <c r="U151" s="146"/>
    </row>
    <row r="152" spans="1:21" ht="51">
      <c r="A152" s="6">
        <v>14</v>
      </c>
      <c r="B152" s="6" t="s">
        <v>42</v>
      </c>
      <c r="C152" s="6"/>
      <c r="D152" s="6"/>
      <c r="E152" s="17" t="s">
        <v>392</v>
      </c>
      <c r="F152" s="17">
        <v>14094</v>
      </c>
      <c r="G152" s="17"/>
      <c r="H152" s="5"/>
      <c r="I152" s="6">
        <v>1</v>
      </c>
      <c r="J152" s="5"/>
      <c r="K152" s="5" t="s">
        <v>188</v>
      </c>
      <c r="L152" s="5"/>
      <c r="M152" s="6" t="s">
        <v>189</v>
      </c>
      <c r="N152" s="2" t="s">
        <v>32</v>
      </c>
      <c r="O152" s="4" t="s">
        <v>190</v>
      </c>
      <c r="P152" s="4" t="s">
        <v>32</v>
      </c>
      <c r="Q152" s="4"/>
      <c r="R152" s="5"/>
      <c r="S152" s="145"/>
      <c r="T152" s="145"/>
      <c r="U152" s="146"/>
    </row>
    <row r="153" spans="1:21" ht="51">
      <c r="A153" s="6">
        <v>15</v>
      </c>
      <c r="B153" s="6" t="s">
        <v>42</v>
      </c>
      <c r="C153" s="6"/>
      <c r="D153" s="6"/>
      <c r="E153" s="17" t="s">
        <v>393</v>
      </c>
      <c r="F153" s="17">
        <v>14095</v>
      </c>
      <c r="G153" s="17"/>
      <c r="H153" s="5"/>
      <c r="I153" s="6">
        <v>1</v>
      </c>
      <c r="J153" s="5"/>
      <c r="K153" s="5" t="s">
        <v>188</v>
      </c>
      <c r="L153" s="5"/>
      <c r="M153" s="6" t="s">
        <v>189</v>
      </c>
      <c r="N153" s="2" t="s">
        <v>32</v>
      </c>
      <c r="O153" s="4" t="s">
        <v>190</v>
      </c>
      <c r="P153" s="4" t="s">
        <v>32</v>
      </c>
      <c r="Q153" s="4"/>
      <c r="R153" s="5"/>
      <c r="S153" s="145"/>
      <c r="T153" s="145"/>
      <c r="U153" s="146"/>
    </row>
    <row r="154" spans="1:21" ht="51">
      <c r="A154" s="6">
        <v>16</v>
      </c>
      <c r="B154" s="6" t="s">
        <v>42</v>
      </c>
      <c r="C154" s="6"/>
      <c r="D154" s="6"/>
      <c r="E154" s="17" t="s">
        <v>394</v>
      </c>
      <c r="F154" s="17" t="s">
        <v>395</v>
      </c>
      <c r="G154" s="17"/>
      <c r="H154" s="5"/>
      <c r="I154" s="6">
        <v>1</v>
      </c>
      <c r="J154" s="5"/>
      <c r="K154" s="5" t="s">
        <v>188</v>
      </c>
      <c r="L154" s="5"/>
      <c r="M154" s="6" t="s">
        <v>189</v>
      </c>
      <c r="N154" s="2" t="s">
        <v>32</v>
      </c>
      <c r="O154" s="4" t="s">
        <v>396</v>
      </c>
      <c r="P154" s="4" t="s">
        <v>32</v>
      </c>
      <c r="Q154" s="4"/>
      <c r="R154" s="5"/>
      <c r="S154" s="145"/>
      <c r="T154" s="145"/>
      <c r="U154" s="146"/>
    </row>
    <row r="155" spans="1:21" ht="51">
      <c r="A155" s="6">
        <v>17</v>
      </c>
      <c r="B155" s="6" t="s">
        <v>42</v>
      </c>
      <c r="C155" s="6"/>
      <c r="D155" s="6"/>
      <c r="E155" s="17" t="s">
        <v>397</v>
      </c>
      <c r="F155" s="18" t="s">
        <v>398</v>
      </c>
      <c r="G155" s="18"/>
      <c r="H155" s="5"/>
      <c r="I155" s="6">
        <v>1</v>
      </c>
      <c r="J155" s="5"/>
      <c r="K155" s="5" t="s">
        <v>188</v>
      </c>
      <c r="L155" s="5"/>
      <c r="M155" s="6" t="s">
        <v>189</v>
      </c>
      <c r="N155" s="2" t="s">
        <v>32</v>
      </c>
      <c r="O155" s="4" t="s">
        <v>396</v>
      </c>
      <c r="P155" s="4" t="s">
        <v>32</v>
      </c>
      <c r="Q155" s="4"/>
      <c r="R155" s="5"/>
      <c r="S155" s="145"/>
      <c r="T155" s="145"/>
      <c r="U155" s="146"/>
    </row>
    <row r="156" spans="1:21" ht="16.5">
      <c r="A156" s="19"/>
      <c r="B156" s="19"/>
      <c r="C156" s="19"/>
      <c r="D156" s="19"/>
      <c r="E156" s="20"/>
      <c r="F156" s="20"/>
      <c r="G156" s="20"/>
      <c r="H156" s="20"/>
      <c r="I156" s="19"/>
      <c r="J156" s="20"/>
      <c r="K156" s="20"/>
      <c r="L156" s="20"/>
      <c r="M156" s="19"/>
      <c r="N156" s="19"/>
      <c r="O156" s="19"/>
      <c r="P156" s="20"/>
      <c r="Q156" s="20"/>
      <c r="R156" s="20"/>
      <c r="S156" s="1"/>
      <c r="T156" s="1"/>
    </row>
    <row r="157" spans="1:21" ht="16.5">
      <c r="A157" s="19"/>
      <c r="B157" s="19"/>
      <c r="C157" s="19"/>
      <c r="D157" s="19"/>
      <c r="E157" s="154" t="s">
        <v>399</v>
      </c>
      <c r="F157" s="154"/>
      <c r="G157" s="21"/>
      <c r="H157" s="20"/>
      <c r="I157" s="19"/>
      <c r="J157" s="20"/>
      <c r="K157" s="20"/>
      <c r="L157" s="20"/>
      <c r="M157" s="154" t="s">
        <v>400</v>
      </c>
      <c r="N157" s="154"/>
      <c r="O157" s="154"/>
      <c r="P157" s="154"/>
      <c r="Q157" s="154"/>
      <c r="R157" s="154"/>
      <c r="S157" s="1"/>
      <c r="T157" s="1"/>
    </row>
    <row r="158" spans="1:21" ht="16.5">
      <c r="A158" s="22"/>
      <c r="B158" s="22"/>
      <c r="C158" s="22"/>
      <c r="D158" s="22"/>
      <c r="E158" s="155" t="s">
        <v>401</v>
      </c>
      <c r="F158" s="155"/>
      <c r="G158" s="22"/>
      <c r="H158" s="23"/>
      <c r="I158" s="23"/>
      <c r="J158" s="23"/>
      <c r="K158" s="23"/>
      <c r="L158" s="23"/>
      <c r="M158" s="155" t="s">
        <v>402</v>
      </c>
      <c r="N158" s="155"/>
      <c r="O158" s="155"/>
      <c r="P158" s="155"/>
      <c r="Q158" s="155"/>
      <c r="R158" s="155"/>
      <c r="S158" s="24"/>
      <c r="T158" s="24"/>
    </row>
    <row r="159" spans="1:21" ht="16.5">
      <c r="A159" s="19"/>
      <c r="B159" s="19"/>
      <c r="C159" s="19"/>
      <c r="D159" s="19"/>
      <c r="E159" s="20"/>
      <c r="F159" s="20"/>
      <c r="G159" s="20"/>
      <c r="H159" s="20"/>
      <c r="I159" s="20"/>
      <c r="J159" s="20"/>
      <c r="K159" s="20"/>
      <c r="L159" s="20"/>
      <c r="M159" s="19"/>
      <c r="N159" s="19"/>
      <c r="O159" s="20"/>
      <c r="P159" s="20"/>
      <c r="Q159" s="20"/>
      <c r="R159" s="19"/>
      <c r="S159" s="1"/>
      <c r="T159" s="1"/>
    </row>
    <row r="160" spans="1:21" ht="16.5">
      <c r="A160" s="19"/>
      <c r="B160" s="19"/>
      <c r="C160" s="19"/>
      <c r="D160" s="19"/>
      <c r="E160" s="20"/>
      <c r="F160" s="20"/>
      <c r="G160" s="20"/>
      <c r="H160" s="20"/>
      <c r="I160" s="20"/>
      <c r="J160" s="20"/>
      <c r="K160" s="20"/>
      <c r="L160" s="20"/>
      <c r="M160" s="19"/>
      <c r="N160" s="19"/>
      <c r="O160" s="20"/>
      <c r="P160" s="20"/>
      <c r="Q160" s="20"/>
      <c r="R160" s="19"/>
      <c r="S160" s="1"/>
      <c r="T160" s="1"/>
    </row>
    <row r="161" spans="1:20" ht="16.5">
      <c r="A161" s="19"/>
      <c r="B161" s="19"/>
      <c r="C161" s="19"/>
      <c r="D161" s="19"/>
      <c r="E161" s="153" t="s">
        <v>403</v>
      </c>
      <c r="F161" s="153"/>
      <c r="G161" s="19"/>
      <c r="H161" s="20"/>
      <c r="I161" s="19"/>
      <c r="J161" s="20"/>
      <c r="K161" s="20"/>
      <c r="L161" s="20"/>
      <c r="M161" s="153" t="s">
        <v>404</v>
      </c>
      <c r="N161" s="153"/>
      <c r="O161" s="153"/>
      <c r="P161" s="153"/>
      <c r="Q161" s="153"/>
      <c r="R161" s="153"/>
      <c r="S161" s="1"/>
      <c r="T161" s="1"/>
    </row>
    <row r="162" spans="1:20" ht="16.5">
      <c r="A162" s="19"/>
      <c r="B162" s="19"/>
      <c r="C162" s="19"/>
      <c r="D162" s="19"/>
      <c r="E162" s="20"/>
      <c r="F162" s="20"/>
      <c r="G162" s="20"/>
      <c r="H162" s="20"/>
      <c r="I162" s="19"/>
      <c r="J162" s="20"/>
      <c r="K162" s="20"/>
      <c r="L162" s="20"/>
      <c r="M162" s="19"/>
      <c r="N162" s="19"/>
      <c r="O162" s="19"/>
      <c r="P162" s="20"/>
      <c r="Q162" s="20"/>
      <c r="R162" s="20"/>
      <c r="S162" s="1"/>
      <c r="T162" s="1"/>
    </row>
    <row r="163" spans="1:20" ht="16.5">
      <c r="A163" s="19"/>
      <c r="B163" s="19"/>
      <c r="C163" s="19"/>
      <c r="D163" s="19"/>
      <c r="E163" s="20"/>
      <c r="F163" s="20"/>
      <c r="G163" s="20"/>
      <c r="H163" s="20"/>
      <c r="I163" s="19"/>
      <c r="J163" s="20"/>
      <c r="K163" s="20"/>
      <c r="L163" s="20"/>
      <c r="M163" s="19"/>
      <c r="N163" s="19"/>
      <c r="O163" s="19"/>
      <c r="P163" s="20"/>
      <c r="Q163" s="20"/>
      <c r="R163" s="20"/>
      <c r="S163" s="1"/>
      <c r="T163" s="1"/>
    </row>
    <row r="164" spans="1:20" ht="16.5">
      <c r="A164" s="19"/>
      <c r="B164" s="19"/>
      <c r="C164" s="19"/>
      <c r="D164" s="19"/>
      <c r="E164" s="20"/>
      <c r="F164" s="20"/>
      <c r="G164" s="20"/>
      <c r="H164" s="20"/>
      <c r="I164" s="19"/>
      <c r="J164" s="20"/>
      <c r="K164" s="20"/>
      <c r="L164" s="20"/>
      <c r="M164" s="19"/>
      <c r="N164" s="19"/>
      <c r="O164" s="19"/>
      <c r="P164" s="20"/>
      <c r="Q164" s="20"/>
      <c r="R164" s="20"/>
      <c r="S164" s="1"/>
      <c r="T164" s="1"/>
    </row>
    <row r="165" spans="1:20" ht="16.5">
      <c r="A165" s="19"/>
      <c r="B165" s="19"/>
      <c r="C165" s="19"/>
      <c r="D165" s="19"/>
      <c r="E165" s="20"/>
      <c r="F165" s="20"/>
      <c r="G165" s="20"/>
      <c r="H165" s="20"/>
      <c r="I165" s="19"/>
      <c r="J165" s="20"/>
      <c r="K165" s="20"/>
      <c r="L165" s="20"/>
      <c r="M165" s="19"/>
      <c r="N165" s="19"/>
      <c r="O165" s="19"/>
      <c r="P165" s="20"/>
      <c r="Q165" s="20"/>
      <c r="R165" s="20"/>
      <c r="S165" s="1"/>
      <c r="T165" s="1"/>
    </row>
    <row r="166" spans="1:20" ht="16.5">
      <c r="A166" s="19"/>
      <c r="B166" s="19"/>
      <c r="C166" s="19"/>
      <c r="D166" s="19"/>
      <c r="E166" s="20"/>
      <c r="F166" s="20"/>
      <c r="G166" s="20"/>
      <c r="H166" s="20"/>
      <c r="I166" s="19"/>
      <c r="J166" s="20"/>
      <c r="K166" s="20"/>
      <c r="L166" s="20"/>
      <c r="M166" s="19"/>
      <c r="N166" s="19"/>
      <c r="O166" s="19"/>
      <c r="P166" s="20"/>
      <c r="Q166" s="20"/>
      <c r="R166" s="20"/>
      <c r="S166" s="1"/>
      <c r="T166" s="1"/>
    </row>
    <row r="167" spans="1:20" ht="16.5">
      <c r="A167" s="19"/>
      <c r="B167" s="19"/>
      <c r="C167" s="19"/>
      <c r="D167" s="19"/>
      <c r="E167" s="20"/>
      <c r="F167" s="20"/>
      <c r="G167" s="20"/>
      <c r="H167" s="20"/>
      <c r="I167" s="19"/>
      <c r="J167" s="20"/>
      <c r="K167" s="20"/>
      <c r="L167" s="20"/>
      <c r="M167" s="19"/>
      <c r="N167" s="19"/>
      <c r="O167" s="19"/>
      <c r="P167" s="20"/>
      <c r="Q167" s="20"/>
      <c r="R167" s="20"/>
      <c r="S167" s="1"/>
      <c r="T167" s="1"/>
    </row>
    <row r="168" spans="1:20" ht="16.5">
      <c r="A168" s="19"/>
      <c r="B168" s="19"/>
      <c r="C168" s="19"/>
      <c r="D168" s="19"/>
      <c r="E168" s="20"/>
      <c r="F168" s="20"/>
      <c r="G168" s="20"/>
      <c r="H168" s="20"/>
      <c r="I168" s="19"/>
      <c r="J168" s="20"/>
      <c r="K168" s="20"/>
      <c r="L168" s="20"/>
      <c r="M168" s="19"/>
      <c r="N168" s="19"/>
      <c r="O168" s="19"/>
      <c r="P168" s="20"/>
      <c r="Q168" s="20"/>
      <c r="R168" s="20"/>
      <c r="S168" s="1"/>
      <c r="T168" s="1"/>
    </row>
    <row r="169" spans="1:20" ht="16.5">
      <c r="A169" s="25"/>
      <c r="B169" s="25"/>
      <c r="C169" s="25"/>
      <c r="D169" s="25"/>
      <c r="E169" s="1"/>
      <c r="F169" s="1"/>
      <c r="G169" s="1"/>
      <c r="H169" s="1"/>
      <c r="I169" s="25"/>
      <c r="J169" s="1"/>
      <c r="K169" s="1"/>
      <c r="L169" s="1"/>
      <c r="M169" s="25"/>
      <c r="N169" s="25"/>
      <c r="O169" s="25"/>
      <c r="P169" s="1"/>
      <c r="Q169" s="1"/>
      <c r="R169" s="1"/>
      <c r="S169" s="1"/>
      <c r="T169" s="1"/>
    </row>
  </sheetData>
  <sheetProtection sheet="1" objects="1" scenarios="1"/>
  <mergeCells count="6">
    <mergeCell ref="E161:F161"/>
    <mergeCell ref="M161:R161"/>
    <mergeCell ref="E157:F157"/>
    <mergeCell ref="M157:R157"/>
    <mergeCell ref="E158:F158"/>
    <mergeCell ref="M158:R158"/>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31C08391-77FA-4878-885D-71FFD84FE64F}">
          <x14:formula1>
            <xm:f>Setting!$E:$E</xm:f>
          </x14:formula1>
          <xm:sqref>B3:B155</xm:sqref>
        </x14:dataValidation>
        <x14:dataValidation type="list" allowBlank="1" showInputMessage="1" showErrorMessage="1" xr:uid="{E508843D-E63D-4069-8FB1-FE7B12A68DC2}">
          <x14:formula1>
            <xm:f>Setting!$A:$A</xm:f>
          </x14:formula1>
          <xm:sqref>L3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34BAA-B358-40FA-9DC3-365FEB579588}">
  <dimension ref="A1:B6"/>
  <sheetViews>
    <sheetView workbookViewId="0">
      <selection activeCell="D9" sqref="D9"/>
    </sheetView>
  </sheetViews>
  <sheetFormatPr defaultRowHeight="15"/>
  <cols>
    <col min="1" max="1" width="16.7109375" bestFit="1" customWidth="1"/>
  </cols>
  <sheetData>
    <row r="1" spans="1:2">
      <c r="A1" s="144" t="s">
        <v>405</v>
      </c>
      <c r="B1" s="144" t="s">
        <v>406</v>
      </c>
    </row>
    <row r="2" spans="1:2">
      <c r="A2" t="s">
        <v>407</v>
      </c>
      <c r="B2">
        <v>1</v>
      </c>
    </row>
    <row r="3" spans="1:2">
      <c r="A3" t="s">
        <v>408</v>
      </c>
    </row>
    <row r="4" spans="1:2">
      <c r="A4" t="s">
        <v>409</v>
      </c>
    </row>
    <row r="5" spans="1:2">
      <c r="A5" t="s">
        <v>410</v>
      </c>
    </row>
    <row r="6" spans="1:2">
      <c r="A6" t="s">
        <v>411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E865C-0685-467B-9DF5-84019C93CC85}">
  <dimension ref="A1:W6"/>
  <sheetViews>
    <sheetView tabSelected="1" workbookViewId="0">
      <selection activeCell="P5" sqref="P5"/>
    </sheetView>
  </sheetViews>
  <sheetFormatPr defaultRowHeight="15"/>
  <cols>
    <col min="1" max="1" width="7.5703125" style="139" customWidth="1"/>
    <col min="2" max="2" width="9.42578125" style="139" customWidth="1"/>
    <col min="3" max="3" width="8.7109375" style="139" customWidth="1"/>
    <col min="4" max="4" width="9.28515625" style="139" customWidth="1"/>
    <col min="5" max="5" width="8.85546875" style="139" customWidth="1"/>
    <col min="6" max="6" width="10.85546875" style="139" customWidth="1"/>
    <col min="7" max="7" width="10.7109375" style="139" customWidth="1"/>
    <col min="8" max="8" width="13.42578125" style="139" customWidth="1"/>
    <col min="9" max="9" width="15" style="139" customWidth="1"/>
    <col min="10" max="10" width="19" style="139" customWidth="1"/>
    <col min="11" max="11" width="16.28515625" style="139" customWidth="1"/>
    <col min="12" max="12" width="15.42578125" style="139" customWidth="1"/>
    <col min="13" max="13" width="14.7109375" style="139" customWidth="1"/>
    <col min="14" max="14" width="14.42578125" style="139" customWidth="1"/>
    <col min="15" max="15" width="30.28515625" style="139" customWidth="1"/>
    <col min="16" max="16" width="42.140625" customWidth="1"/>
    <col min="17" max="17" width="19" style="139" customWidth="1"/>
    <col min="18" max="16384" width="9.140625" style="139"/>
  </cols>
  <sheetData>
    <row r="1" spans="1:23" s="165" customFormat="1" ht="66.75" customHeight="1">
      <c r="A1" s="165" t="s">
        <v>412</v>
      </c>
      <c r="B1" s="166" t="s">
        <v>413</v>
      </c>
      <c r="C1" s="166" t="s">
        <v>414</v>
      </c>
      <c r="D1" s="165" t="s">
        <v>415</v>
      </c>
      <c r="E1" s="165" t="s">
        <v>416</v>
      </c>
      <c r="F1" s="167" t="s">
        <v>417</v>
      </c>
      <c r="G1" s="165" t="s">
        <v>418</v>
      </c>
      <c r="H1" s="165" t="s">
        <v>419</v>
      </c>
      <c r="I1" s="165" t="s">
        <v>5</v>
      </c>
      <c r="J1" s="165" t="s">
        <v>420</v>
      </c>
      <c r="K1" s="165" t="s">
        <v>421</v>
      </c>
      <c r="L1" s="165" t="s">
        <v>422</v>
      </c>
      <c r="M1" s="165" t="s">
        <v>423</v>
      </c>
      <c r="N1" s="165" t="s">
        <v>424</v>
      </c>
      <c r="O1" s="165" t="s">
        <v>425</v>
      </c>
      <c r="P1" s="168" t="s">
        <v>426</v>
      </c>
      <c r="Q1" s="165" t="s">
        <v>427</v>
      </c>
      <c r="R1" s="165" t="s">
        <v>428</v>
      </c>
      <c r="S1" s="165" t="s">
        <v>429</v>
      </c>
      <c r="T1" s="142" t="s">
        <v>430</v>
      </c>
      <c r="U1" s="142" t="s">
        <v>431</v>
      </c>
      <c r="V1" s="143" t="s">
        <v>432</v>
      </c>
      <c r="W1" s="165" t="s">
        <v>433</v>
      </c>
    </row>
    <row r="2" spans="1:23" ht="180" customHeight="1">
      <c r="A2" s="139">
        <v>4</v>
      </c>
      <c r="B2" s="140">
        <v>46210.341076388897</v>
      </c>
      <c r="C2" s="140">
        <v>46210.349768518499</v>
      </c>
      <c r="D2" s="139" t="s">
        <v>434</v>
      </c>
      <c r="E2" s="139" t="s">
        <v>435</v>
      </c>
      <c r="F2" s="141">
        <v>46208</v>
      </c>
      <c r="G2" s="139" t="s">
        <v>436</v>
      </c>
      <c r="H2" s="139" t="s">
        <v>159</v>
      </c>
      <c r="K2" s="139" t="s">
        <v>437</v>
      </c>
      <c r="O2" s="139" t="s">
        <v>438</v>
      </c>
      <c r="P2" s="164" t="s">
        <v>439</v>
      </c>
    </row>
    <row r="3" spans="1:23" ht="101.25" customHeight="1">
      <c r="A3" s="139">
        <v>5</v>
      </c>
      <c r="B3" s="140">
        <v>46210.349849537</v>
      </c>
      <c r="C3" s="140">
        <v>46210.351388888899</v>
      </c>
      <c r="D3" s="139" t="s">
        <v>434</v>
      </c>
      <c r="E3" s="139" t="s">
        <v>435</v>
      </c>
      <c r="F3" s="141">
        <v>46208</v>
      </c>
      <c r="G3" s="139" t="s">
        <v>440</v>
      </c>
      <c r="H3" s="139" t="s">
        <v>29</v>
      </c>
      <c r="K3" s="139" t="s">
        <v>441</v>
      </c>
      <c r="O3" s="139" t="s">
        <v>442</v>
      </c>
      <c r="P3" s="164" t="s">
        <v>443</v>
      </c>
    </row>
    <row r="4" spans="1:23" ht="30.75">
      <c r="A4" s="139">
        <v>6</v>
      </c>
      <c r="B4" s="140">
        <v>46210.356701388897</v>
      </c>
      <c r="C4" s="140">
        <v>46210.358645833301</v>
      </c>
      <c r="D4" s="139" t="s">
        <v>434</v>
      </c>
      <c r="E4" s="139" t="s">
        <v>435</v>
      </c>
      <c r="F4" s="141">
        <v>46201</v>
      </c>
      <c r="G4" s="139" t="s">
        <v>444</v>
      </c>
      <c r="H4" s="139" t="s">
        <v>29</v>
      </c>
      <c r="K4" s="139" t="s">
        <v>445</v>
      </c>
      <c r="O4" s="139" t="s">
        <v>446</v>
      </c>
      <c r="P4" s="164"/>
    </row>
    <row r="5" spans="1:23" ht="283.5" customHeight="1">
      <c r="A5" s="139">
        <v>7</v>
      </c>
      <c r="B5" s="140">
        <v>46210.344305555598</v>
      </c>
      <c r="C5" s="140">
        <v>46210.358807870398</v>
      </c>
      <c r="D5" s="139" t="s">
        <v>447</v>
      </c>
      <c r="E5" s="139" t="s">
        <v>448</v>
      </c>
      <c r="F5" s="141">
        <v>37559</v>
      </c>
      <c r="G5" s="139" t="s">
        <v>449</v>
      </c>
      <c r="H5" s="139" t="s">
        <v>280</v>
      </c>
      <c r="K5" s="139" t="s">
        <v>450</v>
      </c>
      <c r="O5" s="139" t="s">
        <v>451</v>
      </c>
      <c r="P5" s="164" t="s">
        <v>452</v>
      </c>
    </row>
    <row r="6" spans="1:23" ht="277.5" customHeight="1">
      <c r="A6" s="139">
        <v>8</v>
      </c>
      <c r="B6" s="140">
        <v>46210.359606481499</v>
      </c>
      <c r="C6" s="140">
        <v>46210.361215277801</v>
      </c>
      <c r="D6" s="139" t="s">
        <v>447</v>
      </c>
      <c r="E6" s="139" t="s">
        <v>448</v>
      </c>
      <c r="F6" s="141">
        <v>37559</v>
      </c>
      <c r="G6" s="139" t="s">
        <v>436</v>
      </c>
      <c r="H6" s="139" t="s">
        <v>280</v>
      </c>
      <c r="K6" s="139" t="s">
        <v>450</v>
      </c>
      <c r="O6" s="139" t="s">
        <v>453</v>
      </c>
      <c r="P6" s="164" t="s">
        <v>454</v>
      </c>
    </row>
  </sheetData>
  <hyperlinks>
    <hyperlink ref="P5" r:id="rId1" display="https://nanocogroup-my.sharepoint.com/personal/nguyenlinh_nanoco_com_vn/Documents/Apps/Microsoft%20Forms/Qu%E1%BA%A3n%20l%C3%BD%20thi%E1%BA%BFt%20b%E1%BB%8B/Question/IMG_5477_Nguy%E1%BB%85n%20Ho%C3%A0ng%20%C4%90%E1%BB%A9c.jpeg; https://nanocogroup-my.sharepoint.com/personal/nguyenlinh_nanoco_com_vn/Documents/Apps/Microsoft%20Forms/Qu%E1%BA%A3n%20l%C3%BD%20thi%E1%BA%BFt%20b%E1%BB%8B/Question/IMG_5476_Nguy%E1%BB%85n%20Ho%C3%A0ng%20%C4%90%E1%BB%A9c.jpeg; https://nanocogroup-my.sharepoint.com/personal/nguyenlinh_nanoco_com_vn/Documents/Apps/Microsoft%20Forms/Qu%E1%BA%A3n%20l%C3%BD%20thi%E1%BA%BFt%20b%E1%BB%8B/Question/IMG_5473_Nguy%E1%BB%85n%20Ho%C3%A0ng%20%C4%90%E1%BB%A9c.jpeg" xr:uid="{8FBEE202-2393-4F96-8F23-B0359EA3BA4B}"/>
  </hyperlinks>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72076-4991-4C7E-A9DC-5AAA7FA7C88D}">
  <dimension ref="A1"/>
  <sheetViews>
    <sheetView workbookViewId="0">
      <selection activeCell="F31" sqref="F31"/>
    </sheetView>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1FD46-3F2E-4D54-9648-A1D8DB6EF13A}">
  <dimension ref="A1:AB110"/>
  <sheetViews>
    <sheetView workbookViewId="0">
      <selection activeCell="H44" sqref="H44"/>
    </sheetView>
  </sheetViews>
  <sheetFormatPr defaultRowHeight="12"/>
  <cols>
    <col min="1" max="1" width="36.5703125" style="27" bestFit="1" customWidth="1"/>
    <col min="2" max="25" width="9.140625" style="27"/>
    <col min="26" max="26" width="14.7109375" style="27" customWidth="1"/>
    <col min="27" max="16384" width="9.140625" style="27"/>
  </cols>
  <sheetData>
    <row r="1" spans="1:28" ht="100.5">
      <c r="A1" s="31" t="s">
        <v>455</v>
      </c>
      <c r="B1" s="31" t="s">
        <v>456</v>
      </c>
      <c r="C1" s="31" t="s">
        <v>457</v>
      </c>
      <c r="D1" s="31" t="s">
        <v>458</v>
      </c>
      <c r="E1" s="31" t="s">
        <v>459</v>
      </c>
      <c r="F1" s="31" t="s">
        <v>460</v>
      </c>
      <c r="G1" s="33" t="s">
        <v>461</v>
      </c>
      <c r="H1" s="33" t="s">
        <v>462</v>
      </c>
      <c r="I1" s="32" t="s">
        <v>463</v>
      </c>
      <c r="J1" s="40" t="s">
        <v>464</v>
      </c>
      <c r="K1" s="41" t="s">
        <v>465</v>
      </c>
      <c r="L1" s="41" t="s">
        <v>22</v>
      </c>
      <c r="M1" s="123" t="s">
        <v>466</v>
      </c>
      <c r="N1" s="42">
        <v>26500</v>
      </c>
      <c r="O1" t="s">
        <v>467</v>
      </c>
      <c r="P1"/>
      <c r="R1" s="31" t="s">
        <v>455</v>
      </c>
      <c r="S1" s="31" t="s">
        <v>468</v>
      </c>
      <c r="T1" s="31" t="s">
        <v>457</v>
      </c>
      <c r="U1" s="31" t="s">
        <v>458</v>
      </c>
      <c r="V1" s="31" t="s">
        <v>460</v>
      </c>
      <c r="W1" s="32" t="s">
        <v>469</v>
      </c>
      <c r="X1" s="33" t="s">
        <v>462</v>
      </c>
      <c r="Y1" s="32" t="s">
        <v>463</v>
      </c>
      <c r="Z1" s="31" t="s">
        <v>464</v>
      </c>
      <c r="AA1" s="32" t="s">
        <v>465</v>
      </c>
      <c r="AB1" s="27" t="s">
        <v>470</v>
      </c>
    </row>
    <row r="2" spans="1:28" ht="14.25">
      <c r="A2" s="156" t="s">
        <v>471</v>
      </c>
      <c r="B2" s="157"/>
      <c r="C2" s="157"/>
      <c r="D2" s="157"/>
      <c r="E2" s="157"/>
      <c r="F2" s="157"/>
      <c r="G2" s="157"/>
      <c r="H2" s="157"/>
      <c r="I2" s="158"/>
      <c r="J2" s="43">
        <f>SUM(J3:J1051)</f>
        <v>119523897</v>
      </c>
      <c r="K2" s="44"/>
      <c r="L2" s="41"/>
      <c r="M2" s="123"/>
      <c r="N2" s="45"/>
      <c r="O2"/>
      <c r="P2"/>
      <c r="R2" s="161" t="s">
        <v>471</v>
      </c>
      <c r="S2" s="162"/>
      <c r="T2" s="162"/>
      <c r="U2" s="162"/>
      <c r="V2" s="162"/>
      <c r="W2" s="162"/>
      <c r="X2" s="162"/>
      <c r="Y2" s="163"/>
      <c r="Z2" s="34">
        <f>SUM(Z3:Z993)</f>
        <v>338883630</v>
      </c>
      <c r="AA2" s="32"/>
    </row>
    <row r="3" spans="1:28" ht="50.25">
      <c r="A3" s="46"/>
      <c r="B3" s="46" t="s">
        <v>472</v>
      </c>
      <c r="C3" s="47" t="s">
        <v>473</v>
      </c>
      <c r="D3" s="47" t="s">
        <v>474</v>
      </c>
      <c r="E3" s="47"/>
      <c r="F3" s="47" t="s">
        <v>475</v>
      </c>
      <c r="G3" s="48">
        <v>4</v>
      </c>
      <c r="H3" s="49">
        <v>50000</v>
      </c>
      <c r="I3" s="46"/>
      <c r="J3" s="50">
        <f t="shared" ref="J3:J13" si="0">IF(H3=0,I3*G3*$N$1,IF(I3=0,G3*H3))</f>
        <v>200000</v>
      </c>
      <c r="K3" s="51" t="s">
        <v>476</v>
      </c>
      <c r="L3" s="52"/>
      <c r="M3" s="124"/>
      <c r="N3" s="53"/>
      <c r="O3"/>
      <c r="P3"/>
      <c r="R3" s="35">
        <v>1</v>
      </c>
      <c r="S3" s="35" t="s">
        <v>477</v>
      </c>
      <c r="T3" s="35" t="s">
        <v>478</v>
      </c>
      <c r="U3" s="35" t="s">
        <v>479</v>
      </c>
      <c r="V3" s="35" t="s">
        <v>480</v>
      </c>
      <c r="W3" s="36">
        <v>1</v>
      </c>
      <c r="X3" s="37"/>
      <c r="Y3" s="36">
        <v>490</v>
      </c>
      <c r="Z3" s="37">
        <f t="shared" ref="Z3:Z44" si="1">IF(X3=0,Y3*W3*23500,IF(Y3=0,W3*X3))</f>
        <v>11515000</v>
      </c>
      <c r="AA3" s="36"/>
    </row>
    <row r="4" spans="1:28" ht="50.25">
      <c r="A4" s="46"/>
      <c r="B4" s="46" t="s">
        <v>472</v>
      </c>
      <c r="C4" s="47" t="s">
        <v>481</v>
      </c>
      <c r="D4" s="47" t="s">
        <v>482</v>
      </c>
      <c r="E4" s="47"/>
      <c r="F4" s="47" t="s">
        <v>475</v>
      </c>
      <c r="G4" s="48">
        <v>1</v>
      </c>
      <c r="H4" s="49">
        <v>30000</v>
      </c>
      <c r="I4" s="46"/>
      <c r="J4" s="50">
        <f t="shared" si="0"/>
        <v>30000</v>
      </c>
      <c r="K4" s="51"/>
      <c r="L4" s="52"/>
      <c r="M4" s="124"/>
      <c r="N4" s="53"/>
      <c r="O4"/>
      <c r="P4"/>
      <c r="R4" s="35">
        <v>2</v>
      </c>
      <c r="S4" s="35" t="s">
        <v>477</v>
      </c>
      <c r="T4" s="35" t="s">
        <v>483</v>
      </c>
      <c r="U4" s="35" t="s">
        <v>484</v>
      </c>
      <c r="V4" s="35" t="s">
        <v>480</v>
      </c>
      <c r="W4" s="36">
        <v>1</v>
      </c>
      <c r="X4" s="37"/>
      <c r="Y4" s="36">
        <v>238</v>
      </c>
      <c r="Z4" s="37">
        <f t="shared" si="1"/>
        <v>5593000</v>
      </c>
      <c r="AA4" s="36"/>
    </row>
    <row r="5" spans="1:28" ht="50.25">
      <c r="A5" s="46"/>
      <c r="B5" s="46" t="s">
        <v>472</v>
      </c>
      <c r="C5" s="47" t="s">
        <v>485</v>
      </c>
      <c r="D5" s="47" t="s">
        <v>486</v>
      </c>
      <c r="E5" s="47"/>
      <c r="F5" s="47" t="s">
        <v>475</v>
      </c>
      <c r="G5" s="48">
        <v>2</v>
      </c>
      <c r="H5" s="49">
        <v>50000</v>
      </c>
      <c r="I5" s="46"/>
      <c r="J5" s="50">
        <f t="shared" si="0"/>
        <v>100000</v>
      </c>
      <c r="K5" s="51"/>
      <c r="L5" s="52"/>
      <c r="M5" s="124"/>
      <c r="N5" s="53"/>
      <c r="O5"/>
      <c r="P5"/>
      <c r="R5" s="35">
        <v>3</v>
      </c>
      <c r="S5" s="35" t="s">
        <v>477</v>
      </c>
      <c r="T5" s="35" t="s">
        <v>487</v>
      </c>
      <c r="U5" s="35" t="s">
        <v>488</v>
      </c>
      <c r="V5" s="35" t="s">
        <v>480</v>
      </c>
      <c r="W5" s="36">
        <v>1</v>
      </c>
      <c r="X5" s="37"/>
      <c r="Y5" s="36">
        <v>294</v>
      </c>
      <c r="Z5" s="37">
        <f t="shared" si="1"/>
        <v>6909000</v>
      </c>
      <c r="AA5" s="36"/>
    </row>
    <row r="6" spans="1:28" ht="75.75">
      <c r="A6" s="46"/>
      <c r="B6" s="46" t="s">
        <v>472</v>
      </c>
      <c r="C6" s="47" t="s">
        <v>489</v>
      </c>
      <c r="D6" s="47" t="s">
        <v>490</v>
      </c>
      <c r="E6" s="47"/>
      <c r="F6" s="47" t="s">
        <v>475</v>
      </c>
      <c r="G6" s="48">
        <v>4</v>
      </c>
      <c r="H6" s="49">
        <v>50000</v>
      </c>
      <c r="I6" s="46"/>
      <c r="J6" s="50">
        <f t="shared" si="0"/>
        <v>200000</v>
      </c>
      <c r="K6" s="51"/>
      <c r="L6" s="52"/>
      <c r="M6" s="124"/>
      <c r="N6" s="53"/>
      <c r="O6"/>
      <c r="P6"/>
      <c r="R6" s="35">
        <v>4</v>
      </c>
      <c r="S6" s="35" t="s">
        <v>477</v>
      </c>
      <c r="T6" s="35" t="s">
        <v>491</v>
      </c>
      <c r="U6" s="35" t="s">
        <v>492</v>
      </c>
      <c r="V6" s="35" t="s">
        <v>480</v>
      </c>
      <c r="W6" s="36">
        <v>0</v>
      </c>
      <c r="X6" s="37"/>
      <c r="Y6" s="36">
        <v>105</v>
      </c>
      <c r="Z6" s="37">
        <f t="shared" si="1"/>
        <v>0</v>
      </c>
      <c r="AA6" s="38" t="s">
        <v>493</v>
      </c>
    </row>
    <row r="7" spans="1:28" ht="50.25">
      <c r="A7" s="54"/>
      <c r="B7" s="54" t="s">
        <v>472</v>
      </c>
      <c r="C7" s="55" t="s">
        <v>494</v>
      </c>
      <c r="D7" s="55" t="s">
        <v>495</v>
      </c>
      <c r="E7" s="55"/>
      <c r="F7" s="55" t="s">
        <v>475</v>
      </c>
      <c r="G7" s="56">
        <v>2</v>
      </c>
      <c r="H7" s="57">
        <v>150000</v>
      </c>
      <c r="I7" s="54"/>
      <c r="J7" s="58">
        <f t="shared" si="0"/>
        <v>300000</v>
      </c>
      <c r="K7" s="59"/>
      <c r="L7" s="52"/>
      <c r="M7" s="124"/>
      <c r="N7" s="53"/>
      <c r="O7"/>
      <c r="P7"/>
      <c r="R7" s="35">
        <v>5</v>
      </c>
      <c r="S7" s="35" t="s">
        <v>477</v>
      </c>
      <c r="T7" s="35" t="s">
        <v>496</v>
      </c>
      <c r="U7" s="35" t="s">
        <v>497</v>
      </c>
      <c r="V7" s="35" t="s">
        <v>480</v>
      </c>
      <c r="W7" s="36">
        <v>1</v>
      </c>
      <c r="X7" s="37"/>
      <c r="Y7" s="36">
        <v>35</v>
      </c>
      <c r="Z7" s="37">
        <f t="shared" si="1"/>
        <v>822500</v>
      </c>
      <c r="AA7" s="36"/>
    </row>
    <row r="8" spans="1:28" ht="50.25">
      <c r="A8" s="46"/>
      <c r="B8" s="46" t="s">
        <v>472</v>
      </c>
      <c r="C8" s="47" t="s">
        <v>498</v>
      </c>
      <c r="D8" s="47" t="s">
        <v>499</v>
      </c>
      <c r="E8" s="47"/>
      <c r="F8" s="47" t="s">
        <v>475</v>
      </c>
      <c r="G8" s="48">
        <v>1</v>
      </c>
      <c r="H8" s="50">
        <v>50000</v>
      </c>
      <c r="I8" s="46"/>
      <c r="J8" s="50">
        <f t="shared" si="0"/>
        <v>50000</v>
      </c>
      <c r="K8" s="51"/>
      <c r="L8" s="52"/>
      <c r="M8" s="124"/>
      <c r="N8" s="53"/>
      <c r="O8"/>
      <c r="P8"/>
      <c r="R8" s="35">
        <v>6</v>
      </c>
      <c r="S8" s="35" t="s">
        <v>477</v>
      </c>
      <c r="T8" s="35" t="s">
        <v>500</v>
      </c>
      <c r="U8" s="35" t="s">
        <v>501</v>
      </c>
      <c r="V8" s="35" t="s">
        <v>480</v>
      </c>
      <c r="W8" s="36">
        <v>1</v>
      </c>
      <c r="X8" s="37"/>
      <c r="Y8" s="36">
        <v>35</v>
      </c>
      <c r="Z8" s="37">
        <f t="shared" si="1"/>
        <v>822500</v>
      </c>
      <c r="AA8" s="36"/>
    </row>
    <row r="9" spans="1:28" ht="50.25">
      <c r="A9" s="46"/>
      <c r="B9" s="46" t="s">
        <v>472</v>
      </c>
      <c r="C9" s="47"/>
      <c r="D9" s="47" t="s">
        <v>502</v>
      </c>
      <c r="E9" s="47"/>
      <c r="F9" s="47" t="s">
        <v>475</v>
      </c>
      <c r="G9" s="48">
        <v>2</v>
      </c>
      <c r="H9" s="50">
        <v>34000</v>
      </c>
      <c r="I9" s="46"/>
      <c r="J9" s="50">
        <f t="shared" si="0"/>
        <v>68000</v>
      </c>
      <c r="K9" s="51"/>
      <c r="L9" s="52"/>
      <c r="M9" s="124"/>
      <c r="N9" s="53"/>
      <c r="O9"/>
      <c r="P9"/>
      <c r="R9" s="35">
        <v>7</v>
      </c>
      <c r="S9" s="35" t="s">
        <v>477</v>
      </c>
      <c r="T9" s="35" t="s">
        <v>503</v>
      </c>
      <c r="U9" s="35" t="s">
        <v>504</v>
      </c>
      <c r="V9" s="35" t="s">
        <v>480</v>
      </c>
      <c r="W9" s="36">
        <v>1</v>
      </c>
      <c r="X9" s="37"/>
      <c r="Y9" s="36">
        <v>35</v>
      </c>
      <c r="Z9" s="37">
        <f t="shared" si="1"/>
        <v>822500</v>
      </c>
      <c r="AA9" s="36"/>
    </row>
    <row r="10" spans="1:28" ht="37.5">
      <c r="A10" s="46"/>
      <c r="B10" s="46" t="s">
        <v>472</v>
      </c>
      <c r="C10" s="47" t="s">
        <v>505</v>
      </c>
      <c r="D10" s="47" t="s">
        <v>506</v>
      </c>
      <c r="E10" s="47"/>
      <c r="F10" s="47" t="s">
        <v>475</v>
      </c>
      <c r="G10" s="48">
        <v>3</v>
      </c>
      <c r="H10" s="50">
        <v>84000</v>
      </c>
      <c r="I10" s="46"/>
      <c r="J10" s="50">
        <f t="shared" si="0"/>
        <v>252000</v>
      </c>
      <c r="K10" s="51"/>
      <c r="L10" s="52"/>
      <c r="M10" s="124"/>
      <c r="N10" s="53"/>
      <c r="O10"/>
      <c r="P10"/>
      <c r="R10" s="35">
        <v>8</v>
      </c>
      <c r="S10" s="35" t="s">
        <v>477</v>
      </c>
      <c r="T10" s="35" t="s">
        <v>507</v>
      </c>
      <c r="U10" s="35" t="s">
        <v>508</v>
      </c>
      <c r="V10" s="35" t="s">
        <v>480</v>
      </c>
      <c r="W10" s="36">
        <v>1</v>
      </c>
      <c r="X10" s="37"/>
      <c r="Y10" s="36">
        <v>441</v>
      </c>
      <c r="Z10" s="37">
        <f t="shared" si="1"/>
        <v>10363500</v>
      </c>
      <c r="AA10" s="36"/>
    </row>
    <row r="11" spans="1:28" ht="113.25">
      <c r="A11" s="60"/>
      <c r="B11" s="60" t="s">
        <v>509</v>
      </c>
      <c r="C11" s="61"/>
      <c r="D11" s="61" t="s">
        <v>510</v>
      </c>
      <c r="E11" s="61"/>
      <c r="F11" s="61" t="s">
        <v>475</v>
      </c>
      <c r="G11" s="62">
        <v>2</v>
      </c>
      <c r="H11" s="63">
        <v>100000</v>
      </c>
      <c r="I11" s="60"/>
      <c r="J11" s="63">
        <f t="shared" si="0"/>
        <v>200000</v>
      </c>
      <c r="K11" s="61" t="s">
        <v>511</v>
      </c>
      <c r="L11" s="52"/>
      <c r="M11" s="124"/>
      <c r="N11" s="53"/>
      <c r="O11"/>
      <c r="P11"/>
      <c r="R11" s="35">
        <v>9</v>
      </c>
      <c r="S11" s="35" t="s">
        <v>477</v>
      </c>
      <c r="T11" s="35" t="s">
        <v>512</v>
      </c>
      <c r="U11" s="35" t="s">
        <v>513</v>
      </c>
      <c r="V11" s="35" t="s">
        <v>480</v>
      </c>
      <c r="W11" s="36">
        <v>1</v>
      </c>
      <c r="X11" s="37"/>
      <c r="Y11" s="36">
        <v>455</v>
      </c>
      <c r="Z11" s="37">
        <f t="shared" si="1"/>
        <v>10692500</v>
      </c>
      <c r="AA11" s="36"/>
    </row>
    <row r="12" spans="1:28" ht="100.5">
      <c r="A12" s="64"/>
      <c r="B12" s="64" t="s">
        <v>514</v>
      </c>
      <c r="C12" s="65"/>
      <c r="D12" s="65" t="s">
        <v>515</v>
      </c>
      <c r="E12" s="65"/>
      <c r="F12" s="65" t="s">
        <v>475</v>
      </c>
      <c r="G12" s="66">
        <v>2</v>
      </c>
      <c r="H12" s="67">
        <v>1000000</v>
      </c>
      <c r="I12" s="64"/>
      <c r="J12" s="67">
        <f t="shared" si="0"/>
        <v>2000000</v>
      </c>
      <c r="K12" s="68"/>
      <c r="L12" s="52"/>
      <c r="M12" s="124"/>
      <c r="N12" s="53"/>
      <c r="O12"/>
      <c r="P12"/>
      <c r="R12" s="35">
        <v>10</v>
      </c>
      <c r="S12" s="35" t="s">
        <v>477</v>
      </c>
      <c r="T12" s="35" t="s">
        <v>516</v>
      </c>
      <c r="U12" s="35" t="s">
        <v>517</v>
      </c>
      <c r="V12" s="35" t="s">
        <v>480</v>
      </c>
      <c r="W12" s="36">
        <v>1</v>
      </c>
      <c r="X12" s="37"/>
      <c r="Y12" s="36">
        <v>1680</v>
      </c>
      <c r="Z12" s="37">
        <f t="shared" si="1"/>
        <v>39480000</v>
      </c>
      <c r="AA12" s="36"/>
    </row>
    <row r="13" spans="1:28" ht="88.5">
      <c r="A13" s="64"/>
      <c r="B13" s="64" t="s">
        <v>514</v>
      </c>
      <c r="C13" s="65"/>
      <c r="D13" s="65" t="s">
        <v>518</v>
      </c>
      <c r="E13" s="65"/>
      <c r="F13" s="65" t="s">
        <v>475</v>
      </c>
      <c r="G13" s="66">
        <v>1</v>
      </c>
      <c r="H13" s="67">
        <v>120000</v>
      </c>
      <c r="I13" s="64"/>
      <c r="J13" s="67">
        <f t="shared" si="0"/>
        <v>120000</v>
      </c>
      <c r="K13" s="68"/>
      <c r="L13" s="52"/>
      <c r="M13" s="124"/>
      <c r="N13" s="53"/>
      <c r="O13"/>
      <c r="P13"/>
      <c r="R13" s="35">
        <v>11</v>
      </c>
      <c r="S13" s="35" t="s">
        <v>477</v>
      </c>
      <c r="T13" s="35" t="s">
        <v>519</v>
      </c>
      <c r="U13" s="35" t="s">
        <v>520</v>
      </c>
      <c r="V13" s="35" t="s">
        <v>480</v>
      </c>
      <c r="W13" s="36">
        <v>1</v>
      </c>
      <c r="X13" s="37"/>
      <c r="Y13" s="36">
        <v>1190</v>
      </c>
      <c r="Z13" s="37">
        <f t="shared" si="1"/>
        <v>27965000</v>
      </c>
      <c r="AA13" s="36"/>
    </row>
    <row r="14" spans="1:28" ht="213.75">
      <c r="A14" s="69">
        <v>1</v>
      </c>
      <c r="B14" s="69" t="s">
        <v>521</v>
      </c>
      <c r="C14" s="69" t="s">
        <v>522</v>
      </c>
      <c r="D14" s="69" t="s">
        <v>523</v>
      </c>
      <c r="E14" s="69"/>
      <c r="F14" s="69" t="s">
        <v>480</v>
      </c>
      <c r="G14" s="70">
        <v>79</v>
      </c>
      <c r="H14" s="70"/>
      <c r="I14" s="71">
        <v>1.6</v>
      </c>
      <c r="J14" s="70">
        <f>IF(H14=0,I14*G14*$N$1,IF(I14=0,G14*H14))</f>
        <v>3349600</v>
      </c>
      <c r="K14" s="71" t="s">
        <v>524</v>
      </c>
      <c r="L14" s="72" t="e" vm="1">
        <v>#VALUE!</v>
      </c>
      <c r="M14" s="125"/>
      <c r="N14" s="73" t="e" vm="2">
        <v>#VALUE!</v>
      </c>
      <c r="O14"/>
      <c r="P14"/>
      <c r="R14" s="35">
        <v>12</v>
      </c>
      <c r="S14" s="35" t="s">
        <v>477</v>
      </c>
      <c r="T14" s="35" t="s">
        <v>525</v>
      </c>
      <c r="U14" s="35" t="s">
        <v>526</v>
      </c>
      <c r="V14" s="35" t="s">
        <v>480</v>
      </c>
      <c r="W14" s="36">
        <v>1</v>
      </c>
      <c r="X14" s="37"/>
      <c r="Y14" s="36">
        <v>630</v>
      </c>
      <c r="Z14" s="37">
        <f t="shared" si="1"/>
        <v>14805000</v>
      </c>
      <c r="AA14" s="36"/>
    </row>
    <row r="15" spans="1:28" ht="50.25">
      <c r="A15" s="74">
        <v>2</v>
      </c>
      <c r="B15" s="74" t="s">
        <v>521</v>
      </c>
      <c r="C15" s="74" t="s">
        <v>527</v>
      </c>
      <c r="D15" s="74" t="s">
        <v>528</v>
      </c>
      <c r="E15" s="74"/>
      <c r="F15" s="74" t="s">
        <v>480</v>
      </c>
      <c r="G15" s="75">
        <v>2</v>
      </c>
      <c r="H15" s="75"/>
      <c r="I15" s="76"/>
      <c r="J15" s="77">
        <f>IF(H15=0,I15*G15*$N$1,IF(I15=0,G15*H15))</f>
        <v>0</v>
      </c>
      <c r="K15" s="78"/>
      <c r="L15" s="71" t="e" vm="3">
        <v>#VALUE!</v>
      </c>
      <c r="M15" s="125"/>
      <c r="N15" s="73"/>
      <c r="O15"/>
      <c r="P15"/>
      <c r="R15" s="35">
        <v>13</v>
      </c>
      <c r="S15" s="35" t="s">
        <v>477</v>
      </c>
      <c r="T15" s="35" t="s">
        <v>529</v>
      </c>
      <c r="U15" s="35" t="s">
        <v>530</v>
      </c>
      <c r="V15" s="35" t="s">
        <v>480</v>
      </c>
      <c r="W15" s="36">
        <v>1</v>
      </c>
      <c r="X15" s="37"/>
      <c r="Y15" s="36">
        <v>2960</v>
      </c>
      <c r="Z15" s="37">
        <f t="shared" si="1"/>
        <v>69560000</v>
      </c>
      <c r="AA15" s="36"/>
    </row>
    <row r="16" spans="1:28" ht="37.5">
      <c r="A16" s="79">
        <v>3</v>
      </c>
      <c r="B16" s="79" t="s">
        <v>521</v>
      </c>
      <c r="C16" s="79" t="s">
        <v>531</v>
      </c>
      <c r="D16" s="79" t="s">
        <v>532</v>
      </c>
      <c r="E16" s="79"/>
      <c r="F16" s="79" t="s">
        <v>480</v>
      </c>
      <c r="G16" s="80">
        <v>2</v>
      </c>
      <c r="H16" s="80"/>
      <c r="I16" s="81"/>
      <c r="J16" s="82">
        <f>IF(H16=0,I16*G16*$N$1,IF(I16=0,G16*H16))</f>
        <v>0</v>
      </c>
      <c r="K16" s="71"/>
      <c r="L16" s="71" t="e" vm="4">
        <v>#VALUE!</v>
      </c>
      <c r="M16" s="125"/>
      <c r="N16" s="73"/>
      <c r="O16"/>
      <c r="P16"/>
      <c r="R16" s="35">
        <v>14</v>
      </c>
      <c r="S16" s="35" t="s">
        <v>477</v>
      </c>
      <c r="T16" s="35" t="s">
        <v>533</v>
      </c>
      <c r="U16" s="35" t="s">
        <v>534</v>
      </c>
      <c r="V16" s="35" t="s">
        <v>480</v>
      </c>
      <c r="W16" s="36">
        <v>1</v>
      </c>
      <c r="X16" s="37"/>
      <c r="Y16" s="36">
        <v>280</v>
      </c>
      <c r="Z16" s="37">
        <f t="shared" si="1"/>
        <v>6580000</v>
      </c>
      <c r="AA16" s="36"/>
    </row>
    <row r="17" spans="1:27" ht="50.25">
      <c r="A17" s="79">
        <v>4</v>
      </c>
      <c r="B17" s="79" t="s">
        <v>521</v>
      </c>
      <c r="C17" s="79" t="s">
        <v>535</v>
      </c>
      <c r="D17" s="79" t="s">
        <v>536</v>
      </c>
      <c r="E17" s="79"/>
      <c r="F17" s="79" t="s">
        <v>480</v>
      </c>
      <c r="G17" s="80">
        <v>2</v>
      </c>
      <c r="H17" s="80"/>
      <c r="I17" s="81"/>
      <c r="J17" s="82">
        <f>IF(H17=0,I17*G17*$N$1,IF(I17=0,G17*H17))</f>
        <v>0</v>
      </c>
      <c r="K17" s="71"/>
      <c r="L17" s="71" t="e" vm="5">
        <v>#VALUE!</v>
      </c>
      <c r="M17" s="125"/>
      <c r="N17" s="73"/>
      <c r="O17"/>
      <c r="P17"/>
      <c r="R17" s="35">
        <v>15</v>
      </c>
      <c r="S17" s="35" t="s">
        <v>477</v>
      </c>
      <c r="T17" s="35" t="s">
        <v>537</v>
      </c>
      <c r="U17" s="35" t="s">
        <v>538</v>
      </c>
      <c r="V17" s="35" t="s">
        <v>480</v>
      </c>
      <c r="W17" s="36">
        <v>1</v>
      </c>
      <c r="X17" s="37"/>
      <c r="Y17" s="36">
        <v>49</v>
      </c>
      <c r="Z17" s="37">
        <f t="shared" si="1"/>
        <v>1151500</v>
      </c>
      <c r="AA17" s="36"/>
    </row>
    <row r="18" spans="1:27" ht="50.25">
      <c r="A18" s="79">
        <v>5</v>
      </c>
      <c r="B18" s="79" t="s">
        <v>521</v>
      </c>
      <c r="C18" s="79" t="s">
        <v>539</v>
      </c>
      <c r="D18" s="79" t="s">
        <v>540</v>
      </c>
      <c r="E18" s="79"/>
      <c r="F18" s="79" t="s">
        <v>480</v>
      </c>
      <c r="G18" s="80">
        <v>2</v>
      </c>
      <c r="H18" s="80"/>
      <c r="I18" s="81"/>
      <c r="J18" s="82">
        <f>IF(H18=0,I18*G18*$N$1,IF(I18=0,G18*H18))</f>
        <v>0</v>
      </c>
      <c r="K18" s="71"/>
      <c r="L18" s="71" t="e" vm="6">
        <v>#VALUE!</v>
      </c>
      <c r="M18" s="125"/>
      <c r="N18" s="73"/>
      <c r="O18"/>
      <c r="P18"/>
      <c r="R18" s="35">
        <v>16</v>
      </c>
      <c r="S18" s="35" t="s">
        <v>477</v>
      </c>
      <c r="T18" s="35" t="s">
        <v>541</v>
      </c>
      <c r="U18" s="35" t="s">
        <v>542</v>
      </c>
      <c r="V18" s="35" t="s">
        <v>480</v>
      </c>
      <c r="W18" s="36">
        <v>1</v>
      </c>
      <c r="X18" s="37"/>
      <c r="Y18" s="36">
        <v>56</v>
      </c>
      <c r="Z18" s="37">
        <f t="shared" si="1"/>
        <v>1316000</v>
      </c>
      <c r="AA18" s="36"/>
    </row>
    <row r="19" spans="1:27" ht="88.5">
      <c r="A19" s="79"/>
      <c r="B19" s="79" t="s">
        <v>521</v>
      </c>
      <c r="C19" s="79" t="s">
        <v>543</v>
      </c>
      <c r="D19" s="79" t="s">
        <v>544</v>
      </c>
      <c r="E19" s="79"/>
      <c r="F19" s="79" t="s">
        <v>480</v>
      </c>
      <c r="G19" s="80">
        <v>1</v>
      </c>
      <c r="H19" s="80"/>
      <c r="I19" s="81"/>
      <c r="J19" s="82"/>
      <c r="K19" s="71"/>
      <c r="L19" s="71" t="e" vm="7">
        <v>#VALUE!</v>
      </c>
      <c r="M19" s="125"/>
      <c r="N19" s="73"/>
      <c r="O19"/>
      <c r="P19"/>
      <c r="R19" s="35">
        <v>17</v>
      </c>
      <c r="S19" s="35" t="s">
        <v>521</v>
      </c>
      <c r="T19" s="35" t="s">
        <v>545</v>
      </c>
      <c r="U19" s="35" t="s">
        <v>546</v>
      </c>
      <c r="V19" s="35" t="s">
        <v>480</v>
      </c>
      <c r="W19" s="36">
        <v>8</v>
      </c>
      <c r="X19" s="37"/>
      <c r="Y19" s="36">
        <v>63.5</v>
      </c>
      <c r="Z19" s="37">
        <f t="shared" si="1"/>
        <v>11938000</v>
      </c>
      <c r="AA19" s="36"/>
    </row>
    <row r="20" spans="1:27" ht="88.5">
      <c r="A20" s="79">
        <v>6</v>
      </c>
      <c r="B20" s="79" t="s">
        <v>521</v>
      </c>
      <c r="C20" s="79" t="s">
        <v>547</v>
      </c>
      <c r="D20" s="79" t="s">
        <v>548</v>
      </c>
      <c r="E20" s="79"/>
      <c r="F20" s="79" t="s">
        <v>480</v>
      </c>
      <c r="G20" s="80">
        <v>2</v>
      </c>
      <c r="H20" s="80"/>
      <c r="I20" s="81"/>
      <c r="J20" s="82">
        <f>IF(H20=0,I20*G20*$N$1,IF(I20=0,G20*H20))</f>
        <v>0</v>
      </c>
      <c r="K20" s="71"/>
      <c r="L20" s="71" t="e" vm="8">
        <v>#VALUE!</v>
      </c>
      <c r="M20" s="125"/>
      <c r="N20" s="73"/>
      <c r="O20"/>
      <c r="P20"/>
      <c r="R20" s="35">
        <v>18</v>
      </c>
      <c r="S20" s="35" t="s">
        <v>521</v>
      </c>
      <c r="T20" s="35" t="s">
        <v>549</v>
      </c>
      <c r="U20" s="39" t="s">
        <v>550</v>
      </c>
      <c r="V20" s="35" t="s">
        <v>480</v>
      </c>
      <c r="W20" s="36">
        <v>2</v>
      </c>
      <c r="X20" s="37"/>
      <c r="Y20" s="36">
        <v>23.4</v>
      </c>
      <c r="Z20" s="37">
        <f t="shared" si="1"/>
        <v>1099800</v>
      </c>
      <c r="AA20" s="36"/>
    </row>
    <row r="21" spans="1:27" ht="88.5">
      <c r="A21" s="79">
        <v>7</v>
      </c>
      <c r="B21" s="79" t="s">
        <v>521</v>
      </c>
      <c r="C21" s="79" t="s">
        <v>551</v>
      </c>
      <c r="D21" s="79" t="s">
        <v>552</v>
      </c>
      <c r="E21" s="79"/>
      <c r="F21" s="79" t="s">
        <v>480</v>
      </c>
      <c r="G21" s="80">
        <v>2</v>
      </c>
      <c r="H21" s="80"/>
      <c r="I21" s="81"/>
      <c r="J21" s="82">
        <f>IF(H21=0,I21*G21*$N$1,IF(I21=0,G21*H21))</f>
        <v>0</v>
      </c>
      <c r="K21" s="71"/>
      <c r="L21" s="71" t="e" vm="9">
        <v>#VALUE!</v>
      </c>
      <c r="M21" s="125"/>
      <c r="N21" s="73"/>
      <c r="O21"/>
      <c r="P21"/>
      <c r="R21" s="35">
        <v>19</v>
      </c>
      <c r="S21" s="35" t="s">
        <v>521</v>
      </c>
      <c r="T21" s="35" t="s">
        <v>553</v>
      </c>
      <c r="U21" s="39" t="s">
        <v>554</v>
      </c>
      <c r="V21" s="35" t="s">
        <v>480</v>
      </c>
      <c r="W21" s="36">
        <v>2</v>
      </c>
      <c r="X21" s="37"/>
      <c r="Y21" s="36">
        <v>36.4</v>
      </c>
      <c r="Z21" s="37">
        <f t="shared" si="1"/>
        <v>1710800</v>
      </c>
      <c r="AA21" s="36"/>
    </row>
    <row r="22" spans="1:27" ht="100.5">
      <c r="A22" s="79"/>
      <c r="B22" s="79" t="s">
        <v>521</v>
      </c>
      <c r="C22" s="79" t="s">
        <v>555</v>
      </c>
      <c r="D22" s="79" t="s">
        <v>556</v>
      </c>
      <c r="E22" s="79"/>
      <c r="F22" s="79" t="s">
        <v>480</v>
      </c>
      <c r="G22" s="80">
        <v>1</v>
      </c>
      <c r="H22" s="80"/>
      <c r="I22" s="81">
        <v>147.11000000000001</v>
      </c>
      <c r="J22" s="82">
        <f t="shared" ref="J22:J24" si="2">IF(H22=0,I22*G22*$N$1,IF(I22=0,G22*H22))</f>
        <v>3898415.0000000005</v>
      </c>
      <c r="K22" s="71"/>
      <c r="L22" s="71" t="s">
        <v>557</v>
      </c>
      <c r="M22" s="125"/>
      <c r="N22" s="73"/>
      <c r="O22"/>
      <c r="P22"/>
      <c r="R22" s="35">
        <v>20</v>
      </c>
      <c r="S22" s="35" t="s">
        <v>521</v>
      </c>
      <c r="T22" s="35" t="s">
        <v>558</v>
      </c>
      <c r="U22" s="39" t="s">
        <v>559</v>
      </c>
      <c r="V22" s="35" t="s">
        <v>480</v>
      </c>
      <c r="W22" s="36">
        <v>2</v>
      </c>
      <c r="X22" s="37"/>
      <c r="Y22" s="36">
        <v>22.1</v>
      </c>
      <c r="Z22" s="37">
        <f t="shared" si="1"/>
        <v>1038700.0000000001</v>
      </c>
      <c r="AA22" s="36"/>
    </row>
    <row r="23" spans="1:27" ht="88.5">
      <c r="A23" s="79"/>
      <c r="B23" s="79" t="s">
        <v>521</v>
      </c>
      <c r="C23" s="79" t="s">
        <v>560</v>
      </c>
      <c r="D23" s="79" t="s">
        <v>561</v>
      </c>
      <c r="E23" s="79"/>
      <c r="F23" s="79" t="s">
        <v>480</v>
      </c>
      <c r="G23" s="80">
        <v>2</v>
      </c>
      <c r="H23" s="80"/>
      <c r="I23" s="81">
        <v>42</v>
      </c>
      <c r="J23" s="82">
        <f t="shared" si="2"/>
        <v>2226000</v>
      </c>
      <c r="K23" s="71"/>
      <c r="L23" s="71"/>
      <c r="M23" s="125"/>
      <c r="N23" s="73"/>
      <c r="O23"/>
      <c r="P23"/>
      <c r="R23" s="35">
        <v>21</v>
      </c>
      <c r="S23" s="35" t="s">
        <v>521</v>
      </c>
      <c r="T23" s="35" t="s">
        <v>562</v>
      </c>
      <c r="U23" s="39" t="s">
        <v>563</v>
      </c>
      <c r="V23" s="35" t="s">
        <v>480</v>
      </c>
      <c r="W23" s="36">
        <v>2</v>
      </c>
      <c r="X23" s="37"/>
      <c r="Y23" s="36">
        <v>30.55</v>
      </c>
      <c r="Z23" s="37">
        <f t="shared" si="1"/>
        <v>1435850</v>
      </c>
      <c r="AA23" s="36"/>
    </row>
    <row r="24" spans="1:27" ht="62.25">
      <c r="A24" s="79"/>
      <c r="B24" s="79" t="s">
        <v>521</v>
      </c>
      <c r="C24" s="79" t="s">
        <v>564</v>
      </c>
      <c r="D24" s="79" t="s">
        <v>565</v>
      </c>
      <c r="E24" s="79"/>
      <c r="F24" s="79" t="s">
        <v>480</v>
      </c>
      <c r="G24" s="80">
        <v>5</v>
      </c>
      <c r="H24" s="80"/>
      <c r="I24" s="81">
        <v>19.53</v>
      </c>
      <c r="J24" s="82">
        <f t="shared" si="2"/>
        <v>2587725</v>
      </c>
      <c r="K24" s="71"/>
      <c r="L24" s="71"/>
      <c r="M24" s="125"/>
      <c r="N24" s="73"/>
      <c r="O24"/>
      <c r="P24"/>
      <c r="R24" s="35">
        <v>22</v>
      </c>
      <c r="S24" s="35" t="s">
        <v>521</v>
      </c>
      <c r="T24" s="35" t="s">
        <v>566</v>
      </c>
      <c r="U24" s="39" t="s">
        <v>567</v>
      </c>
      <c r="V24" s="35" t="s">
        <v>480</v>
      </c>
      <c r="W24" s="36">
        <v>1</v>
      </c>
      <c r="X24" s="37"/>
      <c r="Y24" s="36">
        <v>52</v>
      </c>
      <c r="Z24" s="37">
        <f t="shared" si="1"/>
        <v>1222000</v>
      </c>
      <c r="AA24" s="36"/>
    </row>
    <row r="25" spans="1:27" ht="75.75">
      <c r="A25" s="83">
        <v>8</v>
      </c>
      <c r="B25" s="83" t="s">
        <v>568</v>
      </c>
      <c r="C25" s="83" t="s">
        <v>569</v>
      </c>
      <c r="D25" s="83" t="s">
        <v>570</v>
      </c>
      <c r="E25" s="83"/>
      <c r="F25" s="83" t="s">
        <v>480</v>
      </c>
      <c r="G25" s="84">
        <v>4</v>
      </c>
      <c r="H25" s="84">
        <v>300000</v>
      </c>
      <c r="I25" s="85"/>
      <c r="J25" s="86">
        <f>IF(H25=0,I25*G25*$N$1,IF(I25=0,G25*H25))</f>
        <v>1200000</v>
      </c>
      <c r="K25" s="87" t="s">
        <v>571</v>
      </c>
      <c r="L25" s="87"/>
      <c r="M25" s="126"/>
      <c r="N25" s="73"/>
      <c r="O25"/>
      <c r="P25"/>
      <c r="R25" s="35">
        <v>23</v>
      </c>
      <c r="S25" s="35" t="s">
        <v>521</v>
      </c>
      <c r="T25" s="35" t="s">
        <v>572</v>
      </c>
      <c r="U25" s="39" t="s">
        <v>573</v>
      </c>
      <c r="V25" s="35" t="s">
        <v>480</v>
      </c>
      <c r="W25" s="36">
        <v>1</v>
      </c>
      <c r="X25" s="37"/>
      <c r="Y25" s="36">
        <v>45.5</v>
      </c>
      <c r="Z25" s="37">
        <f t="shared" si="1"/>
        <v>1069250</v>
      </c>
      <c r="AA25" s="36"/>
    </row>
    <row r="26" spans="1:27" ht="100.5">
      <c r="A26" s="83">
        <v>9</v>
      </c>
      <c r="B26" s="83" t="s">
        <v>568</v>
      </c>
      <c r="C26" s="83" t="s">
        <v>574</v>
      </c>
      <c r="D26" s="83" t="s">
        <v>575</v>
      </c>
      <c r="E26" s="83"/>
      <c r="F26" s="83" t="s">
        <v>480</v>
      </c>
      <c r="G26" s="84">
        <v>91</v>
      </c>
      <c r="H26" s="84">
        <v>10000</v>
      </c>
      <c r="I26" s="85"/>
      <c r="J26" s="86">
        <f>IF(H26=0,I26*G26*$N$1,IF(I26=0,G26*H26))</f>
        <v>910000</v>
      </c>
      <c r="K26" s="87"/>
      <c r="L26" s="87"/>
      <c r="M26" s="126"/>
      <c r="N26" s="73"/>
      <c r="O26"/>
      <c r="P26"/>
      <c r="R26" s="35">
        <v>24</v>
      </c>
      <c r="S26" s="35" t="s">
        <v>521</v>
      </c>
      <c r="T26" s="35" t="s">
        <v>576</v>
      </c>
      <c r="U26" s="39" t="s">
        <v>577</v>
      </c>
      <c r="V26" s="35" t="s">
        <v>480</v>
      </c>
      <c r="W26" s="36">
        <v>16</v>
      </c>
      <c r="X26" s="37"/>
      <c r="Y26" s="36">
        <v>1.3</v>
      </c>
      <c r="Z26" s="37">
        <f t="shared" si="1"/>
        <v>488800</v>
      </c>
      <c r="AA26" s="36"/>
    </row>
    <row r="27" spans="1:27" ht="62.25">
      <c r="A27" s="83">
        <v>10</v>
      </c>
      <c r="B27" s="83" t="s">
        <v>568</v>
      </c>
      <c r="C27" s="83" t="s">
        <v>578</v>
      </c>
      <c r="D27" s="83" t="s">
        <v>579</v>
      </c>
      <c r="E27" s="83"/>
      <c r="F27" s="83" t="s">
        <v>480</v>
      </c>
      <c r="G27" s="84">
        <v>8</v>
      </c>
      <c r="H27" s="84">
        <v>13000</v>
      </c>
      <c r="I27" s="85"/>
      <c r="J27" s="86">
        <f>IF(H27=0,I27*G27*$N$1,IF(I27=0,G27*H27))</f>
        <v>104000</v>
      </c>
      <c r="K27" s="87"/>
      <c r="L27" s="87"/>
      <c r="M27" s="126"/>
      <c r="N27" s="73"/>
      <c r="O27"/>
      <c r="P27"/>
      <c r="R27" s="35">
        <v>25</v>
      </c>
      <c r="S27" s="35" t="s">
        <v>521</v>
      </c>
      <c r="T27" s="35" t="s">
        <v>580</v>
      </c>
      <c r="U27" s="39" t="s">
        <v>581</v>
      </c>
      <c r="V27" s="35" t="s">
        <v>480</v>
      </c>
      <c r="W27" s="36">
        <v>48</v>
      </c>
      <c r="X27" s="37"/>
      <c r="Y27" s="36">
        <v>20.8</v>
      </c>
      <c r="Z27" s="37">
        <f t="shared" si="1"/>
        <v>23462400.000000004</v>
      </c>
      <c r="AA27" s="36"/>
    </row>
    <row r="28" spans="1:27" ht="62.25">
      <c r="A28" s="83">
        <v>11</v>
      </c>
      <c r="B28" s="83" t="s">
        <v>568</v>
      </c>
      <c r="C28" s="83" t="s">
        <v>582</v>
      </c>
      <c r="D28" s="83" t="s">
        <v>583</v>
      </c>
      <c r="E28" s="83"/>
      <c r="F28" s="83" t="s">
        <v>480</v>
      </c>
      <c r="G28" s="84">
        <v>1</v>
      </c>
      <c r="H28" s="84">
        <v>17000</v>
      </c>
      <c r="I28" s="85"/>
      <c r="J28" s="86">
        <f>IF(H28=0,I28*G28*$N$1,IF(I28=0,G28*H28))</f>
        <v>17000</v>
      </c>
      <c r="K28" s="87"/>
      <c r="L28" s="87"/>
      <c r="M28" s="126"/>
      <c r="N28" s="73"/>
      <c r="O28"/>
      <c r="P28"/>
      <c r="R28" s="35">
        <v>26</v>
      </c>
      <c r="S28" s="35" t="s">
        <v>521</v>
      </c>
      <c r="T28" s="35" t="s">
        <v>584</v>
      </c>
      <c r="U28" s="39" t="s">
        <v>585</v>
      </c>
      <c r="V28" s="35" t="s">
        <v>480</v>
      </c>
      <c r="W28" s="36">
        <v>24</v>
      </c>
      <c r="X28" s="37"/>
      <c r="Y28" s="36">
        <v>1.3</v>
      </c>
      <c r="Z28" s="37">
        <f t="shared" si="1"/>
        <v>733200.00000000012</v>
      </c>
      <c r="AA28" s="36"/>
    </row>
    <row r="29" spans="1:27" ht="62.25">
      <c r="A29" s="83">
        <v>12</v>
      </c>
      <c r="B29" s="83" t="s">
        <v>568</v>
      </c>
      <c r="C29" s="83" t="s">
        <v>586</v>
      </c>
      <c r="D29" s="83" t="s">
        <v>587</v>
      </c>
      <c r="E29" s="83"/>
      <c r="F29" s="83" t="s">
        <v>480</v>
      </c>
      <c r="G29" s="84">
        <v>4</v>
      </c>
      <c r="H29" s="84">
        <v>20000</v>
      </c>
      <c r="I29" s="85"/>
      <c r="J29" s="86">
        <f>IF(H29=0,I29*G29*$N$1,IF(I29=0,G29*H29))</f>
        <v>80000</v>
      </c>
      <c r="K29" s="87" t="s">
        <v>588</v>
      </c>
      <c r="L29" s="87"/>
      <c r="M29" s="126"/>
      <c r="N29" s="73"/>
      <c r="O29"/>
      <c r="P29"/>
      <c r="R29" s="35">
        <v>27</v>
      </c>
      <c r="S29" s="35" t="s">
        <v>521</v>
      </c>
      <c r="T29" s="35" t="s">
        <v>589</v>
      </c>
      <c r="U29" s="39" t="s">
        <v>590</v>
      </c>
      <c r="V29" s="35" t="s">
        <v>480</v>
      </c>
      <c r="W29" s="36">
        <v>8</v>
      </c>
      <c r="X29" s="37"/>
      <c r="Y29" s="36">
        <v>1.3</v>
      </c>
      <c r="Z29" s="37">
        <f t="shared" si="1"/>
        <v>244400</v>
      </c>
      <c r="AA29" s="36"/>
    </row>
    <row r="30" spans="1:27" ht="62.25">
      <c r="A30" s="83">
        <v>13</v>
      </c>
      <c r="B30" s="83" t="s">
        <v>568</v>
      </c>
      <c r="C30" s="83" t="s">
        <v>591</v>
      </c>
      <c r="D30" s="83" t="s">
        <v>592</v>
      </c>
      <c r="E30" s="83"/>
      <c r="F30" s="83" t="s">
        <v>480</v>
      </c>
      <c r="G30" s="84">
        <v>3</v>
      </c>
      <c r="H30" s="84">
        <v>20000</v>
      </c>
      <c r="I30" s="85"/>
      <c r="J30" s="86">
        <f>IF(H30=0,I30*G30*$N$1,IF(I30=0,G30*H30))</f>
        <v>60000</v>
      </c>
      <c r="K30" s="87" t="s">
        <v>588</v>
      </c>
      <c r="L30" s="87"/>
      <c r="M30" s="126"/>
      <c r="N30" s="73"/>
      <c r="O30"/>
      <c r="P30"/>
      <c r="R30" s="35">
        <v>28</v>
      </c>
      <c r="S30" s="35" t="s">
        <v>521</v>
      </c>
      <c r="T30" s="35" t="s">
        <v>593</v>
      </c>
      <c r="U30" s="39" t="s">
        <v>594</v>
      </c>
      <c r="V30" s="35" t="s">
        <v>480</v>
      </c>
      <c r="W30" s="36">
        <v>2</v>
      </c>
      <c r="X30" s="37"/>
      <c r="Y30" s="36">
        <v>208</v>
      </c>
      <c r="Z30" s="37">
        <f t="shared" si="1"/>
        <v>9776000</v>
      </c>
      <c r="AA30" s="36" t="s">
        <v>595</v>
      </c>
    </row>
    <row r="31" spans="1:27" ht="62.25">
      <c r="A31" s="83">
        <v>14</v>
      </c>
      <c r="B31" s="83" t="s">
        <v>568</v>
      </c>
      <c r="C31" s="83" t="s">
        <v>596</v>
      </c>
      <c r="D31" s="83" t="s">
        <v>597</v>
      </c>
      <c r="E31" s="83"/>
      <c r="F31" s="83" t="s">
        <v>480</v>
      </c>
      <c r="G31" s="84">
        <v>10</v>
      </c>
      <c r="H31" s="84">
        <v>60000</v>
      </c>
      <c r="I31" s="85"/>
      <c r="J31" s="86">
        <f>IF(H31=0,I31*G31*$N$1,IF(I31=0,G31*H31))</f>
        <v>600000</v>
      </c>
      <c r="K31" s="87"/>
      <c r="L31" s="87"/>
      <c r="M31" s="126"/>
      <c r="N31" s="73"/>
      <c r="O31"/>
      <c r="P31"/>
      <c r="R31" s="35">
        <v>29</v>
      </c>
      <c r="S31" s="35" t="s">
        <v>521</v>
      </c>
      <c r="T31" s="35" t="s">
        <v>598</v>
      </c>
      <c r="U31" s="39" t="s">
        <v>599</v>
      </c>
      <c r="V31" s="35" t="s">
        <v>480</v>
      </c>
      <c r="W31" s="36">
        <v>2</v>
      </c>
      <c r="X31" s="37"/>
      <c r="Y31" s="36">
        <v>239.2</v>
      </c>
      <c r="Z31" s="37">
        <f t="shared" si="1"/>
        <v>11242400</v>
      </c>
      <c r="AA31" s="36" t="s">
        <v>600</v>
      </c>
    </row>
    <row r="32" spans="1:27" ht="62.25">
      <c r="A32" s="83"/>
      <c r="B32" s="83" t="s">
        <v>568</v>
      </c>
      <c r="C32" s="83"/>
      <c r="D32" s="83" t="s">
        <v>601</v>
      </c>
      <c r="E32" s="83"/>
      <c r="F32" s="83" t="s">
        <v>480</v>
      </c>
      <c r="G32" s="84">
        <v>3</v>
      </c>
      <c r="H32" s="84">
        <v>15000</v>
      </c>
      <c r="I32" s="85"/>
      <c r="J32" s="86">
        <f>IF(H32=0,I32*G32*$N$1,IF(I32=0,G32*H32))</f>
        <v>45000</v>
      </c>
      <c r="K32" s="87"/>
      <c r="L32" s="87"/>
      <c r="M32" s="126"/>
      <c r="N32" s="73"/>
      <c r="O32"/>
      <c r="P32"/>
      <c r="R32" s="35">
        <v>30</v>
      </c>
      <c r="S32" s="35" t="s">
        <v>602</v>
      </c>
      <c r="T32" s="35" t="s">
        <v>603</v>
      </c>
      <c r="U32" s="35" t="s">
        <v>604</v>
      </c>
      <c r="V32" s="35" t="s">
        <v>480</v>
      </c>
      <c r="W32" s="36">
        <v>1</v>
      </c>
      <c r="X32" s="37"/>
      <c r="Y32" s="36">
        <v>20.100000000000001</v>
      </c>
      <c r="Z32" s="37">
        <f t="shared" si="1"/>
        <v>472350.00000000006</v>
      </c>
      <c r="AA32" s="36"/>
    </row>
    <row r="33" spans="1:27" ht="125.25">
      <c r="A33" s="83"/>
      <c r="B33" s="83" t="s">
        <v>568</v>
      </c>
      <c r="C33" s="83"/>
      <c r="D33" s="83" t="s">
        <v>605</v>
      </c>
      <c r="E33" s="83"/>
      <c r="F33" s="83" t="s">
        <v>480</v>
      </c>
      <c r="G33" s="84">
        <v>19</v>
      </c>
      <c r="H33" s="84">
        <v>15000</v>
      </c>
      <c r="I33" s="85"/>
      <c r="J33" s="86">
        <f>IF(H33=0,I33*G33*$N$1,IF(I33=0,G33*H33))</f>
        <v>285000</v>
      </c>
      <c r="K33" s="87"/>
      <c r="L33" s="87"/>
      <c r="M33" s="126"/>
      <c r="N33" s="73"/>
      <c r="O33"/>
      <c r="P33"/>
      <c r="R33" s="35">
        <v>31</v>
      </c>
      <c r="S33" s="35" t="s">
        <v>602</v>
      </c>
      <c r="T33" s="35" t="s">
        <v>606</v>
      </c>
      <c r="U33" s="35" t="s">
        <v>607</v>
      </c>
      <c r="V33" s="35" t="s">
        <v>608</v>
      </c>
      <c r="W33" s="36">
        <v>0</v>
      </c>
      <c r="X33" s="37"/>
      <c r="Y33" s="36">
        <v>478.02</v>
      </c>
      <c r="Z33" s="37">
        <f t="shared" si="1"/>
        <v>0</v>
      </c>
      <c r="AA33" s="38" t="s">
        <v>609</v>
      </c>
    </row>
    <row r="34" spans="1:27" ht="75.75">
      <c r="A34" s="88">
        <v>15</v>
      </c>
      <c r="B34" s="88" t="s">
        <v>610</v>
      </c>
      <c r="C34" s="88">
        <v>626</v>
      </c>
      <c r="D34" s="88" t="s">
        <v>611</v>
      </c>
      <c r="E34" s="88"/>
      <c r="F34" s="88" t="s">
        <v>480</v>
      </c>
      <c r="G34" s="89">
        <v>200</v>
      </c>
      <c r="H34" s="89">
        <v>15000</v>
      </c>
      <c r="I34" s="90"/>
      <c r="J34" s="91">
        <f>IF(H34=0,I34*G34*$N$1,IF(I34=0,G34*H34))</f>
        <v>3000000</v>
      </c>
      <c r="K34" s="92" t="s">
        <v>612</v>
      </c>
      <c r="L34" s="92"/>
      <c r="M34" s="127"/>
      <c r="N34" s="73"/>
      <c r="O34"/>
      <c r="P34"/>
      <c r="R34" s="35">
        <v>32</v>
      </c>
      <c r="S34" s="35" t="s">
        <v>602</v>
      </c>
      <c r="T34" s="35" t="s">
        <v>613</v>
      </c>
      <c r="U34" s="35" t="s">
        <v>614</v>
      </c>
      <c r="V34" s="35" t="s">
        <v>480</v>
      </c>
      <c r="W34" s="36">
        <v>1</v>
      </c>
      <c r="X34" s="37"/>
      <c r="Y34" s="36">
        <v>67.5</v>
      </c>
      <c r="Z34" s="37">
        <f t="shared" si="1"/>
        <v>1586250</v>
      </c>
      <c r="AA34" s="36"/>
    </row>
    <row r="35" spans="1:27" ht="75.75">
      <c r="A35" s="88">
        <v>16</v>
      </c>
      <c r="B35" s="88" t="s">
        <v>610</v>
      </c>
      <c r="C35" s="88" t="s">
        <v>615</v>
      </c>
      <c r="D35" s="88" t="s">
        <v>616</v>
      </c>
      <c r="E35" s="88"/>
      <c r="F35" s="88" t="s">
        <v>480</v>
      </c>
      <c r="G35" s="89">
        <v>5</v>
      </c>
      <c r="H35" s="89">
        <v>150000</v>
      </c>
      <c r="I35" s="90"/>
      <c r="J35" s="91">
        <f>IF(H35=0,I35*G35*$N$1,IF(I35=0,G35*H35))</f>
        <v>750000</v>
      </c>
      <c r="K35" s="92" t="s">
        <v>617</v>
      </c>
      <c r="L35" s="92"/>
      <c r="M35" s="127"/>
      <c r="N35" s="73"/>
      <c r="O35"/>
      <c r="P35"/>
      <c r="R35" s="35">
        <v>33</v>
      </c>
      <c r="S35" s="35" t="s">
        <v>602</v>
      </c>
      <c r="T35" s="35" t="s">
        <v>618</v>
      </c>
      <c r="U35" s="35" t="s">
        <v>619</v>
      </c>
      <c r="V35" s="35" t="s">
        <v>480</v>
      </c>
      <c r="W35" s="36">
        <v>1</v>
      </c>
      <c r="X35" s="37"/>
      <c r="Y35" s="36">
        <v>164.7</v>
      </c>
      <c r="Z35" s="37">
        <f t="shared" si="1"/>
        <v>3870449.9999999995</v>
      </c>
      <c r="AA35" s="36"/>
    </row>
    <row r="36" spans="1:27" ht="100.5">
      <c r="A36" s="88"/>
      <c r="B36" s="88" t="s">
        <v>610</v>
      </c>
      <c r="C36" s="88"/>
      <c r="D36" s="88" t="s">
        <v>620</v>
      </c>
      <c r="E36" s="88"/>
      <c r="F36" s="88" t="s">
        <v>621</v>
      </c>
      <c r="G36" s="89">
        <v>57</v>
      </c>
      <c r="H36" s="89">
        <v>1000</v>
      </c>
      <c r="I36" s="90"/>
      <c r="J36" s="91">
        <f>IF(H36=0,I36*G36*$N$1,IF(I36=0,G36*H36))</f>
        <v>57000</v>
      </c>
      <c r="K36" s="92" t="s">
        <v>622</v>
      </c>
      <c r="L36" s="92"/>
      <c r="M36" s="127"/>
      <c r="N36" s="73"/>
      <c r="O36"/>
      <c r="P36"/>
      <c r="R36" s="35">
        <v>34</v>
      </c>
      <c r="S36" s="35" t="s">
        <v>602</v>
      </c>
      <c r="T36" s="35" t="s">
        <v>623</v>
      </c>
      <c r="U36" s="35" t="s">
        <v>624</v>
      </c>
      <c r="V36" s="35" t="s">
        <v>480</v>
      </c>
      <c r="W36" s="36">
        <v>1</v>
      </c>
      <c r="X36" s="37"/>
      <c r="Y36" s="36">
        <v>25.5</v>
      </c>
      <c r="Z36" s="37">
        <f t="shared" si="1"/>
        <v>599250</v>
      </c>
      <c r="AA36" s="36"/>
    </row>
    <row r="37" spans="1:27" ht="75.75">
      <c r="A37" s="93">
        <v>17</v>
      </c>
      <c r="B37" s="93" t="s">
        <v>625</v>
      </c>
      <c r="C37" s="93" t="s">
        <v>626</v>
      </c>
      <c r="D37" s="93" t="s">
        <v>627</v>
      </c>
      <c r="E37" s="93"/>
      <c r="F37" s="93" t="s">
        <v>480</v>
      </c>
      <c r="G37" s="94">
        <v>18</v>
      </c>
      <c r="H37" s="94">
        <v>321000</v>
      </c>
      <c r="I37" s="95"/>
      <c r="J37" s="96">
        <f>IF(H37=0,I37*G37*$N$1,IF(I37=0,G37*H37))</f>
        <v>5778000</v>
      </c>
      <c r="K37" s="97" t="s">
        <v>628</v>
      </c>
      <c r="L37" s="97"/>
      <c r="M37" s="128"/>
      <c r="N37" s="73"/>
      <c r="O37"/>
      <c r="P37"/>
      <c r="R37" s="35">
        <v>35</v>
      </c>
      <c r="S37" s="35" t="s">
        <v>602</v>
      </c>
      <c r="T37" s="35" t="s">
        <v>629</v>
      </c>
      <c r="U37" s="35" t="s">
        <v>630</v>
      </c>
      <c r="V37" s="35" t="s">
        <v>480</v>
      </c>
      <c r="W37" s="36">
        <v>1</v>
      </c>
      <c r="X37" s="37"/>
      <c r="Y37" s="36">
        <v>4.1500000000000004</v>
      </c>
      <c r="Z37" s="37">
        <f t="shared" si="1"/>
        <v>97525.000000000015</v>
      </c>
      <c r="AA37" s="36"/>
    </row>
    <row r="38" spans="1:27" ht="75.75">
      <c r="A38" s="93">
        <v>18</v>
      </c>
      <c r="B38" s="93" t="s">
        <v>625</v>
      </c>
      <c r="C38" s="93" t="s">
        <v>631</v>
      </c>
      <c r="D38" s="93" t="s">
        <v>632</v>
      </c>
      <c r="E38" s="93"/>
      <c r="F38" s="93" t="s">
        <v>480</v>
      </c>
      <c r="G38" s="94">
        <v>4</v>
      </c>
      <c r="H38" s="94">
        <v>321000</v>
      </c>
      <c r="I38" s="95"/>
      <c r="J38" s="96">
        <f>IF(H38=0,I38*G38*$N$1,IF(I38=0,G38*H38))</f>
        <v>1284000</v>
      </c>
      <c r="K38" s="97" t="s">
        <v>628</v>
      </c>
      <c r="L38" s="97"/>
      <c r="M38" s="128"/>
      <c r="N38" s="73"/>
      <c r="O38"/>
      <c r="P38"/>
      <c r="R38" s="35">
        <v>36</v>
      </c>
      <c r="S38" s="35" t="s">
        <v>602</v>
      </c>
      <c r="T38" s="35" t="s">
        <v>633</v>
      </c>
      <c r="U38" s="35" t="s">
        <v>634</v>
      </c>
      <c r="V38" s="35" t="s">
        <v>480</v>
      </c>
      <c r="W38" s="36">
        <v>1</v>
      </c>
      <c r="X38" s="37"/>
      <c r="Y38" s="36">
        <v>107</v>
      </c>
      <c r="Z38" s="37">
        <f t="shared" si="1"/>
        <v>2514500</v>
      </c>
      <c r="AA38" s="36"/>
    </row>
    <row r="39" spans="1:27" ht="150.75">
      <c r="A39" s="93">
        <v>19</v>
      </c>
      <c r="B39" s="93" t="s">
        <v>625</v>
      </c>
      <c r="C39" s="93" t="s">
        <v>635</v>
      </c>
      <c r="D39" s="93" t="s">
        <v>636</v>
      </c>
      <c r="E39" s="93"/>
      <c r="F39" s="93" t="s">
        <v>480</v>
      </c>
      <c r="G39" s="94">
        <v>2</v>
      </c>
      <c r="H39" s="94">
        <v>321000</v>
      </c>
      <c r="I39" s="95"/>
      <c r="J39" s="96">
        <f>IF(H39=0,I39*G39*$N$1,IF(I39=0,G39*H39))</f>
        <v>642000</v>
      </c>
      <c r="K39" s="97" t="s">
        <v>637</v>
      </c>
      <c r="L39" s="97"/>
      <c r="M39" s="128"/>
      <c r="N39" s="73"/>
      <c r="O39"/>
      <c r="P39"/>
      <c r="R39" s="35">
        <v>37</v>
      </c>
      <c r="S39" s="35" t="s">
        <v>602</v>
      </c>
      <c r="T39" s="35" t="s">
        <v>638</v>
      </c>
      <c r="U39" s="35" t="s">
        <v>639</v>
      </c>
      <c r="V39" s="35" t="s">
        <v>480</v>
      </c>
      <c r="W39" s="36">
        <v>1</v>
      </c>
      <c r="X39" s="37"/>
      <c r="Y39" s="36">
        <v>465.78</v>
      </c>
      <c r="Z39" s="37">
        <f t="shared" si="1"/>
        <v>10945830</v>
      </c>
      <c r="AA39" s="36"/>
    </row>
    <row r="40" spans="1:27" ht="75.75">
      <c r="A40" s="93">
        <v>20</v>
      </c>
      <c r="B40" s="93" t="s">
        <v>625</v>
      </c>
      <c r="C40" s="93" t="s">
        <v>640</v>
      </c>
      <c r="D40" s="93" t="s">
        <v>641</v>
      </c>
      <c r="E40" s="93"/>
      <c r="F40" s="93" t="s">
        <v>480</v>
      </c>
      <c r="G40" s="94">
        <v>1</v>
      </c>
      <c r="H40" s="94">
        <v>480000</v>
      </c>
      <c r="I40" s="95"/>
      <c r="J40" s="96">
        <f>IF(H40=0,I40*G40*$N$1,IF(I40=0,G40*H40))</f>
        <v>480000</v>
      </c>
      <c r="K40" s="97" t="s">
        <v>628</v>
      </c>
      <c r="L40" s="97"/>
      <c r="M40" s="128"/>
      <c r="N40" s="73"/>
      <c r="O40"/>
      <c r="P40"/>
      <c r="R40" s="35">
        <v>38</v>
      </c>
      <c r="S40" s="35" t="s">
        <v>602</v>
      </c>
      <c r="T40" s="35" t="s">
        <v>642</v>
      </c>
      <c r="U40" s="35" t="s">
        <v>643</v>
      </c>
      <c r="V40" s="35" t="s">
        <v>480</v>
      </c>
      <c r="W40" s="36">
        <v>1</v>
      </c>
      <c r="X40" s="37"/>
      <c r="Y40" s="36">
        <v>355.68</v>
      </c>
      <c r="Z40" s="37">
        <f t="shared" si="1"/>
        <v>8358480</v>
      </c>
      <c r="AA40" s="36"/>
    </row>
    <row r="41" spans="1:27" ht="50.25">
      <c r="A41" s="93">
        <v>21</v>
      </c>
      <c r="B41" s="93" t="s">
        <v>625</v>
      </c>
      <c r="C41" s="93" t="s">
        <v>644</v>
      </c>
      <c r="D41" s="93" t="s">
        <v>645</v>
      </c>
      <c r="E41" s="93"/>
      <c r="F41" s="93" t="s">
        <v>480</v>
      </c>
      <c r="G41" s="94">
        <v>1</v>
      </c>
      <c r="H41" s="94">
        <v>433000</v>
      </c>
      <c r="I41" s="95"/>
      <c r="J41" s="96">
        <f>IF(H41=0,I41*G41*$N$1,IF(I41=0,G41*H41))</f>
        <v>433000</v>
      </c>
      <c r="K41" s="97"/>
      <c r="L41" s="97"/>
      <c r="M41" s="128"/>
      <c r="N41" s="73"/>
      <c r="O41"/>
      <c r="P41"/>
      <c r="R41" s="35">
        <v>39</v>
      </c>
      <c r="S41" s="35" t="s">
        <v>602</v>
      </c>
      <c r="T41" s="35" t="s">
        <v>646</v>
      </c>
      <c r="U41" s="35" t="s">
        <v>647</v>
      </c>
      <c r="V41" s="35" t="s">
        <v>480</v>
      </c>
      <c r="W41" s="36">
        <v>1</v>
      </c>
      <c r="X41" s="37"/>
      <c r="Y41" s="36">
        <v>712.56</v>
      </c>
      <c r="Z41" s="37">
        <f t="shared" si="1"/>
        <v>16745159.999999998</v>
      </c>
      <c r="AA41" s="36"/>
    </row>
    <row r="42" spans="1:27" ht="50.25">
      <c r="A42" s="93">
        <v>22</v>
      </c>
      <c r="B42" s="93" t="s">
        <v>625</v>
      </c>
      <c r="C42" s="93" t="s">
        <v>648</v>
      </c>
      <c r="D42" s="93" t="s">
        <v>649</v>
      </c>
      <c r="E42" s="93"/>
      <c r="F42" s="93" t="s">
        <v>480</v>
      </c>
      <c r="G42" s="94">
        <v>1</v>
      </c>
      <c r="H42" s="94">
        <v>181000</v>
      </c>
      <c r="I42" s="95"/>
      <c r="J42" s="96">
        <f>IF(H42=0,I42*G42*$N$1,IF(I42=0,G42*H42))</f>
        <v>181000</v>
      </c>
      <c r="K42" s="97"/>
      <c r="L42" s="97"/>
      <c r="M42" s="128"/>
      <c r="N42" s="73"/>
      <c r="O42"/>
      <c r="P42"/>
      <c r="R42" s="35">
        <v>40</v>
      </c>
      <c r="S42" s="35" t="s">
        <v>602</v>
      </c>
      <c r="T42" s="35" t="s">
        <v>650</v>
      </c>
      <c r="U42" s="35" t="s">
        <v>651</v>
      </c>
      <c r="V42" s="35" t="s">
        <v>480</v>
      </c>
      <c r="W42" s="36">
        <v>1</v>
      </c>
      <c r="X42" s="37"/>
      <c r="Y42" s="36">
        <v>712.56</v>
      </c>
      <c r="Z42" s="37">
        <f t="shared" si="1"/>
        <v>16745159.999999998</v>
      </c>
      <c r="AA42" s="36"/>
    </row>
    <row r="43" spans="1:27" ht="125.25">
      <c r="A43" s="93">
        <v>23</v>
      </c>
      <c r="B43" s="93" t="s">
        <v>625</v>
      </c>
      <c r="C43" s="93" t="s">
        <v>652</v>
      </c>
      <c r="D43" s="93" t="s">
        <v>653</v>
      </c>
      <c r="E43" s="93"/>
      <c r="F43" s="93" t="s">
        <v>480</v>
      </c>
      <c r="G43" s="94">
        <v>10</v>
      </c>
      <c r="H43" s="94">
        <v>181000</v>
      </c>
      <c r="I43" s="95"/>
      <c r="J43" s="96">
        <f>IF(H43=0,I43*G43*$N$1,IF(I43=0,G43*H43))</f>
        <v>1810000</v>
      </c>
      <c r="K43" s="97" t="s">
        <v>654</v>
      </c>
      <c r="L43" s="97"/>
      <c r="M43" s="128"/>
      <c r="N43" s="73"/>
      <c r="O43"/>
      <c r="P43"/>
      <c r="R43" s="35">
        <v>41</v>
      </c>
      <c r="S43" s="35" t="s">
        <v>602</v>
      </c>
      <c r="T43" s="35" t="s">
        <v>655</v>
      </c>
      <c r="U43" s="35" t="s">
        <v>656</v>
      </c>
      <c r="V43" s="35" t="s">
        <v>480</v>
      </c>
      <c r="W43" s="36">
        <v>1</v>
      </c>
      <c r="X43" s="37"/>
      <c r="Y43" s="36">
        <v>126.45</v>
      </c>
      <c r="Z43" s="37">
        <f t="shared" si="1"/>
        <v>2971575</v>
      </c>
      <c r="AA43" s="36"/>
    </row>
    <row r="44" spans="1:27" ht="75.75">
      <c r="A44" s="93">
        <v>24</v>
      </c>
      <c r="B44" s="93" t="s">
        <v>625</v>
      </c>
      <c r="C44" s="93" t="s">
        <v>657</v>
      </c>
      <c r="D44" s="93" t="s">
        <v>658</v>
      </c>
      <c r="E44" s="93"/>
      <c r="F44" s="93" t="s">
        <v>480</v>
      </c>
      <c r="G44" s="94">
        <v>2</v>
      </c>
      <c r="H44" s="94">
        <v>300000</v>
      </c>
      <c r="I44" s="95"/>
      <c r="J44" s="96">
        <f>IF(H44=0,I44*G44*$N$1,IF(I44=0,G44*H44))</f>
        <v>600000</v>
      </c>
      <c r="K44" s="97" t="s">
        <v>628</v>
      </c>
      <c r="L44" s="97"/>
      <c r="M44" s="128"/>
      <c r="N44" s="73"/>
      <c r="O44"/>
      <c r="P44"/>
      <c r="R44" s="35">
        <v>42</v>
      </c>
      <c r="S44" s="35" t="s">
        <v>602</v>
      </c>
      <c r="T44" s="35" t="s">
        <v>659</v>
      </c>
      <c r="U44" s="35" t="s">
        <v>660</v>
      </c>
      <c r="V44" s="35" t="s">
        <v>480</v>
      </c>
      <c r="W44" s="36">
        <v>1</v>
      </c>
      <c r="X44" s="37"/>
      <c r="Y44" s="36">
        <v>5</v>
      </c>
      <c r="Z44" s="37">
        <f t="shared" si="1"/>
        <v>117500</v>
      </c>
      <c r="AA44" s="36"/>
    </row>
    <row r="45" spans="1:27" ht="75.75">
      <c r="A45" s="93">
        <v>25</v>
      </c>
      <c r="B45" s="93" t="s">
        <v>625</v>
      </c>
      <c r="C45" s="93" t="s">
        <v>661</v>
      </c>
      <c r="D45" s="93" t="s">
        <v>662</v>
      </c>
      <c r="E45" s="93"/>
      <c r="F45" s="93" t="s">
        <v>480</v>
      </c>
      <c r="G45" s="94">
        <v>1</v>
      </c>
      <c r="H45" s="94">
        <v>431000</v>
      </c>
      <c r="I45" s="95"/>
      <c r="J45" s="96">
        <f>IF(H45=0,I45*G45*$N$1,IF(I45=0,G45*H45))</f>
        <v>431000</v>
      </c>
      <c r="K45" s="97" t="s">
        <v>628</v>
      </c>
      <c r="L45" s="97"/>
      <c r="M45" s="128"/>
      <c r="N45" s="73"/>
      <c r="O45"/>
      <c r="P45"/>
    </row>
    <row r="46" spans="1:27" ht="75.75">
      <c r="A46" s="93">
        <v>26</v>
      </c>
      <c r="B46" s="93" t="s">
        <v>625</v>
      </c>
      <c r="C46" s="93" t="s">
        <v>663</v>
      </c>
      <c r="D46" s="93" t="s">
        <v>664</v>
      </c>
      <c r="E46" s="93"/>
      <c r="F46" s="93" t="s">
        <v>480</v>
      </c>
      <c r="G46" s="94">
        <v>0</v>
      </c>
      <c r="H46" s="94">
        <v>181000</v>
      </c>
      <c r="I46" s="95"/>
      <c r="J46" s="96">
        <f>IF(H46=0,I46*G46*$N$1,IF(I46=0,G46*H46))</f>
        <v>0</v>
      </c>
      <c r="K46" s="97" t="s">
        <v>628</v>
      </c>
      <c r="L46" s="97"/>
      <c r="M46" s="128"/>
      <c r="N46" s="73"/>
      <c r="O46"/>
      <c r="P46"/>
    </row>
    <row r="47" spans="1:27" ht="62.25">
      <c r="A47" s="93">
        <v>27</v>
      </c>
      <c r="B47" s="93" t="s">
        <v>625</v>
      </c>
      <c r="C47" s="93" t="s">
        <v>665</v>
      </c>
      <c r="D47" s="93" t="s">
        <v>666</v>
      </c>
      <c r="E47" s="93"/>
      <c r="F47" s="93" t="s">
        <v>480</v>
      </c>
      <c r="G47" s="94">
        <v>1</v>
      </c>
      <c r="H47" s="94">
        <v>1275000</v>
      </c>
      <c r="I47" s="95"/>
      <c r="J47" s="96">
        <f>IF(H47=0,I47*G47*$N$1,IF(I47=0,G47*H47))</f>
        <v>1275000</v>
      </c>
      <c r="K47" s="97" t="s">
        <v>667</v>
      </c>
      <c r="L47" s="97"/>
      <c r="M47" s="128"/>
      <c r="N47" s="73"/>
      <c r="O47"/>
      <c r="P47"/>
    </row>
    <row r="48" spans="1:27" ht="113.25">
      <c r="A48" s="39"/>
      <c r="B48" s="39" t="s">
        <v>668</v>
      </c>
      <c r="C48" s="39" t="s">
        <v>669</v>
      </c>
      <c r="D48" s="39" t="s">
        <v>670</v>
      </c>
      <c r="E48" s="39"/>
      <c r="F48" s="39" t="s">
        <v>480</v>
      </c>
      <c r="G48" s="98">
        <v>57</v>
      </c>
      <c r="H48" s="98">
        <v>12763</v>
      </c>
      <c r="I48" s="99"/>
      <c r="J48" s="100">
        <f>IF(H48=0,I48*G48*$N$1,IF(I48=0,G48*H48))</f>
        <v>727491</v>
      </c>
      <c r="K48" s="101" t="s">
        <v>671</v>
      </c>
      <c r="L48" s="101"/>
      <c r="M48" s="129"/>
      <c r="N48" s="73"/>
      <c r="O48"/>
      <c r="P48"/>
    </row>
    <row r="49" spans="1:16" ht="113.25">
      <c r="A49" s="39"/>
      <c r="B49" s="39" t="s">
        <v>668</v>
      </c>
      <c r="C49" s="39" t="s">
        <v>672</v>
      </c>
      <c r="D49" s="39" t="s">
        <v>673</v>
      </c>
      <c r="E49" s="39"/>
      <c r="F49" s="39" t="s">
        <v>480</v>
      </c>
      <c r="G49" s="98">
        <v>55</v>
      </c>
      <c r="H49" s="98">
        <v>7363</v>
      </c>
      <c r="I49" s="99"/>
      <c r="J49" s="100">
        <f>IF(H49=0,I49*G49*$N$1,IF(I49=0,G49*H49))</f>
        <v>404965</v>
      </c>
      <c r="K49" s="101" t="s">
        <v>671</v>
      </c>
      <c r="L49" s="101"/>
      <c r="M49" s="129"/>
      <c r="N49" s="73"/>
      <c r="O49"/>
      <c r="P49"/>
    </row>
    <row r="50" spans="1:16" ht="75.75">
      <c r="A50" s="39"/>
      <c r="B50" s="39" t="s">
        <v>668</v>
      </c>
      <c r="C50" s="39" t="s">
        <v>661</v>
      </c>
      <c r="D50" s="39" t="s">
        <v>662</v>
      </c>
      <c r="E50" s="39"/>
      <c r="F50" s="39" t="s">
        <v>480</v>
      </c>
      <c r="G50" s="98">
        <v>4</v>
      </c>
      <c r="H50" s="98">
        <v>431000</v>
      </c>
      <c r="I50" s="99"/>
      <c r="J50" s="100">
        <f>IF(H50=0,I50*G50*$N$1,IF(I50=0,G50*H50))</f>
        <v>1724000</v>
      </c>
      <c r="K50" s="101" t="s">
        <v>674</v>
      </c>
      <c r="L50" s="101"/>
      <c r="M50" s="129"/>
      <c r="N50" s="73"/>
      <c r="O50"/>
      <c r="P50"/>
    </row>
    <row r="51" spans="1:16" ht="50.25">
      <c r="A51" s="39"/>
      <c r="B51" s="39" t="s">
        <v>668</v>
      </c>
      <c r="C51" s="39" t="s">
        <v>675</v>
      </c>
      <c r="D51" s="39" t="s">
        <v>676</v>
      </c>
      <c r="E51" s="39"/>
      <c r="F51" s="39" t="s">
        <v>677</v>
      </c>
      <c r="G51" s="98">
        <v>4</v>
      </c>
      <c r="H51" s="98">
        <v>9229</v>
      </c>
      <c r="I51" s="99"/>
      <c r="J51" s="100">
        <f>IF(H51=0,I51*G51*$N$1,IF(I51=0,G51*H51))</f>
        <v>36916</v>
      </c>
      <c r="K51" s="101" t="s">
        <v>678</v>
      </c>
      <c r="L51" s="101"/>
      <c r="M51" s="129"/>
      <c r="N51" s="73"/>
      <c r="O51"/>
      <c r="P51"/>
    </row>
    <row r="52" spans="1:16" ht="15">
      <c r="A52" s="39"/>
      <c r="B52" s="39"/>
      <c r="C52" s="39"/>
      <c r="D52" s="39"/>
      <c r="E52" s="39"/>
      <c r="F52" s="39"/>
      <c r="G52" s="98"/>
      <c r="H52" s="98"/>
      <c r="I52" s="99"/>
      <c r="J52" s="100">
        <f>IF(H52=0,I52*G52*$N$1,IF(I52=0,G52*H52))</f>
        <v>0</v>
      </c>
      <c r="K52" s="101"/>
      <c r="L52" s="101"/>
      <c r="M52" s="129"/>
      <c r="N52" s="73"/>
      <c r="O52"/>
      <c r="P52"/>
    </row>
    <row r="53" spans="1:16" ht="15">
      <c r="A53" s="39"/>
      <c r="B53" s="39"/>
      <c r="C53" s="39"/>
      <c r="D53" s="39"/>
      <c r="E53" s="39"/>
      <c r="F53" s="39"/>
      <c r="G53" s="98"/>
      <c r="H53" s="98"/>
      <c r="I53" s="99"/>
      <c r="J53" s="100">
        <f>IF(H53=0,I53*G53*$N$1,IF(I53=0,G53*H53))</f>
        <v>0</v>
      </c>
      <c r="K53" s="101"/>
      <c r="L53" s="101"/>
      <c r="M53" s="129"/>
      <c r="N53" s="73"/>
      <c r="O53"/>
      <c r="P53"/>
    </row>
    <row r="54" spans="1:16" ht="152.25">
      <c r="A54" s="102">
        <v>28</v>
      </c>
      <c r="B54" s="102" t="s">
        <v>278</v>
      </c>
      <c r="C54" s="102" t="s">
        <v>679</v>
      </c>
      <c r="D54" s="102" t="s">
        <v>680</v>
      </c>
      <c r="E54" s="102"/>
      <c r="F54" s="102" t="s">
        <v>480</v>
      </c>
      <c r="G54" s="103">
        <v>178</v>
      </c>
      <c r="H54" s="103">
        <v>3000</v>
      </c>
      <c r="I54" s="104"/>
      <c r="J54" s="105">
        <f>IF(H54=0,I54*G54*$N$1,IF(I54=0,G54*H54))</f>
        <v>534000</v>
      </c>
      <c r="K54" s="106" t="s">
        <v>681</v>
      </c>
      <c r="L54" s="107" t="s">
        <v>682</v>
      </c>
      <c r="M54" s="130"/>
      <c r="N54" s="73"/>
      <c r="O54"/>
      <c r="P54"/>
    </row>
    <row r="55" spans="1:16" ht="167.25">
      <c r="A55" s="102">
        <v>29</v>
      </c>
      <c r="B55" s="102" t="s">
        <v>278</v>
      </c>
      <c r="C55" s="102" t="s">
        <v>683</v>
      </c>
      <c r="D55" s="102" t="s">
        <v>684</v>
      </c>
      <c r="E55" s="102"/>
      <c r="F55" s="102" t="s">
        <v>480</v>
      </c>
      <c r="G55" s="103">
        <v>54</v>
      </c>
      <c r="H55" s="103">
        <v>3000</v>
      </c>
      <c r="I55" s="104"/>
      <c r="J55" s="105">
        <f>IF(H55=0,I55*G55*$N$1,IF(I55=0,G55*H55))</f>
        <v>162000</v>
      </c>
      <c r="K55" s="106" t="s">
        <v>681</v>
      </c>
      <c r="L55" s="107" t="s">
        <v>685</v>
      </c>
      <c r="M55" s="130"/>
      <c r="N55" s="73"/>
      <c r="O55"/>
      <c r="P55"/>
    </row>
    <row r="56" spans="1:16" ht="152.25">
      <c r="A56" s="102">
        <v>30</v>
      </c>
      <c r="B56" s="102" t="s">
        <v>278</v>
      </c>
      <c r="C56" s="102" t="s">
        <v>686</v>
      </c>
      <c r="D56" s="108" t="s">
        <v>687</v>
      </c>
      <c r="E56" s="108"/>
      <c r="F56" s="102" t="s">
        <v>480</v>
      </c>
      <c r="G56" s="103">
        <v>28</v>
      </c>
      <c r="H56" s="103">
        <v>3000</v>
      </c>
      <c r="I56" s="104"/>
      <c r="J56" s="105">
        <f>IF(H56=0,I56*G56*$N$1,IF(I56=0,G56*H56))</f>
        <v>84000</v>
      </c>
      <c r="K56" s="106" t="s">
        <v>681</v>
      </c>
      <c r="L56" s="107" t="s">
        <v>688</v>
      </c>
      <c r="M56" s="130"/>
      <c r="N56" s="73"/>
      <c r="O56"/>
      <c r="P56"/>
    </row>
    <row r="57" spans="1:16" ht="167.25">
      <c r="A57" s="102">
        <v>31</v>
      </c>
      <c r="B57" s="102" t="s">
        <v>278</v>
      </c>
      <c r="C57" s="102" t="s">
        <v>689</v>
      </c>
      <c r="D57" s="102" t="s">
        <v>690</v>
      </c>
      <c r="E57" s="102"/>
      <c r="F57" s="102" t="s">
        <v>480</v>
      </c>
      <c r="G57" s="103">
        <v>48</v>
      </c>
      <c r="H57" s="103">
        <v>3000</v>
      </c>
      <c r="I57" s="104"/>
      <c r="J57" s="105">
        <f>IF(H57=0,I57*G57*$N$1,IF(I57=0,G57*H57))</f>
        <v>144000</v>
      </c>
      <c r="K57" s="106" t="s">
        <v>691</v>
      </c>
      <c r="L57" s="109" t="s">
        <v>692</v>
      </c>
      <c r="M57" s="131"/>
      <c r="N57" s="73"/>
      <c r="O57"/>
      <c r="P57"/>
    </row>
    <row r="58" spans="1:16" ht="91.5">
      <c r="A58" s="102">
        <v>32</v>
      </c>
      <c r="B58" s="102" t="s">
        <v>278</v>
      </c>
      <c r="C58" s="102" t="s">
        <v>693</v>
      </c>
      <c r="D58" s="102" t="s">
        <v>694</v>
      </c>
      <c r="E58" s="102"/>
      <c r="F58" s="102" t="s">
        <v>480</v>
      </c>
      <c r="G58" s="103">
        <v>94</v>
      </c>
      <c r="H58" s="103">
        <v>3000</v>
      </c>
      <c r="I58" s="104"/>
      <c r="J58" s="105">
        <f>IF(H58=0,I58*G58*$N$1,IF(I58=0,G58*H58))</f>
        <v>282000</v>
      </c>
      <c r="K58" s="106" t="s">
        <v>695</v>
      </c>
      <c r="L58" s="107" t="s">
        <v>696</v>
      </c>
      <c r="M58" s="130"/>
      <c r="N58" s="73"/>
      <c r="O58"/>
      <c r="P58"/>
    </row>
    <row r="59" spans="1:16" ht="137.25">
      <c r="A59" s="102">
        <v>33</v>
      </c>
      <c r="B59" s="102" t="s">
        <v>278</v>
      </c>
      <c r="C59" s="102" t="s">
        <v>697</v>
      </c>
      <c r="D59" s="102" t="s">
        <v>698</v>
      </c>
      <c r="E59" s="102"/>
      <c r="F59" s="102" t="s">
        <v>480</v>
      </c>
      <c r="G59" s="103">
        <v>2</v>
      </c>
      <c r="H59" s="103">
        <v>3000</v>
      </c>
      <c r="I59" s="104"/>
      <c r="J59" s="105">
        <f>IF(H59=0,I59*G59*$N$1,IF(I59=0,G59*H59))</f>
        <v>6000</v>
      </c>
      <c r="K59" s="106" t="s">
        <v>695</v>
      </c>
      <c r="L59" s="107" t="s">
        <v>699</v>
      </c>
      <c r="M59" s="130"/>
      <c r="N59" s="73"/>
      <c r="O59"/>
      <c r="P59"/>
    </row>
    <row r="60" spans="1:16" ht="125.25">
      <c r="A60" s="102"/>
      <c r="B60" s="102" t="s">
        <v>278</v>
      </c>
      <c r="C60" s="102" t="s">
        <v>700</v>
      </c>
      <c r="D60" s="102" t="s">
        <v>701</v>
      </c>
      <c r="E60" s="102"/>
      <c r="F60" s="102" t="s">
        <v>702</v>
      </c>
      <c r="G60" s="103">
        <v>1</v>
      </c>
      <c r="H60" s="103"/>
      <c r="I60" s="104">
        <v>50</v>
      </c>
      <c r="J60" s="105">
        <f>IF(H60=0,I60*G60*$N$1,IF(I60=0,G60*H60))</f>
        <v>1325000</v>
      </c>
      <c r="K60" s="106" t="s">
        <v>703</v>
      </c>
      <c r="L60" s="107"/>
      <c r="M60" s="130"/>
      <c r="N60" s="73"/>
      <c r="O60"/>
      <c r="P60"/>
    </row>
    <row r="61" spans="1:16" ht="50.25">
      <c r="A61" s="102"/>
      <c r="B61" s="102" t="s">
        <v>278</v>
      </c>
      <c r="C61" s="102"/>
      <c r="D61" s="102" t="s">
        <v>704</v>
      </c>
      <c r="E61" s="102"/>
      <c r="F61" s="102" t="s">
        <v>480</v>
      </c>
      <c r="G61" s="103">
        <v>5</v>
      </c>
      <c r="H61" s="103">
        <v>100000</v>
      </c>
      <c r="I61" s="104"/>
      <c r="J61" s="105">
        <f>IF(H61=0,I61*G61*$N$1,IF(I61=0,G61*H61))</f>
        <v>500000</v>
      </c>
      <c r="K61" s="102" t="s">
        <v>705</v>
      </c>
      <c r="L61" s="107"/>
      <c r="M61" s="130"/>
      <c r="N61" s="73"/>
      <c r="O61"/>
      <c r="P61"/>
    </row>
    <row r="62" spans="1:16" ht="137.25">
      <c r="A62" s="110">
        <v>34</v>
      </c>
      <c r="B62" s="110" t="s">
        <v>706</v>
      </c>
      <c r="C62" s="110" t="s">
        <v>707</v>
      </c>
      <c r="D62" s="110" t="s">
        <v>708</v>
      </c>
      <c r="E62" s="110"/>
      <c r="F62" s="110" t="s">
        <v>480</v>
      </c>
      <c r="G62" s="111">
        <v>6</v>
      </c>
      <c r="H62" s="111">
        <v>6087273</v>
      </c>
      <c r="I62" s="112"/>
      <c r="J62" s="113">
        <f>IF(H62=0,I62*G62*$N$1,IF(I62=0,G62*H62))</f>
        <v>36523638</v>
      </c>
      <c r="K62" s="114" t="s">
        <v>709</v>
      </c>
      <c r="L62" s="115" t="s">
        <v>710</v>
      </c>
      <c r="M62" s="132"/>
      <c r="N62" s="73"/>
      <c r="O62"/>
      <c r="P62"/>
    </row>
    <row r="63" spans="1:16" ht="183">
      <c r="A63" s="110">
        <v>35</v>
      </c>
      <c r="B63" s="110" t="s">
        <v>706</v>
      </c>
      <c r="C63" s="110" t="s">
        <v>711</v>
      </c>
      <c r="D63" s="110" t="s">
        <v>712</v>
      </c>
      <c r="E63" s="110"/>
      <c r="F63" s="110" t="s">
        <v>480</v>
      </c>
      <c r="G63" s="111">
        <v>8</v>
      </c>
      <c r="H63" s="111">
        <v>225818</v>
      </c>
      <c r="I63" s="112"/>
      <c r="J63" s="113">
        <f t="shared" ref="J63:J102" si="3">IF(H63=0,I63*G63*$N$1,IF(I63=0,G63*H63))</f>
        <v>1806544</v>
      </c>
      <c r="K63" s="114" t="s">
        <v>713</v>
      </c>
      <c r="L63" s="115" t="s">
        <v>714</v>
      </c>
      <c r="M63" s="132"/>
      <c r="N63" s="73"/>
      <c r="O63"/>
      <c r="P63"/>
    </row>
    <row r="64" spans="1:16" ht="167.25">
      <c r="A64" s="110">
        <v>36</v>
      </c>
      <c r="B64" s="110" t="s">
        <v>706</v>
      </c>
      <c r="C64" s="110" t="s">
        <v>715</v>
      </c>
      <c r="D64" s="110" t="s">
        <v>716</v>
      </c>
      <c r="E64" s="110"/>
      <c r="F64" s="110" t="s">
        <v>480</v>
      </c>
      <c r="G64" s="111">
        <v>1</v>
      </c>
      <c r="H64" s="111">
        <v>314182</v>
      </c>
      <c r="I64" s="112"/>
      <c r="J64" s="113">
        <f t="shared" si="3"/>
        <v>314182</v>
      </c>
      <c r="K64" s="114" t="s">
        <v>713</v>
      </c>
      <c r="L64" s="115" t="s">
        <v>717</v>
      </c>
      <c r="M64" s="132"/>
      <c r="N64" s="73"/>
      <c r="O64"/>
      <c r="P64"/>
    </row>
    <row r="65" spans="1:16" ht="137.25">
      <c r="A65" s="110">
        <v>37</v>
      </c>
      <c r="B65" s="110" t="s">
        <v>706</v>
      </c>
      <c r="C65" s="110" t="s">
        <v>718</v>
      </c>
      <c r="D65" s="110" t="s">
        <v>719</v>
      </c>
      <c r="E65" s="110"/>
      <c r="F65" s="110" t="s">
        <v>480</v>
      </c>
      <c r="G65" s="111">
        <v>3</v>
      </c>
      <c r="H65" s="111">
        <v>756000</v>
      </c>
      <c r="I65" s="112"/>
      <c r="J65" s="113">
        <f t="shared" si="3"/>
        <v>2268000</v>
      </c>
      <c r="K65" s="114" t="s">
        <v>713</v>
      </c>
      <c r="L65" s="115" t="s">
        <v>720</v>
      </c>
      <c r="M65" s="132"/>
      <c r="N65" s="73"/>
      <c r="O65"/>
      <c r="P65"/>
    </row>
    <row r="66" spans="1:16" ht="183">
      <c r="A66" s="110">
        <v>38</v>
      </c>
      <c r="B66" s="110" t="s">
        <v>706</v>
      </c>
      <c r="C66" s="110" t="s">
        <v>721</v>
      </c>
      <c r="D66" s="110" t="s">
        <v>722</v>
      </c>
      <c r="E66" s="110"/>
      <c r="F66" s="110" t="s">
        <v>480</v>
      </c>
      <c r="G66" s="111">
        <v>8</v>
      </c>
      <c r="H66" s="111">
        <v>105055</v>
      </c>
      <c r="I66" s="112"/>
      <c r="J66" s="113">
        <f t="shared" si="3"/>
        <v>840440</v>
      </c>
      <c r="K66" s="114" t="s">
        <v>713</v>
      </c>
      <c r="L66" s="115" t="s">
        <v>723</v>
      </c>
      <c r="M66" s="132"/>
      <c r="N66" s="73"/>
      <c r="O66"/>
      <c r="P66"/>
    </row>
    <row r="67" spans="1:16" ht="167.25">
      <c r="A67" s="110">
        <v>39</v>
      </c>
      <c r="B67" s="110" t="s">
        <v>706</v>
      </c>
      <c r="C67" s="110" t="s">
        <v>724</v>
      </c>
      <c r="D67" s="110" t="s">
        <v>725</v>
      </c>
      <c r="E67" s="110"/>
      <c r="F67" s="110" t="s">
        <v>480</v>
      </c>
      <c r="G67" s="111">
        <v>2</v>
      </c>
      <c r="H67" s="111">
        <v>721637</v>
      </c>
      <c r="I67" s="112"/>
      <c r="J67" s="113">
        <f t="shared" si="3"/>
        <v>1443274</v>
      </c>
      <c r="K67" s="114" t="s">
        <v>713</v>
      </c>
      <c r="L67" s="115" t="s">
        <v>726</v>
      </c>
      <c r="M67" s="132"/>
      <c r="N67" s="73"/>
      <c r="O67"/>
      <c r="P67"/>
    </row>
    <row r="68" spans="1:16" ht="88.5">
      <c r="A68" s="110">
        <v>40</v>
      </c>
      <c r="B68" s="110" t="s">
        <v>706</v>
      </c>
      <c r="C68" s="116" t="s">
        <v>727</v>
      </c>
      <c r="D68" s="110" t="s">
        <v>728</v>
      </c>
      <c r="E68" s="110"/>
      <c r="F68" s="110" t="s">
        <v>480</v>
      </c>
      <c r="G68" s="111">
        <v>0</v>
      </c>
      <c r="H68" s="111">
        <v>1500000</v>
      </c>
      <c r="I68" s="112"/>
      <c r="J68" s="113">
        <f t="shared" si="3"/>
        <v>0</v>
      </c>
      <c r="K68" s="114" t="s">
        <v>729</v>
      </c>
      <c r="L68" s="114"/>
      <c r="M68" s="133"/>
      <c r="N68" s="73"/>
      <c r="O68"/>
      <c r="P68"/>
    </row>
    <row r="69" spans="1:16" ht="137.25">
      <c r="A69" s="110">
        <v>41</v>
      </c>
      <c r="B69" s="110" t="s">
        <v>706</v>
      </c>
      <c r="C69" s="110" t="s">
        <v>730</v>
      </c>
      <c r="D69" s="110" t="s">
        <v>731</v>
      </c>
      <c r="E69" s="110"/>
      <c r="F69" s="110" t="s">
        <v>480</v>
      </c>
      <c r="G69" s="111">
        <v>289</v>
      </c>
      <c r="H69" s="111">
        <v>21600</v>
      </c>
      <c r="I69" s="112"/>
      <c r="J69" s="113">
        <f t="shared" si="3"/>
        <v>6242400</v>
      </c>
      <c r="K69" s="114" t="s">
        <v>732</v>
      </c>
      <c r="L69" s="115" t="s">
        <v>733</v>
      </c>
      <c r="M69" s="132"/>
      <c r="N69" s="73"/>
      <c r="O69"/>
      <c r="P69"/>
    </row>
    <row r="70" spans="1:16" ht="137.25">
      <c r="A70" s="110">
        <v>42</v>
      </c>
      <c r="B70" s="110" t="s">
        <v>706</v>
      </c>
      <c r="C70" s="110" t="s">
        <v>734</v>
      </c>
      <c r="D70" s="110" t="s">
        <v>735</v>
      </c>
      <c r="E70" s="110"/>
      <c r="F70" s="110" t="s">
        <v>480</v>
      </c>
      <c r="G70" s="111">
        <v>188</v>
      </c>
      <c r="H70" s="111">
        <v>21600</v>
      </c>
      <c r="I70" s="112"/>
      <c r="J70" s="113">
        <f t="shared" si="3"/>
        <v>4060800</v>
      </c>
      <c r="K70" s="114" t="s">
        <v>732</v>
      </c>
      <c r="L70" s="115" t="s">
        <v>733</v>
      </c>
      <c r="M70" s="132"/>
      <c r="N70" s="73"/>
      <c r="O70"/>
      <c r="P70"/>
    </row>
    <row r="71" spans="1:16" ht="137.25">
      <c r="A71" s="110">
        <v>43</v>
      </c>
      <c r="B71" s="110" t="s">
        <v>706</v>
      </c>
      <c r="C71" s="110" t="s">
        <v>736</v>
      </c>
      <c r="D71" s="110" t="s">
        <v>737</v>
      </c>
      <c r="E71" s="110"/>
      <c r="F71" s="110" t="s">
        <v>480</v>
      </c>
      <c r="G71" s="111">
        <v>190</v>
      </c>
      <c r="H71" s="111">
        <v>21600</v>
      </c>
      <c r="I71" s="112"/>
      <c r="J71" s="113">
        <f t="shared" si="3"/>
        <v>4104000</v>
      </c>
      <c r="K71" s="114" t="s">
        <v>732</v>
      </c>
      <c r="L71" s="115" t="s">
        <v>733</v>
      </c>
      <c r="M71" s="132"/>
      <c r="N71" s="73"/>
      <c r="O71"/>
      <c r="P71"/>
    </row>
    <row r="72" spans="1:16" ht="137.25">
      <c r="A72" s="110">
        <v>44</v>
      </c>
      <c r="B72" s="110" t="s">
        <v>706</v>
      </c>
      <c r="C72" s="110" t="s">
        <v>738</v>
      </c>
      <c r="D72" s="110" t="s">
        <v>739</v>
      </c>
      <c r="E72" s="110"/>
      <c r="F72" s="110" t="s">
        <v>480</v>
      </c>
      <c r="G72" s="111">
        <v>69</v>
      </c>
      <c r="H72" s="111">
        <v>21600</v>
      </c>
      <c r="I72" s="112"/>
      <c r="J72" s="113">
        <f t="shared" si="3"/>
        <v>1490400</v>
      </c>
      <c r="K72" s="114" t="s">
        <v>732</v>
      </c>
      <c r="L72" s="115" t="s">
        <v>733</v>
      </c>
      <c r="M72" s="132"/>
      <c r="N72" s="73"/>
      <c r="O72"/>
      <c r="P72"/>
    </row>
    <row r="73" spans="1:16" ht="137.25">
      <c r="A73" s="110">
        <v>45</v>
      </c>
      <c r="B73" s="110" t="s">
        <v>706</v>
      </c>
      <c r="C73" s="110" t="s">
        <v>740</v>
      </c>
      <c r="D73" s="110" t="s">
        <v>741</v>
      </c>
      <c r="E73" s="110"/>
      <c r="F73" s="110" t="s">
        <v>480</v>
      </c>
      <c r="G73" s="111">
        <v>73</v>
      </c>
      <c r="H73" s="111">
        <v>21600</v>
      </c>
      <c r="I73" s="112"/>
      <c r="J73" s="113">
        <f t="shared" si="3"/>
        <v>1576800</v>
      </c>
      <c r="K73" s="114" t="s">
        <v>732</v>
      </c>
      <c r="L73" s="115" t="s">
        <v>733</v>
      </c>
      <c r="M73" s="132"/>
      <c r="N73" s="73"/>
      <c r="O73"/>
      <c r="P73"/>
    </row>
    <row r="74" spans="1:16" ht="137.25">
      <c r="A74" s="110">
        <v>46</v>
      </c>
      <c r="B74" s="110" t="s">
        <v>706</v>
      </c>
      <c r="C74" s="110" t="s">
        <v>742</v>
      </c>
      <c r="D74" s="110" t="s">
        <v>743</v>
      </c>
      <c r="E74" s="110"/>
      <c r="F74" s="110" t="s">
        <v>480</v>
      </c>
      <c r="G74" s="111">
        <v>91</v>
      </c>
      <c r="H74" s="111">
        <v>21600</v>
      </c>
      <c r="I74" s="112"/>
      <c r="J74" s="113">
        <f t="shared" si="3"/>
        <v>1965600</v>
      </c>
      <c r="K74" s="114" t="s">
        <v>732</v>
      </c>
      <c r="L74" s="115" t="s">
        <v>733</v>
      </c>
      <c r="M74" s="132"/>
      <c r="N74" s="73"/>
      <c r="O74"/>
      <c r="P74"/>
    </row>
    <row r="75" spans="1:16" ht="137.25">
      <c r="A75" s="110">
        <v>47</v>
      </c>
      <c r="B75" s="110" t="s">
        <v>706</v>
      </c>
      <c r="C75" s="110" t="s">
        <v>744</v>
      </c>
      <c r="D75" s="110" t="s">
        <v>745</v>
      </c>
      <c r="E75" s="110"/>
      <c r="F75" s="110" t="s">
        <v>480</v>
      </c>
      <c r="G75" s="111">
        <v>90</v>
      </c>
      <c r="H75" s="111">
        <v>21600</v>
      </c>
      <c r="I75" s="112"/>
      <c r="J75" s="113">
        <f t="shared" si="3"/>
        <v>1944000</v>
      </c>
      <c r="K75" s="114" t="s">
        <v>732</v>
      </c>
      <c r="L75" s="115" t="s">
        <v>733</v>
      </c>
      <c r="M75" s="132"/>
      <c r="N75" s="73"/>
      <c r="O75"/>
      <c r="P75"/>
    </row>
    <row r="76" spans="1:16" ht="183">
      <c r="A76" s="110">
        <v>48</v>
      </c>
      <c r="B76" s="110" t="s">
        <v>706</v>
      </c>
      <c r="C76" s="110" t="s">
        <v>746</v>
      </c>
      <c r="D76" s="110" t="s">
        <v>747</v>
      </c>
      <c r="E76" s="110"/>
      <c r="F76" s="110" t="s">
        <v>480</v>
      </c>
      <c r="G76" s="111">
        <v>9</v>
      </c>
      <c r="H76" s="111">
        <v>475200</v>
      </c>
      <c r="I76" s="112"/>
      <c r="J76" s="113">
        <f t="shared" si="3"/>
        <v>4276800</v>
      </c>
      <c r="K76" s="114" t="s">
        <v>732</v>
      </c>
      <c r="L76" s="115" t="s">
        <v>748</v>
      </c>
      <c r="M76" s="132"/>
      <c r="N76" s="73"/>
      <c r="O76"/>
      <c r="P76"/>
    </row>
    <row r="77" spans="1:16" ht="152.25">
      <c r="A77" s="110">
        <v>49</v>
      </c>
      <c r="B77" s="110" t="s">
        <v>706</v>
      </c>
      <c r="C77" s="110" t="s">
        <v>749</v>
      </c>
      <c r="D77" s="110" t="s">
        <v>750</v>
      </c>
      <c r="E77" s="110"/>
      <c r="F77" s="110" t="s">
        <v>480</v>
      </c>
      <c r="G77" s="111">
        <v>1</v>
      </c>
      <c r="H77" s="111">
        <v>207163</v>
      </c>
      <c r="I77" s="112"/>
      <c r="J77" s="113">
        <f t="shared" si="3"/>
        <v>207163</v>
      </c>
      <c r="K77" s="114" t="s">
        <v>732</v>
      </c>
      <c r="L77" s="115" t="s">
        <v>751</v>
      </c>
      <c r="M77" s="132"/>
      <c r="N77" s="73"/>
      <c r="O77"/>
      <c r="P77"/>
    </row>
    <row r="78" spans="1:16" ht="183">
      <c r="A78" s="110">
        <v>49</v>
      </c>
      <c r="B78" s="110" t="s">
        <v>706</v>
      </c>
      <c r="C78" s="110" t="s">
        <v>752</v>
      </c>
      <c r="D78" s="110" t="s">
        <v>753</v>
      </c>
      <c r="E78" s="110"/>
      <c r="F78" s="110" t="s">
        <v>480</v>
      </c>
      <c r="G78" s="111">
        <v>1</v>
      </c>
      <c r="H78" s="111">
        <v>213055</v>
      </c>
      <c r="I78" s="112"/>
      <c r="J78" s="113">
        <f t="shared" si="3"/>
        <v>213055</v>
      </c>
      <c r="K78" s="114" t="s">
        <v>732</v>
      </c>
      <c r="L78" s="115" t="s">
        <v>754</v>
      </c>
      <c r="M78" s="132"/>
      <c r="N78" s="73"/>
      <c r="O78"/>
      <c r="P78"/>
    </row>
    <row r="79" spans="1:16" ht="183">
      <c r="A79" s="110">
        <v>49</v>
      </c>
      <c r="B79" s="110" t="s">
        <v>706</v>
      </c>
      <c r="C79" s="110" t="s">
        <v>755</v>
      </c>
      <c r="D79" s="110" t="s">
        <v>756</v>
      </c>
      <c r="E79" s="110"/>
      <c r="F79" s="110" t="s">
        <v>480</v>
      </c>
      <c r="G79" s="111">
        <v>4</v>
      </c>
      <c r="H79" s="111">
        <v>270000</v>
      </c>
      <c r="I79" s="112"/>
      <c r="J79" s="113">
        <f t="shared" si="3"/>
        <v>1080000</v>
      </c>
      <c r="K79" s="114" t="s">
        <v>732</v>
      </c>
      <c r="L79" s="115" t="s">
        <v>757</v>
      </c>
      <c r="M79" s="132"/>
      <c r="N79" s="73"/>
      <c r="O79"/>
      <c r="P79"/>
    </row>
    <row r="80" spans="1:16" ht="183">
      <c r="A80" s="110">
        <v>49</v>
      </c>
      <c r="B80" s="110" t="s">
        <v>706</v>
      </c>
      <c r="C80" s="110" t="s">
        <v>758</v>
      </c>
      <c r="D80" s="110" t="s">
        <v>759</v>
      </c>
      <c r="E80" s="110"/>
      <c r="F80" s="110" t="s">
        <v>480</v>
      </c>
      <c r="G80" s="111">
        <v>7</v>
      </c>
      <c r="H80" s="111">
        <v>638182</v>
      </c>
      <c r="I80" s="112"/>
      <c r="J80" s="113">
        <f t="shared" si="3"/>
        <v>4467274</v>
      </c>
      <c r="K80" s="114" t="s">
        <v>732</v>
      </c>
      <c r="L80" s="115" t="s">
        <v>760</v>
      </c>
      <c r="M80" s="132"/>
      <c r="N80" s="73"/>
      <c r="O80"/>
      <c r="P80"/>
    </row>
    <row r="81" spans="1:16" ht="167.25">
      <c r="A81" s="110">
        <v>53</v>
      </c>
      <c r="B81" s="110" t="s">
        <v>706</v>
      </c>
      <c r="C81" s="110" t="s">
        <v>761</v>
      </c>
      <c r="D81" s="110" t="s">
        <v>762</v>
      </c>
      <c r="E81" s="110"/>
      <c r="F81" s="110" t="s">
        <v>480</v>
      </c>
      <c r="G81" s="111">
        <v>4</v>
      </c>
      <c r="H81" s="111">
        <v>385363</v>
      </c>
      <c r="I81" s="112"/>
      <c r="J81" s="113">
        <f t="shared" si="3"/>
        <v>1541452</v>
      </c>
      <c r="K81" s="114" t="s">
        <v>732</v>
      </c>
      <c r="L81" s="115" t="s">
        <v>763</v>
      </c>
      <c r="M81" s="132"/>
      <c r="N81" s="73"/>
      <c r="O81"/>
      <c r="P81"/>
    </row>
    <row r="82" spans="1:16" ht="167.25">
      <c r="A82" s="110">
        <v>54</v>
      </c>
      <c r="B82" s="110" t="s">
        <v>706</v>
      </c>
      <c r="C82" s="110" t="s">
        <v>764</v>
      </c>
      <c r="D82" s="110" t="s">
        <v>765</v>
      </c>
      <c r="E82" s="110"/>
      <c r="F82" s="110" t="s">
        <v>480</v>
      </c>
      <c r="G82" s="111">
        <v>1</v>
      </c>
      <c r="H82" s="111">
        <v>170873</v>
      </c>
      <c r="I82" s="112"/>
      <c r="J82" s="113">
        <f t="shared" si="3"/>
        <v>170873</v>
      </c>
      <c r="K82" s="114" t="s">
        <v>766</v>
      </c>
      <c r="L82" s="115" t="s">
        <v>767</v>
      </c>
      <c r="M82" s="132"/>
      <c r="N82" s="73"/>
      <c r="O82"/>
      <c r="P82"/>
    </row>
    <row r="83" spans="1:16" ht="238.5">
      <c r="A83" s="110">
        <v>55</v>
      </c>
      <c r="B83" s="110" t="s">
        <v>706</v>
      </c>
      <c r="C83" s="110" t="s">
        <v>768</v>
      </c>
      <c r="D83" s="110" t="s">
        <v>769</v>
      </c>
      <c r="E83" s="110"/>
      <c r="F83" s="110" t="s">
        <v>480</v>
      </c>
      <c r="G83" s="111">
        <v>2</v>
      </c>
      <c r="H83" s="111">
        <v>726545</v>
      </c>
      <c r="I83" s="112"/>
      <c r="J83" s="113">
        <f t="shared" si="3"/>
        <v>1453090</v>
      </c>
      <c r="K83" s="114" t="s">
        <v>770</v>
      </c>
      <c r="L83" s="115" t="s">
        <v>771</v>
      </c>
      <c r="M83" s="132"/>
      <c r="N83" s="73"/>
      <c r="O83"/>
      <c r="P83"/>
    </row>
    <row r="84" spans="1:16" ht="15">
      <c r="A84" s="35">
        <v>56</v>
      </c>
      <c r="B84" s="35"/>
      <c r="C84" s="35"/>
      <c r="D84" s="35"/>
      <c r="E84" s="35"/>
      <c r="F84" s="35"/>
      <c r="G84" s="37"/>
      <c r="H84" s="37"/>
      <c r="I84" s="36"/>
      <c r="J84" s="117">
        <f t="shared" si="3"/>
        <v>0</v>
      </c>
      <c r="K84" s="118"/>
      <c r="L84" s="118"/>
      <c r="M84" s="134"/>
      <c r="N84" s="73"/>
      <c r="O84"/>
      <c r="P84"/>
    </row>
    <row r="85" spans="1:16" ht="15">
      <c r="A85" s="35">
        <v>57</v>
      </c>
      <c r="B85" s="35"/>
      <c r="C85" s="35"/>
      <c r="D85" s="35"/>
      <c r="E85" s="35"/>
      <c r="F85" s="35"/>
      <c r="G85" s="37"/>
      <c r="H85" s="37"/>
      <c r="I85" s="36"/>
      <c r="J85" s="117">
        <f t="shared" si="3"/>
        <v>0</v>
      </c>
      <c r="K85" s="118"/>
      <c r="L85" s="118"/>
      <c r="M85" s="134"/>
      <c r="N85" s="73"/>
      <c r="O85"/>
      <c r="P85"/>
    </row>
    <row r="86" spans="1:16" ht="15">
      <c r="A86" s="35">
        <v>58</v>
      </c>
      <c r="B86" s="35"/>
      <c r="C86" s="35"/>
      <c r="D86" s="35"/>
      <c r="E86" s="35"/>
      <c r="F86" s="35"/>
      <c r="G86" s="37"/>
      <c r="H86" s="37"/>
      <c r="I86" s="36"/>
      <c r="J86" s="117">
        <f t="shared" si="3"/>
        <v>0</v>
      </c>
      <c r="K86" s="118"/>
      <c r="L86" s="118"/>
      <c r="M86" s="134"/>
      <c r="N86" s="73"/>
      <c r="O86"/>
      <c r="P86"/>
    </row>
    <row r="87" spans="1:16" ht="15">
      <c r="A87" s="35">
        <v>59</v>
      </c>
      <c r="B87" s="35"/>
      <c r="C87" s="35"/>
      <c r="D87" s="35"/>
      <c r="E87" s="35"/>
      <c r="F87" s="35"/>
      <c r="G87" s="37"/>
      <c r="H87" s="37"/>
      <c r="I87" s="36"/>
      <c r="J87" s="117">
        <f t="shared" si="3"/>
        <v>0</v>
      </c>
      <c r="K87" s="118"/>
      <c r="L87" s="118"/>
      <c r="M87" s="134"/>
      <c r="N87" s="73"/>
      <c r="O87"/>
      <c r="P87"/>
    </row>
    <row r="88" spans="1:16" ht="15">
      <c r="A88" s="35">
        <v>60</v>
      </c>
      <c r="B88" s="35"/>
      <c r="C88" s="35"/>
      <c r="D88" s="35"/>
      <c r="E88" s="35"/>
      <c r="F88" s="35"/>
      <c r="G88" s="37"/>
      <c r="H88" s="37"/>
      <c r="I88" s="36"/>
      <c r="J88" s="117">
        <f t="shared" si="3"/>
        <v>0</v>
      </c>
      <c r="K88" s="118"/>
      <c r="L88" s="118"/>
      <c r="M88" s="134"/>
      <c r="N88" s="73"/>
      <c r="O88"/>
      <c r="P88"/>
    </row>
    <row r="89" spans="1:16" ht="15">
      <c r="A89" s="35">
        <v>61</v>
      </c>
      <c r="B89" s="35"/>
      <c r="C89" s="35"/>
      <c r="D89" s="35"/>
      <c r="E89" s="35"/>
      <c r="F89" s="35"/>
      <c r="G89" s="37"/>
      <c r="H89" s="37"/>
      <c r="I89" s="36"/>
      <c r="J89" s="117">
        <f t="shared" si="3"/>
        <v>0</v>
      </c>
      <c r="K89" s="118"/>
      <c r="L89" s="118"/>
      <c r="M89" s="134"/>
      <c r="N89" s="73"/>
      <c r="O89"/>
      <c r="P89"/>
    </row>
    <row r="90" spans="1:16" ht="15">
      <c r="A90" s="35">
        <v>62</v>
      </c>
      <c r="B90" s="35"/>
      <c r="C90" s="35"/>
      <c r="D90" s="35"/>
      <c r="E90" s="35"/>
      <c r="F90" s="35"/>
      <c r="G90" s="37"/>
      <c r="H90" s="37"/>
      <c r="I90" s="36"/>
      <c r="J90" s="117">
        <f t="shared" si="3"/>
        <v>0</v>
      </c>
      <c r="K90" s="118"/>
      <c r="L90" s="118"/>
      <c r="M90" s="134"/>
      <c r="N90" s="73"/>
      <c r="O90"/>
      <c r="P90"/>
    </row>
    <row r="91" spans="1:16" ht="15">
      <c r="A91" s="35">
        <v>63</v>
      </c>
      <c r="B91" s="35"/>
      <c r="C91" s="35"/>
      <c r="D91" s="35"/>
      <c r="E91" s="35"/>
      <c r="F91" s="35"/>
      <c r="G91" s="37"/>
      <c r="H91" s="37"/>
      <c r="I91" s="36"/>
      <c r="J91" s="117">
        <f t="shared" si="3"/>
        <v>0</v>
      </c>
      <c r="K91" s="118"/>
      <c r="L91" s="118"/>
      <c r="M91" s="134"/>
      <c r="N91" s="73"/>
      <c r="O91"/>
      <c r="P91"/>
    </row>
    <row r="92" spans="1:16" ht="15">
      <c r="A92" s="35">
        <v>64</v>
      </c>
      <c r="B92" s="35"/>
      <c r="C92" s="35"/>
      <c r="D92" s="35"/>
      <c r="E92" s="35"/>
      <c r="F92" s="35"/>
      <c r="G92" s="37"/>
      <c r="H92" s="37"/>
      <c r="I92" s="36"/>
      <c r="J92" s="117">
        <f t="shared" si="3"/>
        <v>0</v>
      </c>
      <c r="K92" s="118"/>
      <c r="L92" s="118"/>
      <c r="M92" s="134"/>
      <c r="N92" s="73"/>
      <c r="O92"/>
      <c r="P92"/>
    </row>
    <row r="93" spans="1:16" ht="15">
      <c r="A93" s="35">
        <v>65</v>
      </c>
      <c r="B93" s="35"/>
      <c r="C93" s="35"/>
      <c r="D93" s="35"/>
      <c r="E93" s="35"/>
      <c r="F93" s="35"/>
      <c r="G93" s="37"/>
      <c r="H93" s="37"/>
      <c r="I93" s="36"/>
      <c r="J93" s="117">
        <f t="shared" si="3"/>
        <v>0</v>
      </c>
      <c r="K93" s="118"/>
      <c r="L93" s="118"/>
      <c r="M93" s="134"/>
      <c r="N93" s="73"/>
      <c r="O93"/>
      <c r="P93"/>
    </row>
    <row r="94" spans="1:16" ht="15">
      <c r="A94" s="35">
        <v>66</v>
      </c>
      <c r="B94" s="35"/>
      <c r="C94" s="35"/>
      <c r="D94" s="35"/>
      <c r="E94" s="35"/>
      <c r="F94" s="35"/>
      <c r="G94" s="37"/>
      <c r="H94" s="37"/>
      <c r="I94" s="36"/>
      <c r="J94" s="117">
        <f t="shared" si="3"/>
        <v>0</v>
      </c>
      <c r="K94" s="118"/>
      <c r="L94" s="118"/>
      <c r="M94" s="134"/>
      <c r="N94" s="73"/>
      <c r="O94"/>
      <c r="P94"/>
    </row>
    <row r="95" spans="1:16" ht="15">
      <c r="A95" s="35">
        <v>67</v>
      </c>
      <c r="B95" s="35"/>
      <c r="C95" s="35"/>
      <c r="D95" s="35"/>
      <c r="E95" s="35"/>
      <c r="F95" s="35"/>
      <c r="G95" s="37"/>
      <c r="H95" s="37"/>
      <c r="I95" s="36"/>
      <c r="J95" s="117">
        <f t="shared" si="3"/>
        <v>0</v>
      </c>
      <c r="K95" s="118"/>
      <c r="L95" s="118"/>
      <c r="M95" s="134"/>
      <c r="N95" s="73"/>
      <c r="O95"/>
      <c r="P95"/>
    </row>
    <row r="96" spans="1:16" ht="15">
      <c r="A96" s="35">
        <v>68</v>
      </c>
      <c r="B96" s="35"/>
      <c r="C96" s="35"/>
      <c r="D96" s="35"/>
      <c r="E96" s="35"/>
      <c r="F96" s="35"/>
      <c r="G96" s="37"/>
      <c r="H96" s="37"/>
      <c r="I96" s="36"/>
      <c r="J96" s="117">
        <f t="shared" si="3"/>
        <v>0</v>
      </c>
      <c r="K96" s="118"/>
      <c r="L96" s="118"/>
      <c r="M96" s="134"/>
      <c r="N96" s="73"/>
      <c r="O96"/>
      <c r="P96"/>
    </row>
    <row r="97" spans="1:16" ht="15">
      <c r="A97" s="35">
        <v>69</v>
      </c>
      <c r="B97" s="35"/>
      <c r="C97" s="35"/>
      <c r="D97" s="35"/>
      <c r="E97" s="35"/>
      <c r="F97" s="35"/>
      <c r="G97" s="37"/>
      <c r="H97" s="37"/>
      <c r="I97" s="36"/>
      <c r="J97" s="117">
        <f t="shared" si="3"/>
        <v>0</v>
      </c>
      <c r="K97" s="118"/>
      <c r="L97" s="118"/>
      <c r="M97" s="134"/>
      <c r="N97" s="73"/>
      <c r="O97"/>
      <c r="P97"/>
    </row>
    <row r="98" spans="1:16" ht="15">
      <c r="A98" s="35">
        <v>70</v>
      </c>
      <c r="B98" s="35"/>
      <c r="C98" s="35"/>
      <c r="D98" s="35"/>
      <c r="E98" s="35"/>
      <c r="F98" s="35"/>
      <c r="G98" s="37"/>
      <c r="H98" s="37"/>
      <c r="I98" s="36"/>
      <c r="J98" s="117">
        <f t="shared" si="3"/>
        <v>0</v>
      </c>
      <c r="K98" s="118"/>
      <c r="L98" s="118"/>
      <c r="M98" s="134"/>
      <c r="N98" s="73"/>
      <c r="O98"/>
      <c r="P98"/>
    </row>
    <row r="99" spans="1:16" ht="15">
      <c r="A99" s="35">
        <v>71</v>
      </c>
      <c r="B99" s="35"/>
      <c r="C99" s="35"/>
      <c r="D99" s="35"/>
      <c r="E99" s="35"/>
      <c r="F99" s="35"/>
      <c r="G99" s="37"/>
      <c r="H99" s="37"/>
      <c r="I99" s="36"/>
      <c r="J99" s="117">
        <f t="shared" si="3"/>
        <v>0</v>
      </c>
      <c r="K99" s="118"/>
      <c r="L99" s="118"/>
      <c r="M99" s="134"/>
      <c r="N99" s="73"/>
      <c r="O99"/>
      <c r="P99"/>
    </row>
    <row r="100" spans="1:16" ht="15">
      <c r="A100" s="35">
        <v>72</v>
      </c>
      <c r="B100" s="35"/>
      <c r="C100" s="35"/>
      <c r="D100" s="35"/>
      <c r="E100" s="35"/>
      <c r="F100" s="35"/>
      <c r="G100" s="37"/>
      <c r="H100" s="37"/>
      <c r="I100" s="36"/>
      <c r="J100" s="117">
        <f t="shared" si="3"/>
        <v>0</v>
      </c>
      <c r="K100" s="118"/>
      <c r="L100" s="118"/>
      <c r="M100" s="134"/>
      <c r="N100" s="73"/>
      <c r="O100"/>
      <c r="P100"/>
    </row>
    <row r="101" spans="1:16" ht="15">
      <c r="A101" s="35">
        <v>73</v>
      </c>
      <c r="B101" s="35"/>
      <c r="C101" s="35"/>
      <c r="D101" s="35"/>
      <c r="E101" s="35"/>
      <c r="F101" s="35"/>
      <c r="G101" s="37"/>
      <c r="H101" s="37"/>
      <c r="I101" s="36"/>
      <c r="J101" s="117">
        <f t="shared" si="3"/>
        <v>0</v>
      </c>
      <c r="K101" s="118"/>
      <c r="L101" s="118"/>
      <c r="M101" s="134"/>
      <c r="N101" s="73"/>
      <c r="O101"/>
      <c r="P101"/>
    </row>
    <row r="102" spans="1:16" ht="15">
      <c r="A102" s="35">
        <v>74</v>
      </c>
      <c r="B102" s="35"/>
      <c r="C102" s="35"/>
      <c r="D102" s="35"/>
      <c r="E102" s="35"/>
      <c r="F102" s="35"/>
      <c r="G102" s="37"/>
      <c r="H102" s="37"/>
      <c r="I102" s="36"/>
      <c r="J102" s="117">
        <f t="shared" si="3"/>
        <v>0</v>
      </c>
      <c r="K102" s="118"/>
      <c r="L102" s="118"/>
      <c r="M102" s="134"/>
      <c r="N102" s="73"/>
      <c r="O102"/>
      <c r="P102"/>
    </row>
    <row r="103" spans="1:16" ht="15">
      <c r="A103" s="119"/>
      <c r="B103" s="119"/>
      <c r="C103" s="119"/>
      <c r="D103" s="119"/>
      <c r="E103" s="119"/>
      <c r="F103" s="119"/>
      <c r="G103" s="120"/>
      <c r="H103" s="120"/>
      <c r="I103" s="121"/>
      <c r="J103" s="119"/>
      <c r="K103" s="121"/>
      <c r="L103" s="121"/>
      <c r="M103" s="121"/>
      <c r="N103" s="119"/>
      <c r="O103"/>
      <c r="P103"/>
    </row>
    <row r="104" spans="1:16" ht="15">
      <c r="A104" s="119"/>
      <c r="B104" s="119"/>
      <c r="C104" s="119"/>
      <c r="D104" s="119"/>
      <c r="E104" s="119"/>
      <c r="F104" s="119"/>
      <c r="G104" s="120"/>
      <c r="H104" s="159" t="s">
        <v>772</v>
      </c>
      <c r="I104" s="159"/>
      <c r="J104" s="159"/>
      <c r="K104" s="121"/>
      <c r="L104" s="121"/>
      <c r="M104" s="121"/>
      <c r="N104" s="119"/>
      <c r="O104"/>
      <c r="P104"/>
    </row>
    <row r="105" spans="1:16" ht="15">
      <c r="A105" s="119"/>
      <c r="B105" s="119"/>
      <c r="C105" s="119"/>
      <c r="D105" s="119"/>
      <c r="E105" s="119"/>
      <c r="F105" s="119"/>
      <c r="G105" s="120"/>
      <c r="H105" s="120"/>
      <c r="I105" s="121"/>
      <c r="J105" s="119"/>
      <c r="K105" s="121"/>
      <c r="L105" s="121"/>
      <c r="M105" s="121"/>
      <c r="N105" s="119"/>
      <c r="O105"/>
      <c r="P105"/>
    </row>
    <row r="106" spans="1:16" ht="15">
      <c r="A106" s="119"/>
      <c r="B106" s="119"/>
      <c r="C106" s="119"/>
      <c r="D106" s="119"/>
      <c r="E106" s="119"/>
      <c r="F106" s="119"/>
      <c r="G106" s="120"/>
      <c r="H106" s="120"/>
      <c r="I106" s="121"/>
      <c r="J106" s="119"/>
      <c r="K106" s="121"/>
      <c r="L106" s="121"/>
      <c r="M106" s="121"/>
      <c r="N106" s="119"/>
      <c r="O106"/>
      <c r="P106"/>
    </row>
    <row r="107" spans="1:16" ht="15">
      <c r="A107" s="119"/>
      <c r="B107" s="119"/>
      <c r="C107" s="119"/>
      <c r="D107" s="119"/>
      <c r="E107" s="119"/>
      <c r="F107" s="119"/>
      <c r="G107" s="120"/>
      <c r="H107" s="120"/>
      <c r="I107" s="121"/>
      <c r="J107" s="119"/>
      <c r="K107" s="121"/>
      <c r="L107" s="121"/>
      <c r="M107" s="121"/>
      <c r="N107" s="119"/>
      <c r="O107"/>
      <c r="P107"/>
    </row>
    <row r="108" spans="1:16" ht="15">
      <c r="A108" s="119"/>
      <c r="B108" s="119"/>
      <c r="C108" s="119"/>
      <c r="D108" s="119"/>
      <c r="E108" s="119"/>
      <c r="F108" s="119"/>
      <c r="G108" s="120"/>
      <c r="H108" s="120"/>
      <c r="I108" s="121"/>
      <c r="J108" s="119"/>
      <c r="K108" s="121"/>
      <c r="L108" s="121"/>
      <c r="M108" s="121"/>
      <c r="N108" s="119"/>
      <c r="O108"/>
      <c r="P108"/>
    </row>
    <row r="109" spans="1:16" ht="15">
      <c r="A109" s="119"/>
      <c r="B109" s="119"/>
      <c r="C109" s="119"/>
      <c r="D109" s="119"/>
      <c r="E109" s="119"/>
      <c r="F109" s="119"/>
      <c r="G109" s="120"/>
      <c r="H109" s="160" t="s">
        <v>403</v>
      </c>
      <c r="I109" s="160"/>
      <c r="J109" s="160"/>
      <c r="K109" s="121"/>
      <c r="L109" s="121"/>
      <c r="M109" s="121"/>
      <c r="N109" s="119"/>
      <c r="O109"/>
      <c r="P109"/>
    </row>
    <row r="110" spans="1:16" ht="15">
      <c r="A110"/>
      <c r="B110"/>
      <c r="C110"/>
      <c r="D110"/>
      <c r="E110"/>
      <c r="F110"/>
      <c r="G110" s="122"/>
      <c r="H110"/>
      <c r="I110"/>
      <c r="J110"/>
      <c r="K110"/>
      <c r="L110"/>
      <c r="M110"/>
      <c r="N110"/>
      <c r="O110"/>
      <c r="P110"/>
    </row>
  </sheetData>
  <sheetProtection sheet="1" objects="1" scenarios="1"/>
  <mergeCells count="4">
    <mergeCell ref="A2:I2"/>
    <mergeCell ref="H104:J104"/>
    <mergeCell ref="H109:J109"/>
    <mergeCell ref="R2:Y2"/>
  </mergeCells>
  <hyperlinks>
    <hyperlink ref="L54" r:id="rId1" xr:uid="{5924A02E-1ABC-4CC6-9345-4B1CFB6DF624}"/>
    <hyperlink ref="L55" r:id="rId2" xr:uid="{8D9DE5C1-1574-43B7-8C84-D4689CCD500E}"/>
    <hyperlink ref="L56" r:id="rId3" xr:uid="{295A5FD8-07D3-411F-8E53-CE7D8743E35C}"/>
    <hyperlink ref="L57" r:id="rId4" xr:uid="{F4F9A78B-8E88-4047-A705-6F7DB41DEA6D}"/>
    <hyperlink ref="L58" r:id="rId5" xr:uid="{A2EACD40-E130-4E41-B4A9-DAE130E7B16A}"/>
    <hyperlink ref="L59" r:id="rId6" xr:uid="{0F254E59-181C-4F3B-A205-9D1B6F6D9E01}"/>
    <hyperlink ref="L62" r:id="rId7" xr:uid="{B8D28818-7066-42A0-9D4E-6DD04B050A0D}"/>
    <hyperlink ref="L63" r:id="rId8" xr:uid="{1DA7AFD2-6DC3-444A-AB7D-6BEC0C016916}"/>
    <hyperlink ref="L64" r:id="rId9" xr:uid="{AB06DB97-9CFE-429F-A079-AD2D61C41A91}"/>
    <hyperlink ref="L65" r:id="rId10" xr:uid="{4EBE84B9-9AC5-4278-A3DD-C3482BB91B09}"/>
    <hyperlink ref="L66" r:id="rId11" xr:uid="{3F478928-A87B-48DE-86FF-9E22949B3198}"/>
    <hyperlink ref="L67" r:id="rId12" xr:uid="{B5D4AC84-78A3-47F6-A99C-2378E6E25363}"/>
    <hyperlink ref="L69" r:id="rId13" xr:uid="{9A791B7A-5466-4F2F-A1FA-E97A0EBED802}"/>
    <hyperlink ref="L70:L73" r:id="rId14" display="https://ampo.vn/NNC/products/3363?variantId=5768&amp;optionValueIds=722" xr:uid="{8724430C-8F5A-4BD0-824A-4DD22A580B92}"/>
    <hyperlink ref="L74:L75" r:id="rId15" display="https://ampo.vn/NNC/products/3363?variantId=5768&amp;optionValueIds=722" xr:uid="{A92F1555-7258-49A0-A0F0-8B39230671FE}"/>
    <hyperlink ref="L76" r:id="rId16" xr:uid="{DC366623-3DA0-4373-8801-860168B4E1BC}"/>
    <hyperlink ref="L77" r:id="rId17" xr:uid="{4D30D4E3-87F9-4BD5-8531-37BE999BD127}"/>
    <hyperlink ref="L78" r:id="rId18" xr:uid="{F8D097E9-8DBD-4F6C-9539-5C835212F239}"/>
    <hyperlink ref="L79" r:id="rId19" xr:uid="{C4559F8C-96D2-4728-AD59-EBFA50A01C6F}"/>
    <hyperlink ref="L80" r:id="rId20" xr:uid="{FFF1B686-1C0C-4F43-BCA5-885ADCDFC8E2}"/>
    <hyperlink ref="L81" r:id="rId21" xr:uid="{04A6A4E3-3F7C-4190-B30F-AFAB86943A36}"/>
    <hyperlink ref="L82" r:id="rId22" xr:uid="{3D1C565B-BF9D-45B6-B856-7E16A3CDD5B3}"/>
    <hyperlink ref="L83" r:id="rId23" xr:uid="{6E7ACEAA-8818-470C-8708-7AED8A4964D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9F46B-E603-4DC6-82C9-EA16E69CE420}">
  <dimension ref="A1:G13"/>
  <sheetViews>
    <sheetView workbookViewId="0">
      <selection activeCell="A2" sqref="A2:A12"/>
    </sheetView>
  </sheetViews>
  <sheetFormatPr defaultRowHeight="12"/>
  <cols>
    <col min="1" max="1" width="36.5703125" style="27" bestFit="1" customWidth="1"/>
    <col min="2" max="2" width="9.140625" style="27"/>
    <col min="3" max="3" width="12.7109375" style="27" bestFit="1" customWidth="1"/>
    <col min="4" max="4" width="9.140625" style="27"/>
    <col min="5" max="5" width="13.140625" style="27" customWidth="1"/>
    <col min="6" max="6" width="9.140625" style="27"/>
    <col min="7" max="7" width="36.5703125" style="27" bestFit="1" customWidth="1"/>
    <col min="8" max="16384" width="9.140625" style="27"/>
  </cols>
  <sheetData>
    <row r="1" spans="1:7" ht="16.5">
      <c r="A1" s="135" t="s">
        <v>773</v>
      </c>
      <c r="C1" s="136" t="s">
        <v>774</v>
      </c>
      <c r="E1" s="136" t="s">
        <v>4</v>
      </c>
      <c r="G1" s="139" t="s">
        <v>775</v>
      </c>
    </row>
    <row r="2" spans="1:7" ht="32.25">
      <c r="A2" s="29" t="s">
        <v>29</v>
      </c>
      <c r="C2" s="27" t="s">
        <v>776</v>
      </c>
      <c r="E2" s="26" t="s">
        <v>25</v>
      </c>
      <c r="G2" s="139" t="s">
        <v>777</v>
      </c>
    </row>
    <row r="3" spans="1:7" ht="37.5">
      <c r="A3" s="30" t="s">
        <v>108</v>
      </c>
      <c r="C3" s="27" t="s">
        <v>778</v>
      </c>
      <c r="E3" s="26" t="s">
        <v>779</v>
      </c>
      <c r="G3" s="139" t="s">
        <v>780</v>
      </c>
    </row>
    <row r="4" spans="1:7" ht="24.75">
      <c r="A4" s="30" t="s">
        <v>159</v>
      </c>
      <c r="C4" s="27" t="s">
        <v>781</v>
      </c>
      <c r="E4" s="26" t="s">
        <v>782</v>
      </c>
      <c r="G4" s="139" t="s">
        <v>783</v>
      </c>
    </row>
    <row r="5" spans="1:7" ht="16.5">
      <c r="A5" s="28" t="s">
        <v>189</v>
      </c>
      <c r="C5" s="27" t="s">
        <v>784</v>
      </c>
      <c r="G5" s="139" t="s">
        <v>785</v>
      </c>
    </row>
    <row r="6" spans="1:7" ht="16.5">
      <c r="A6" s="28" t="s">
        <v>210</v>
      </c>
      <c r="C6" s="27" t="s">
        <v>786</v>
      </c>
      <c r="G6" s="139" t="s">
        <v>787</v>
      </c>
    </row>
    <row r="7" spans="1:7" ht="16.5">
      <c r="A7" s="30" t="s">
        <v>227</v>
      </c>
      <c r="C7" s="27" t="s">
        <v>788</v>
      </c>
      <c r="G7" s="139" t="s">
        <v>789</v>
      </c>
    </row>
    <row r="8" spans="1:7" ht="16.5">
      <c r="A8" s="30" t="s">
        <v>257</v>
      </c>
      <c r="C8" s="27" t="s">
        <v>790</v>
      </c>
      <c r="G8" s="139" t="s">
        <v>791</v>
      </c>
    </row>
    <row r="9" spans="1:7" ht="16.5">
      <c r="A9" s="29" t="s">
        <v>268</v>
      </c>
      <c r="C9" s="27" t="s">
        <v>792</v>
      </c>
      <c r="G9" s="139" t="s">
        <v>793</v>
      </c>
    </row>
    <row r="10" spans="1:7" ht="16.5">
      <c r="A10" s="137" t="s">
        <v>794</v>
      </c>
      <c r="C10" s="27" t="s">
        <v>795</v>
      </c>
      <c r="G10" s="139" t="s">
        <v>796</v>
      </c>
    </row>
    <row r="11" spans="1:7" ht="16.5">
      <c r="A11" s="29" t="s">
        <v>284</v>
      </c>
      <c r="G11" s="139" t="s">
        <v>797</v>
      </c>
    </row>
    <row r="12" spans="1:7" ht="16.5">
      <c r="A12" s="27" t="s">
        <v>798</v>
      </c>
      <c r="G12" s="139" t="s">
        <v>799</v>
      </c>
    </row>
    <row r="13" spans="1:7" ht="16.5">
      <c r="G13" s="139" t="s">
        <v>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2026-06-27T06:05:17Z</dcterms:created>
  <dcterms:modified xsi:type="dcterms:W3CDTF">2026-07-07T14:13:45Z</dcterms:modified>
  <cp:category/>
  <cp:contentStatus/>
</cp:coreProperties>
</file>