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dega\Documents\Bodega\Bodega Dekorarte\Proyectos\Decembrina\Producción\"/>
    </mc:Choice>
  </mc:AlternateContent>
  <bookViews>
    <workbookView xWindow="0" yWindow="0" windowWidth="19875" windowHeight="12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G17" i="1"/>
  <c r="G16" i="1"/>
  <c r="G15" i="1"/>
  <c r="G14" i="1"/>
  <c r="G12" i="1"/>
  <c r="G11" i="1"/>
  <c r="G10" i="1"/>
</calcChain>
</file>

<file path=xl/sharedStrings.xml><?xml version="1.0" encoding="utf-8"?>
<sst xmlns="http://schemas.openxmlformats.org/spreadsheetml/2006/main" count="51" uniqueCount="38">
  <si>
    <t>NIT. 900,645,501-1</t>
  </si>
  <si>
    <t>IMAGEN</t>
  </si>
  <si>
    <t>DESCRIPCION</t>
  </si>
  <si>
    <t>ESTADO</t>
  </si>
  <si>
    <t>VALOR</t>
  </si>
  <si>
    <t>#</t>
  </si>
  <si>
    <t>ANOTACIONES</t>
  </si>
  <si>
    <t>No.</t>
  </si>
  <si>
    <t xml:space="preserve">TEL 467 4072 </t>
  </si>
  <si>
    <r>
      <rPr>
        <b/>
        <sz val="14"/>
        <color theme="1"/>
        <rFont val="Calibri"/>
        <family val="2"/>
        <scheme val="minor"/>
      </rPr>
      <t>Departamento:</t>
    </r>
    <r>
      <rPr>
        <b/>
        <u/>
        <sz val="24"/>
        <color theme="1"/>
        <rFont val="Calibri"/>
        <family val="2"/>
        <scheme val="minor"/>
      </rPr>
      <t xml:space="preserve"> Producción 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Responsable:</t>
    </r>
    <r>
      <rPr>
        <b/>
        <u/>
        <sz val="24"/>
        <color theme="1"/>
        <rFont val="Calibri"/>
        <family val="2"/>
        <scheme val="minor"/>
      </rPr>
      <t xml:space="preserve"> Myriam Caballero.</t>
    </r>
  </si>
  <si>
    <r>
      <t>Salida de Bodega.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#P201120-1</t>
    </r>
  </si>
  <si>
    <t>Sillas rimax</t>
  </si>
  <si>
    <t>Perfecto</t>
  </si>
  <si>
    <t>$40.000 c/u.</t>
  </si>
  <si>
    <t>Butacos Rimax</t>
  </si>
  <si>
    <t>Bueno</t>
  </si>
  <si>
    <t>$25.000 c/u. 1 está roto.</t>
  </si>
  <si>
    <t>Paleta pare/siga</t>
  </si>
  <si>
    <t>$20.000 c/u.</t>
  </si>
  <si>
    <t>Escoba y recogedor</t>
  </si>
  <si>
    <t>2</t>
  </si>
  <si>
    <t>$7.000 c/u.</t>
  </si>
  <si>
    <t>Conos</t>
  </si>
  <si>
    <t>3</t>
  </si>
  <si>
    <t>$50.000 c/u.</t>
  </si>
  <si>
    <t>Mesas plegables</t>
  </si>
  <si>
    <t>5</t>
  </si>
  <si>
    <t>$150.000 c/u.</t>
  </si>
  <si>
    <t>Sombrillas</t>
  </si>
  <si>
    <t>Chalecos reflectivos</t>
  </si>
  <si>
    <t>Silla maquillaje</t>
  </si>
  <si>
    <t>1</t>
  </si>
  <si>
    <t>-</t>
  </si>
  <si>
    <t>Manchada. 100% funcional.</t>
  </si>
  <si>
    <t>Espejo maquillaje</t>
  </si>
  <si>
    <t>Valor alquiler</t>
  </si>
  <si>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Fecha:</t>
    </r>
    <r>
      <rPr>
        <b/>
        <u/>
        <sz val="20"/>
        <color theme="1"/>
        <rFont val="Calibri"/>
        <family val="2"/>
        <scheme val="minor"/>
      </rPr>
      <t xml:space="preserve"> Vie</t>
    </r>
    <r>
      <rPr>
        <b/>
        <u/>
        <sz val="16"/>
        <color theme="1"/>
        <rFont val="Calibri"/>
        <family val="2"/>
        <scheme val="minor"/>
      </rPr>
      <t>. 20/Noviembre/2020</t>
    </r>
  </si>
  <si>
    <r>
      <rPr>
        <b/>
        <sz val="14"/>
        <color theme="1"/>
        <rFont val="Calibri"/>
        <family val="2"/>
        <scheme val="minor"/>
      </rPr>
      <t>Proyecto:</t>
    </r>
    <r>
      <rPr>
        <b/>
        <u/>
        <sz val="24"/>
        <color theme="1"/>
        <rFont val="Calibri"/>
        <family val="2"/>
        <scheme val="minor"/>
      </rPr>
      <t xml:space="preserve"> Decembrina.</t>
    </r>
    <r>
      <rPr>
        <b/>
        <sz val="20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>Supervisor:</t>
    </r>
    <r>
      <rPr>
        <b/>
        <u/>
        <sz val="24"/>
        <color theme="1"/>
        <rFont val="Calibri"/>
        <family val="2"/>
        <scheme val="minor"/>
      </rPr>
      <t xml:space="preserve"> Anthony Gonzalez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</si>
</sst>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&quot;$&quot;\ 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E01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010C"/>
        <bgColor indexed="64"/>
      </patternFill>
    </fill>
    <fill>
      <patternFill patternType="solid">
        <fgColor rgb="FFFE545C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49" fontId="12" fillId="0" borderId="12" xfId="0" applyNumberFormat="1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165" fontId="2" fillId="0" borderId="4" xfId="1" applyNumberFormat="1" applyFont="1" applyBorder="1" applyAlignment="1">
      <alignment horizontal="center" vertical="center" wrapText="1"/>
    </xf>
    <xf numFmtId="49" fontId="12" fillId="0" borderId="11" xfId="0" applyNumberFormat="1" applyFont="1" applyBorder="1" applyAlignment="1">
      <alignment horizontal="center" vertical="center" wrapText="1"/>
    </xf>
    <xf numFmtId="49" fontId="12" fillId="0" borderId="10" xfId="0" applyNumberFormat="1" applyFont="1" applyBorder="1" applyAlignment="1">
      <alignment horizontal="center" vertical="center" wrapText="1"/>
    </xf>
    <xf numFmtId="49" fontId="12" fillId="0" borderId="15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165" fontId="2" fillId="0" borderId="15" xfId="0" applyNumberFormat="1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165" fontId="12" fillId="6" borderId="19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2">
    <cellStyle name="Moneda 2" xfId="1"/>
    <cellStyle name="Normal" xfId="0" builtinId="0"/>
  </cellStyles>
  <dxfs count="11">
    <dxf>
      <alignment horizontal="center" vertical="center" textRotation="0" wrapText="1" indent="0" justifyLastLine="0" shrinkToFit="0" readingOrder="0"/>
      <border diagonalUp="0" diagonalDown="0" outline="0">
        <left/>
        <right/>
        <top style="thick">
          <color indexed="64"/>
        </top>
        <bottom style="thick">
          <color indexed="64"/>
        </bottom>
      </border>
    </dxf>
    <dxf>
      <font>
        <b/>
      </font>
      <numFmt numFmtId="165" formatCode="&quot;$&quot;\ #,##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</border>
    </dxf>
    <dxf>
      <font>
        <strike val="0"/>
        <outline val="0"/>
        <shadow val="0"/>
        <vertAlign val="baseline"/>
        <sz val="48"/>
        <name val="Calibri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colors>
    <mruColors>
      <color rgb="FFFE545C"/>
      <color rgb="FFE9010C"/>
      <color rgb="FFDD010B"/>
      <color rgb="FFCE01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1282652</xdr:colOff>
      <xdr:row>1</xdr:row>
      <xdr:rowOff>14655</xdr:rowOff>
    </xdr:from>
    <xdr:to>
      <xdr:col>6</xdr:col>
      <xdr:colOff>29719</xdr:colOff>
      <xdr:row>1</xdr:row>
      <xdr:rowOff>1177394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229" y="117232"/>
          <a:ext cx="2911812" cy="1162739"/>
        </a:xfrm>
        <a:prstGeom prst="rect">
          <a:avLst/>
        </a:prstGeom>
      </xdr:spPr>
    </xdr:pic>
    <xdr:clientData/>
  </xdr:twoCellAnchor>
  <xdr:twoCellAnchor editAs="oneCell">
    <xdr:from>
      <xdr:col>2</xdr:col>
      <xdr:colOff>38594</xdr:colOff>
      <xdr:row>9</xdr:row>
      <xdr:rowOff>13020</xdr:rowOff>
    </xdr:from>
    <xdr:to>
      <xdr:col>2</xdr:col>
      <xdr:colOff>727441</xdr:colOff>
      <xdr:row>9</xdr:row>
      <xdr:rowOff>1822112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782" y="3505520"/>
          <a:ext cx="688847" cy="1809092"/>
        </a:xfrm>
        <a:prstGeom prst="rect">
          <a:avLst/>
        </a:prstGeom>
      </xdr:spPr>
    </xdr:pic>
    <xdr:clientData/>
  </xdr:twoCellAnchor>
  <xdr:twoCellAnchor editAs="oneCell">
    <xdr:from>
      <xdr:col>2</xdr:col>
      <xdr:colOff>729935</xdr:colOff>
      <xdr:row>9</xdr:row>
      <xdr:rowOff>23487</xdr:rowOff>
    </xdr:from>
    <xdr:to>
      <xdr:col>2</xdr:col>
      <xdr:colOff>1454469</xdr:colOff>
      <xdr:row>9</xdr:row>
      <xdr:rowOff>934068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123" y="3515987"/>
          <a:ext cx="724534" cy="910581"/>
        </a:xfrm>
        <a:prstGeom prst="rect">
          <a:avLst/>
        </a:prstGeom>
      </xdr:spPr>
    </xdr:pic>
    <xdr:clientData/>
  </xdr:twoCellAnchor>
  <xdr:twoCellAnchor editAs="oneCell">
    <xdr:from>
      <xdr:col>2</xdr:col>
      <xdr:colOff>734352</xdr:colOff>
      <xdr:row>9</xdr:row>
      <xdr:rowOff>936549</xdr:rowOff>
    </xdr:from>
    <xdr:to>
      <xdr:col>2</xdr:col>
      <xdr:colOff>1439147</xdr:colOff>
      <xdr:row>9</xdr:row>
      <xdr:rowOff>2359101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540" y="4429049"/>
          <a:ext cx="704795" cy="1422552"/>
        </a:xfrm>
        <a:prstGeom prst="rect">
          <a:avLst/>
        </a:prstGeom>
      </xdr:spPr>
    </xdr:pic>
    <xdr:clientData/>
  </xdr:twoCellAnchor>
  <xdr:twoCellAnchor editAs="oneCell">
    <xdr:from>
      <xdr:col>2</xdr:col>
      <xdr:colOff>337807</xdr:colOff>
      <xdr:row>10</xdr:row>
      <xdr:rowOff>35081</xdr:rowOff>
    </xdr:from>
    <xdr:to>
      <xdr:col>2</xdr:col>
      <xdr:colOff>1096033</xdr:colOff>
      <xdr:row>10</xdr:row>
      <xdr:rowOff>1530198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995" y="5916769"/>
          <a:ext cx="758226" cy="1495117"/>
        </a:xfrm>
        <a:prstGeom prst="rect">
          <a:avLst/>
        </a:prstGeom>
      </xdr:spPr>
    </xdr:pic>
    <xdr:clientData/>
  </xdr:twoCellAnchor>
  <xdr:twoCellAnchor editAs="oneCell">
    <xdr:from>
      <xdr:col>2</xdr:col>
      <xdr:colOff>106797</xdr:colOff>
      <xdr:row>11</xdr:row>
      <xdr:rowOff>35291</xdr:rowOff>
    </xdr:from>
    <xdr:to>
      <xdr:col>2</xdr:col>
      <xdr:colOff>1363226</xdr:colOff>
      <xdr:row>11</xdr:row>
      <xdr:rowOff>1679920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96885" y="7666829"/>
          <a:ext cx="1644629" cy="1256429"/>
        </a:xfrm>
        <a:prstGeom prst="rect">
          <a:avLst/>
        </a:prstGeom>
      </xdr:spPr>
    </xdr:pic>
    <xdr:clientData/>
  </xdr:twoCellAnchor>
  <xdr:twoCellAnchor editAs="oneCell">
    <xdr:from>
      <xdr:col>2</xdr:col>
      <xdr:colOff>117124</xdr:colOff>
      <xdr:row>12</xdr:row>
      <xdr:rowOff>36841</xdr:rowOff>
    </xdr:from>
    <xdr:to>
      <xdr:col>2</xdr:col>
      <xdr:colOff>1348698</xdr:colOff>
      <xdr:row>12</xdr:row>
      <xdr:rowOff>1845933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312" y="9196716"/>
          <a:ext cx="1231574" cy="1809092"/>
        </a:xfrm>
        <a:prstGeom prst="rect">
          <a:avLst/>
        </a:prstGeom>
      </xdr:spPr>
    </xdr:pic>
    <xdr:clientData/>
  </xdr:twoCellAnchor>
  <xdr:twoCellAnchor editAs="oneCell">
    <xdr:from>
      <xdr:col>2</xdr:col>
      <xdr:colOff>108196</xdr:colOff>
      <xdr:row>13</xdr:row>
      <xdr:rowOff>39698</xdr:rowOff>
    </xdr:from>
    <xdr:to>
      <xdr:col>2</xdr:col>
      <xdr:colOff>1351380</xdr:colOff>
      <xdr:row>13</xdr:row>
      <xdr:rowOff>1684327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4" y="11072823"/>
          <a:ext cx="1243184" cy="1644629"/>
        </a:xfrm>
        <a:prstGeom prst="rect">
          <a:avLst/>
        </a:prstGeom>
      </xdr:spPr>
    </xdr:pic>
    <xdr:clientData/>
  </xdr:twoCellAnchor>
  <xdr:twoCellAnchor editAs="oneCell">
    <xdr:from>
      <xdr:col>2</xdr:col>
      <xdr:colOff>30781</xdr:colOff>
      <xdr:row>14</xdr:row>
      <xdr:rowOff>36974</xdr:rowOff>
    </xdr:from>
    <xdr:to>
      <xdr:col>2</xdr:col>
      <xdr:colOff>1439248</xdr:colOff>
      <xdr:row>14</xdr:row>
      <xdr:rowOff>1093324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69" y="12792537"/>
          <a:ext cx="1408467" cy="1056350"/>
        </a:xfrm>
        <a:prstGeom prst="rect">
          <a:avLst/>
        </a:prstGeom>
      </xdr:spPr>
    </xdr:pic>
    <xdr:clientData/>
  </xdr:twoCellAnchor>
  <xdr:twoCellAnchor editAs="oneCell">
    <xdr:from>
      <xdr:col>2</xdr:col>
      <xdr:colOff>341008</xdr:colOff>
      <xdr:row>15</xdr:row>
      <xdr:rowOff>27795</xdr:rowOff>
    </xdr:from>
    <xdr:to>
      <xdr:col>2</xdr:col>
      <xdr:colOff>1126717</xdr:colOff>
      <xdr:row>15</xdr:row>
      <xdr:rowOff>1854978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196" y="13910483"/>
          <a:ext cx="785709" cy="1827183"/>
        </a:xfrm>
        <a:prstGeom prst="rect">
          <a:avLst/>
        </a:prstGeom>
      </xdr:spPr>
    </xdr:pic>
    <xdr:clientData/>
  </xdr:twoCellAnchor>
  <xdr:twoCellAnchor editAs="oneCell">
    <xdr:from>
      <xdr:col>2</xdr:col>
      <xdr:colOff>27812</xdr:colOff>
      <xdr:row>16</xdr:row>
      <xdr:rowOff>32852</xdr:rowOff>
    </xdr:from>
    <xdr:to>
      <xdr:col>2</xdr:col>
      <xdr:colOff>1442198</xdr:colOff>
      <xdr:row>16</xdr:row>
      <xdr:rowOff>492984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000" y="15804665"/>
          <a:ext cx="1414386" cy="460132"/>
        </a:xfrm>
        <a:prstGeom prst="rect">
          <a:avLst/>
        </a:prstGeom>
      </xdr:spPr>
    </xdr:pic>
    <xdr:clientData/>
  </xdr:twoCellAnchor>
  <xdr:twoCellAnchor editAs="oneCell">
    <xdr:from>
      <xdr:col>2</xdr:col>
      <xdr:colOff>82815</xdr:colOff>
      <xdr:row>17</xdr:row>
      <xdr:rowOff>33704</xdr:rowOff>
    </xdr:from>
    <xdr:to>
      <xdr:col>2</xdr:col>
      <xdr:colOff>1379833</xdr:colOff>
      <xdr:row>17</xdr:row>
      <xdr:rowOff>2023705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003" y="16329392"/>
          <a:ext cx="1297018" cy="1990001"/>
        </a:xfrm>
        <a:prstGeom prst="rect">
          <a:avLst/>
        </a:prstGeom>
      </xdr:spPr>
    </xdr:pic>
    <xdr:clientData/>
  </xdr:twoCellAnchor>
  <xdr:twoCellAnchor editAs="oneCell">
    <xdr:from>
      <xdr:col>2</xdr:col>
      <xdr:colOff>42001</xdr:colOff>
      <xdr:row>18</xdr:row>
      <xdr:rowOff>33311</xdr:rowOff>
    </xdr:from>
    <xdr:to>
      <xdr:col>2</xdr:col>
      <xdr:colOff>1439935</xdr:colOff>
      <xdr:row>18</xdr:row>
      <xdr:rowOff>1658955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12334" y="18490729"/>
          <a:ext cx="1625644" cy="139793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Tabla5" displayName="Tabla5" ref="B9:H19" totalsRowShown="0" headerRowDxfId="10" dataDxfId="8" headerRowBorderDxfId="9" tableBorderDxfId="7" headerRowCellStyle="Moneda 2">
  <autoFilter ref="B9:H19"/>
  <tableColumns count="7">
    <tableColumn id="1" name="No." dataDxfId="6"/>
    <tableColumn id="2" name="IMAGEN" dataDxfId="5"/>
    <tableColumn id="3" name="DESCRIPCION" dataDxfId="4"/>
    <tableColumn id="4" name="ESTADO" dataDxfId="3"/>
    <tableColumn id="5" name="#" dataDxfId="2"/>
    <tableColumn id="6" name="VALOR" dataDxfId="1">
      <calculatedColumnFormula>(40000*30)</calculatedColumnFormula>
    </tableColumn>
    <tableColumn id="7" name="ANOTACIONES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0"/>
  <sheetViews>
    <sheetView showGridLines="0" tabSelected="1" zoomScale="120" zoomScaleNormal="120" workbookViewId="0">
      <selection activeCell="H10" sqref="H10"/>
    </sheetView>
  </sheetViews>
  <sheetFormatPr baseColWidth="10" defaultRowHeight="61.5" x14ac:dyDescent="0.25"/>
  <cols>
    <col min="1" max="1" width="1.42578125" style="1" customWidth="1"/>
    <col min="2" max="2" width="5.85546875" style="1" customWidth="1"/>
    <col min="3" max="3" width="21.85546875" style="1" customWidth="1"/>
    <col min="4" max="4" width="17.140625" style="1" customWidth="1"/>
    <col min="5" max="5" width="11.42578125" style="1"/>
    <col min="6" max="6" width="12" style="19" bestFit="1" customWidth="1"/>
    <col min="7" max="7" width="12.42578125" style="21" customWidth="1"/>
    <col min="8" max="8" width="19.140625" style="1" customWidth="1"/>
    <col min="9" max="16384" width="11.42578125" style="1"/>
  </cols>
  <sheetData>
    <row r="1" spans="2:8" ht="8.25" customHeight="1" thickBot="1" x14ac:dyDescent="0.3"/>
    <row r="2" spans="2:8" ht="93" customHeight="1" thickTop="1" thickBot="1" x14ac:dyDescent="0.3">
      <c r="B2" s="36"/>
      <c r="C2" s="37"/>
      <c r="D2" s="37"/>
      <c r="E2" s="37"/>
      <c r="F2" s="37"/>
      <c r="G2" s="37"/>
      <c r="H2" s="38"/>
    </row>
    <row r="3" spans="2:8" ht="15" customHeight="1" thickTop="1" thickBot="1" x14ac:dyDescent="0.3">
      <c r="B3" s="39" t="s">
        <v>0</v>
      </c>
      <c r="C3" s="40"/>
      <c r="D3" s="40"/>
      <c r="E3" s="40"/>
      <c r="F3" s="40"/>
      <c r="G3" s="40"/>
      <c r="H3" s="41"/>
    </row>
    <row r="4" spans="2:8" ht="15.75" customHeight="1" thickTop="1" thickBot="1" x14ac:dyDescent="0.3">
      <c r="B4" s="48" t="s">
        <v>8</v>
      </c>
      <c r="C4" s="49"/>
      <c r="D4" s="49"/>
      <c r="E4" s="49"/>
      <c r="F4" s="49"/>
      <c r="G4" s="49"/>
      <c r="H4" s="50"/>
    </row>
    <row r="5" spans="2:8" ht="36.75" customHeight="1" thickTop="1" thickBot="1" x14ac:dyDescent="0.3">
      <c r="B5" s="45" t="s">
        <v>10</v>
      </c>
      <c r="C5" s="46"/>
      <c r="D5" s="46"/>
      <c r="E5" s="46"/>
      <c r="F5" s="46"/>
      <c r="G5" s="46"/>
      <c r="H5" s="47"/>
    </row>
    <row r="6" spans="2:8" ht="30" customHeight="1" thickTop="1" x14ac:dyDescent="0.25">
      <c r="B6" s="54" t="s">
        <v>37</v>
      </c>
      <c r="C6" s="55"/>
      <c r="D6" s="55"/>
      <c r="E6" s="55"/>
      <c r="F6" s="55"/>
      <c r="G6" s="55"/>
      <c r="H6" s="56"/>
    </row>
    <row r="7" spans="2:8" ht="30" customHeight="1" x14ac:dyDescent="0.25">
      <c r="B7" s="51" t="s">
        <v>9</v>
      </c>
      <c r="C7" s="52"/>
      <c r="D7" s="52"/>
      <c r="E7" s="52"/>
      <c r="F7" s="52"/>
      <c r="G7" s="52"/>
      <c r="H7" s="53"/>
    </row>
    <row r="8" spans="2:8" s="18" customFormat="1" ht="30" customHeight="1" thickBot="1" x14ac:dyDescent="0.3">
      <c r="B8" s="42" t="s">
        <v>36</v>
      </c>
      <c r="C8" s="43"/>
      <c r="D8" s="43"/>
      <c r="E8" s="43"/>
      <c r="F8" s="43"/>
      <c r="G8" s="43"/>
      <c r="H8" s="44"/>
    </row>
    <row r="9" spans="2:8" ht="16.5" customHeight="1" thickTop="1" thickBot="1" x14ac:dyDescent="0.3">
      <c r="B9" s="16" t="s">
        <v>7</v>
      </c>
      <c r="C9" s="17" t="s">
        <v>1</v>
      </c>
      <c r="D9" s="14" t="s">
        <v>2</v>
      </c>
      <c r="E9" s="14" t="s">
        <v>3</v>
      </c>
      <c r="F9" s="14" t="s">
        <v>5</v>
      </c>
      <c r="G9" s="22" t="s">
        <v>4</v>
      </c>
      <c r="H9" s="15" t="s">
        <v>6</v>
      </c>
    </row>
    <row r="10" spans="2:8" ht="188.25" customHeight="1" thickTop="1" thickBot="1" x14ac:dyDescent="0.3">
      <c r="B10" s="10">
        <v>1</v>
      </c>
      <c r="C10" s="2"/>
      <c r="D10" s="8" t="s">
        <v>11</v>
      </c>
      <c r="E10" s="3" t="s">
        <v>12</v>
      </c>
      <c r="F10" s="23">
        <v>30</v>
      </c>
      <c r="G10" s="28">
        <f t="shared" ref="G10" si="0">(40000*30)</f>
        <v>1200000</v>
      </c>
      <c r="H10" s="3" t="s">
        <v>13</v>
      </c>
    </row>
    <row r="11" spans="2:8" ht="122.25" customHeight="1" thickTop="1" thickBot="1" x14ac:dyDescent="0.3">
      <c r="B11" s="10">
        <v>2</v>
      </c>
      <c r="C11" s="2"/>
      <c r="D11" s="7" t="s">
        <v>14</v>
      </c>
      <c r="E11" s="8" t="s">
        <v>15</v>
      </c>
      <c r="F11" s="23">
        <v>25</v>
      </c>
      <c r="G11" s="29">
        <f>(25000*25)</f>
        <v>625000</v>
      </c>
      <c r="H11" s="7" t="s">
        <v>16</v>
      </c>
    </row>
    <row r="12" spans="2:8" ht="135.75" customHeight="1" thickTop="1" thickBot="1" x14ac:dyDescent="0.3">
      <c r="B12" s="10">
        <v>3</v>
      </c>
      <c r="C12" s="4"/>
      <c r="D12" s="8" t="s">
        <v>17</v>
      </c>
      <c r="E12" s="5" t="s">
        <v>15</v>
      </c>
      <c r="F12" s="24">
        <v>2</v>
      </c>
      <c r="G12" s="30">
        <f>(20000*2)</f>
        <v>40000</v>
      </c>
      <c r="H12" s="7" t="s">
        <v>18</v>
      </c>
    </row>
    <row r="13" spans="2:8" ht="147.75" customHeight="1" thickTop="1" thickBot="1" x14ac:dyDescent="0.3">
      <c r="B13" s="10">
        <v>4</v>
      </c>
      <c r="C13" s="4"/>
      <c r="D13" s="8" t="s">
        <v>19</v>
      </c>
      <c r="E13" s="3" t="s">
        <v>12</v>
      </c>
      <c r="F13" s="24" t="s">
        <v>20</v>
      </c>
      <c r="G13" s="30">
        <v>14000</v>
      </c>
      <c r="H13" s="7" t="s">
        <v>21</v>
      </c>
    </row>
    <row r="14" spans="2:8" ht="135.75" customHeight="1" thickTop="1" thickBot="1" x14ac:dyDescent="0.3">
      <c r="B14" s="10">
        <v>5</v>
      </c>
      <c r="C14" s="2"/>
      <c r="D14" s="8" t="s">
        <v>22</v>
      </c>
      <c r="E14" s="8" t="s">
        <v>12</v>
      </c>
      <c r="F14" s="23" t="s">
        <v>23</v>
      </c>
      <c r="G14" s="28">
        <f>(50000*3)</f>
        <v>150000</v>
      </c>
      <c r="H14" s="7" t="s">
        <v>24</v>
      </c>
    </row>
    <row r="15" spans="2:8" ht="88.5" customHeight="1" thickTop="1" thickBot="1" x14ac:dyDescent="0.3">
      <c r="B15" s="10">
        <v>6</v>
      </c>
      <c r="C15" s="6"/>
      <c r="D15" s="9" t="s">
        <v>25</v>
      </c>
      <c r="E15" s="9" t="s">
        <v>15</v>
      </c>
      <c r="F15" s="20" t="s">
        <v>26</v>
      </c>
      <c r="G15" s="31">
        <f>(160000*3)</f>
        <v>480000</v>
      </c>
      <c r="H15" s="11" t="s">
        <v>27</v>
      </c>
    </row>
    <row r="16" spans="2:8" ht="148.5" customHeight="1" thickTop="1" thickBot="1" x14ac:dyDescent="0.3">
      <c r="B16" s="10">
        <v>7</v>
      </c>
      <c r="C16" s="2"/>
      <c r="D16" s="8" t="s">
        <v>28</v>
      </c>
      <c r="E16" s="8" t="s">
        <v>15</v>
      </c>
      <c r="F16" s="23" t="s">
        <v>23</v>
      </c>
      <c r="G16" s="28">
        <f>(50000*Tabla5[[#This Row],['#]])</f>
        <v>150000</v>
      </c>
      <c r="H16" s="7" t="s">
        <v>24</v>
      </c>
    </row>
    <row r="17" spans="2:8" ht="41.25" customHeight="1" thickTop="1" thickBot="1" x14ac:dyDescent="0.3">
      <c r="B17" s="10">
        <v>8</v>
      </c>
      <c r="C17" s="2"/>
      <c r="D17" s="8" t="s">
        <v>29</v>
      </c>
      <c r="E17" s="8" t="s">
        <v>12</v>
      </c>
      <c r="F17" s="26" t="s">
        <v>26</v>
      </c>
      <c r="G17" s="28">
        <f>(7000*Tabla5[[#This Row],['#]])</f>
        <v>35000</v>
      </c>
      <c r="H17" s="7" t="s">
        <v>21</v>
      </c>
    </row>
    <row r="18" spans="2:8" ht="161.25" customHeight="1" thickTop="1" thickBot="1" x14ac:dyDescent="0.3">
      <c r="B18" s="10">
        <v>9</v>
      </c>
      <c r="C18" s="2"/>
      <c r="D18" s="8" t="s">
        <v>30</v>
      </c>
      <c r="E18" s="8" t="s">
        <v>15</v>
      </c>
      <c r="F18" s="26" t="s">
        <v>31</v>
      </c>
      <c r="G18" s="28">
        <v>500000</v>
      </c>
      <c r="H18" s="7" t="s">
        <v>33</v>
      </c>
    </row>
    <row r="19" spans="2:8" ht="133.5" customHeight="1" thickTop="1" thickBot="1" x14ac:dyDescent="0.3">
      <c r="B19" s="10">
        <v>10</v>
      </c>
      <c r="C19" s="12"/>
      <c r="D19" s="13" t="s">
        <v>34</v>
      </c>
      <c r="E19" s="13" t="s">
        <v>12</v>
      </c>
      <c r="F19" s="25" t="s">
        <v>31</v>
      </c>
      <c r="G19" s="32">
        <v>150000</v>
      </c>
      <c r="H19" s="33" t="s">
        <v>32</v>
      </c>
    </row>
    <row r="20" spans="2:8" ht="30.75" customHeight="1" thickTop="1" thickBot="1" x14ac:dyDescent="0.3"/>
    <row r="21" spans="2:8" ht="97.5" customHeight="1" thickTop="1" thickBot="1" x14ac:dyDescent="0.3">
      <c r="E21" s="34" t="s">
        <v>35</v>
      </c>
      <c r="F21" s="34"/>
      <c r="G21" s="34"/>
      <c r="H21" s="34"/>
    </row>
    <row r="22" spans="2:8" ht="97.5" customHeight="1" thickTop="1" thickBot="1" x14ac:dyDescent="0.3">
      <c r="D22" s="27">
        <f>SUM(Tabla5[VALOR])</f>
        <v>3344000</v>
      </c>
      <c r="E22" s="35">
        <f>( D22 * 0.1 )</f>
        <v>334400</v>
      </c>
      <c r="F22" s="35"/>
      <c r="G22" s="35"/>
      <c r="H22" s="35"/>
    </row>
    <row r="23" spans="2:8" ht="97.5" customHeight="1" thickTop="1" x14ac:dyDescent="0.25"/>
    <row r="24" spans="2:8" ht="97.5" customHeight="1" x14ac:dyDescent="0.25"/>
    <row r="25" spans="2:8" ht="97.5" customHeight="1" x14ac:dyDescent="0.25"/>
    <row r="26" spans="2:8" ht="97.5" customHeight="1" x14ac:dyDescent="0.25"/>
    <row r="27" spans="2:8" ht="97.5" customHeight="1" x14ac:dyDescent="0.25"/>
    <row r="28" spans="2:8" ht="97.5" customHeight="1" x14ac:dyDescent="0.25"/>
    <row r="29" spans="2:8" ht="97.5" customHeight="1" x14ac:dyDescent="0.25"/>
    <row r="30" spans="2:8" ht="97.5" customHeight="1" x14ac:dyDescent="0.25"/>
    <row r="31" spans="2:8" ht="97.5" customHeight="1" x14ac:dyDescent="0.25"/>
    <row r="32" spans="2:8" ht="97.5" customHeight="1" x14ac:dyDescent="0.25"/>
    <row r="33" ht="97.5" customHeight="1" x14ac:dyDescent="0.25"/>
    <row r="34" ht="97.5" customHeight="1" x14ac:dyDescent="0.25"/>
    <row r="35" ht="97.5" customHeight="1" x14ac:dyDescent="0.25"/>
    <row r="36" ht="97.5" customHeight="1" x14ac:dyDescent="0.25"/>
    <row r="37" ht="97.5" customHeight="1" x14ac:dyDescent="0.25"/>
    <row r="38" ht="97.5" customHeight="1" x14ac:dyDescent="0.25"/>
    <row r="39" ht="97.5" customHeight="1" x14ac:dyDescent="0.25"/>
    <row r="40" ht="97.5" customHeight="1" x14ac:dyDescent="0.25"/>
    <row r="41" ht="97.5" customHeight="1" x14ac:dyDescent="0.25"/>
    <row r="42" ht="97.5" customHeight="1" x14ac:dyDescent="0.25"/>
    <row r="43" ht="97.5" customHeight="1" x14ac:dyDescent="0.25"/>
    <row r="44" ht="97.5" customHeight="1" x14ac:dyDescent="0.25"/>
    <row r="45" ht="97.5" customHeight="1" x14ac:dyDescent="0.25"/>
    <row r="46" ht="97.5" customHeight="1" x14ac:dyDescent="0.25"/>
    <row r="47" ht="97.5" customHeight="1" x14ac:dyDescent="0.25"/>
    <row r="48" ht="97.5" customHeight="1" x14ac:dyDescent="0.25"/>
    <row r="49" ht="97.5" customHeight="1" x14ac:dyDescent="0.25"/>
    <row r="50" ht="97.5" customHeight="1" x14ac:dyDescent="0.25"/>
  </sheetData>
  <mergeCells count="9">
    <mergeCell ref="E21:H21"/>
    <mergeCell ref="E22:H22"/>
    <mergeCell ref="B2:H2"/>
    <mergeCell ref="B3:H3"/>
    <mergeCell ref="B8:H8"/>
    <mergeCell ref="B5:H5"/>
    <mergeCell ref="B4:H4"/>
    <mergeCell ref="B7:H7"/>
    <mergeCell ref="B6:H6"/>
  </mergeCells>
  <pageMargins left="0.7" right="0.7" top="0.75" bottom="0.75" header="0.3" footer="0.3"/>
  <pageSetup paperSize="3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Bodega</cp:lastModifiedBy>
  <cp:lastPrinted>2020-11-27T17:57:02Z</cp:lastPrinted>
  <dcterms:created xsi:type="dcterms:W3CDTF">2020-07-27T19:20:57Z</dcterms:created>
  <dcterms:modified xsi:type="dcterms:W3CDTF">2020-11-30T13:55:38Z</dcterms:modified>
</cp:coreProperties>
</file>