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uangxinhe/Downloads/"/>
    </mc:Choice>
  </mc:AlternateContent>
  <xr:revisionPtr revIDLastSave="0" documentId="13_ncr:1_{52F06011-1B42-694F-A400-87081F371B8B}" xr6:coauthVersionLast="47" xr6:coauthVersionMax="47" xr10:uidLastSave="{00000000-0000-0000-0000-000000000000}"/>
  <bookViews>
    <workbookView xWindow="0" yWindow="500" windowWidth="25600" windowHeight="28300" xr2:uid="{00000000-000D-0000-FFFF-FFFF00000000}"/>
  </bookViews>
  <sheets>
    <sheet name="工作表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1" l="1"/>
  <c r="F39" i="1"/>
  <c r="M22" i="1"/>
  <c r="H22" i="1"/>
  <c r="D22" i="1"/>
  <c r="H39" i="1" s="1"/>
  <c r="N21" i="1"/>
  <c r="E39" i="1" l="1"/>
  <c r="C39" i="1" s="1"/>
</calcChain>
</file>

<file path=xl/sharedStrings.xml><?xml version="1.0" encoding="utf-8"?>
<sst xmlns="http://schemas.openxmlformats.org/spreadsheetml/2006/main" count="158" uniqueCount="147">
  <si>
    <t>日期</t>
  </si>
  <si>
    <t>景点概览</t>
  </si>
  <si>
    <t>梵蒂冈
圣彼得大教堂等</t>
  </si>
  <si>
    <t>斗兽场
万神殿</t>
  </si>
  <si>
    <t>米兰大教堂
转场去因特拉肯
或者brig</t>
  </si>
  <si>
    <t>地点</t>
  </si>
  <si>
    <t>飞机</t>
  </si>
  <si>
    <t>罗马</t>
  </si>
  <si>
    <t>佛罗伦萨</t>
  </si>
  <si>
    <t>威尼斯</t>
  </si>
  <si>
    <t>米兰</t>
  </si>
  <si>
    <t>格林德瓦</t>
  </si>
  <si>
    <t>因特拉肯</t>
  </si>
  <si>
    <t>卢塞恩</t>
  </si>
  <si>
    <t>7点前到学院美术馆排队</t>
  </si>
  <si>
    <t>行李寄存</t>
  </si>
  <si>
    <t>美第奇礼拜堂</t>
  </si>
  <si>
    <t>行李寄存在酒店或者火车站</t>
  </si>
  <si>
    <t>早饭</t>
  </si>
  <si>
    <t>火车到布里恩茨 9点到</t>
  </si>
  <si>
    <t>酒店寄存行李</t>
  </si>
  <si>
    <t>圣弥额尔博物馆教堂</t>
  </si>
  <si>
    <t>中央市场 吃饭</t>
  </si>
  <si>
    <t>9点开门
米兰大教堂
ticket.duomomilano.it
买步行登顶票，先登顶再下来参观
周围citywalk</t>
  </si>
  <si>
    <t>吃饭</t>
  </si>
  <si>
    <t>巴杰罗美术馆 约半小时</t>
  </si>
  <si>
    <t>圣母百花教堂</t>
  </si>
  <si>
    <t>11-13:35</t>
  </si>
  <si>
    <t>真理之口（可选，如果斗兽场太久就不去了）</t>
  </si>
  <si>
    <t>吃饭美术馆附近</t>
  </si>
  <si>
    <t>威尼斯广场</t>
  </si>
  <si>
    <t>共和广场</t>
  </si>
  <si>
    <t>午饭
在河边吃
河边吃饭
喝果味酒</t>
  </si>
  <si>
    <t>迪拜一日游</t>
  </si>
  <si>
    <t>领主广场</t>
  </si>
  <si>
    <t>午饭</t>
  </si>
  <si>
    <t>逛纪念品
取行李</t>
  </si>
  <si>
    <t xml:space="preserve">   游船
现场买票
买14:40 的</t>
  </si>
  <si>
    <t>圣十字圣殿
现场买票</t>
  </si>
  <si>
    <t>米兰到spiez3h
坐右侧
560</t>
  </si>
  <si>
    <t>格林德瓦大滑梯
如果上面结束的早 就早点玩
Pfingstegg站
现场买票</t>
  </si>
  <si>
    <t>路上老桥拍照然后就走
碧提宮</t>
  </si>
  <si>
    <t>吃饭
吃牛排
一个半小时吃饭
实在没有时间也去吃  只吃好吃的牛排</t>
  </si>
  <si>
    <t>圣彼得广场</t>
  </si>
  <si>
    <t>波波里花园</t>
  </si>
  <si>
    <t>休息 溜达溜达
找超市买吃的</t>
  </si>
  <si>
    <t>傍晚：梦幻山坡拍摄（📍Hotel Cabana）</t>
  </si>
  <si>
    <t>返回酒店拿行李
去威尼斯
10点到</t>
  </si>
  <si>
    <t>拿行李
火车去米兰
9.15到</t>
  </si>
  <si>
    <t>spiez 2h 拍照
买纪念品
找spiez的logo</t>
  </si>
  <si>
    <t>船回去之后就去车站看一下
晚上寄存去看一下
如果没有位置 就早上去
1. 行李安全寄存：因特拉肯东站过夜
选择电子寄存柜（最推荐）
位置：因特拉肯东站站厅内（黄色柜体，标有“Lockers”）
安全性：独立密码锁+24小时监控+防水防火材质
过夜成本：CHF 9/大柜（24小时计费，超时自动续费）
容量：大柜（80×50×40cm）可塞入28寸箱+背包
人工寄存中心（备用）
位置：SBB柜台旁“Left Luggage”
时间：06:00-21:00（部分站延长至23:00）
费用：CHF 10/件/天（可存多日）
注意：需在关闭前取件，否则次日08:00才能取
📌 安全贴士：
用手机拍下柜门编号+密码纸条（防遗忘）
贵重物品（钱包/相机/证件）随身携带
购买旅行保险覆盖行李损失（推荐World Nomads）</t>
  </si>
  <si>
    <t>米开朗基罗广场
有一个机位拍照
休息</t>
  </si>
  <si>
    <t>当晚在格林德瓦木屋酒店享用瑞士奶酪火锅（约19:00-20:00）
推荐 Restaurant Belvedere 的露台位（艾格峰夕阳伴餐）
或者 Barrys Restuarant, Bar&amp;Lounge 提前一周预约</t>
  </si>
  <si>
    <t>spiez - 因特拉肯  0.5h
坐左侧
5.2chf</t>
  </si>
  <si>
    <t>入住</t>
  </si>
  <si>
    <t>火车回因特拉肯
20:17</t>
  </si>
  <si>
    <t>早睡</t>
  </si>
  <si>
    <t>吃</t>
  </si>
  <si>
    <t>红酒意大利饭</t>
  </si>
  <si>
    <t>中央市场吃饭
午饭意大利菜
买披萨
超时买吃的</t>
  </si>
  <si>
    <t>牛排 必吃</t>
  </si>
  <si>
    <t>交通</t>
  </si>
  <si>
    <t>火车票已定20:00</t>
  </si>
  <si>
    <t>火车票已定19:00</t>
  </si>
  <si>
    <t>优惠日通 44</t>
  </si>
  <si>
    <t>交通费用</t>
  </si>
  <si>
    <t>往宿</t>
  </si>
  <si>
    <t>米兰
火车站
已定民宿</t>
  </si>
  <si>
    <t>预约门票</t>
  </si>
  <si>
    <t>斗兽场，提前一个月买</t>
  </si>
  <si>
    <t>米兰大教堂登顶门票
现场买</t>
  </si>
  <si>
    <t>买半价卡
少女峰门票@</t>
  </si>
  <si>
    <t>这一天买优惠日通票</t>
  </si>
  <si>
    <t>门票费用</t>
  </si>
  <si>
    <t>其余开销</t>
  </si>
  <si>
    <t>威尼斯一日游买票</t>
  </si>
  <si>
    <t>交通：
米兰→布里格（购票）→因特拉肯东站（STP免费，右侧座位）
参考车次：15:10米兰发→17:25抵布里格→换乘17:32黄金列车→18:51抵因特拉肯东
住宿： 因特拉肯（推荐Hotel Chalet Swiss或近东站酒店）
傍晚灵活安排：
若抵达早+天气好，直接上 哈德库观景台（缆车站距东站步行5分钟）</t>
  </si>
  <si>
    <t>📌 行前必做清单
下载 "Trottibike下山路线" 离线地图：
https://map.schweizmobil.ch/?lang=en（选Route 291）
备 手套+防晒镜（滑行时防风防晒，Coop超市5 CHF可买）
手机满电（滑行途中可停靠📍"Aussichtspunkt Bort"观景台拍照）
实测数据：2024年7月10日，16:15租车 → 16:28抵达山脚（含3次拍照停留），全程无忧！
按此执行：您将获得 20分钟卡丁车野趣 + 15分钟雪山滑行快感，比缆车下山节省30分钟，且费用更低（缆车单程12 CHF，Trottibike仅10 CHF）！</t>
  </si>
  <si>
    <t>预订07:00少女峰缆车票（官网开放30天内预订）
在SBB App收藏劳特布龙嫩→因特拉肯的 12:40班次（RE 4226）
行李寄存密码设为手机锁屏壁纸（防遗忘）</t>
  </si>
  <si>
    <t>交通：
格林德瓦 → 少女峰（缆车+火车，STP折扣票）
路线：格林德瓦→艾格冰川站→少女峰顶（最早班约7:00出发）
少女峰 → 卢塞恩（黄金列车右侧看龙疆湖）
路线：少女峰→克莱纳谢德格→因特拉肯东→卢塞恩（全程约4.5h）
关键操作：
住宿： 卢塞恩（后续行程同原计划）
⚠️ 注意： 少女峰火车票提前官网买！选"Jungfrau Railway"官网购票，输入STP享75折。</t>
  </si>
  <si>
    <t>确认哪里用硬币</t>
  </si>
  <si>
    <t>寄存行李</t>
  </si>
  <si>
    <t>早晨：
从因特拉肯酒店退房，携带所有行李前往格林德瓦
乘火车：因特拉肯东站 → 格林德瓦火车站（36分钟，STP免费）
抵达格林德瓦后：
直奔预订的木屋酒店（即使无法提前入住）
将大件行李寄存酒店前台（免费！）
仅携带随身小包轻装上阵游玩First山
交通：
因特拉肯东站 → 格林德瓦火车站（火车36min，STP免费）
核心体验：
First山冒险（悬崖步道+飞鹰/卡丁车，STP折扣）
梦幻山坡拍摄（📍Hotel Cabana，日落前1小时光线最佳）
住宿： 格林德瓦木屋酒店（推荐选择👇）
✅ Bergwelt Grindelwald（设计感木屋，步行到站3分钟）
✅ Chalet Hotel Schönegg（百年历史木屋，梦幻山坡C位）</t>
  </si>
  <si>
    <t>斯芬克斯观景台（Sphinx Observatory）：360°雪山环绕
冰宫（Ice Palace）：钻冰隧道看冰雕
高原徒步（Snow Fun Park）：夏季滑雪胎/雪地车</t>
  </si>
  <si>
    <t>📍 格林德瓦木屋酒店选择指南
酒店名	景观	交通	特色	预订提示
Bergwelt Grindelwald	艾格峰+梦幻山坡	车站步行3min	现代木屋设计，全景餐厅	选"Eiger View"房型
Chalet Schönegg	无遮挡雪山全景	上坡步行10min	百年老木屋，传统火炉	订高层带阳台房
Derby Swiss Quality	直面艾格峰	车站对面	经典木结构+SPA	性价比高
Hotel Gletschergarten	半山腰俯瞰全镇	步行8分钟	家庭经营木屋，花园超美	适合拍照</t>
  </si>
  <si>
    <t>自带吃的，不吃山上的餐厅
采购点：格林德瓦车站旁 Coop超市（06:30开门）
✅ 三明治（CHF 5.5）
✅ 水果沙拉（CHF 4.9）
✅ 热咖啡（保温杯自带）</t>
  </si>
  <si>
    <t>山顶可以买一个热巧克力</t>
  </si>
  <si>
    <t>找纪念品店</t>
  </si>
  <si>
    <t>找行李寄存</t>
  </si>
  <si>
    <t>总计</t>
  </si>
  <si>
    <t>机票</t>
  </si>
  <si>
    <t>花费</t>
  </si>
  <si>
    <t>住宿</t>
  </si>
  <si>
    <t>景点</t>
  </si>
  <si>
    <t>意大利</t>
  </si>
  <si>
    <t>瑞士</t>
  </si>
  <si>
    <t>购物</t>
  </si>
  <si>
    <r>
      <rPr>
        <b/>
        <sz val="9"/>
        <color rgb="FF000000"/>
        <rFont val="等线"/>
        <family val="4"/>
        <charset val="134"/>
      </rPr>
      <t>免费日
各种美术馆</t>
    </r>
  </si>
  <si>
    <r>
      <rPr>
        <b/>
        <sz val="9"/>
        <color rgb="FF000000"/>
        <rFont val="等线"/>
        <family val="4"/>
        <charset val="134"/>
      </rPr>
      <t>比萨斜塔
托斯卡纳</t>
    </r>
  </si>
  <si>
    <r>
      <rPr>
        <b/>
        <sz val="9"/>
        <color rgb="FF000000"/>
        <rFont val="等线"/>
        <family val="4"/>
        <charset val="134"/>
      </rPr>
      <t>圣母百花教堂
共和广场
领主广场
圣十字圣殿</t>
    </r>
  </si>
  <si>
    <r>
      <rPr>
        <b/>
        <sz val="9"/>
        <color rgb="FF000000"/>
        <rFont val="等线"/>
        <family val="4"/>
        <charset val="134"/>
      </rPr>
      <t>威尼斯一日游
坐拉贡多游船</t>
    </r>
  </si>
  <si>
    <r>
      <rPr>
        <b/>
        <sz val="9"/>
        <color rgb="FF000000"/>
        <rFont val="等线"/>
        <family val="4"/>
        <charset val="134"/>
      </rPr>
      <t>first山 徒步+游玩项目</t>
    </r>
    <r>
      <rPr>
        <sz val="9"/>
        <color rgb="FF000000"/>
        <rFont val="等线"/>
        <family val="4"/>
        <charset val="134"/>
      </rPr>
      <t xml:space="preserve">
格林德瓦梦幻山坡
奶酪火锅</t>
    </r>
  </si>
  <si>
    <r>
      <rPr>
        <b/>
        <sz val="9"/>
        <color rgb="FF000000"/>
        <rFont val="等线"/>
        <family val="4"/>
        <charset val="134"/>
      </rPr>
      <t>哈德昆观景台 吃饭
布里恩茨蒸汽火车
布里恩茨游船</t>
    </r>
  </si>
  <si>
    <r>
      <rPr>
        <b/>
        <sz val="9"/>
        <color rgb="FF000000"/>
        <rFont val="等线"/>
        <family val="4"/>
        <charset val="134"/>
      </rPr>
      <t>少女峰</t>
    </r>
    <r>
      <rPr>
        <sz val="9"/>
        <color rgb="FF000000"/>
        <rFont val="等线"/>
        <family val="4"/>
        <charset val="134"/>
      </rPr>
      <t xml:space="preserve">
卡佩尔桥
垂死狮子像
黄金列车</t>
    </r>
  </si>
  <si>
    <r>
      <rPr>
        <b/>
        <sz val="9"/>
        <color rgb="FF000000"/>
        <rFont val="等线"/>
        <family val="4"/>
        <charset val="134"/>
      </rPr>
      <t>西庸城堡
图恩湖
日内瓦湖</t>
    </r>
  </si>
  <si>
    <r>
      <rPr>
        <b/>
        <sz val="9"/>
        <color rgb="FF000000"/>
        <rFont val="等线"/>
        <family val="4"/>
        <charset val="134"/>
      </rPr>
      <t xml:space="preserve">取行李过程中
买票 </t>
    </r>
    <r>
      <rPr>
        <b/>
        <u/>
        <sz val="9"/>
        <color rgb="FF175CEB"/>
        <rFont val="等线"/>
        <family val="4"/>
        <charset val="134"/>
      </rPr>
      <t xml:space="preserve">
https://www.sitbusshuttle.com/</t>
    </r>
  </si>
  <si>
    <r>
      <rPr>
        <b/>
        <sz val="9"/>
        <color rgb="FF000000"/>
        <rFont val="等线"/>
        <family val="4"/>
        <charset val="134"/>
      </rPr>
      <t>行李寄存放火车站
早上坐地铁去火车站</t>
    </r>
  </si>
  <si>
    <r>
      <rPr>
        <b/>
        <sz val="9"/>
        <color rgb="FF000000"/>
        <rFont val="等线"/>
        <family val="4"/>
        <charset val="134"/>
      </rPr>
      <t>早起出发
早上可以带着面包吃</t>
    </r>
  </si>
  <si>
    <r>
      <rPr>
        <b/>
        <sz val="9"/>
        <color rgb="FF000000"/>
        <rFont val="等线"/>
        <family val="4"/>
        <charset val="134"/>
      </rPr>
      <t>✅Day3：
全天：少女峰游览（7点前最早班上山）</t>
    </r>
    <r>
      <rPr>
        <u/>
        <sz val="9"/>
        <color rgb="FF175CEB"/>
        <rFont val="等线"/>
        <family val="4"/>
        <charset val="134"/>
      </rPr>
      <t xml:space="preserve">
https://top-of-travel.jungfrau.ch/en/booking/joch/3
A上B下
使用半价卡
122瑞郎
</t>
    </r>
  </si>
  <si>
    <r>
      <rPr>
        <b/>
        <sz val="9"/>
        <color rgb="FF000000"/>
        <rFont val="等线"/>
        <family val="4"/>
        <charset val="134"/>
      </rPr>
      <t>卢塞恩酒店退房 → 带行李赴火车站	吃早餐+购简餐
7点起床
行李寄存</t>
    </r>
  </si>
  <si>
    <r>
      <rPr>
        <b/>
        <sz val="9"/>
        <color rgb="FF000000"/>
        <rFont val="等线"/>
        <family val="4"/>
        <charset val="134"/>
      </rPr>
      <t>✅斗兽场
古罗马广场&amp;山顶</t>
    </r>
    <r>
      <rPr>
        <sz val="9"/>
        <color rgb="FF000000"/>
        <rFont val="等线"/>
        <family val="4"/>
        <charset val="134"/>
      </rPr>
      <t xml:space="preserve">
提前一个月买票
抢8:30 的</t>
    </r>
    <r>
      <rPr>
        <u/>
        <sz val="9"/>
        <color rgb="FF175CEB"/>
        <rFont val="等线"/>
        <family val="4"/>
        <charset val="134"/>
      </rPr>
      <t xml:space="preserve">
https://ticketing.colosseo.it/en/eventi/full-experience-attico/?=2025-10-04T06%3A30%3A00Z</t>
    </r>
  </si>
  <si>
    <r>
      <rPr>
        <b/>
        <sz val="9"/>
        <color rgb="FF000000"/>
        <rFont val="等线"/>
        <family val="4"/>
        <charset val="134"/>
      </rPr>
      <t>行李寄存
8点到教堂旁边吃早餐</t>
    </r>
  </si>
  <si>
    <r>
      <rPr>
        <sz val="10"/>
        <color rgb="FF000000"/>
        <rFont val="等线"/>
        <family val="4"/>
        <charset val="134"/>
      </rPr>
      <t xml:space="preserve">9:40
</t>
    </r>
    <r>
      <rPr>
        <b/>
        <sz val="9"/>
        <color rgb="FF000000"/>
        <rFont val="等线"/>
        <family val="4"/>
        <charset val="134"/>
      </rPr>
      <t>布里恩茨蒸汽火车
可以使用半价卡</t>
    </r>
    <r>
      <rPr>
        <sz val="9"/>
        <color rgb="FF000000"/>
        <rFont val="等线"/>
        <family val="4"/>
        <charset val="134"/>
      </rPr>
      <t xml:space="preserve">
山上吃午饭</t>
    </r>
    <r>
      <rPr>
        <sz val="10"/>
        <color rgb="FF000000"/>
        <rFont val="等线"/>
        <family val="4"/>
        <charset val="134"/>
      </rPr>
      <t xml:space="preserve">
Ascent: 11. Oktober 2025 09:40
Descent: 11. Oktober 2025 14:28✅</t>
    </r>
  </si>
  <si>
    <r>
      <rPr>
        <b/>
        <sz val="10"/>
        <color rgb="FF000000"/>
        <rFont val="等线"/>
        <family val="4"/>
        <charset val="134"/>
      </rPr>
      <t>乌兹美术馆排队
13点人少
看前一天的情况，如果人很多很多就早上先去这里</t>
    </r>
  </si>
  <si>
    <r>
      <rPr>
        <b/>
        <sz val="9"/>
        <color rgb="FF000000"/>
        <rFont val="等线"/>
        <family val="4"/>
        <charset val="134"/>
      </rPr>
      <t>✅圣彼得大教堂</t>
    </r>
    <r>
      <rPr>
        <b/>
        <u/>
        <sz val="9"/>
        <color rgb="FF175CEB"/>
        <rFont val="等线"/>
        <family val="4"/>
        <charset val="134"/>
      </rPr>
      <t xml:space="preserve">
https://www.bilibili.com/video/BV1s6SxYLEys</t>
    </r>
    <r>
      <rPr>
        <sz val="10"/>
        <color rgb="FF000000"/>
        <rFont val="等线"/>
        <family val="4"/>
        <charset val="134"/>
      </rPr>
      <t xml:space="preserve">
TIE-260236</t>
    </r>
    <r>
      <rPr>
        <sz val="9"/>
        <color rgb="FF000000"/>
        <rFont val="等线"/>
        <family val="4"/>
        <charset val="134"/>
      </rPr>
      <t xml:space="preserve">
先到圣门：</t>
    </r>
    <r>
      <rPr>
        <u/>
        <sz val="9"/>
        <color rgb="FF175CEB"/>
        <rFont val="等线"/>
        <family val="4"/>
        <charset val="134"/>
      </rPr>
      <t xml:space="preserve">
https://register.iubilaeum2025.va/user</t>
    </r>
    <r>
      <rPr>
        <sz val="9"/>
        <color rgb="FF000000"/>
        <rFont val="等线"/>
        <family val="4"/>
        <charset val="134"/>
      </rPr>
      <t xml:space="preserve">
先登顶</t>
    </r>
    <r>
      <rPr>
        <u/>
        <sz val="9"/>
        <color rgb="FF175CEB"/>
        <rFont val="等线"/>
        <family val="4"/>
        <charset val="134"/>
      </rPr>
      <t xml:space="preserve">
http://xhslink.com/m/5z1cjv1j1w8</t>
    </r>
    <r>
      <rPr>
        <sz val="9"/>
        <color rgb="FF000000"/>
        <rFont val="等线"/>
        <family val="4"/>
        <charset val="134"/>
      </rPr>
      <t xml:space="preserve"> ，
逛教堂</t>
    </r>
    <r>
      <rPr>
        <u/>
        <sz val="10"/>
        <color rgb="FF175CEB"/>
        <rFont val="等线"/>
        <family val="4"/>
        <charset val="134"/>
      </rPr>
      <t xml:space="preserve">
https://booking.basilicasanpietro.va/ticket/DOM-23/available/1?tripId=2&amp;previousPage=%2Fticket%2FticketCityAvail.xhtml&amp;selected=false</t>
    </r>
  </si>
  <si>
    <r>
      <rPr>
        <sz val="10"/>
        <color rgb="FF000000"/>
        <rFont val="等线"/>
        <family val="4"/>
        <charset val="134"/>
      </rPr>
      <t xml:space="preserve">万神殿 现在还不能买10月份的
</t>
    </r>
    <r>
      <rPr>
        <u/>
        <sz val="10"/>
        <color rgb="FF175CEB"/>
        <rFont val="等线"/>
        <family val="4"/>
        <charset val="134"/>
      </rPr>
      <t>https://portale.museiitaliani.it/b2c/buyTicketless/33f77159-0acd-40c4-8524-701f33aae108</t>
    </r>
  </si>
  <si>
    <r>
      <rPr>
        <b/>
        <u/>
        <sz val="9"/>
        <color rgb="FF175CEB"/>
        <rFont val="等线"/>
        <family val="4"/>
        <charset val="134"/>
      </rPr>
      <t>https://maps.app.goo.gl/jatGuKGVHvszZQ7i9</t>
    </r>
    <r>
      <rPr>
        <b/>
        <sz val="9"/>
        <color rgb="FF000000"/>
        <rFont val="等线"/>
        <family val="4"/>
        <charset val="134"/>
      </rPr>
      <t xml:space="preserve">
巴士返蒙特勒站 → 取行李
17点30坐上火车</t>
    </r>
  </si>
  <si>
    <r>
      <rPr>
        <sz val="9"/>
        <color rgb="FF000000"/>
        <rFont val="等线"/>
        <family val="4"/>
        <charset val="134"/>
      </rPr>
      <t>￥200
17:30-19:00
19：前到</t>
    </r>
    <r>
      <rPr>
        <b/>
        <sz val="9"/>
        <color rgb="FF000000"/>
        <rFont val="等线"/>
        <family val="4"/>
        <charset val="134"/>
      </rPr>
      <t xml:space="preserve">
去机场
飞机</t>
    </r>
  </si>
  <si>
    <r>
      <rPr>
        <b/>
        <sz val="9"/>
        <color rgb="FF000000"/>
        <rFont val="等线"/>
        <family val="4"/>
        <charset val="134"/>
      </rPr>
      <t>取行李
出发坐火车
9.46到</t>
    </r>
  </si>
  <si>
    <r>
      <rPr>
        <b/>
        <sz val="9"/>
        <color rgb="FF000000"/>
        <rFont val="等线"/>
        <family val="4"/>
        <charset val="134"/>
      </rPr>
      <t>吃饭（可选）
逛超市
买点吃的</t>
    </r>
  </si>
  <si>
    <r>
      <rPr>
        <b/>
        <sz val="9"/>
        <color rgb="FF000000"/>
        <rFont val="等线"/>
        <family val="4"/>
        <charset val="134"/>
      </rPr>
      <t>激活瑞士半价卡
10.4开始</t>
    </r>
  </si>
  <si>
    <r>
      <rPr>
        <b/>
        <sz val="9"/>
        <color rgb="FF000000"/>
        <rFont val="等线"/>
        <family val="4"/>
        <charset val="134"/>
      </rPr>
      <t>墨鱼面</t>
    </r>
    <r>
      <rPr>
        <sz val="9"/>
        <color rgb="FF000000"/>
        <rFont val="等线"/>
        <family val="4"/>
        <charset val="134"/>
      </rPr>
      <t xml:space="preserve">
喝阿佩罗</t>
    </r>
  </si>
  <si>
    <r>
      <rPr>
        <b/>
        <sz val="9"/>
        <color rgb="FF000000"/>
        <rFont val="等线"/>
        <family val="4"/>
        <charset val="134"/>
      </rPr>
      <t>河边吃饭
喝果味酒</t>
    </r>
  </si>
  <si>
    <r>
      <rPr>
        <b/>
        <sz val="9"/>
        <color rgb="FF000000"/>
        <rFont val="等线"/>
        <family val="4"/>
        <charset val="134"/>
      </rPr>
      <t>奶酪火锅
看情况吃吧，可能不好吃</t>
    </r>
  </si>
  <si>
    <r>
      <rPr>
        <b/>
        <sz val="9"/>
        <color rgb="FF000000"/>
        <rFont val="等线"/>
        <family val="4"/>
        <charset val="134"/>
      </rPr>
      <t>火车票已定19:39
确认有没有罢工</t>
    </r>
  </si>
  <si>
    <r>
      <rPr>
        <b/>
        <sz val="9"/>
        <color rgb="FF000000"/>
        <rFont val="等线"/>
        <family val="4"/>
        <charset val="134"/>
      </rPr>
      <t>罗马
住梵蒂冈附近</t>
    </r>
    <r>
      <rPr>
        <sz val="9"/>
        <color rgb="FF000000"/>
        <rFont val="等线"/>
        <family val="4"/>
        <charset val="134"/>
      </rPr>
      <t xml:space="preserve">
已定 airbnb</t>
    </r>
  </si>
  <si>
    <r>
      <rPr>
        <b/>
        <sz val="9"/>
        <color rgb="FF000000"/>
        <rFont val="等线"/>
        <family val="4"/>
        <charset val="134"/>
      </rPr>
      <t>佛罗伦萨
中央火车站附近
已定</t>
    </r>
    <r>
      <rPr>
        <sz val="9"/>
        <color rgb="FF000000"/>
        <rFont val="等线"/>
        <family val="4"/>
        <charset val="134"/>
      </rPr>
      <t>民宿</t>
    </r>
  </si>
  <si>
    <r>
      <rPr>
        <b/>
        <sz val="9"/>
        <color rgb="FF000000"/>
        <rFont val="等线"/>
        <family val="4"/>
        <charset val="134"/>
      </rPr>
      <t>住威尼斯
火车站附近</t>
    </r>
    <r>
      <rPr>
        <sz val="9"/>
        <color rgb="FF000000"/>
        <rFont val="等线"/>
        <family val="4"/>
        <charset val="134"/>
      </rPr>
      <t xml:space="preserve">
已定民宿 airbnb
</t>
    </r>
  </si>
  <si>
    <r>
      <rPr>
        <b/>
        <sz val="9"/>
        <color rgb="FF000000"/>
        <rFont val="等线"/>
        <family val="4"/>
        <charset val="134"/>
      </rPr>
      <t>因特拉肯</t>
    </r>
    <r>
      <rPr>
        <sz val="9"/>
        <color rgb="FF000000"/>
        <rFont val="等线"/>
        <family val="4"/>
        <charset val="134"/>
      </rPr>
      <t xml:space="preserve">
青旅</t>
    </r>
  </si>
  <si>
    <r>
      <rPr>
        <b/>
        <sz val="9"/>
        <color rgb="FF000000"/>
        <rFont val="等线"/>
        <family val="4"/>
        <charset val="134"/>
      </rPr>
      <t>卢塞恩
住火车站附近</t>
    </r>
    <r>
      <rPr>
        <sz val="9"/>
        <color rgb="FF000000"/>
        <rFont val="等线"/>
        <family val="4"/>
        <charset val="134"/>
      </rPr>
      <t xml:space="preserve">
已定酒店</t>
    </r>
  </si>
  <si>
    <r>
      <rPr>
        <sz val="9"/>
        <color rgb="FF000000"/>
        <rFont val="等线"/>
        <family val="4"/>
        <charset val="134"/>
      </rPr>
      <t>梵蒂冈 已定</t>
    </r>
    <r>
      <rPr>
        <u/>
        <sz val="9"/>
        <color rgb="FF175CEB"/>
        <rFont val="等线"/>
        <family val="4"/>
        <charset val="134"/>
      </rPr>
      <t xml:space="preserve">
https://tickets.museivaticani.va/home</t>
    </r>
  </si>
  <si>
    <r>
      <t>起点站：Firenze Santa Maria Novella（SMN中央火车站）
终点站：Pisa S. Rossore（比斜塔最近的站！）或 Pisa Centrale（主站，步行远10分钟）
车次选择：
Regionale（慢车）：</t>
    </r>
    <r>
      <rPr>
        <sz val="10"/>
        <rFont val="宋体"/>
        <family val="3"/>
        <charset val="134"/>
      </rPr>
      <t>€</t>
    </r>
    <r>
      <rPr>
        <sz val="10"/>
        <rFont val="等线"/>
        <family val="4"/>
        <charset val="134"/>
      </rPr>
      <t>8.4，每小时4班，车程1h10m
Frecciarossa（高铁）：</t>
    </r>
    <r>
      <rPr>
        <sz val="10"/>
        <rFont val="宋体"/>
        <family val="3"/>
        <charset val="134"/>
      </rPr>
      <t>€</t>
    </r>
    <r>
      <rPr>
        <sz val="10"/>
        <rFont val="等线"/>
        <family val="4"/>
        <charset val="134"/>
      </rPr>
      <t>14.9，车程50分钟（不推荐，省时不多且下车后一样远）
购票方式：
📱 APP购票：Trenitalia（官方）或 Omio（中文界面）
车站购票：SMN站内 红色自助机（选英语，刷信用卡）
→ 推荐买往返票！ 选“Firenze SMN → Pisa S. Rossore” + “Return”</t>
    </r>
  </si>
  <si>
    <r>
      <rPr>
        <sz val="10"/>
        <color rgb="FF000000"/>
        <rFont val="Apple Color Emoji"/>
        <family val="4"/>
        <charset val="134"/>
      </rPr>
      <t>✅</t>
    </r>
    <r>
      <rPr>
        <sz val="10"/>
        <color rgb="FF000000"/>
        <rFont val="等线"/>
        <family val="4"/>
        <charset val="134"/>
      </rPr>
      <t xml:space="preserve">梵蒂冈博物馆
买周边
讲解器要
</t>
    </r>
    <r>
      <rPr>
        <sz val="10"/>
        <color rgb="FFFF0000"/>
        <rFont val="等线"/>
        <family val="4"/>
        <charset val="134"/>
      </rPr>
      <t>如果能在西斯廷教堂走右侧团队通道就直接先去圣彼得教堂登顶
下来之后再去圣门</t>
    </r>
    <phoneticPr fontId="26" type="noConversion"/>
  </si>
  <si>
    <t>圣天使城堡
时间不允许就不入内了
6.30前入内
外面拍照</t>
    <phoneticPr fontId="26" type="noConversion"/>
  </si>
  <si>
    <t>纳沃纳广场
特雷维喷泉（许愿池）
买披萨
4点前圣母大殿(圣门)</t>
    <phoneticPr fontId="26" type="noConversion"/>
  </si>
  <si>
    <t>集合点 ：Meeting point Ciaoflorence 报刊亭
比萨托斯卡纳一日游价格  
含餐，红酒
已定 飞猪</t>
    <phoneticPr fontId="26" type="noConversion"/>
  </si>
  <si>
    <r>
      <rPr>
        <sz val="9"/>
        <color rgb="FFFF0000"/>
        <rFont val="等线"/>
        <family val="4"/>
        <charset val="134"/>
      </rPr>
      <t>错开饭点吃墨鱼面</t>
    </r>
    <r>
      <rPr>
        <b/>
        <u/>
        <sz val="9"/>
        <color rgb="FF175CEB"/>
        <rFont val="等线"/>
        <family val="4"/>
        <charset val="134"/>
      </rPr>
      <t xml:space="preserve">
http://xhslink.com/m/1qeE7T45pK8</t>
    </r>
    <r>
      <rPr>
        <sz val="9"/>
        <color rgb="FF000000"/>
        <rFont val="等线"/>
        <family val="4"/>
        <charset val="134"/>
      </rPr>
      <t xml:space="preserve">
坐游船
</t>
    </r>
    <r>
      <rPr>
        <u/>
        <sz val="9"/>
        <color rgb="FF175CEB"/>
        <rFont val="等线"/>
        <family val="4"/>
        <charset val="134"/>
      </rPr>
      <t>http://xhslink.com/m/1jpd6uK8ybg</t>
    </r>
    <r>
      <rPr>
        <sz val="9"/>
        <color rgb="FF000000"/>
        <rFont val="等线"/>
        <family val="4"/>
        <charset val="134"/>
      </rPr>
      <t xml:space="preserve">
贡多拉排队：
直奔 【Doge 7 Gondolas】 码头（定位45.4338°N, 12.3407°E），比其他码头少30%游客。</t>
    </r>
    <phoneticPr fontId="26" type="noConversion"/>
  </si>
  <si>
    <r>
      <rPr>
        <b/>
        <sz val="9"/>
        <color rgb="FF000000"/>
        <rFont val="等线"/>
        <family val="4"/>
        <charset val="134"/>
      </rPr>
      <t>7.30 - 8:10分到
 左右到因特拉肯东站→格林德瓦
仅背小包→步行5分钟至First山缆车站（坐右侧，看冰川+蓝湖）</t>
    </r>
    <r>
      <rPr>
        <sz val="9"/>
        <color rgb="FF000000"/>
        <rFont val="等线"/>
        <family val="4"/>
        <charset val="134"/>
      </rPr>
      <t xml:space="preserve">
好像只能现场买</t>
    </r>
    <phoneticPr fontId="26" type="noConversion"/>
  </si>
  <si>
    <t xml:space="preserve">
First Glider：先玩飞鹰+卡丁车
Bort站：然后玩滑板车
然后坐缆车上山顶：玩飞椅 和徒步
山顶逛纪念品店
山顶吃饭或者</t>
    <phoneticPr fontId="26" type="noConversion"/>
  </si>
  <si>
    <r>
      <rPr>
        <b/>
        <sz val="9"/>
        <color rgb="FF000000"/>
        <rFont val="等线"/>
        <family val="4"/>
        <charset val="134"/>
      </rPr>
      <t>哈德困观景台</t>
    </r>
    <r>
      <rPr>
        <u/>
        <sz val="9"/>
        <color rgb="FF175CEB"/>
        <rFont val="等线"/>
        <family val="4"/>
        <charset val="134"/>
      </rPr>
      <t xml:space="preserve">
 https://xhslink.com/m/2iU7sQceRPD </t>
    </r>
    <r>
      <rPr>
        <sz val="9"/>
        <color rgb="FF000000"/>
        <rFont val="等线"/>
        <family val="4"/>
        <charset val="134"/>
      </rPr>
      <t xml:space="preserve">
现场买票
看时间上，在上面吃饭，如果人太多就算了
买巧克力</t>
    </r>
    <r>
      <rPr>
        <u/>
        <sz val="9"/>
        <color rgb="FF175CEB"/>
        <rFont val="等线"/>
        <family val="4"/>
        <charset val="134"/>
      </rPr>
      <t xml:space="preserve">
https://top-of-travel.jungfrau.ch/en/booking/harder-kulm/4</t>
    </r>
    <phoneticPr fontId="26" type="noConversion"/>
  </si>
  <si>
    <t>备好零钱/信用卡支付寄存柜（大柜需CHF 2/5/10硬币或接触式信用卡）
[下火车] → 上楼梯到站厅 → 左转30米 → 电子寄存柜区  
↓  
按密码开柜 → 拖行李右转 → Coop超市买简餐 → 直行50米到2号站台  
↓  
全程≤5分钟！
柜位推荐：选 A01-A20区（离2号站台最近）</t>
    <phoneticPr fontId="26" type="noConversion"/>
  </si>
  <si>
    <r>
      <rPr>
        <b/>
        <sz val="9"/>
        <color rgb="FF000000"/>
        <rFont val="等线"/>
        <family val="4"/>
        <charset val="134"/>
      </rPr>
      <t>15:00 
火车→卢塞恩（黄金列车线，坐右侧看龙疆湖）</t>
    </r>
    <r>
      <rPr>
        <sz val="9"/>
        <color rgb="FF000000"/>
        <rFont val="等线"/>
        <family val="4"/>
        <charset val="134"/>
      </rPr>
      <t xml:space="preserve">
15:06班次（黄金列车观景最佳）
2h
超市买东西 简餐</t>
    </r>
    <phoneticPr fontId="26" type="noConversion"/>
  </si>
  <si>
    <r>
      <rPr>
        <b/>
        <sz val="9"/>
        <color rgb="FF000000"/>
        <rFont val="等线"/>
        <family val="4"/>
        <charset val="134"/>
      </rPr>
      <t>17:30 卢塞恩速览卡佩尔桥+垂死狮子像
纪念品商店
晚上河边逛逛</t>
    </r>
    <r>
      <rPr>
        <sz val="9"/>
        <color rgb="FF000000"/>
        <rFont val="等线"/>
        <family val="4"/>
        <charset val="134"/>
      </rPr>
      <t xml:space="preserve">
买简餐之类的</t>
    </r>
    <phoneticPr fontId="26" type="noConversion"/>
  </si>
  <si>
    <t xml:space="preserve">8点坐火车出发到 stans
问一下saver-day-pass能不能免费坐
坐Cabrio敞篷缆车
8:30上车
缆车路程20min
游览20min
下山20min
坐火车回到卢塞恩 20min
CabriO Stanserhorn-Bahn, Stansstaderstrasse 19, 6370 Stans </t>
    <phoneticPr fontId="26" type="noConversion"/>
  </si>
  <si>
    <r>
      <rPr>
        <sz val="10"/>
        <color rgb="FF000000"/>
        <rFont val="等线"/>
        <family val="4"/>
        <charset val="134"/>
      </rPr>
      <t xml:space="preserve">1点30前到，公交车很快估计10几分钟
乘201路巴士 → 西庸城堡
</t>
    </r>
    <r>
      <rPr>
        <u/>
        <sz val="10"/>
        <color rgb="FF175CEB"/>
        <rFont val="等线"/>
        <family val="4"/>
        <charset val="134"/>
      </rPr>
      <t>https://maps.app.goo.gl/jatGuKGVHvszZQ7i9</t>
    </r>
    <phoneticPr fontId="26" type="noConversion"/>
  </si>
  <si>
    <t>10点左右坐上车
或者11点的车
2.5h车程的
卢塞恩 → 蒙特勒直达火车（IC1，右侧靠窗位）欣赏图恩湖+日内瓦湖
抵蒙特勒站 → B1层电子柜存行李（CHF 9/大柜）</t>
    <phoneticPr fontId="26" type="noConversion"/>
  </si>
  <si>
    <t>西庸城堡深度游（2小时）	避开正午强光，下午顺光拍照更美
没时间就不进去
15:30前 吃上饭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</si>
</sst>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yyyy&quot;年&quot;m&quot;月&quot;d&quot;日&quot;;@"/>
  </numFmts>
  <fonts count="29">
    <font>
      <sz val="10"/>
      <color theme="1"/>
      <name val="宋体"/>
      <family val="2"/>
      <charset val="134"/>
      <scheme val="minor"/>
    </font>
    <font>
      <b/>
      <sz val="12"/>
      <name val="宋体"/>
      <charset val="134"/>
    </font>
    <font>
      <b/>
      <sz val="9"/>
      <name val="宋体"/>
      <charset val="134"/>
    </font>
    <font>
      <b/>
      <sz val="12"/>
      <name val="等线"/>
      <family val="4"/>
      <charset val="134"/>
    </font>
    <font>
      <sz val="9"/>
      <name val="宋体"/>
      <charset val="134"/>
    </font>
    <font>
      <sz val="12"/>
      <color rgb="FF262626"/>
      <name val="宋体"/>
      <charset val="134"/>
    </font>
    <font>
      <b/>
      <sz val="9"/>
      <name val="等线"/>
      <family val="4"/>
      <charset val="134"/>
    </font>
    <font>
      <sz val="10"/>
      <name val="等线"/>
      <family val="4"/>
      <charset val="134"/>
    </font>
    <font>
      <sz val="10"/>
      <color theme="1"/>
      <name val="等线"/>
      <family val="4"/>
      <charset val="134"/>
    </font>
    <font>
      <b/>
      <sz val="9"/>
      <color rgb="FF000000"/>
      <name val="等线"/>
      <family val="4"/>
      <charset val="134"/>
    </font>
    <font>
      <sz val="9"/>
      <color rgb="FF000000"/>
      <name val="等线"/>
      <family val="4"/>
      <charset val="134"/>
    </font>
    <font>
      <b/>
      <u/>
      <sz val="9"/>
      <color rgb="FF175CEB"/>
      <name val="等线"/>
      <family val="4"/>
      <charset val="134"/>
    </font>
    <font>
      <b/>
      <sz val="10"/>
      <name val="等线"/>
      <family val="4"/>
      <charset val="134"/>
    </font>
    <font>
      <u/>
      <sz val="9"/>
      <color rgb="FF175CEB"/>
      <name val="等线"/>
      <family val="4"/>
      <charset val="134"/>
    </font>
    <font>
      <sz val="11"/>
      <name val="等线"/>
      <family val="4"/>
      <charset val="134"/>
    </font>
    <font>
      <sz val="9"/>
      <color rgb="FFFF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FF0000"/>
      <name val="等线"/>
      <family val="4"/>
      <charset val="134"/>
    </font>
    <font>
      <b/>
      <sz val="10"/>
      <color rgb="FF000000"/>
      <name val="等线"/>
      <family val="4"/>
      <charset val="134"/>
    </font>
    <font>
      <u/>
      <sz val="10"/>
      <color rgb="FF175CEB"/>
      <name val="等线"/>
      <family val="4"/>
      <charset val="134"/>
    </font>
    <font>
      <b/>
      <sz val="12"/>
      <color rgb="FFFFFFFF"/>
      <name val="等线"/>
      <family val="4"/>
      <charset val="134"/>
    </font>
    <font>
      <sz val="9"/>
      <name val="等线"/>
      <family val="4"/>
      <charset val="134"/>
    </font>
    <font>
      <sz val="9"/>
      <color rgb="FF262626"/>
      <name val="等线"/>
      <family val="4"/>
      <charset val="134"/>
    </font>
    <font>
      <sz val="12"/>
      <color rgb="FF262626"/>
      <name val="等线"/>
      <family val="4"/>
      <charset val="134"/>
    </font>
    <font>
      <b/>
      <sz val="9"/>
      <color rgb="FFFFFFFF"/>
      <name val="等线"/>
      <family val="4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0000"/>
      <name val="Apple Color Emoji"/>
      <family val="4"/>
      <charset val="134"/>
    </font>
    <font>
      <sz val="9"/>
      <color theme="1"/>
      <name val="等线"/>
      <family val="4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BE5D6"/>
        <bgColor auto="1"/>
      </patternFill>
    </fill>
    <fill>
      <patternFill patternType="solid">
        <fgColor rgb="FFE5EFFF"/>
        <bgColor auto="1"/>
      </patternFill>
    </fill>
    <fill>
      <patternFill patternType="solid">
        <fgColor rgb="FF92D050"/>
        <bgColor auto="1"/>
      </patternFill>
    </fill>
    <fill>
      <patternFill patternType="solid">
        <fgColor rgb="FFFFF9E3"/>
        <bgColor auto="1"/>
      </patternFill>
    </fill>
    <fill>
      <patternFill patternType="solid">
        <fgColor rgb="FFFDEBFF"/>
        <bgColor auto="1"/>
      </patternFill>
    </fill>
    <fill>
      <patternFill patternType="solid">
        <fgColor rgb="FFE5F6FF"/>
        <bgColor auto="1"/>
      </patternFill>
    </fill>
    <fill>
      <patternFill patternType="solid">
        <fgColor rgb="FFC3EAD5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FFDCC4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E74025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277C4F"/>
        <bgColor auto="1"/>
      </patternFill>
    </fill>
    <fill>
      <patternFill patternType="solid">
        <fgColor rgb="FF9E1E1A"/>
        <bgColor auto="1"/>
      </patternFill>
    </fill>
    <fill>
      <patternFill patternType="none"/>
    </fill>
    <fill>
      <patternFill patternType="solid">
        <fgColor rgb="FF1450B8"/>
        <bgColor auto="1"/>
      </patternFill>
    </fill>
    <fill>
      <patternFill patternType="solid">
        <fgColor rgb="FFFFE270"/>
        <bgColor auto="1"/>
      </patternFill>
    </fill>
    <fill>
      <patternFill patternType="solid">
        <fgColor rgb="FFC7DCFF"/>
        <bgColor auto="1"/>
      </patternFill>
    </fill>
    <fill>
      <patternFill patternType="solid">
        <fgColor rgb="FF8CDDFA"/>
        <bgColor auto="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EAEAEA"/>
      </right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177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3" fillId="8" borderId="2" xfId="0" applyNumberFormat="1" applyFont="1" applyFill="1" applyBorder="1" applyAlignment="1">
      <alignment horizontal="center" vertical="center" wrapText="1"/>
    </xf>
    <xf numFmtId="20" fontId="3" fillId="14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3" fillId="15" borderId="2" xfId="0" applyNumberFormat="1" applyFont="1" applyFill="1" applyBorder="1" applyAlignment="1">
      <alignment horizontal="center" vertical="center" wrapText="1"/>
    </xf>
    <xf numFmtId="20" fontId="3" fillId="15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0" borderId="4" xfId="0" applyFont="1" applyBorder="1">
      <alignment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7" fillId="13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8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7" fillId="10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8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13" borderId="1" xfId="0" applyFont="1" applyFill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9" xfId="0" applyFont="1" applyBorder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8" fillId="0" borderId="13" xfId="0" applyFont="1" applyBorder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6" fillId="8" borderId="2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20" fontId="20" fillId="14" borderId="2" xfId="0" applyNumberFormat="1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 wrapText="1"/>
    </xf>
    <xf numFmtId="12" fontId="7" fillId="16" borderId="1" xfId="0" applyNumberFormat="1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8" fillId="18" borderId="10" xfId="0" applyFont="1" applyFill="1" applyBorder="1" applyAlignment="1">
      <alignment horizontal="center" vertical="center" wrapText="1"/>
    </xf>
    <xf numFmtId="0" fontId="6" fillId="18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12" fontId="6" fillId="18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20" fillId="17" borderId="0" xfId="0" applyFont="1" applyFill="1" applyAlignment="1">
      <alignment horizontal="center" vertical="center" wrapText="1"/>
    </xf>
    <xf numFmtId="12" fontId="21" fillId="0" borderId="1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1714500</xdr:colOff>
      <xdr:row>26</xdr:row>
      <xdr:rowOff>3019425</xdr:rowOff>
    </xdr:from>
    <xdr:ext cx="7258050" cy="3343275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r:link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10</xdr:col>
      <xdr:colOff>2047875</xdr:colOff>
      <xdr:row>26</xdr:row>
      <xdr:rowOff>333375</xdr:rowOff>
    </xdr:from>
    <xdr:ext cx="3810000" cy="2486025"/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r:link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15</xdr:col>
      <xdr:colOff>209550</xdr:colOff>
      <xdr:row>0</xdr:row>
      <xdr:rowOff>180975</xdr:rowOff>
    </xdr:from>
    <xdr:ext cx="7010400" cy="4105275"/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r:link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1733550</xdr:colOff>
      <xdr:row>26</xdr:row>
      <xdr:rowOff>5267325</xdr:rowOff>
    </xdr:from>
    <xdr:ext cx="5400675" cy="7048500"/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r:link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p-of-travel.jungfrau.ch/en/booking/harder-kulm/1" TargetMode="External"/><Relationship Id="rId3" Type="http://schemas.openxmlformats.org/officeDocument/2006/relationships/hyperlink" Target="https://ticketing.colosseo.it/en/eventi/full-experience-attico/?=2025-10-04T06%3A30%3A00Z" TargetMode="External"/><Relationship Id="rId7" Type="http://schemas.openxmlformats.org/officeDocument/2006/relationships/hyperlink" Target="https://portale.museiitaliani.it/b2c/buyTicketless/33f77159-0acd-40c4-8524-701f33aae108" TargetMode="External"/><Relationship Id="rId2" Type="http://schemas.openxmlformats.org/officeDocument/2006/relationships/hyperlink" Target="https://top-of-travel.jungfrau.ch/en/booking/joch/3" TargetMode="External"/><Relationship Id="rId1" Type="http://schemas.openxmlformats.org/officeDocument/2006/relationships/hyperlink" Target="https://www.sitbusshuttle.com/" TargetMode="External"/><Relationship Id="rId6" Type="http://schemas.openxmlformats.org/officeDocument/2006/relationships/hyperlink" Target="https://www.bilibili.com/video/BV1s6SxYLEys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maps.app.goo.gl/jatGuKGVHvszZQ7i9" TargetMode="External"/><Relationship Id="rId10" Type="http://schemas.openxmlformats.org/officeDocument/2006/relationships/hyperlink" Target="https://tickets.museivaticani.va/home" TargetMode="External"/><Relationship Id="rId4" Type="http://schemas.openxmlformats.org/officeDocument/2006/relationships/hyperlink" Target="http://xhslink.com/m/1qeE7T45pK8" TargetMode="External"/><Relationship Id="rId9" Type="http://schemas.openxmlformats.org/officeDocument/2006/relationships/hyperlink" Target="https://maps.app.goo.gl/jatGuKGVHvszZQ7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workbookViewId="0">
      <pane xSplit="1" topLeftCell="H1" activePane="topRight" state="frozen"/>
      <selection pane="topRight" activeCell="M14" sqref="M14"/>
    </sheetView>
  </sheetViews>
  <sheetFormatPr baseColWidth="10" defaultColWidth="14" defaultRowHeight="18" customHeight="1"/>
  <cols>
    <col min="1" max="1" width="9.796875" customWidth="1"/>
    <col min="2" max="2" width="12.796875" customWidth="1"/>
    <col min="3" max="4" width="30.796875" customWidth="1"/>
    <col min="5" max="5" width="24.796875" customWidth="1"/>
    <col min="6" max="6" width="19.59765625" customWidth="1"/>
    <col min="7" max="7" width="21.796875" customWidth="1"/>
    <col min="8" max="28" width="30.796875" customWidth="1"/>
  </cols>
  <sheetData>
    <row r="1" spans="1:28" ht="26.25" customHeight="1">
      <c r="A1" s="18" t="s">
        <v>0</v>
      </c>
      <c r="B1" s="19">
        <v>45932</v>
      </c>
      <c r="C1" s="19">
        <v>45933</v>
      </c>
      <c r="D1" s="19">
        <v>45934</v>
      </c>
      <c r="E1" s="19">
        <v>45935</v>
      </c>
      <c r="F1" s="19">
        <v>45936</v>
      </c>
      <c r="G1" s="19">
        <v>45937</v>
      </c>
      <c r="H1" s="19">
        <v>45938</v>
      </c>
      <c r="I1" s="19">
        <v>45939</v>
      </c>
      <c r="J1" s="19">
        <v>45940</v>
      </c>
      <c r="K1" s="19">
        <v>45941</v>
      </c>
      <c r="L1" s="19">
        <v>45942</v>
      </c>
      <c r="M1" s="19">
        <v>45943</v>
      </c>
      <c r="N1" s="19"/>
      <c r="O1" s="19">
        <v>45944</v>
      </c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1.25" customHeight="1">
      <c r="A2" s="18" t="s">
        <v>1</v>
      </c>
      <c r="B2" s="20"/>
      <c r="C2" s="21" t="s">
        <v>2</v>
      </c>
      <c r="D2" s="21" t="s">
        <v>3</v>
      </c>
      <c r="E2" s="22" t="s">
        <v>97</v>
      </c>
      <c r="F2" s="23" t="s">
        <v>98</v>
      </c>
      <c r="G2" s="23" t="s">
        <v>99</v>
      </c>
      <c r="H2" s="24" t="s">
        <v>100</v>
      </c>
      <c r="I2" s="25" t="s">
        <v>4</v>
      </c>
      <c r="J2" s="26" t="s">
        <v>101</v>
      </c>
      <c r="K2" s="27" t="s">
        <v>102</v>
      </c>
      <c r="L2" s="23" t="s">
        <v>103</v>
      </c>
      <c r="M2" s="23" t="s">
        <v>104</v>
      </c>
      <c r="N2" s="26"/>
      <c r="O2" s="26"/>
      <c r="P2" s="2"/>
      <c r="Q2" s="2"/>
      <c r="R2" s="4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6.25" customHeight="1">
      <c r="A3" s="18" t="s">
        <v>5</v>
      </c>
      <c r="B3" s="28" t="s">
        <v>6</v>
      </c>
      <c r="C3" s="29" t="s">
        <v>7</v>
      </c>
      <c r="D3" s="30"/>
      <c r="E3" s="31" t="s">
        <v>8</v>
      </c>
      <c r="F3" s="30"/>
      <c r="G3" s="30"/>
      <c r="H3" s="32" t="s">
        <v>9</v>
      </c>
      <c r="I3" s="33" t="s">
        <v>10</v>
      </c>
      <c r="J3" s="28" t="s">
        <v>11</v>
      </c>
      <c r="K3" s="34" t="s">
        <v>12</v>
      </c>
      <c r="L3" s="35" t="s">
        <v>13</v>
      </c>
      <c r="M3" s="35"/>
      <c r="N3" s="36"/>
      <c r="O3" s="26"/>
      <c r="P3" s="2"/>
      <c r="Q3" s="2"/>
      <c r="R3" s="4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4.5" customHeight="1">
      <c r="A4" s="5">
        <v>0.29166666666666702</v>
      </c>
      <c r="B4" s="37"/>
      <c r="C4" s="38" t="s">
        <v>105</v>
      </c>
      <c r="D4" s="39" t="s">
        <v>106</v>
      </c>
      <c r="E4" s="40" t="s">
        <v>14</v>
      </c>
      <c r="F4" s="41" t="s">
        <v>107</v>
      </c>
      <c r="G4" s="36"/>
      <c r="H4" s="42" t="s">
        <v>15</v>
      </c>
      <c r="I4" s="43"/>
      <c r="J4" s="130" t="s">
        <v>137</v>
      </c>
      <c r="K4" s="45"/>
      <c r="L4" s="46" t="s">
        <v>108</v>
      </c>
      <c r="M4" s="47" t="s">
        <v>109</v>
      </c>
      <c r="N4" s="48"/>
      <c r="O4" s="48"/>
      <c r="P4" s="2"/>
      <c r="Q4" s="2"/>
      <c r="R4" s="4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4.5" customHeight="1">
      <c r="A5" s="5">
        <v>0.33333333333333398</v>
      </c>
      <c r="B5" s="49" t="s">
        <v>6</v>
      </c>
      <c r="C5" s="50"/>
      <c r="D5" s="51" t="s">
        <v>110</v>
      </c>
      <c r="E5" s="52" t="s">
        <v>16</v>
      </c>
      <c r="F5" s="53" t="s">
        <v>135</v>
      </c>
      <c r="G5" s="54" t="s">
        <v>17</v>
      </c>
      <c r="H5" s="45" t="s">
        <v>18</v>
      </c>
      <c r="I5" s="39" t="s">
        <v>111</v>
      </c>
      <c r="J5" s="50"/>
      <c r="K5" s="55" t="s">
        <v>19</v>
      </c>
      <c r="L5" s="50"/>
      <c r="M5" s="56" t="s">
        <v>143</v>
      </c>
      <c r="N5" s="36">
        <v>4.3</v>
      </c>
      <c r="O5" s="26"/>
      <c r="P5" s="2"/>
      <c r="Q5" s="2"/>
      <c r="R5" s="4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4.5" customHeight="1">
      <c r="A6" s="5">
        <v>0.375</v>
      </c>
      <c r="B6" s="50"/>
      <c r="C6" s="57" t="s">
        <v>20</v>
      </c>
      <c r="D6" s="50"/>
      <c r="E6" s="58" t="s">
        <v>21</v>
      </c>
      <c r="F6" s="50"/>
      <c r="G6" s="45" t="s">
        <v>22</v>
      </c>
      <c r="H6" s="129" t="s">
        <v>136</v>
      </c>
      <c r="I6" s="56" t="s">
        <v>23</v>
      </c>
      <c r="J6" s="131" t="s">
        <v>138</v>
      </c>
      <c r="K6" s="60" t="s">
        <v>112</v>
      </c>
      <c r="L6" s="50"/>
      <c r="M6" s="30"/>
      <c r="N6" s="36">
        <v>4.3</v>
      </c>
      <c r="O6" s="36"/>
      <c r="P6" s="2"/>
      <c r="Q6" s="2"/>
      <c r="R6" s="4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4.5" customHeight="1">
      <c r="A7" s="5">
        <v>0.41666666666666702</v>
      </c>
      <c r="B7" s="50"/>
      <c r="C7" s="61" t="s">
        <v>24</v>
      </c>
      <c r="D7" s="50"/>
      <c r="E7" s="62" t="s">
        <v>25</v>
      </c>
      <c r="F7" s="50"/>
      <c r="G7" s="59" t="s">
        <v>26</v>
      </c>
      <c r="H7" s="50"/>
      <c r="I7" s="63"/>
      <c r="J7" s="50"/>
      <c r="K7" s="64"/>
      <c r="L7" s="50"/>
      <c r="M7" s="65" t="s">
        <v>145</v>
      </c>
      <c r="N7" s="66">
        <v>21.8</v>
      </c>
      <c r="O7" s="26" t="s">
        <v>27</v>
      </c>
      <c r="P7" s="2"/>
      <c r="Q7" s="2"/>
      <c r="R7" s="4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4.5" customHeight="1">
      <c r="A8" s="5">
        <v>0.45833333333333298</v>
      </c>
      <c r="B8" s="50"/>
      <c r="C8" s="50"/>
      <c r="D8" s="20" t="s">
        <v>28</v>
      </c>
      <c r="E8" s="67" t="s">
        <v>29</v>
      </c>
      <c r="F8" s="50"/>
      <c r="G8" s="50"/>
      <c r="H8" s="50"/>
      <c r="I8" s="68"/>
      <c r="J8" s="50"/>
      <c r="K8" s="64"/>
      <c r="L8" s="50"/>
      <c r="M8" s="50"/>
      <c r="N8" s="26"/>
      <c r="O8" s="26"/>
      <c r="P8" s="2"/>
      <c r="Q8" s="2"/>
      <c r="R8" s="4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4.5" customHeight="1">
      <c r="A9" s="5">
        <v>0.5</v>
      </c>
      <c r="B9" s="50"/>
      <c r="C9" s="69" t="s">
        <v>132</v>
      </c>
      <c r="D9" s="20" t="s">
        <v>30</v>
      </c>
      <c r="E9" s="70"/>
      <c r="F9" s="50"/>
      <c r="G9" s="71" t="s">
        <v>31</v>
      </c>
      <c r="H9" s="50"/>
      <c r="I9" s="72" t="s">
        <v>32</v>
      </c>
      <c r="J9" s="50"/>
      <c r="K9" s="64"/>
      <c r="L9" s="50"/>
      <c r="M9" s="50"/>
      <c r="N9" s="26"/>
      <c r="O9" s="26"/>
      <c r="P9" s="2"/>
      <c r="Q9" s="2"/>
      <c r="R9" s="4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4.75" customHeight="1">
      <c r="A10" s="6">
        <v>0.54166666666666696</v>
      </c>
      <c r="B10" s="73" t="s">
        <v>33</v>
      </c>
      <c r="C10" s="50"/>
      <c r="D10" s="61" t="s">
        <v>24</v>
      </c>
      <c r="E10" s="74" t="s">
        <v>113</v>
      </c>
      <c r="F10" s="50"/>
      <c r="G10" s="71" t="s">
        <v>34</v>
      </c>
      <c r="H10" s="50"/>
      <c r="I10" s="30"/>
      <c r="J10" s="50"/>
      <c r="K10" s="75"/>
      <c r="L10" s="50"/>
      <c r="M10" s="76" t="s">
        <v>144</v>
      </c>
      <c r="N10" s="77">
        <v>2</v>
      </c>
      <c r="O10" s="77"/>
      <c r="P10" s="2"/>
      <c r="Q10" s="2"/>
      <c r="R10" s="4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54.75" customHeight="1">
      <c r="A11" s="6">
        <v>0.58333333333333304</v>
      </c>
      <c r="B11" s="50"/>
      <c r="C11" s="50"/>
      <c r="D11" s="50"/>
      <c r="E11" s="70"/>
      <c r="F11" s="50"/>
      <c r="G11" s="78" t="s">
        <v>35</v>
      </c>
      <c r="H11" s="50"/>
      <c r="I11" s="79" t="s">
        <v>36</v>
      </c>
      <c r="J11" s="78" t="s">
        <v>35</v>
      </c>
      <c r="K11" s="80" t="s">
        <v>37</v>
      </c>
      <c r="L11" s="78" t="s">
        <v>24</v>
      </c>
      <c r="M11" s="46" t="s">
        <v>146</v>
      </c>
      <c r="N11" s="27"/>
      <c r="O11" s="27"/>
      <c r="P11" s="2"/>
      <c r="Q11" s="2"/>
      <c r="R11" s="4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54.75" customHeight="1">
      <c r="A12" s="6">
        <v>0.625</v>
      </c>
      <c r="B12" s="50"/>
      <c r="C12" s="51" t="s">
        <v>114</v>
      </c>
      <c r="D12" s="81" t="s">
        <v>115</v>
      </c>
      <c r="E12" s="70"/>
      <c r="F12" s="50"/>
      <c r="G12" s="46" t="s">
        <v>38</v>
      </c>
      <c r="H12" s="50"/>
      <c r="I12" s="82" t="s">
        <v>39</v>
      </c>
      <c r="J12" s="46" t="s">
        <v>40</v>
      </c>
      <c r="K12" s="83"/>
      <c r="L12" s="133" t="s">
        <v>141</v>
      </c>
      <c r="M12" s="50"/>
      <c r="N12" s="27"/>
      <c r="O12" s="27"/>
      <c r="P12" s="2"/>
      <c r="Q12" s="2"/>
      <c r="R12" s="4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54.75" customHeight="1">
      <c r="A13" s="6">
        <v>0.66666666666666696</v>
      </c>
      <c r="B13" s="50"/>
      <c r="C13" s="50"/>
      <c r="D13" s="128" t="s">
        <v>134</v>
      </c>
      <c r="E13" s="62" t="s">
        <v>41</v>
      </c>
      <c r="F13" s="50"/>
      <c r="G13" s="50"/>
      <c r="H13" s="50"/>
      <c r="I13" s="30"/>
      <c r="J13" s="50"/>
      <c r="K13" s="132" t="s">
        <v>139</v>
      </c>
      <c r="L13" s="50"/>
      <c r="M13" s="84" t="s">
        <v>42</v>
      </c>
      <c r="N13" s="27"/>
      <c r="O13" s="27"/>
      <c r="P13" s="2"/>
      <c r="Q13" s="7"/>
      <c r="R13" s="4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54.75" customHeight="1">
      <c r="A14" s="6">
        <v>0.70833333333333304</v>
      </c>
      <c r="B14" s="50"/>
      <c r="C14" s="20" t="s">
        <v>43</v>
      </c>
      <c r="D14" s="50"/>
      <c r="E14" s="85" t="s">
        <v>44</v>
      </c>
      <c r="F14" s="50"/>
      <c r="G14" s="79" t="s">
        <v>45</v>
      </c>
      <c r="H14" s="50"/>
      <c r="I14" s="30"/>
      <c r="J14" s="73" t="s">
        <v>46</v>
      </c>
      <c r="K14" s="75"/>
      <c r="L14" s="50"/>
      <c r="M14" s="79" t="s">
        <v>116</v>
      </c>
      <c r="N14" s="27">
        <v>2</v>
      </c>
      <c r="O14" s="27"/>
      <c r="P14" s="2"/>
      <c r="Q14" s="2"/>
      <c r="R14" s="16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54.75" customHeight="1">
      <c r="A15" s="6">
        <v>0.75</v>
      </c>
      <c r="B15" s="50"/>
      <c r="C15" s="128" t="s">
        <v>133</v>
      </c>
      <c r="D15" s="50"/>
      <c r="E15" s="70"/>
      <c r="F15" s="50"/>
      <c r="G15" s="65" t="s">
        <v>47</v>
      </c>
      <c r="H15" s="65" t="s">
        <v>48</v>
      </c>
      <c r="I15" s="86" t="s">
        <v>49</v>
      </c>
      <c r="J15" s="50"/>
      <c r="K15" s="87" t="s">
        <v>50</v>
      </c>
      <c r="L15" s="134" t="s">
        <v>142</v>
      </c>
      <c r="M15" s="65" t="s">
        <v>117</v>
      </c>
      <c r="N15" s="27">
        <v>17</v>
      </c>
      <c r="O15" s="27"/>
      <c r="P15" s="2"/>
      <c r="Q15" s="2"/>
      <c r="R15" s="17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0.75" customHeight="1">
      <c r="A16" s="8">
        <v>0.79166666666666696</v>
      </c>
      <c r="B16" s="50"/>
      <c r="C16" s="50"/>
      <c r="D16" s="38" t="s">
        <v>118</v>
      </c>
      <c r="E16" s="62" t="s">
        <v>51</v>
      </c>
      <c r="F16" s="88" t="s">
        <v>24</v>
      </c>
      <c r="G16" s="50"/>
      <c r="H16" s="50"/>
      <c r="I16" s="50"/>
      <c r="J16" s="72" t="s">
        <v>52</v>
      </c>
      <c r="K16" s="89"/>
      <c r="L16" s="50"/>
      <c r="M16" s="50"/>
      <c r="N16" s="27"/>
      <c r="O16" s="27"/>
      <c r="P16" s="2"/>
      <c r="Q16" s="2"/>
      <c r="R16" s="17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0.75" customHeight="1">
      <c r="A17" s="8">
        <v>0.83333333333333304</v>
      </c>
      <c r="B17" s="50"/>
      <c r="C17" s="44" t="s">
        <v>119</v>
      </c>
      <c r="D17" s="50"/>
      <c r="E17" s="90" t="s">
        <v>24</v>
      </c>
      <c r="F17" s="20"/>
      <c r="G17" s="50"/>
      <c r="H17" s="50"/>
      <c r="I17" s="91" t="s">
        <v>53</v>
      </c>
      <c r="J17" s="68"/>
      <c r="K17" s="92" t="s">
        <v>140</v>
      </c>
      <c r="L17" s="50"/>
      <c r="M17" s="50"/>
      <c r="N17" s="27"/>
      <c r="O17" s="27"/>
      <c r="P17" s="2"/>
      <c r="Q17" s="2"/>
      <c r="R17" s="17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0.75" customHeight="1">
      <c r="A18" s="8">
        <v>0.875</v>
      </c>
      <c r="B18" s="50"/>
      <c r="C18" s="50"/>
      <c r="D18" s="50"/>
      <c r="E18" s="93"/>
      <c r="F18" s="26"/>
      <c r="G18" s="50"/>
      <c r="H18" s="50"/>
      <c r="I18" s="26" t="s">
        <v>54</v>
      </c>
      <c r="J18" s="26" t="s">
        <v>55</v>
      </c>
      <c r="K18" s="89"/>
      <c r="L18" s="94" t="s">
        <v>56</v>
      </c>
      <c r="M18" s="50"/>
      <c r="N18" s="27"/>
      <c r="O18" s="27"/>
      <c r="P18" s="7"/>
      <c r="Q18" s="2"/>
      <c r="R18" s="17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0.75" customHeight="1">
      <c r="A19" s="9">
        <v>0.91666666666666696</v>
      </c>
      <c r="B19" s="71"/>
      <c r="C19" s="95"/>
      <c r="D19" s="26"/>
      <c r="E19" s="93"/>
      <c r="F19" s="26"/>
      <c r="G19" s="26" t="s">
        <v>54</v>
      </c>
      <c r="H19" s="71" t="s">
        <v>54</v>
      </c>
      <c r="I19" s="79" t="s">
        <v>120</v>
      </c>
      <c r="J19" s="26"/>
      <c r="K19" s="89"/>
      <c r="L19" s="94"/>
      <c r="M19" s="50"/>
      <c r="N19" s="27"/>
      <c r="O19" s="27"/>
      <c r="P19" s="7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48" customHeight="1">
      <c r="A20" s="96" t="s">
        <v>57</v>
      </c>
      <c r="B20" s="71"/>
      <c r="C20" s="97"/>
      <c r="D20" s="98"/>
      <c r="E20" s="99"/>
      <c r="F20" s="98" t="s">
        <v>58</v>
      </c>
      <c r="G20" s="100" t="s">
        <v>59</v>
      </c>
      <c r="H20" s="101" t="s">
        <v>121</v>
      </c>
      <c r="I20" s="101" t="s">
        <v>122</v>
      </c>
      <c r="J20" s="98" t="s">
        <v>123</v>
      </c>
      <c r="K20" s="102"/>
      <c r="L20" s="101"/>
      <c r="M20" s="103" t="s">
        <v>60</v>
      </c>
      <c r="N20" s="27"/>
      <c r="O20" s="27"/>
      <c r="P20" s="7"/>
      <c r="Q20" s="7"/>
      <c r="R20" s="4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6.25" customHeight="1">
      <c r="A21" s="104" t="s">
        <v>61</v>
      </c>
      <c r="B21" s="105"/>
      <c r="C21" s="105"/>
      <c r="D21" s="106" t="s">
        <v>62</v>
      </c>
      <c r="E21" s="107"/>
      <c r="F21" s="108"/>
      <c r="G21" s="109" t="s">
        <v>124</v>
      </c>
      <c r="H21" s="110" t="s">
        <v>63</v>
      </c>
      <c r="I21" s="76"/>
      <c r="J21" s="111">
        <v>13</v>
      </c>
      <c r="K21" s="105">
        <v>29</v>
      </c>
      <c r="L21" s="105">
        <v>35</v>
      </c>
      <c r="M21" s="105">
        <v>87</v>
      </c>
      <c r="N21" s="112">
        <f>SUM(N5:N19)</f>
        <v>51.4</v>
      </c>
      <c r="O21" s="112" t="s">
        <v>64</v>
      </c>
      <c r="P21" s="10"/>
      <c r="Q21" s="10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26.25" customHeight="1">
      <c r="A22" s="104" t="s">
        <v>65</v>
      </c>
      <c r="B22" s="105"/>
      <c r="C22" s="105"/>
      <c r="D22" s="106">
        <f>433/2</f>
        <v>216.5</v>
      </c>
      <c r="E22" s="107"/>
      <c r="F22" s="113"/>
      <c r="G22" s="114">
        <v>168</v>
      </c>
      <c r="H22" s="106">
        <f>399/2</f>
        <v>199.5</v>
      </c>
      <c r="I22" s="26">
        <v>300</v>
      </c>
      <c r="J22" s="105">
        <v>110</v>
      </c>
      <c r="K22" s="105">
        <v>260</v>
      </c>
      <c r="L22" s="105">
        <v>315</v>
      </c>
      <c r="M22" s="105">
        <f>480+300</f>
        <v>780</v>
      </c>
      <c r="N22" s="115"/>
      <c r="O22" s="11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3.5" customHeight="1">
      <c r="A23" s="96" t="s">
        <v>66</v>
      </c>
      <c r="B23" s="20" t="s">
        <v>7</v>
      </c>
      <c r="C23" s="25" t="s">
        <v>125</v>
      </c>
      <c r="D23" s="116" t="s">
        <v>126</v>
      </c>
      <c r="E23" s="50"/>
      <c r="F23" s="50"/>
      <c r="G23" s="117" t="s">
        <v>127</v>
      </c>
      <c r="H23" s="118" t="s">
        <v>67</v>
      </c>
      <c r="I23" s="119" t="s">
        <v>128</v>
      </c>
      <c r="J23" s="70"/>
      <c r="K23" s="70"/>
      <c r="L23" s="26" t="s">
        <v>129</v>
      </c>
      <c r="M23" s="20"/>
      <c r="N23" s="27"/>
      <c r="O23" s="27"/>
      <c r="P23" s="2"/>
      <c r="Q23" s="7"/>
      <c r="R23" s="4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4">
      <c r="A24" s="96" t="s">
        <v>68</v>
      </c>
      <c r="B24" s="105"/>
      <c r="C24" s="79" t="s">
        <v>130</v>
      </c>
      <c r="D24" s="105" t="s">
        <v>69</v>
      </c>
      <c r="E24" s="26"/>
      <c r="F24" s="105"/>
      <c r="G24" s="105"/>
      <c r="H24" s="120"/>
      <c r="I24" s="79" t="s">
        <v>70</v>
      </c>
      <c r="J24" s="105"/>
      <c r="K24" s="120"/>
      <c r="L24" s="121" t="s">
        <v>71</v>
      </c>
      <c r="M24" s="105" t="s">
        <v>72</v>
      </c>
      <c r="N24" s="112"/>
      <c r="O24" s="112"/>
      <c r="P24" s="10"/>
      <c r="Q24" s="10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6.25" customHeight="1">
      <c r="A25" s="122" t="s">
        <v>73</v>
      </c>
      <c r="B25" s="105"/>
      <c r="C25" s="123">
        <v>275</v>
      </c>
      <c r="D25" s="106"/>
      <c r="E25" s="107"/>
      <c r="F25" s="113"/>
      <c r="G25" s="114"/>
      <c r="H25" s="106"/>
      <c r="I25" s="26"/>
      <c r="J25" s="105"/>
      <c r="K25" s="105"/>
      <c r="L25" s="105"/>
      <c r="M25" s="105"/>
      <c r="N25" s="124"/>
      <c r="O25" s="124"/>
      <c r="P25" s="10"/>
      <c r="Q25" s="10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3.75" customHeight="1">
      <c r="A26" s="96" t="s">
        <v>74</v>
      </c>
      <c r="B26" s="20"/>
      <c r="C26" s="20"/>
      <c r="D26" s="20"/>
      <c r="E26" s="20"/>
      <c r="F26" s="20"/>
      <c r="G26" s="20"/>
      <c r="H26" s="20"/>
      <c r="I26" s="26"/>
      <c r="J26" s="20"/>
      <c r="K26" s="20"/>
      <c r="L26" s="20"/>
      <c r="M26" s="20"/>
      <c r="N26" s="125"/>
      <c r="O26" s="125"/>
      <c r="P26" s="7"/>
      <c r="Q26" s="7"/>
      <c r="R26" s="4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409.6">
      <c r="A27" s="115"/>
      <c r="B27" s="115"/>
      <c r="C27" s="126"/>
      <c r="D27" s="68"/>
      <c r="E27" s="115"/>
      <c r="F27" s="127" t="s">
        <v>131</v>
      </c>
      <c r="G27" s="115"/>
      <c r="H27" s="115" t="s">
        <v>75</v>
      </c>
      <c r="I27" s="127" t="s">
        <v>76</v>
      </c>
      <c r="J27" s="127" t="s">
        <v>77</v>
      </c>
      <c r="K27" s="127" t="s">
        <v>78</v>
      </c>
      <c r="L27" s="127" t="s">
        <v>79</v>
      </c>
      <c r="M27" s="115"/>
      <c r="N27" s="115"/>
      <c r="O27" s="11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409.6">
      <c r="A28" s="115"/>
      <c r="B28" s="115"/>
      <c r="C28" s="115" t="s">
        <v>80</v>
      </c>
      <c r="D28" s="115"/>
      <c r="E28" s="115"/>
      <c r="F28" s="115"/>
      <c r="G28" s="115"/>
      <c r="H28" s="115" t="s">
        <v>81</v>
      </c>
      <c r="I28" s="115"/>
      <c r="J28" s="127" t="s">
        <v>82</v>
      </c>
      <c r="K28" s="115"/>
      <c r="L28" s="127" t="s">
        <v>83</v>
      </c>
      <c r="M28" s="115"/>
      <c r="N28" s="115"/>
      <c r="O28" s="11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51" customHeight="1">
      <c r="A29" s="115"/>
      <c r="B29" s="115"/>
      <c r="C29" s="126"/>
      <c r="D29" s="68"/>
      <c r="E29" s="115"/>
      <c r="F29" s="115"/>
      <c r="G29" s="115"/>
      <c r="H29" s="115"/>
      <c r="I29" s="115"/>
      <c r="J29" s="127" t="s">
        <v>84</v>
      </c>
      <c r="K29" s="115"/>
      <c r="L29" s="127" t="s">
        <v>85</v>
      </c>
      <c r="M29" s="115"/>
      <c r="N29" s="115"/>
      <c r="O29" s="11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6.25" customHeight="1">
      <c r="A30" s="115"/>
      <c r="B30" s="115"/>
      <c r="C30" s="126"/>
      <c r="D30" s="68"/>
      <c r="E30" s="115"/>
      <c r="F30" s="115"/>
      <c r="G30" s="115"/>
      <c r="H30" s="115"/>
      <c r="I30" s="115"/>
      <c r="J30" s="115"/>
      <c r="K30" s="115"/>
      <c r="L30" s="115" t="s">
        <v>86</v>
      </c>
      <c r="M30" s="115"/>
      <c r="N30" s="115"/>
      <c r="O30" s="11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26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6.25" customHeight="1">
      <c r="A32" s="2"/>
      <c r="B32" s="2" t="s">
        <v>87</v>
      </c>
      <c r="C32" s="2" t="s">
        <v>88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26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26.25" customHeight="1">
      <c r="A34" s="1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6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6.25" customHeight="1">
      <c r="A36" s="2"/>
      <c r="B36" s="2"/>
      <c r="C36" s="15" t="s">
        <v>89</v>
      </c>
      <c r="D36" s="15" t="s">
        <v>90</v>
      </c>
      <c r="E36" s="3" t="s">
        <v>91</v>
      </c>
      <c r="F36" s="2" t="s">
        <v>92</v>
      </c>
      <c r="G36" s="16" t="s">
        <v>57</v>
      </c>
      <c r="H36" s="2" t="s">
        <v>61</v>
      </c>
      <c r="I36" s="2" t="s">
        <v>93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26.25" customHeight="1">
      <c r="A37" s="11"/>
      <c r="B37" s="2"/>
      <c r="C37" s="14"/>
      <c r="D37" s="14"/>
      <c r="E37" s="3" t="s">
        <v>94</v>
      </c>
      <c r="F37" s="2">
        <v>4200</v>
      </c>
      <c r="G37" s="17"/>
      <c r="H37" s="2"/>
      <c r="I37" s="2">
        <v>2000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6.25" customHeight="1">
      <c r="A38" s="2"/>
      <c r="B38" s="2"/>
      <c r="C38" s="14"/>
      <c r="D38" s="14"/>
      <c r="E38" s="3" t="s">
        <v>95</v>
      </c>
      <c r="F38" s="2">
        <v>3000</v>
      </c>
      <c r="G38" s="17"/>
      <c r="H38" s="2"/>
      <c r="I38" s="2">
        <v>1000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26.25" customHeight="1">
      <c r="A39" s="2"/>
      <c r="B39" s="2"/>
      <c r="C39" s="3">
        <f>SUM(D39:E39)</f>
        <v>26549</v>
      </c>
      <c r="D39" s="3">
        <v>9000</v>
      </c>
      <c r="E39" s="3">
        <f>SUM(F39:J39)</f>
        <v>17549</v>
      </c>
      <c r="F39" s="12">
        <f>SUM(F37:F38)</f>
        <v>7200</v>
      </c>
      <c r="G39" s="12">
        <v>5000</v>
      </c>
      <c r="H39" s="2">
        <f>SUM(C22:M22)</f>
        <v>2349</v>
      </c>
      <c r="I39" s="12">
        <f>SUM(I37:I38)</f>
        <v>3000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6.25" customHeight="1">
      <c r="A40" s="2"/>
      <c r="B40" s="2"/>
      <c r="C40" s="2"/>
      <c r="D40" s="13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26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26.25" customHeight="1">
      <c r="A42" s="2"/>
      <c r="B42" s="2"/>
      <c r="C42" s="2"/>
      <c r="D42" s="13"/>
      <c r="E42" s="1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26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6.25" customHeight="1">
      <c r="A44" s="2"/>
      <c r="B44" s="2"/>
      <c r="C44" s="2"/>
      <c r="D44" s="13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26.25" customHeight="1">
      <c r="A45" s="2"/>
      <c r="B45" s="2"/>
      <c r="C45" s="2"/>
      <c r="D45" s="13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26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6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6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26.25" customHeight="1">
      <c r="A49" s="2"/>
      <c r="B49" s="2"/>
      <c r="C49" s="2"/>
      <c r="D49" s="1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6.25" customHeight="1">
      <c r="A50" s="2"/>
      <c r="B50" s="2"/>
      <c r="C50" s="2"/>
      <c r="D50" s="1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26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26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26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6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6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6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6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26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26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26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26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26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26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6.25" customHeight="1">
      <c r="A64" s="2" t="s">
        <v>96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26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26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26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26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26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26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26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26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26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26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26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26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26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26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26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26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26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26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26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26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26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26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26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26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26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26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6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26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26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26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26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26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26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26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26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26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26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26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26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26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26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26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26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26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26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26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26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26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26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26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26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26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26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26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26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26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26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26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26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26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26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26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26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26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26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26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26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26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26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26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26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26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26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26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26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26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26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26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26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26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26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26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26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26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26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26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26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26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26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26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26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26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26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26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26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26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26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26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26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26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26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26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26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26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26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26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26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26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26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26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26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26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26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26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26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26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26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26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26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26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26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26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26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26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26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26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26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26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26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26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26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26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26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26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26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26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26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26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</sheetData>
  <mergeCells count="54">
    <mergeCell ref="C36:C38"/>
    <mergeCell ref="D36:D38"/>
    <mergeCell ref="G36:G38"/>
    <mergeCell ref="D49:D50"/>
    <mergeCell ref="J16:J17"/>
    <mergeCell ref="D23:F23"/>
    <mergeCell ref="I23:K23"/>
    <mergeCell ref="C27:D27"/>
    <mergeCell ref="C29:D29"/>
    <mergeCell ref="C30:D30"/>
    <mergeCell ref="R14:R18"/>
    <mergeCell ref="C15:C16"/>
    <mergeCell ref="G15:G18"/>
    <mergeCell ref="H15:H18"/>
    <mergeCell ref="I15:I16"/>
    <mergeCell ref="K15:K16"/>
    <mergeCell ref="L15:L17"/>
    <mergeCell ref="M15:M19"/>
    <mergeCell ref="D16:D18"/>
    <mergeCell ref="C17:C18"/>
    <mergeCell ref="K17:K19"/>
    <mergeCell ref="K13:K14"/>
    <mergeCell ref="C12:C13"/>
    <mergeCell ref="G12:G13"/>
    <mergeCell ref="I12:I14"/>
    <mergeCell ref="J12:J13"/>
    <mergeCell ref="L12:L14"/>
    <mergeCell ref="D13:D15"/>
    <mergeCell ref="E14:E15"/>
    <mergeCell ref="J14:J15"/>
    <mergeCell ref="K11:K12"/>
    <mergeCell ref="B5:B9"/>
    <mergeCell ref="D5:D7"/>
    <mergeCell ref="F5:F15"/>
    <mergeCell ref="M5:M6"/>
    <mergeCell ref="H6:H14"/>
    <mergeCell ref="J6:J10"/>
    <mergeCell ref="C7:C8"/>
    <mergeCell ref="G7:G8"/>
    <mergeCell ref="M7:M9"/>
    <mergeCell ref="E8:E9"/>
    <mergeCell ref="C9:C11"/>
    <mergeCell ref="I9:I10"/>
    <mergeCell ref="B10:B18"/>
    <mergeCell ref="D10:D11"/>
    <mergeCell ref="E10:E12"/>
    <mergeCell ref="M11:M12"/>
    <mergeCell ref="C3:D3"/>
    <mergeCell ref="E3:G3"/>
    <mergeCell ref="C4:C5"/>
    <mergeCell ref="J4:J5"/>
    <mergeCell ref="L4:L10"/>
    <mergeCell ref="K6:K10"/>
    <mergeCell ref="I6:I8"/>
  </mergeCells>
  <phoneticPr fontId="26" type="noConversion"/>
  <hyperlinks>
    <hyperlink ref="C4" r:id="rId1" xr:uid="{00000000-0004-0000-0000-000000000000}"/>
    <hyperlink ref="L4" r:id="rId2" xr:uid="{00000000-0004-0000-0000-000001000000}"/>
    <hyperlink ref="D5" r:id="rId3" xr:uid="{00000000-0004-0000-0000-000002000000}"/>
    <hyperlink ref="H6" r:id="rId4" xr:uid="{00000000-0004-0000-0000-000003000000}"/>
    <hyperlink ref="M10" r:id="rId5" xr:uid="{00000000-0004-0000-0000-000004000000}"/>
    <hyperlink ref="C12" r:id="rId6" xr:uid="{00000000-0004-0000-0000-000005000000}"/>
    <hyperlink ref="D12" r:id="rId7" xr:uid="{00000000-0004-0000-0000-000006000000}"/>
    <hyperlink ref="K13" r:id="rId8" xr:uid="{00000000-0004-0000-0000-000007000000}"/>
    <hyperlink ref="M14" r:id="rId9" xr:uid="{00000000-0004-0000-0000-000008000000}"/>
    <hyperlink ref="C24" r:id="rId10" xr:uid="{00000000-0004-0000-0000-000009000000}"/>
  </hyperlinks>
  <pageMargins left="0.7" right="0.7" top="0.75" bottom="0.75" header="0.3" footer="0.3"/>
  <pageSetup paperSize="9" orientation="portrait" horizontalDpi="0" verticalDpi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新贺 黄</cp:lastModifiedBy>
  <dcterms:created xsi:type="dcterms:W3CDTF">2025-09-12T22:43:43Z</dcterms:created>
  <dcterms:modified xsi:type="dcterms:W3CDTF">2025-09-13T10:19:44Z</dcterms:modified>
</cp:coreProperties>
</file>