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howest.sharepoint.com/sites/staff/TI/Curriculummateriaal/S3 - Statistics and Decision making/2021-2022/NL/03 Beschrijvende statistiek/"/>
    </mc:Choice>
  </mc:AlternateContent>
  <xr:revisionPtr revIDLastSave="220" documentId="8_{820D7A03-8A7A-492A-803B-6642350771C9}" xr6:coauthVersionLast="47" xr6:coauthVersionMax="47" xr10:uidLastSave="{E9B93567-A50D-4280-8707-F9F997F193C2}"/>
  <bookViews>
    <workbookView xWindow="-108" yWindow="-108" windowWidth="23256" windowHeight="12576" xr2:uid="{7B2559F1-BD4D-460E-A5F2-B397CB883FB5}"/>
  </bookViews>
  <sheets>
    <sheet name="Blad1" sheetId="3" r:id="rId1"/>
    <sheet name="data_geboortegewicht" sheetId="1" r:id="rId2"/>
    <sheet name="frequentietabel" sheetId="2" r:id="rId3"/>
  </sheets>
  <definedNames>
    <definedName name="data">data_geboortegewicht!$B$2:$K$11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3" l="1"/>
  <c r="E19" i="3"/>
  <c r="D19" i="3"/>
  <c r="C19" i="3"/>
  <c r="B19" i="3"/>
  <c r="F18" i="3"/>
  <c r="E18" i="3"/>
  <c r="D18" i="3"/>
  <c r="C18" i="3"/>
  <c r="J18" i="3"/>
  <c r="B18" i="3"/>
  <c r="E16" i="1"/>
  <c r="F16" i="1" s="1"/>
  <c r="D3" i="2" s="1"/>
  <c r="C4" i="2"/>
  <c r="C5" i="2"/>
  <c r="C6" i="2"/>
  <c r="C7" i="2"/>
  <c r="C8" i="2"/>
  <c r="C9" i="2"/>
  <c r="C10" i="2"/>
  <c r="C11" i="2"/>
  <c r="C12" i="2"/>
  <c r="C3" i="2"/>
  <c r="D17" i="1"/>
  <c r="E17" i="1"/>
  <c r="F17" i="1" s="1"/>
  <c r="D4" i="2" s="1"/>
  <c r="D18" i="1"/>
  <c r="E18" i="1"/>
  <c r="F18" i="1" s="1"/>
  <c r="D5" i="2" s="1"/>
  <c r="D19" i="1"/>
  <c r="E19" i="1"/>
  <c r="F19" i="1" s="1"/>
  <c r="D6" i="2" s="1"/>
  <c r="D20" i="1"/>
  <c r="E20" i="1"/>
  <c r="F20" i="1"/>
  <c r="D7" i="2" s="1"/>
  <c r="D21" i="1"/>
  <c r="F21" i="1" s="1"/>
  <c r="D8" i="2" s="1"/>
  <c r="E21" i="1"/>
  <c r="D22" i="1"/>
  <c r="E22" i="1"/>
  <c r="F22" i="1" s="1"/>
  <c r="D9" i="2" s="1"/>
  <c r="D23" i="1"/>
  <c r="E23" i="1"/>
  <c r="D24" i="1"/>
  <c r="E24" i="1"/>
  <c r="F24" i="1" s="1"/>
  <c r="D11" i="2" s="1"/>
  <c r="D25" i="1"/>
  <c r="E25" i="1"/>
  <c r="D16" i="1"/>
  <c r="F23" i="1" l="1"/>
  <c r="D10" i="2" s="1"/>
  <c r="D14" i="2" s="1"/>
  <c r="F25" i="1"/>
  <c r="D12" i="2" s="1"/>
</calcChain>
</file>

<file path=xl/sharedStrings.xml><?xml version="1.0" encoding="utf-8"?>
<sst xmlns="http://schemas.openxmlformats.org/spreadsheetml/2006/main" count="25" uniqueCount="20">
  <si>
    <t>ondergrens</t>
  </si>
  <si>
    <t>bovengrens</t>
  </si>
  <si>
    <t>aantal kleiner dan ondergrens</t>
  </si>
  <si>
    <t>aantal kleiner dan bovengrens</t>
  </si>
  <si>
    <t>verschil = ni</t>
  </si>
  <si>
    <t>klasse</t>
  </si>
  <si>
    <t>[1,6; 1,9[</t>
  </si>
  <si>
    <t>[1,9; 2,2[</t>
  </si>
  <si>
    <t>[2,2; 2,5[</t>
  </si>
  <si>
    <t>[2,5; 2,8[</t>
  </si>
  <si>
    <t>[2,8; 3,1[</t>
  </si>
  <si>
    <t>[3,1; 3,4[</t>
  </si>
  <si>
    <t>[3,4; 3,7[</t>
  </si>
  <si>
    <t>[3,7; 4,0[</t>
  </si>
  <si>
    <t>[4,0; 4,3[</t>
  </si>
  <si>
    <t>[4,3; 4,6[</t>
  </si>
  <si>
    <r>
      <t>klassemidden, x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</si>
  <si>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frequentie, n</t>
    </r>
    <r>
      <rPr>
        <b/>
        <vertAlign val="subscript"/>
        <sz val="11"/>
        <color theme="1"/>
        <rFont val="Calibri"/>
        <family val="2"/>
        <scheme val="minor"/>
      </rPr>
      <t>i</t>
    </r>
  </si>
  <si>
    <t>10 klassen</t>
  </si>
  <si>
    <t>klassenbreedte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</si>
</sst>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frequentietabel!$D$2</c:f>
              <c:strCache>
                <c:ptCount val="1"/>
                <c:pt idx="0">
                  <c:v>frequentie, ni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tx1"/>
              </a:solidFill>
            </a:ln>
            <a:effectLst/>
          </c:spPr>
          <c:invertIfNegative val="0"/>
          <c:cat>
            <c:strRef>
              <c:f>frequentietabel!$B$3:$B$12</c:f>
              <c:strCache>
                <c:ptCount val="10"/>
                <c:pt idx="0">
                  <c:v>[1,6; 1,9[</c:v>
                </c:pt>
                <c:pt idx="1">
                  <c:v>[1,9; 2,2[</c:v>
                </c:pt>
                <c:pt idx="2">
                  <c:v>[2,2; 2,5[</c:v>
                </c:pt>
                <c:pt idx="3">
                  <c:v>[2,5; 2,8[</c:v>
                </c:pt>
                <c:pt idx="4">
                  <c:v>[2,8; 3,1[</c:v>
                </c:pt>
                <c:pt idx="5">
                  <c:v>[3,1; 3,4[</c:v>
                </c:pt>
                <c:pt idx="6">
                  <c:v>[3,4; 3,7[</c:v>
                </c:pt>
                <c:pt idx="7">
                  <c:v>[3,7; 4,0[</c:v>
                </c:pt>
                <c:pt idx="8">
                  <c:v>[4,0; 4,3[</c:v>
                </c:pt>
                <c:pt idx="9">
                  <c:v>[4,3; 4,6[</c:v>
                </c:pt>
              </c:strCache>
            </c:strRef>
          </c:cat>
          <c:val>
            <c:numRef>
              <c:f>frequentietabel!$D$3:$D$12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7</c:v>
                </c:pt>
                <c:pt idx="4">
                  <c:v>12</c:v>
                </c:pt>
                <c:pt idx="5">
                  <c:v>33</c:v>
                </c:pt>
                <c:pt idx="6">
                  <c:v>21</c:v>
                </c:pt>
                <c:pt idx="7">
                  <c:v>13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F-4B94-BDFD-9B5CE2DD2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61444703"/>
        <c:axId val="1458813087"/>
      </c:barChart>
      <c:catAx>
        <c:axId val="146144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50" b="1"/>
                  <a:t>x</a:t>
                </a:r>
                <a:r>
                  <a:rPr lang="nl-BE" sz="1050" b="1" baseline="-25000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58813087"/>
        <c:crosses val="autoZero"/>
        <c:auto val="1"/>
        <c:lblAlgn val="ctr"/>
        <c:lblOffset val="100"/>
        <c:noMultiLvlLbl val="0"/>
      </c:catAx>
      <c:valAx>
        <c:axId val="14588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50" b="1"/>
                  <a:t>n</a:t>
                </a:r>
                <a:r>
                  <a:rPr lang="nl-BE" sz="1050" b="1" baseline="-25000"/>
                  <a:t>i</a:t>
                </a:r>
              </a:p>
            </c:rich>
          </c:tx>
          <c:layout>
            <c:manualLayout>
              <c:xMode val="edge"/>
              <c:yMode val="edge"/>
              <c:x val="2.1231422505307854E-2"/>
              <c:y val="4.31404928550597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144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1</xdr:row>
      <xdr:rowOff>175260</xdr:rowOff>
    </xdr:from>
    <xdr:to>
      <xdr:col>11</xdr:col>
      <xdr:colOff>350520</xdr:colOff>
      <xdr:row>24</xdr:row>
      <xdr:rowOff>129540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A9811670-F40E-41B0-BA52-536931C98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F7BE-FDE6-4C2B-9A2F-E90DE2E5325F}">
  <dimension ref="B2:K19"/>
  <sheetViews>
    <sheetView tabSelected="1" zoomScale="130" zoomScaleNormal="130" workbookViewId="0">
      <selection activeCell="G19" sqref="G19"/>
    </sheetView>
  </sheetViews>
  <sheetFormatPr defaultRowHeight="14.4" x14ac:dyDescent="0.3"/>
  <cols>
    <col min="2" max="2" width="10.109375" bestFit="1" customWidth="1"/>
    <col min="3" max="3" width="10.33203125" bestFit="1" customWidth="1"/>
    <col min="4" max="4" width="25.44140625" bestFit="1" customWidth="1"/>
    <col min="5" max="5" width="25.6640625" bestFit="1" customWidth="1"/>
    <col min="6" max="6" width="10.44140625" bestFit="1" customWidth="1"/>
    <col min="9" max="9" width="13.6640625" bestFit="1" customWidth="1"/>
  </cols>
  <sheetData>
    <row r="2" spans="2:11" x14ac:dyDescent="0.3">
      <c r="B2">
        <v>1.63</v>
      </c>
      <c r="C2">
        <v>1.86</v>
      </c>
      <c r="D2">
        <v>2.31</v>
      </c>
      <c r="E2">
        <v>2.4</v>
      </c>
      <c r="F2">
        <v>2.41</v>
      </c>
      <c r="G2">
        <v>2.4500000000000002</v>
      </c>
      <c r="H2">
        <v>2.54</v>
      </c>
      <c r="I2">
        <v>2.63</v>
      </c>
      <c r="J2">
        <v>2.68</v>
      </c>
      <c r="K2">
        <v>2.72</v>
      </c>
    </row>
    <row r="3" spans="2:11" x14ac:dyDescent="0.3">
      <c r="B3">
        <v>2.73</v>
      </c>
      <c r="C3">
        <v>2.77</v>
      </c>
      <c r="D3">
        <v>2.77</v>
      </c>
      <c r="E3">
        <v>2.81</v>
      </c>
      <c r="F3">
        <v>2.84</v>
      </c>
      <c r="G3">
        <v>2.86</v>
      </c>
      <c r="H3">
        <v>2.9</v>
      </c>
      <c r="I3">
        <v>2.91</v>
      </c>
      <c r="J3">
        <v>2.95</v>
      </c>
      <c r="K3">
        <v>2.99</v>
      </c>
    </row>
    <row r="4" spans="2:11" x14ac:dyDescent="0.3">
      <c r="B4">
        <v>2.99</v>
      </c>
      <c r="C4">
        <v>3.02</v>
      </c>
      <c r="D4">
        <v>3.04</v>
      </c>
      <c r="E4">
        <v>3.08</v>
      </c>
      <c r="F4">
        <v>3.09</v>
      </c>
      <c r="G4">
        <v>3.12</v>
      </c>
      <c r="H4">
        <v>3.13</v>
      </c>
      <c r="I4">
        <v>3.13</v>
      </c>
      <c r="J4">
        <v>3.14</v>
      </c>
      <c r="K4">
        <v>3.15</v>
      </c>
    </row>
    <row r="5" spans="2:11" x14ac:dyDescent="0.3">
      <c r="B5">
        <v>3.17</v>
      </c>
      <c r="C5">
        <v>3.17</v>
      </c>
      <c r="D5">
        <v>3.18</v>
      </c>
      <c r="E5">
        <v>3.18</v>
      </c>
      <c r="F5">
        <v>3.2</v>
      </c>
      <c r="G5">
        <v>3.2</v>
      </c>
      <c r="H5">
        <v>3.21</v>
      </c>
      <c r="I5">
        <v>3.21</v>
      </c>
      <c r="J5">
        <v>3.21</v>
      </c>
      <c r="K5">
        <v>3.22</v>
      </c>
    </row>
    <row r="6" spans="2:11" x14ac:dyDescent="0.3">
      <c r="B6">
        <v>3.22</v>
      </c>
      <c r="C6">
        <v>3.22</v>
      </c>
      <c r="D6">
        <v>3.23</v>
      </c>
      <c r="E6">
        <v>3.23</v>
      </c>
      <c r="F6">
        <v>3.25</v>
      </c>
      <c r="G6">
        <v>3.26</v>
      </c>
      <c r="H6">
        <v>3.26</v>
      </c>
      <c r="I6">
        <v>3.27</v>
      </c>
      <c r="J6">
        <v>3.27</v>
      </c>
      <c r="K6">
        <v>3.3</v>
      </c>
    </row>
    <row r="7" spans="2:11" x14ac:dyDescent="0.3">
      <c r="B7">
        <v>3.3</v>
      </c>
      <c r="C7">
        <v>3.31</v>
      </c>
      <c r="D7">
        <v>3.31</v>
      </c>
      <c r="E7">
        <v>3.31</v>
      </c>
      <c r="F7">
        <v>3.34</v>
      </c>
      <c r="G7">
        <v>3.35</v>
      </c>
      <c r="H7">
        <v>3.37</v>
      </c>
      <c r="I7">
        <v>3.39</v>
      </c>
      <c r="J7">
        <v>3.4</v>
      </c>
      <c r="K7">
        <v>3.4</v>
      </c>
    </row>
    <row r="8" spans="2:11" x14ac:dyDescent="0.3">
      <c r="B8">
        <v>3.41</v>
      </c>
      <c r="C8">
        <v>3.45</v>
      </c>
      <c r="D8">
        <v>3.45</v>
      </c>
      <c r="E8">
        <v>3.45</v>
      </c>
      <c r="F8">
        <v>3.49</v>
      </c>
      <c r="G8">
        <v>3.52</v>
      </c>
      <c r="H8">
        <v>3.53</v>
      </c>
      <c r="I8">
        <v>3.53</v>
      </c>
      <c r="J8">
        <v>3.54</v>
      </c>
      <c r="K8">
        <v>3.54</v>
      </c>
    </row>
    <row r="9" spans="2:11" x14ac:dyDescent="0.3">
      <c r="B9">
        <v>3.56</v>
      </c>
      <c r="C9">
        <v>3.56</v>
      </c>
      <c r="D9">
        <v>3.58</v>
      </c>
      <c r="E9">
        <v>3.58</v>
      </c>
      <c r="F9">
        <v>3.63</v>
      </c>
      <c r="G9">
        <v>3.64</v>
      </c>
      <c r="H9">
        <v>3.67</v>
      </c>
      <c r="I9">
        <v>3.67</v>
      </c>
      <c r="J9">
        <v>3.69</v>
      </c>
      <c r="K9">
        <v>3.72</v>
      </c>
    </row>
    <row r="10" spans="2:11" x14ac:dyDescent="0.3">
      <c r="B10">
        <v>3.76</v>
      </c>
      <c r="C10">
        <v>3.77</v>
      </c>
      <c r="D10">
        <v>3.79</v>
      </c>
      <c r="E10">
        <v>3.79</v>
      </c>
      <c r="F10">
        <v>3.8</v>
      </c>
      <c r="G10">
        <v>3.81</v>
      </c>
      <c r="H10">
        <v>3.87</v>
      </c>
      <c r="I10">
        <v>3.91</v>
      </c>
      <c r="J10">
        <v>3.93</v>
      </c>
      <c r="K10">
        <v>3.94</v>
      </c>
    </row>
    <row r="11" spans="2:11" x14ac:dyDescent="0.3">
      <c r="B11">
        <v>3.95</v>
      </c>
      <c r="C11">
        <v>3.95</v>
      </c>
      <c r="D11">
        <v>4.08</v>
      </c>
      <c r="E11">
        <v>4.08</v>
      </c>
      <c r="F11">
        <v>4.13</v>
      </c>
      <c r="G11">
        <v>4.13</v>
      </c>
      <c r="H11">
        <v>4.22</v>
      </c>
      <c r="I11">
        <v>4.3099999999999996</v>
      </c>
      <c r="J11">
        <v>4.45</v>
      </c>
      <c r="K11">
        <v>4.58</v>
      </c>
    </row>
    <row r="17" spans="2:10" x14ac:dyDescent="0.3">
      <c r="B17" s="7" t="s">
        <v>0</v>
      </c>
      <c r="C17" s="7" t="s">
        <v>1</v>
      </c>
      <c r="D17" s="7" t="s">
        <v>2</v>
      </c>
      <c r="E17" s="7" t="s">
        <v>3</v>
      </c>
      <c r="F17" s="7" t="s">
        <v>4</v>
      </c>
      <c r="I17" s="7" t="s">
        <v>18</v>
      </c>
    </row>
    <row r="18" spans="2:10" x14ac:dyDescent="0.3">
      <c r="B18">
        <f>ROUND(MIN(B2:K11),1)</f>
        <v>1.6</v>
      </c>
      <c r="C18">
        <f>B18+J18</f>
        <v>1.9000000000000001</v>
      </c>
      <c r="D18">
        <f>COUNTIF(B2:K11,"&lt;"&amp;B18)</f>
        <v>0</v>
      </c>
      <c r="E18">
        <f>COUNTIF(B2:K11,"&lt;"&amp;C18)</f>
        <v>2</v>
      </c>
      <c r="F18">
        <f>E18-D18</f>
        <v>2</v>
      </c>
      <c r="I18" t="s">
        <v>19</v>
      </c>
      <c r="J18">
        <f>ROUND((MAX(B2:K11)-MIN(B2:K11))/10,1)</f>
        <v>0.3</v>
      </c>
    </row>
    <row r="19" spans="2:10" x14ac:dyDescent="0.3">
      <c r="B19">
        <f>C18</f>
        <v>1.9000000000000001</v>
      </c>
      <c r="C19">
        <f>B19+J18</f>
        <v>2.2000000000000002</v>
      </c>
      <c r="D19">
        <f>COUNTIF(B2:K11,"&lt;"&amp;B19)</f>
        <v>2</v>
      </c>
      <c r="E19">
        <f>COUNTIF(B2:K11,"&lt;"&amp;C19)</f>
        <v>2</v>
      </c>
      <c r="F19">
        <f>E19-D19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472F2-6977-47F4-84AF-DAD5DF7A4284}">
  <dimension ref="B2:K25"/>
  <sheetViews>
    <sheetView workbookViewId="0">
      <selection activeCell="B25" sqref="B25"/>
    </sheetView>
  </sheetViews>
  <sheetFormatPr defaultRowHeight="14.4" x14ac:dyDescent="0.3"/>
  <sheetData>
    <row r="2" spans="2:11" x14ac:dyDescent="0.3">
      <c r="B2">
        <v>1.63</v>
      </c>
      <c r="C2">
        <v>1.86</v>
      </c>
      <c r="D2">
        <v>2.31</v>
      </c>
      <c r="E2">
        <v>2.4</v>
      </c>
      <c r="F2">
        <v>2.41</v>
      </c>
      <c r="G2">
        <v>2.4500000000000002</v>
      </c>
      <c r="H2">
        <v>2.54</v>
      </c>
      <c r="I2">
        <v>2.63</v>
      </c>
      <c r="J2">
        <v>2.68</v>
      </c>
      <c r="K2">
        <v>2.72</v>
      </c>
    </row>
    <row r="3" spans="2:11" x14ac:dyDescent="0.3">
      <c r="B3">
        <v>2.73</v>
      </c>
      <c r="C3">
        <v>2.77</v>
      </c>
      <c r="D3">
        <v>2.77</v>
      </c>
      <c r="E3">
        <v>2.81</v>
      </c>
      <c r="F3">
        <v>2.84</v>
      </c>
      <c r="G3">
        <v>2.86</v>
      </c>
      <c r="H3">
        <v>2.9</v>
      </c>
      <c r="I3">
        <v>2.91</v>
      </c>
      <c r="J3">
        <v>2.95</v>
      </c>
      <c r="K3">
        <v>2.99</v>
      </c>
    </row>
    <row r="4" spans="2:11" x14ac:dyDescent="0.3">
      <c r="B4">
        <v>2.99</v>
      </c>
      <c r="C4">
        <v>3.02</v>
      </c>
      <c r="D4">
        <v>3.04</v>
      </c>
      <c r="E4">
        <v>3.08</v>
      </c>
      <c r="F4">
        <v>3.09</v>
      </c>
      <c r="G4">
        <v>3.12</v>
      </c>
      <c r="H4">
        <v>3.13</v>
      </c>
      <c r="I4">
        <v>3.13</v>
      </c>
      <c r="J4">
        <v>3.14</v>
      </c>
      <c r="K4">
        <v>3.15</v>
      </c>
    </row>
    <row r="5" spans="2:11" x14ac:dyDescent="0.3">
      <c r="B5">
        <v>3.17</v>
      </c>
      <c r="C5">
        <v>3.17</v>
      </c>
      <c r="D5">
        <v>3.18</v>
      </c>
      <c r="E5">
        <v>3.18</v>
      </c>
      <c r="F5">
        <v>3.2</v>
      </c>
      <c r="G5">
        <v>3.2</v>
      </c>
      <c r="H5">
        <v>3.21</v>
      </c>
      <c r="I5">
        <v>3.21</v>
      </c>
      <c r="J5">
        <v>3.21</v>
      </c>
      <c r="K5">
        <v>3.22</v>
      </c>
    </row>
    <row r="6" spans="2:11" x14ac:dyDescent="0.3">
      <c r="B6">
        <v>3.22</v>
      </c>
      <c r="C6">
        <v>3.22</v>
      </c>
      <c r="D6">
        <v>3.23</v>
      </c>
      <c r="E6">
        <v>3.23</v>
      </c>
      <c r="F6">
        <v>3.25</v>
      </c>
      <c r="G6">
        <v>3.26</v>
      </c>
      <c r="H6">
        <v>3.26</v>
      </c>
      <c r="I6">
        <v>3.27</v>
      </c>
      <c r="J6">
        <v>3.27</v>
      </c>
      <c r="K6">
        <v>3.3</v>
      </c>
    </row>
    <row r="7" spans="2:11" x14ac:dyDescent="0.3">
      <c r="B7">
        <v>3.3</v>
      </c>
      <c r="C7">
        <v>3.31</v>
      </c>
      <c r="D7">
        <v>3.31</v>
      </c>
      <c r="E7">
        <v>3.31</v>
      </c>
      <c r="F7">
        <v>3.34</v>
      </c>
      <c r="G7">
        <v>3.35</v>
      </c>
      <c r="H7">
        <v>3.37</v>
      </c>
      <c r="I7">
        <v>3.39</v>
      </c>
      <c r="J7">
        <v>3.4</v>
      </c>
      <c r="K7">
        <v>3.4</v>
      </c>
    </row>
    <row r="8" spans="2:11" x14ac:dyDescent="0.3">
      <c r="B8">
        <v>3.41</v>
      </c>
      <c r="C8">
        <v>3.45</v>
      </c>
      <c r="D8">
        <v>3.45</v>
      </c>
      <c r="E8">
        <v>3.45</v>
      </c>
      <c r="F8">
        <v>3.49</v>
      </c>
      <c r="G8">
        <v>3.52</v>
      </c>
      <c r="H8">
        <v>3.53</v>
      </c>
      <c r="I8">
        <v>3.53</v>
      </c>
      <c r="J8">
        <v>3.54</v>
      </c>
      <c r="K8">
        <v>3.54</v>
      </c>
    </row>
    <row r="9" spans="2:11" x14ac:dyDescent="0.3">
      <c r="B9">
        <v>3.56</v>
      </c>
      <c r="C9">
        <v>3.56</v>
      </c>
      <c r="D9">
        <v>3.58</v>
      </c>
      <c r="E9">
        <v>3.58</v>
      </c>
      <c r="F9">
        <v>3.63</v>
      </c>
      <c r="G9">
        <v>3.64</v>
      </c>
      <c r="H9">
        <v>3.67</v>
      </c>
      <c r="I9">
        <v>3.67</v>
      </c>
      <c r="J9">
        <v>3.69</v>
      </c>
      <c r="K9">
        <v>3.72</v>
      </c>
    </row>
    <row r="10" spans="2:11" x14ac:dyDescent="0.3">
      <c r="B10">
        <v>3.76</v>
      </c>
      <c r="C10">
        <v>3.77</v>
      </c>
      <c r="D10">
        <v>3.79</v>
      </c>
      <c r="E10">
        <v>3.79</v>
      </c>
      <c r="F10">
        <v>3.8</v>
      </c>
      <c r="G10">
        <v>3.81</v>
      </c>
      <c r="H10">
        <v>3.87</v>
      </c>
      <c r="I10">
        <v>3.91</v>
      </c>
      <c r="J10">
        <v>3.93</v>
      </c>
      <c r="K10">
        <v>3.94</v>
      </c>
    </row>
    <row r="11" spans="2:11" x14ac:dyDescent="0.3">
      <c r="B11">
        <v>3.95</v>
      </c>
      <c r="C11">
        <v>3.95</v>
      </c>
      <c r="D11">
        <v>4.08</v>
      </c>
      <c r="E11">
        <v>4.08</v>
      </c>
      <c r="F11">
        <v>4.13</v>
      </c>
      <c r="G11">
        <v>4.13</v>
      </c>
      <c r="H11">
        <v>4.22</v>
      </c>
      <c r="I11">
        <v>4.3099999999999996</v>
      </c>
      <c r="J11">
        <v>4.45</v>
      </c>
      <c r="K11">
        <v>4.58</v>
      </c>
    </row>
    <row r="15" spans="2:11" x14ac:dyDescent="0.3">
      <c r="B15" t="s">
        <v>0</v>
      </c>
      <c r="C15" t="s">
        <v>1</v>
      </c>
      <c r="D15" t="s">
        <v>2</v>
      </c>
      <c r="E15" t="s">
        <v>3</v>
      </c>
      <c r="F15" t="s">
        <v>4</v>
      </c>
    </row>
    <row r="16" spans="2:11" x14ac:dyDescent="0.3">
      <c r="B16">
        <v>1.6</v>
      </c>
      <c r="C16">
        <v>1.9</v>
      </c>
      <c r="D16">
        <f t="shared" ref="D16:D25" si="0">COUNTIF(data,"&lt;"&amp;B16)</f>
        <v>0</v>
      </c>
      <c r="E16">
        <f>COUNTIF(data,"&lt;"&amp;C16)</f>
        <v>2</v>
      </c>
      <c r="F16">
        <f>E16-D16</f>
        <v>2</v>
      </c>
    </row>
    <row r="17" spans="2:6" x14ac:dyDescent="0.3">
      <c r="B17">
        <v>1.9</v>
      </c>
      <c r="C17">
        <v>2.2000000000000002</v>
      </c>
      <c r="D17">
        <f t="shared" si="0"/>
        <v>2</v>
      </c>
      <c r="E17">
        <f t="shared" ref="E17:E25" si="1">COUNTIF(data,"&lt;"&amp;C17)</f>
        <v>2</v>
      </c>
      <c r="F17">
        <f t="shared" ref="F17:F25" si="2">E17-D17</f>
        <v>0</v>
      </c>
    </row>
    <row r="18" spans="2:6" x14ac:dyDescent="0.3">
      <c r="B18">
        <v>2.2000000000000002</v>
      </c>
      <c r="C18">
        <v>2.5</v>
      </c>
      <c r="D18">
        <f t="shared" si="0"/>
        <v>2</v>
      </c>
      <c r="E18">
        <f t="shared" si="1"/>
        <v>6</v>
      </c>
      <c r="F18">
        <f t="shared" si="2"/>
        <v>4</v>
      </c>
    </row>
    <row r="19" spans="2:6" x14ac:dyDescent="0.3">
      <c r="B19">
        <v>2.5</v>
      </c>
      <c r="C19">
        <v>2.8</v>
      </c>
      <c r="D19">
        <f t="shared" si="0"/>
        <v>6</v>
      </c>
      <c r="E19">
        <f t="shared" si="1"/>
        <v>13</v>
      </c>
      <c r="F19">
        <f t="shared" si="2"/>
        <v>7</v>
      </c>
    </row>
    <row r="20" spans="2:6" x14ac:dyDescent="0.3">
      <c r="B20">
        <v>2.8</v>
      </c>
      <c r="C20">
        <v>3.1</v>
      </c>
      <c r="D20">
        <f t="shared" si="0"/>
        <v>13</v>
      </c>
      <c r="E20">
        <f t="shared" si="1"/>
        <v>25</v>
      </c>
      <c r="F20">
        <f t="shared" si="2"/>
        <v>12</v>
      </c>
    </row>
    <row r="21" spans="2:6" x14ac:dyDescent="0.3">
      <c r="B21">
        <v>3.1</v>
      </c>
      <c r="C21">
        <v>3.4</v>
      </c>
      <c r="D21">
        <f t="shared" si="0"/>
        <v>25</v>
      </c>
      <c r="E21">
        <f t="shared" si="1"/>
        <v>58</v>
      </c>
      <c r="F21">
        <f t="shared" si="2"/>
        <v>33</v>
      </c>
    </row>
    <row r="22" spans="2:6" x14ac:dyDescent="0.3">
      <c r="B22">
        <v>3.4</v>
      </c>
      <c r="C22">
        <v>3.7</v>
      </c>
      <c r="D22">
        <f t="shared" si="0"/>
        <v>58</v>
      </c>
      <c r="E22">
        <f t="shared" si="1"/>
        <v>79</v>
      </c>
      <c r="F22">
        <f t="shared" si="2"/>
        <v>21</v>
      </c>
    </row>
    <row r="23" spans="2:6" x14ac:dyDescent="0.3">
      <c r="B23">
        <v>3.7</v>
      </c>
      <c r="C23">
        <v>4</v>
      </c>
      <c r="D23">
        <f t="shared" si="0"/>
        <v>79</v>
      </c>
      <c r="E23">
        <f t="shared" si="1"/>
        <v>92</v>
      </c>
      <c r="F23">
        <f t="shared" si="2"/>
        <v>13</v>
      </c>
    </row>
    <row r="24" spans="2:6" x14ac:dyDescent="0.3">
      <c r="B24">
        <v>4</v>
      </c>
      <c r="C24">
        <v>4.3</v>
      </c>
      <c r="D24">
        <f t="shared" si="0"/>
        <v>92</v>
      </c>
      <c r="E24">
        <f t="shared" si="1"/>
        <v>97</v>
      </c>
      <c r="F24">
        <f t="shared" si="2"/>
        <v>5</v>
      </c>
    </row>
    <row r="25" spans="2:6" x14ac:dyDescent="0.3">
      <c r="B25">
        <v>4.3</v>
      </c>
      <c r="C25">
        <v>4.5999999999999996</v>
      </c>
      <c r="D25">
        <f t="shared" si="0"/>
        <v>97</v>
      </c>
      <c r="E25">
        <f t="shared" si="1"/>
        <v>100</v>
      </c>
      <c r="F25">
        <f t="shared" si="2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1DF55-6199-47B2-B72D-9A2D7E0D537E}">
  <dimension ref="B2:D14"/>
  <sheetViews>
    <sheetView workbookViewId="0">
      <selection activeCell="N23" sqref="N23"/>
    </sheetView>
  </sheetViews>
  <sheetFormatPr defaultRowHeight="14.4" x14ac:dyDescent="0.3"/>
  <cols>
    <col min="2" max="2" width="8.21875" bestFit="1" customWidth="1"/>
    <col min="3" max="3" width="14.77734375" bestFit="1" customWidth="1"/>
    <col min="4" max="4" width="12.21875" bestFit="1" customWidth="1"/>
  </cols>
  <sheetData>
    <row r="2" spans="2:4" ht="15.6" x14ac:dyDescent="0.35">
      <c r="B2" s="3" t="s">
        <v>5</v>
      </c>
      <c r="C2" s="4" t="s">
        <v>16</v>
      </c>
      <c r="D2" s="4" t="s">
        <v>17</v>
      </c>
    </row>
    <row r="3" spans="2:4" x14ac:dyDescent="0.3">
      <c r="B3" s="1" t="s">
        <v>6</v>
      </c>
      <c r="C3" s="2">
        <f>(data_geboortegewicht!B16+data_geboortegewicht!C16)/2</f>
        <v>1.75</v>
      </c>
      <c r="D3" s="2">
        <f>data_geboortegewicht!F16</f>
        <v>2</v>
      </c>
    </row>
    <row r="4" spans="2:4" x14ac:dyDescent="0.3">
      <c r="B4" s="1" t="s">
        <v>7</v>
      </c>
      <c r="C4" s="2">
        <f>(data_geboortegewicht!B17+data_geboortegewicht!C17)/2</f>
        <v>2.0499999999999998</v>
      </c>
      <c r="D4" s="2">
        <f>data_geboortegewicht!F17</f>
        <v>0</v>
      </c>
    </row>
    <row r="5" spans="2:4" x14ac:dyDescent="0.3">
      <c r="B5" s="1" t="s">
        <v>8</v>
      </c>
      <c r="C5" s="2">
        <f>(data_geboortegewicht!B18+data_geboortegewicht!C18)/2</f>
        <v>2.35</v>
      </c>
      <c r="D5" s="2">
        <f>data_geboortegewicht!F18</f>
        <v>4</v>
      </c>
    </row>
    <row r="6" spans="2:4" x14ac:dyDescent="0.3">
      <c r="B6" s="1" t="s">
        <v>9</v>
      </c>
      <c r="C6" s="2">
        <f>(data_geboortegewicht!B19+data_geboortegewicht!C19)/2</f>
        <v>2.65</v>
      </c>
      <c r="D6" s="2">
        <f>data_geboortegewicht!F19</f>
        <v>7</v>
      </c>
    </row>
    <row r="7" spans="2:4" x14ac:dyDescent="0.3">
      <c r="B7" s="1" t="s">
        <v>10</v>
      </c>
      <c r="C7" s="2">
        <f>(data_geboortegewicht!B20+data_geboortegewicht!C20)/2</f>
        <v>2.95</v>
      </c>
      <c r="D7" s="2">
        <f>data_geboortegewicht!F20</f>
        <v>12</v>
      </c>
    </row>
    <row r="8" spans="2:4" x14ac:dyDescent="0.3">
      <c r="B8" s="1" t="s">
        <v>11</v>
      </c>
      <c r="C8" s="2">
        <f>(data_geboortegewicht!B21+data_geboortegewicht!C21)/2</f>
        <v>3.25</v>
      </c>
      <c r="D8" s="2">
        <f>data_geboortegewicht!F21</f>
        <v>33</v>
      </c>
    </row>
    <row r="9" spans="2:4" x14ac:dyDescent="0.3">
      <c r="B9" s="1" t="s">
        <v>12</v>
      </c>
      <c r="C9" s="2">
        <f>(data_geboortegewicht!B22+data_geboortegewicht!C22)/2</f>
        <v>3.55</v>
      </c>
      <c r="D9" s="2">
        <f>data_geboortegewicht!F22</f>
        <v>21</v>
      </c>
    </row>
    <row r="10" spans="2:4" x14ac:dyDescent="0.3">
      <c r="B10" s="1" t="s">
        <v>13</v>
      </c>
      <c r="C10" s="2">
        <f>(data_geboortegewicht!B23+data_geboortegewicht!C23)/2</f>
        <v>3.85</v>
      </c>
      <c r="D10" s="2">
        <f>data_geboortegewicht!F23</f>
        <v>13</v>
      </c>
    </row>
    <row r="11" spans="2:4" x14ac:dyDescent="0.3">
      <c r="B11" s="1" t="s">
        <v>14</v>
      </c>
      <c r="C11" s="2">
        <f>(data_geboortegewicht!B24+data_geboortegewicht!C24)/2</f>
        <v>4.1500000000000004</v>
      </c>
      <c r="D11" s="2">
        <f>data_geboortegewicht!F24</f>
        <v>5</v>
      </c>
    </row>
    <row r="12" spans="2:4" x14ac:dyDescent="0.3">
      <c r="B12" s="1" t="s">
        <v>15</v>
      </c>
      <c r="C12" s="2">
        <f>(data_geboortegewicht!B25+data_geboortegewicht!C25)/2</f>
        <v>4.4499999999999993</v>
      </c>
      <c r="D12" s="2">
        <f>data_geboortegewicht!F25</f>
        <v>3</v>
      </c>
    </row>
    <row r="13" spans="2:4" x14ac:dyDescent="0.3">
      <c r="B13" s="1"/>
      <c r="C13" s="6"/>
      <c r="D13" s="5"/>
    </row>
    <row r="14" spans="2:4" x14ac:dyDescent="0.3">
      <c r="C14" s="6"/>
      <c r="D14" s="2">
        <f>SUM(D3:D12)</f>
        <v>100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EDBBA710E49E488AD034C2604F7D5C" ma:contentTypeVersion="16" ma:contentTypeDescription="Een nieuw document maken." ma:contentTypeScope="" ma:versionID="3c012ed2c7da94a02b6b8e7dd0cf5082">
  <xsd:schema xmlns:xsd="http://www.w3.org/2001/XMLSchema" xmlns:xs="http://www.w3.org/2001/XMLSchema" xmlns:p="http://schemas.microsoft.com/office/2006/metadata/properties" xmlns:ns2="f2b6115a-2f1e-453c-85f5-bb25065b95b2" xmlns:ns3="a1f681a2-1476-4da6-9b34-b04c0230af3c" xmlns:ns4="128482ec-0431-40d5-ab26-89ea2a4f3ccd" targetNamespace="http://schemas.microsoft.com/office/2006/metadata/properties" ma:root="true" ma:fieldsID="08600743991de00ad9ee9c2f83d127fa" ns2:_="" ns3:_="" ns4:_="">
    <xsd:import namespace="f2b6115a-2f1e-453c-85f5-bb25065b95b2"/>
    <xsd:import namespace="a1f681a2-1476-4da6-9b34-b04c0230af3c"/>
    <xsd:import namespace="128482ec-0431-40d5-ab26-89ea2a4f3c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b6115a-2f1e-453c-85f5-bb25065b95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9d9af33d-1c7e-4655-8224-df3a670842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681a2-1476-4da6-9b34-b04c0230af3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8482ec-0431-40d5-ab26-89ea2a4f3cc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6a5f98c-5cc8-4015-9754-f7f59d70125b}" ma:internalName="TaxCatchAll" ma:showField="CatchAllData" ma:web="128482ec-0431-40d5-ab26-89ea2a4f3c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2b6115a-2f1e-453c-85f5-bb25065b95b2">
      <Terms xmlns="http://schemas.microsoft.com/office/infopath/2007/PartnerControls"/>
    </lcf76f155ced4ddcb4097134ff3c332f>
    <TaxCatchAll xmlns="128482ec-0431-40d5-ab26-89ea2a4f3ccd" xsi:nil="true"/>
  </documentManagement>
</p:properties>
</file>

<file path=customXml/itemProps1.xml><?xml version="1.0" encoding="utf-8"?>
<ds:datastoreItem xmlns:ds="http://schemas.openxmlformats.org/officeDocument/2006/customXml" ds:itemID="{D2D26AE3-3E79-413A-AE3D-1374AB2E0390}"/>
</file>

<file path=customXml/itemProps2.xml><?xml version="1.0" encoding="utf-8"?>
<ds:datastoreItem xmlns:ds="http://schemas.openxmlformats.org/officeDocument/2006/customXml" ds:itemID="{1726FF73-3F28-4A9A-8B15-878C9E6820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765D0B-1DBD-4678-B82E-21871573C45F}">
  <ds:schemaRefs>
    <ds:schemaRef ds:uri="a1f681a2-1476-4da6-9b34-b04c0230af3c"/>
    <ds:schemaRef ds:uri="f2b6115a-2f1e-453c-85f5-bb25065b95b2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Blad1</vt:lpstr>
      <vt:lpstr>data_geboortegewicht</vt:lpstr>
      <vt:lpstr>frequentietabel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Baert Brian</dc:creator>
  <cp:lastModifiedBy>Brian Baert</cp:lastModifiedBy>
  <dcterms:created xsi:type="dcterms:W3CDTF">2019-09-18T14:07:53Z</dcterms:created>
  <dcterms:modified xsi:type="dcterms:W3CDTF">2021-10-11T06:58:50Z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0x010100B0EDBBA710E49E488AD034C2604F7D5C</vt:lpwstr>
  </property>
</Properties>
</file>