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ka\Downloads\"/>
    </mc:Choice>
  </mc:AlternateContent>
  <xr:revisionPtr revIDLastSave="0" documentId="8_{1CB232CF-74F4-4590-B327-870F01F9630F}" xr6:coauthVersionLast="47" xr6:coauthVersionMax="47" xr10:uidLastSave="{00000000-0000-0000-0000-000000000000}"/>
  <bookViews>
    <workbookView xWindow="-108" yWindow="-108" windowWidth="23256" windowHeight="12456" xr2:uid="{96AD82EB-DB6E-4CED-9D13-83CD56FBA790}"/>
  </bookViews>
  <sheets>
    <sheet name="Lembar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51" i="1" l="1"/>
  <c r="K151" i="1"/>
  <c r="J151" i="1"/>
  <c r="I151" i="1"/>
  <c r="H151" i="1"/>
  <c r="G151" i="1"/>
  <c r="F151" i="1"/>
  <c r="C151" i="1"/>
  <c r="L150" i="1"/>
  <c r="K150" i="1"/>
  <c r="J150" i="1"/>
  <c r="I150" i="1"/>
  <c r="H150" i="1"/>
  <c r="G150" i="1"/>
  <c r="F150" i="1"/>
  <c r="L149" i="1"/>
  <c r="K149" i="1"/>
  <c r="J149" i="1"/>
  <c r="I149" i="1"/>
  <c r="H149" i="1"/>
  <c r="G149" i="1"/>
  <c r="F149" i="1"/>
  <c r="C149" i="1"/>
  <c r="L148" i="1"/>
  <c r="K148" i="1"/>
  <c r="J148" i="1"/>
  <c r="I148" i="1"/>
  <c r="H148" i="1"/>
  <c r="G148" i="1"/>
  <c r="F148" i="1"/>
  <c r="C148" i="1"/>
  <c r="L147" i="1"/>
  <c r="K147" i="1"/>
  <c r="J147" i="1"/>
  <c r="I147" i="1"/>
  <c r="H147" i="1"/>
  <c r="G147" i="1"/>
  <c r="F147" i="1"/>
  <c r="C147" i="1"/>
  <c r="L146" i="1"/>
  <c r="K146" i="1"/>
  <c r="J146" i="1"/>
  <c r="I146" i="1"/>
  <c r="H146" i="1"/>
  <c r="G146" i="1"/>
  <c r="F146" i="1"/>
  <c r="L145" i="1"/>
  <c r="K145" i="1"/>
  <c r="J145" i="1"/>
  <c r="I145" i="1"/>
  <c r="H145" i="1"/>
  <c r="G145" i="1"/>
  <c r="F145" i="1"/>
  <c r="C145" i="1"/>
  <c r="L144" i="1"/>
  <c r="K144" i="1"/>
  <c r="J144" i="1"/>
  <c r="I144" i="1"/>
  <c r="H144" i="1"/>
  <c r="G144" i="1"/>
  <c r="F144" i="1"/>
  <c r="C144" i="1"/>
  <c r="L143" i="1"/>
  <c r="K143" i="1"/>
  <c r="J143" i="1"/>
  <c r="I143" i="1"/>
  <c r="H143" i="1"/>
  <c r="G143" i="1"/>
  <c r="F143" i="1"/>
  <c r="L142" i="1"/>
  <c r="K142" i="1"/>
  <c r="J142" i="1"/>
  <c r="I142" i="1"/>
  <c r="H142" i="1"/>
  <c r="G142" i="1"/>
  <c r="F142" i="1"/>
  <c r="C142" i="1"/>
  <c r="L141" i="1"/>
  <c r="K141" i="1"/>
  <c r="J141" i="1"/>
  <c r="I141" i="1"/>
  <c r="H141" i="1"/>
  <c r="G141" i="1"/>
  <c r="F141" i="1"/>
  <c r="L140" i="1"/>
  <c r="K140" i="1"/>
  <c r="J140" i="1"/>
  <c r="I140" i="1"/>
  <c r="H140" i="1"/>
  <c r="G140" i="1"/>
  <c r="F140" i="1"/>
  <c r="C140" i="1"/>
  <c r="L139" i="1"/>
  <c r="K139" i="1"/>
  <c r="J139" i="1"/>
  <c r="I139" i="1"/>
  <c r="H139" i="1"/>
  <c r="G139" i="1"/>
  <c r="F139" i="1"/>
  <c r="C139" i="1"/>
  <c r="L138" i="1"/>
  <c r="K138" i="1"/>
  <c r="J138" i="1"/>
  <c r="I138" i="1"/>
  <c r="H138" i="1"/>
  <c r="G138" i="1"/>
  <c r="F138" i="1"/>
  <c r="L137" i="1"/>
  <c r="K137" i="1"/>
  <c r="J137" i="1"/>
  <c r="I137" i="1"/>
  <c r="H137" i="1"/>
  <c r="G137" i="1"/>
  <c r="F137" i="1"/>
  <c r="C137" i="1"/>
  <c r="L136" i="1"/>
  <c r="K136" i="1"/>
  <c r="J136" i="1"/>
  <c r="I136" i="1"/>
  <c r="H136" i="1"/>
  <c r="G136" i="1"/>
  <c r="F136" i="1"/>
  <c r="C136" i="1"/>
  <c r="L135" i="1"/>
  <c r="K135" i="1"/>
  <c r="J135" i="1"/>
  <c r="I135" i="1"/>
  <c r="H135" i="1"/>
  <c r="G135" i="1"/>
  <c r="F135" i="1"/>
  <c r="C135" i="1"/>
  <c r="L134" i="1"/>
  <c r="K134" i="1"/>
  <c r="J134" i="1"/>
  <c r="I134" i="1"/>
  <c r="H134" i="1"/>
  <c r="G134" i="1"/>
  <c r="F134" i="1"/>
  <c r="C134" i="1"/>
  <c r="L133" i="1"/>
  <c r="K133" i="1"/>
  <c r="J133" i="1"/>
  <c r="I133" i="1"/>
  <c r="H133" i="1"/>
  <c r="G133" i="1"/>
  <c r="F133" i="1"/>
  <c r="C133" i="1"/>
  <c r="L132" i="1"/>
  <c r="K132" i="1"/>
  <c r="J132" i="1"/>
  <c r="I132" i="1"/>
  <c r="H132" i="1"/>
  <c r="G132" i="1"/>
  <c r="F132" i="1"/>
  <c r="C132" i="1"/>
  <c r="L131" i="1"/>
  <c r="K131" i="1"/>
  <c r="J131" i="1"/>
  <c r="I131" i="1"/>
  <c r="H131" i="1"/>
  <c r="G131" i="1"/>
  <c r="F131" i="1"/>
  <c r="C131" i="1"/>
  <c r="L130" i="1"/>
  <c r="K130" i="1"/>
  <c r="J130" i="1"/>
  <c r="I130" i="1"/>
  <c r="H130" i="1"/>
  <c r="G130" i="1"/>
  <c r="F130" i="1"/>
  <c r="C130" i="1"/>
  <c r="L129" i="1"/>
  <c r="K129" i="1"/>
  <c r="J129" i="1"/>
  <c r="I129" i="1"/>
  <c r="H129" i="1"/>
  <c r="G129" i="1"/>
  <c r="F129" i="1"/>
  <c r="C129" i="1"/>
  <c r="L128" i="1"/>
  <c r="K128" i="1"/>
  <c r="J128" i="1"/>
  <c r="I128" i="1"/>
  <c r="H128" i="1"/>
  <c r="G128" i="1"/>
  <c r="F128" i="1"/>
  <c r="C128" i="1"/>
  <c r="L127" i="1"/>
  <c r="K127" i="1"/>
  <c r="J127" i="1"/>
  <c r="I127" i="1"/>
  <c r="H127" i="1"/>
  <c r="G127" i="1"/>
  <c r="F127" i="1"/>
  <c r="C127" i="1"/>
  <c r="L126" i="1"/>
  <c r="K126" i="1"/>
  <c r="J126" i="1"/>
  <c r="I126" i="1"/>
  <c r="H126" i="1"/>
  <c r="G126" i="1"/>
  <c r="F126" i="1"/>
  <c r="C126" i="1"/>
  <c r="L125" i="1"/>
  <c r="K125" i="1"/>
  <c r="J125" i="1"/>
  <c r="I125" i="1"/>
  <c r="H125" i="1"/>
  <c r="G125" i="1"/>
  <c r="F125" i="1"/>
  <c r="C125" i="1"/>
  <c r="L124" i="1"/>
  <c r="K124" i="1"/>
  <c r="J124" i="1"/>
  <c r="I124" i="1"/>
  <c r="H124" i="1"/>
  <c r="G124" i="1"/>
  <c r="F124" i="1"/>
  <c r="C124" i="1"/>
  <c r="L123" i="1"/>
  <c r="K123" i="1"/>
  <c r="J123" i="1"/>
  <c r="I123" i="1"/>
  <c r="H123" i="1"/>
  <c r="G123" i="1"/>
  <c r="F123" i="1"/>
  <c r="C123" i="1"/>
  <c r="L122" i="1"/>
  <c r="K122" i="1"/>
  <c r="J122" i="1"/>
  <c r="I122" i="1"/>
  <c r="H122" i="1"/>
  <c r="G122" i="1"/>
  <c r="F122" i="1"/>
  <c r="C122" i="1"/>
  <c r="L121" i="1"/>
  <c r="K121" i="1"/>
  <c r="J121" i="1"/>
  <c r="I121" i="1"/>
  <c r="H121" i="1"/>
  <c r="G121" i="1"/>
  <c r="F121" i="1"/>
  <c r="L120" i="1"/>
  <c r="K120" i="1"/>
  <c r="J120" i="1"/>
  <c r="I120" i="1"/>
  <c r="H120" i="1"/>
  <c r="G120" i="1"/>
  <c r="F120" i="1"/>
  <c r="L119" i="1"/>
  <c r="K119" i="1"/>
  <c r="J119" i="1"/>
  <c r="I119" i="1"/>
  <c r="H119" i="1"/>
  <c r="G119" i="1"/>
  <c r="F119" i="1"/>
  <c r="L118" i="1"/>
  <c r="K118" i="1"/>
  <c r="J118" i="1"/>
  <c r="I118" i="1"/>
  <c r="H118" i="1"/>
  <c r="G118" i="1"/>
  <c r="F118" i="1"/>
  <c r="L117" i="1"/>
  <c r="K117" i="1"/>
  <c r="J117" i="1"/>
  <c r="I117" i="1"/>
  <c r="H117" i="1"/>
  <c r="G117" i="1"/>
  <c r="F117" i="1"/>
  <c r="L116" i="1"/>
  <c r="K116" i="1"/>
  <c r="J116" i="1"/>
  <c r="I116" i="1"/>
  <c r="H116" i="1"/>
  <c r="G116" i="1"/>
  <c r="F116" i="1"/>
  <c r="L115" i="1"/>
  <c r="K115" i="1"/>
  <c r="J115" i="1"/>
  <c r="I115" i="1"/>
  <c r="H115" i="1"/>
  <c r="G115" i="1"/>
  <c r="F115" i="1"/>
  <c r="C115" i="1"/>
  <c r="L114" i="1"/>
  <c r="K114" i="1"/>
  <c r="J114" i="1"/>
  <c r="I114" i="1"/>
  <c r="H114" i="1"/>
  <c r="G114" i="1"/>
  <c r="F114" i="1"/>
  <c r="C114" i="1"/>
  <c r="L113" i="1"/>
  <c r="K113" i="1"/>
  <c r="J113" i="1"/>
  <c r="I113" i="1"/>
  <c r="H113" i="1"/>
  <c r="G113" i="1"/>
  <c r="F113" i="1"/>
  <c r="C113" i="1"/>
  <c r="L112" i="1"/>
  <c r="K112" i="1"/>
  <c r="J112" i="1"/>
  <c r="I112" i="1"/>
  <c r="H112" i="1"/>
  <c r="G112" i="1"/>
  <c r="F112" i="1"/>
  <c r="C112" i="1"/>
  <c r="L111" i="1"/>
  <c r="K111" i="1"/>
  <c r="J111" i="1"/>
  <c r="I111" i="1"/>
  <c r="H111" i="1"/>
  <c r="G111" i="1"/>
  <c r="F111" i="1"/>
  <c r="C111" i="1"/>
  <c r="L110" i="1"/>
  <c r="K110" i="1"/>
  <c r="J110" i="1"/>
  <c r="I110" i="1"/>
  <c r="H110" i="1"/>
  <c r="G110" i="1"/>
  <c r="F110" i="1"/>
  <c r="C110" i="1"/>
  <c r="L109" i="1"/>
  <c r="K109" i="1"/>
  <c r="J109" i="1"/>
  <c r="I109" i="1"/>
  <c r="H109" i="1"/>
  <c r="G109" i="1"/>
  <c r="F109" i="1"/>
  <c r="C109" i="1"/>
  <c r="L108" i="1"/>
  <c r="K108" i="1"/>
  <c r="J108" i="1"/>
  <c r="I108" i="1"/>
  <c r="H108" i="1"/>
  <c r="G108" i="1"/>
  <c r="F108" i="1"/>
  <c r="C108" i="1"/>
  <c r="L107" i="1"/>
  <c r="K107" i="1"/>
  <c r="J107" i="1"/>
  <c r="I107" i="1"/>
  <c r="H107" i="1"/>
  <c r="G107" i="1"/>
  <c r="F107" i="1"/>
  <c r="C107" i="1"/>
  <c r="L106" i="1"/>
  <c r="K106" i="1"/>
  <c r="J106" i="1"/>
  <c r="I106" i="1"/>
  <c r="H106" i="1"/>
  <c r="G106" i="1"/>
  <c r="F106" i="1"/>
  <c r="C106" i="1"/>
  <c r="L105" i="1"/>
  <c r="K105" i="1"/>
  <c r="J105" i="1"/>
  <c r="I105" i="1"/>
  <c r="H105" i="1"/>
  <c r="G105" i="1"/>
  <c r="F105" i="1"/>
  <c r="C105" i="1"/>
  <c r="L104" i="1"/>
  <c r="K104" i="1"/>
  <c r="J104" i="1"/>
  <c r="I104" i="1"/>
  <c r="H104" i="1"/>
  <c r="G104" i="1"/>
  <c r="F104" i="1"/>
  <c r="C104" i="1"/>
  <c r="L103" i="1"/>
  <c r="K103" i="1"/>
  <c r="J103" i="1"/>
  <c r="I103" i="1"/>
  <c r="H103" i="1"/>
  <c r="G103" i="1"/>
  <c r="F103" i="1"/>
  <c r="C103" i="1"/>
  <c r="L102" i="1"/>
  <c r="K102" i="1"/>
  <c r="J102" i="1"/>
  <c r="I102" i="1"/>
  <c r="H102" i="1"/>
  <c r="G102" i="1"/>
  <c r="F102" i="1"/>
  <c r="C102" i="1"/>
  <c r="L101" i="1"/>
  <c r="K101" i="1"/>
  <c r="J101" i="1"/>
  <c r="I101" i="1"/>
  <c r="H101" i="1"/>
  <c r="G101" i="1"/>
  <c r="F101" i="1"/>
  <c r="C101" i="1"/>
  <c r="L100" i="1"/>
  <c r="K100" i="1"/>
  <c r="J100" i="1"/>
  <c r="I100" i="1"/>
  <c r="H100" i="1"/>
  <c r="G100" i="1"/>
  <c r="F100" i="1"/>
  <c r="C100" i="1"/>
  <c r="L99" i="1"/>
  <c r="K99" i="1"/>
  <c r="J99" i="1"/>
  <c r="I99" i="1"/>
  <c r="H99" i="1"/>
  <c r="G99" i="1"/>
  <c r="F99" i="1"/>
  <c r="C99" i="1"/>
  <c r="L98" i="1"/>
  <c r="K98" i="1"/>
  <c r="J98" i="1"/>
  <c r="I98" i="1"/>
  <c r="H98" i="1"/>
  <c r="G98" i="1"/>
  <c r="F98" i="1"/>
  <c r="C98" i="1"/>
  <c r="L97" i="1"/>
  <c r="K97" i="1"/>
  <c r="J97" i="1"/>
  <c r="I97" i="1"/>
  <c r="H97" i="1"/>
  <c r="G97" i="1"/>
  <c r="F97" i="1"/>
  <c r="C97" i="1"/>
  <c r="L96" i="1"/>
  <c r="K96" i="1"/>
  <c r="J96" i="1"/>
  <c r="I96" i="1"/>
  <c r="H96" i="1"/>
  <c r="G96" i="1"/>
  <c r="F96" i="1"/>
  <c r="C96" i="1"/>
  <c r="L95" i="1"/>
  <c r="K95" i="1"/>
  <c r="J95" i="1"/>
  <c r="I95" i="1"/>
  <c r="H95" i="1"/>
  <c r="G95" i="1"/>
  <c r="F95" i="1"/>
  <c r="C95" i="1"/>
  <c r="L94" i="1"/>
  <c r="K94" i="1"/>
  <c r="J94" i="1"/>
  <c r="I94" i="1"/>
  <c r="H94" i="1"/>
  <c r="G94" i="1"/>
  <c r="F94" i="1"/>
  <c r="C94" i="1"/>
  <c r="L93" i="1"/>
  <c r="K93" i="1"/>
  <c r="J93" i="1"/>
  <c r="I93" i="1"/>
  <c r="H93" i="1"/>
  <c r="G93" i="1"/>
  <c r="F93" i="1"/>
  <c r="C93" i="1"/>
  <c r="L92" i="1"/>
  <c r="K92" i="1"/>
  <c r="J92" i="1"/>
  <c r="I92" i="1"/>
  <c r="H92" i="1"/>
  <c r="G92" i="1"/>
  <c r="F92" i="1"/>
  <c r="C92" i="1"/>
  <c r="L91" i="1"/>
  <c r="K91" i="1"/>
  <c r="J91" i="1"/>
  <c r="I91" i="1"/>
  <c r="H91" i="1"/>
  <c r="G91" i="1"/>
  <c r="F91" i="1"/>
  <c r="C91" i="1"/>
  <c r="L90" i="1"/>
  <c r="K90" i="1"/>
  <c r="J90" i="1"/>
  <c r="I90" i="1"/>
  <c r="H90" i="1"/>
  <c r="G90" i="1"/>
  <c r="F90" i="1"/>
  <c r="C90" i="1"/>
  <c r="L89" i="1"/>
  <c r="K89" i="1"/>
  <c r="J89" i="1"/>
  <c r="I89" i="1"/>
  <c r="H89" i="1"/>
  <c r="G89" i="1"/>
  <c r="F89" i="1"/>
  <c r="C89" i="1"/>
  <c r="L88" i="1"/>
  <c r="K88" i="1"/>
  <c r="J88" i="1"/>
  <c r="I88" i="1"/>
  <c r="H88" i="1"/>
  <c r="G88" i="1"/>
  <c r="F88" i="1"/>
  <c r="C88" i="1"/>
  <c r="L87" i="1"/>
  <c r="K87" i="1"/>
  <c r="J87" i="1"/>
  <c r="I87" i="1"/>
  <c r="H87" i="1"/>
  <c r="G87" i="1"/>
  <c r="F87" i="1"/>
  <c r="C87" i="1"/>
  <c r="L86" i="1"/>
  <c r="K86" i="1"/>
  <c r="J86" i="1"/>
  <c r="I86" i="1"/>
  <c r="H86" i="1"/>
  <c r="G86" i="1"/>
  <c r="F86" i="1"/>
  <c r="C86" i="1"/>
  <c r="L85" i="1"/>
  <c r="K85" i="1"/>
  <c r="J85" i="1"/>
  <c r="I85" i="1"/>
  <c r="H85" i="1"/>
  <c r="G85" i="1"/>
  <c r="F85" i="1"/>
  <c r="C85" i="1"/>
  <c r="L84" i="1"/>
  <c r="K84" i="1"/>
  <c r="J84" i="1"/>
  <c r="I84" i="1"/>
  <c r="H84" i="1"/>
  <c r="G84" i="1"/>
  <c r="F84" i="1"/>
  <c r="C84" i="1"/>
  <c r="L83" i="1"/>
  <c r="K83" i="1"/>
  <c r="J83" i="1"/>
  <c r="I83" i="1"/>
  <c r="H83" i="1"/>
  <c r="G83" i="1"/>
  <c r="F83" i="1"/>
  <c r="C83" i="1"/>
  <c r="L82" i="1"/>
  <c r="K82" i="1"/>
  <c r="J82" i="1"/>
  <c r="I82" i="1"/>
  <c r="H82" i="1"/>
  <c r="G82" i="1"/>
  <c r="F82" i="1"/>
  <c r="C82" i="1"/>
  <c r="L81" i="1"/>
  <c r="K81" i="1"/>
  <c r="J81" i="1"/>
  <c r="I81" i="1"/>
  <c r="H81" i="1"/>
  <c r="G81" i="1"/>
  <c r="F81" i="1"/>
  <c r="C81" i="1"/>
  <c r="L80" i="1"/>
  <c r="K80" i="1"/>
  <c r="J80" i="1"/>
  <c r="I80" i="1"/>
  <c r="H80" i="1"/>
  <c r="G80" i="1"/>
  <c r="F80" i="1"/>
  <c r="L79" i="1"/>
  <c r="K79" i="1"/>
  <c r="J79" i="1"/>
  <c r="I79" i="1"/>
  <c r="H79" i="1"/>
  <c r="G79" i="1"/>
  <c r="F79" i="1"/>
  <c r="L78" i="1"/>
  <c r="K78" i="1"/>
  <c r="J78" i="1"/>
  <c r="I78" i="1"/>
  <c r="H78" i="1"/>
  <c r="G78" i="1"/>
  <c r="F78" i="1"/>
  <c r="L77" i="1"/>
  <c r="K77" i="1"/>
  <c r="J77" i="1"/>
  <c r="I77" i="1"/>
  <c r="H77" i="1"/>
  <c r="G77" i="1"/>
  <c r="F77" i="1"/>
  <c r="L76" i="1"/>
  <c r="K76" i="1"/>
  <c r="J76" i="1"/>
  <c r="I76" i="1"/>
  <c r="H76" i="1"/>
  <c r="G76" i="1"/>
  <c r="F76" i="1"/>
  <c r="L75" i="1"/>
  <c r="K75" i="1"/>
  <c r="J75" i="1"/>
  <c r="I75" i="1"/>
  <c r="H75" i="1"/>
  <c r="G75" i="1"/>
  <c r="F75" i="1"/>
  <c r="C75" i="1"/>
  <c r="L74" i="1"/>
  <c r="K74" i="1"/>
  <c r="J74" i="1"/>
  <c r="I74" i="1"/>
  <c r="H74" i="1"/>
  <c r="G74" i="1"/>
  <c r="F74" i="1"/>
  <c r="C74" i="1"/>
  <c r="L73" i="1"/>
  <c r="K73" i="1"/>
  <c r="J73" i="1"/>
  <c r="I73" i="1"/>
  <c r="H73" i="1"/>
  <c r="G73" i="1"/>
  <c r="F73" i="1"/>
  <c r="C73" i="1"/>
  <c r="L72" i="1"/>
  <c r="K72" i="1"/>
  <c r="J72" i="1"/>
  <c r="I72" i="1"/>
  <c r="H72" i="1"/>
  <c r="G72" i="1"/>
  <c r="F72" i="1"/>
  <c r="C72" i="1"/>
  <c r="L71" i="1"/>
  <c r="K71" i="1"/>
  <c r="J71" i="1"/>
  <c r="I71" i="1"/>
  <c r="H71" i="1"/>
  <c r="G71" i="1"/>
  <c r="F71" i="1"/>
  <c r="C71" i="1"/>
  <c r="L70" i="1"/>
  <c r="K70" i="1"/>
  <c r="J70" i="1"/>
  <c r="I70" i="1"/>
  <c r="H70" i="1"/>
  <c r="G70" i="1"/>
  <c r="F70" i="1"/>
  <c r="C70" i="1"/>
  <c r="L69" i="1"/>
  <c r="K69" i="1"/>
  <c r="J69" i="1"/>
  <c r="I69" i="1"/>
  <c r="H69" i="1"/>
  <c r="G69" i="1"/>
  <c r="F69" i="1"/>
  <c r="C69" i="1"/>
  <c r="L68" i="1"/>
  <c r="K68" i="1"/>
  <c r="J68" i="1"/>
  <c r="I68" i="1"/>
  <c r="H68" i="1"/>
  <c r="G68" i="1"/>
  <c r="F68" i="1"/>
  <c r="C68" i="1"/>
  <c r="L67" i="1"/>
  <c r="K67" i="1"/>
  <c r="J67" i="1"/>
  <c r="I67" i="1"/>
  <c r="H67" i="1"/>
  <c r="G67" i="1"/>
  <c r="F67" i="1"/>
  <c r="C67" i="1"/>
  <c r="L66" i="1"/>
  <c r="K66" i="1"/>
  <c r="J66" i="1"/>
  <c r="I66" i="1"/>
  <c r="H66" i="1"/>
  <c r="G66" i="1"/>
  <c r="F66" i="1"/>
  <c r="C66" i="1"/>
  <c r="L65" i="1"/>
  <c r="K65" i="1"/>
  <c r="J65" i="1"/>
  <c r="I65" i="1"/>
  <c r="H65" i="1"/>
  <c r="G65" i="1"/>
  <c r="F65" i="1"/>
  <c r="C65" i="1"/>
  <c r="L64" i="1"/>
  <c r="K64" i="1"/>
  <c r="J64" i="1"/>
  <c r="I64" i="1"/>
  <c r="H64" i="1"/>
  <c r="G64" i="1"/>
  <c r="F64" i="1"/>
  <c r="C64" i="1"/>
  <c r="L63" i="1"/>
  <c r="K63" i="1"/>
  <c r="J63" i="1"/>
  <c r="I63" i="1"/>
  <c r="H63" i="1"/>
  <c r="G63" i="1"/>
  <c r="F63" i="1"/>
  <c r="C63" i="1"/>
  <c r="L62" i="1"/>
  <c r="K62" i="1"/>
  <c r="J62" i="1"/>
  <c r="I62" i="1"/>
  <c r="H62" i="1"/>
  <c r="G62" i="1"/>
  <c r="F62" i="1"/>
  <c r="C62" i="1"/>
  <c r="L61" i="1"/>
  <c r="K61" i="1"/>
  <c r="J61" i="1"/>
  <c r="I61" i="1"/>
  <c r="H61" i="1"/>
  <c r="G61" i="1"/>
  <c r="F61" i="1"/>
  <c r="C61" i="1"/>
  <c r="L60" i="1"/>
  <c r="K60" i="1"/>
  <c r="J60" i="1"/>
  <c r="I60" i="1"/>
  <c r="H60" i="1"/>
  <c r="G60" i="1"/>
  <c r="F60" i="1"/>
  <c r="C60" i="1"/>
  <c r="L59" i="1"/>
  <c r="K59" i="1"/>
  <c r="J59" i="1"/>
  <c r="I59" i="1"/>
  <c r="H59" i="1"/>
  <c r="G59" i="1"/>
  <c r="F59" i="1"/>
  <c r="C59" i="1"/>
  <c r="L58" i="1"/>
  <c r="K58" i="1"/>
  <c r="J58" i="1"/>
  <c r="I58" i="1"/>
  <c r="H58" i="1"/>
  <c r="G58" i="1"/>
  <c r="F58" i="1"/>
  <c r="C58" i="1"/>
  <c r="L57" i="1"/>
  <c r="K57" i="1"/>
  <c r="J57" i="1"/>
  <c r="I57" i="1"/>
  <c r="H57" i="1"/>
  <c r="G57" i="1"/>
  <c r="F57" i="1"/>
  <c r="C57" i="1"/>
  <c r="L56" i="1"/>
  <c r="K56" i="1"/>
  <c r="J56" i="1"/>
  <c r="I56" i="1"/>
  <c r="H56" i="1"/>
  <c r="G56" i="1"/>
  <c r="F56" i="1"/>
  <c r="C56" i="1"/>
  <c r="L55" i="1"/>
  <c r="K55" i="1"/>
  <c r="J55" i="1"/>
  <c r="I55" i="1"/>
  <c r="H55" i="1"/>
  <c r="G55" i="1"/>
  <c r="F55" i="1"/>
  <c r="C55" i="1"/>
  <c r="L54" i="1"/>
  <c r="K54" i="1"/>
  <c r="J54" i="1"/>
  <c r="I54" i="1"/>
  <c r="H54" i="1"/>
  <c r="G54" i="1"/>
  <c r="F54" i="1"/>
  <c r="C54" i="1"/>
  <c r="L53" i="1"/>
  <c r="K53" i="1"/>
  <c r="J53" i="1"/>
  <c r="I53" i="1"/>
  <c r="H53" i="1"/>
  <c r="G53" i="1"/>
  <c r="F53" i="1"/>
  <c r="C53" i="1"/>
  <c r="L52" i="1"/>
  <c r="K52" i="1"/>
  <c r="J52" i="1"/>
  <c r="I52" i="1"/>
  <c r="H52" i="1"/>
  <c r="G52" i="1"/>
  <c r="F52" i="1"/>
  <c r="C52" i="1"/>
  <c r="L51" i="1"/>
  <c r="K51" i="1"/>
  <c r="J51" i="1"/>
  <c r="I51" i="1"/>
  <c r="H51" i="1"/>
  <c r="G51" i="1"/>
  <c r="F51" i="1"/>
  <c r="C51" i="1"/>
  <c r="L50" i="1"/>
  <c r="K50" i="1"/>
  <c r="J50" i="1"/>
  <c r="I50" i="1"/>
  <c r="H50" i="1"/>
  <c r="G50" i="1"/>
  <c r="F50" i="1"/>
  <c r="C50" i="1"/>
  <c r="L49" i="1"/>
  <c r="K49" i="1"/>
  <c r="J49" i="1"/>
  <c r="I49" i="1"/>
  <c r="H49" i="1"/>
  <c r="G49" i="1"/>
  <c r="F49" i="1"/>
  <c r="C49" i="1"/>
  <c r="L48" i="1"/>
  <c r="K48" i="1"/>
  <c r="J48" i="1"/>
  <c r="I48" i="1"/>
  <c r="H48" i="1"/>
  <c r="G48" i="1"/>
  <c r="F48" i="1"/>
  <c r="C48" i="1"/>
  <c r="L47" i="1"/>
  <c r="K47" i="1"/>
  <c r="J47" i="1"/>
  <c r="I47" i="1"/>
  <c r="H47" i="1"/>
  <c r="G47" i="1"/>
  <c r="F47" i="1"/>
  <c r="C47" i="1"/>
  <c r="L46" i="1"/>
  <c r="K46" i="1"/>
  <c r="J46" i="1"/>
  <c r="I46" i="1"/>
  <c r="H46" i="1"/>
  <c r="G46" i="1"/>
  <c r="F46" i="1"/>
  <c r="C46" i="1"/>
  <c r="L45" i="1"/>
  <c r="K45" i="1"/>
  <c r="J45" i="1"/>
  <c r="I45" i="1"/>
  <c r="H45" i="1"/>
  <c r="G45" i="1"/>
  <c r="F45" i="1"/>
  <c r="C45" i="1"/>
  <c r="L44" i="1"/>
  <c r="K44" i="1"/>
  <c r="J44" i="1"/>
  <c r="I44" i="1"/>
  <c r="H44" i="1"/>
  <c r="G44" i="1"/>
  <c r="F44" i="1"/>
  <c r="C44" i="1"/>
  <c r="L43" i="1"/>
  <c r="K43" i="1"/>
  <c r="J43" i="1"/>
  <c r="I43" i="1"/>
  <c r="H43" i="1"/>
  <c r="G43" i="1"/>
  <c r="F43" i="1"/>
  <c r="C43" i="1"/>
  <c r="L42" i="1"/>
  <c r="K42" i="1"/>
  <c r="J42" i="1"/>
  <c r="I42" i="1"/>
  <c r="H42" i="1"/>
  <c r="G42" i="1"/>
  <c r="F42" i="1"/>
  <c r="C42" i="1"/>
  <c r="L41" i="1"/>
  <c r="K41" i="1"/>
  <c r="J41" i="1"/>
  <c r="I41" i="1"/>
  <c r="H41" i="1"/>
  <c r="G41" i="1"/>
  <c r="F41" i="1"/>
  <c r="L40" i="1"/>
  <c r="K40" i="1"/>
  <c r="J40" i="1"/>
  <c r="I40" i="1"/>
  <c r="H40" i="1"/>
  <c r="G40" i="1"/>
  <c r="F40" i="1"/>
  <c r="C40" i="1"/>
  <c r="L39" i="1"/>
  <c r="K39" i="1"/>
  <c r="J39" i="1"/>
  <c r="I39" i="1"/>
  <c r="H39" i="1"/>
  <c r="G39" i="1"/>
  <c r="F39" i="1"/>
  <c r="C39" i="1"/>
  <c r="L38" i="1"/>
  <c r="K38" i="1"/>
  <c r="J38" i="1"/>
  <c r="I38" i="1"/>
  <c r="H38" i="1"/>
  <c r="G38" i="1"/>
  <c r="F38" i="1"/>
  <c r="C38" i="1"/>
  <c r="L37" i="1"/>
  <c r="K37" i="1"/>
  <c r="J37" i="1"/>
  <c r="I37" i="1"/>
  <c r="H37" i="1"/>
  <c r="G37" i="1"/>
  <c r="F37" i="1"/>
  <c r="C37" i="1"/>
  <c r="L36" i="1"/>
  <c r="K36" i="1"/>
  <c r="J36" i="1"/>
  <c r="I36" i="1"/>
  <c r="H36" i="1"/>
  <c r="G36" i="1"/>
  <c r="F36" i="1"/>
  <c r="C36" i="1"/>
  <c r="L35" i="1"/>
  <c r="K35" i="1"/>
  <c r="J35" i="1"/>
  <c r="I35" i="1"/>
  <c r="H35" i="1"/>
  <c r="G35" i="1"/>
  <c r="F35" i="1"/>
  <c r="C35" i="1"/>
  <c r="L34" i="1"/>
  <c r="K34" i="1"/>
  <c r="J34" i="1"/>
  <c r="I34" i="1"/>
  <c r="H34" i="1"/>
  <c r="G34" i="1"/>
  <c r="F34" i="1"/>
  <c r="C34" i="1"/>
  <c r="L33" i="1"/>
  <c r="K33" i="1"/>
  <c r="J33" i="1"/>
  <c r="I33" i="1"/>
  <c r="H33" i="1"/>
  <c r="G33" i="1"/>
  <c r="F33" i="1"/>
  <c r="C33" i="1"/>
  <c r="L32" i="1"/>
  <c r="K32" i="1"/>
  <c r="J32" i="1"/>
  <c r="I32" i="1"/>
  <c r="H32" i="1"/>
  <c r="G32" i="1"/>
  <c r="F32" i="1"/>
  <c r="C32" i="1"/>
  <c r="L31" i="1"/>
  <c r="K31" i="1"/>
  <c r="J31" i="1"/>
  <c r="I31" i="1"/>
  <c r="H31" i="1"/>
  <c r="G31" i="1"/>
  <c r="F31" i="1"/>
  <c r="C31" i="1"/>
  <c r="L30" i="1"/>
  <c r="K30" i="1"/>
  <c r="J30" i="1"/>
  <c r="I30" i="1"/>
  <c r="H30" i="1"/>
  <c r="G30" i="1"/>
  <c r="F30" i="1"/>
  <c r="C30" i="1"/>
  <c r="L29" i="1"/>
  <c r="K29" i="1"/>
  <c r="J29" i="1"/>
  <c r="I29" i="1"/>
  <c r="H29" i="1"/>
  <c r="G29" i="1"/>
  <c r="F29" i="1"/>
  <c r="C29" i="1"/>
  <c r="L28" i="1"/>
  <c r="K28" i="1"/>
  <c r="J28" i="1"/>
  <c r="I28" i="1"/>
  <c r="H28" i="1"/>
  <c r="G28" i="1"/>
  <c r="F28" i="1"/>
  <c r="C28" i="1"/>
  <c r="L27" i="1"/>
  <c r="K27" i="1"/>
  <c r="J27" i="1"/>
  <c r="I27" i="1"/>
  <c r="H27" i="1"/>
  <c r="G27" i="1"/>
  <c r="F27" i="1"/>
  <c r="C27" i="1"/>
  <c r="L26" i="1"/>
  <c r="K26" i="1"/>
  <c r="J26" i="1"/>
  <c r="I26" i="1"/>
  <c r="H26" i="1"/>
  <c r="G26" i="1"/>
  <c r="F26" i="1"/>
  <c r="C26" i="1"/>
  <c r="L25" i="1"/>
  <c r="K25" i="1"/>
  <c r="J25" i="1"/>
  <c r="I25" i="1"/>
  <c r="H25" i="1"/>
  <c r="G25" i="1"/>
  <c r="F25" i="1"/>
  <c r="C25" i="1"/>
  <c r="L24" i="1"/>
  <c r="K24" i="1"/>
  <c r="J24" i="1"/>
  <c r="I24" i="1"/>
  <c r="H24" i="1"/>
  <c r="G24" i="1"/>
  <c r="F24" i="1"/>
  <c r="C24" i="1"/>
  <c r="L23" i="1"/>
  <c r="K23" i="1"/>
  <c r="J23" i="1"/>
  <c r="I23" i="1"/>
  <c r="H23" i="1"/>
  <c r="G23" i="1"/>
  <c r="F23" i="1"/>
  <c r="C23" i="1"/>
  <c r="L22" i="1"/>
  <c r="K22" i="1"/>
  <c r="J22" i="1"/>
  <c r="I22" i="1"/>
  <c r="H22" i="1"/>
  <c r="G22" i="1"/>
  <c r="F22" i="1"/>
  <c r="C22" i="1"/>
  <c r="L21" i="1"/>
  <c r="K21" i="1"/>
  <c r="J21" i="1"/>
  <c r="I21" i="1"/>
  <c r="H21" i="1"/>
  <c r="G21" i="1"/>
  <c r="F21" i="1"/>
  <c r="C21" i="1"/>
  <c r="L20" i="1"/>
  <c r="K20" i="1"/>
  <c r="J20" i="1"/>
  <c r="I20" i="1"/>
  <c r="H20" i="1"/>
  <c r="G20" i="1"/>
  <c r="F20" i="1"/>
  <c r="C20" i="1"/>
  <c r="L19" i="1"/>
  <c r="K19" i="1"/>
  <c r="J19" i="1"/>
  <c r="I19" i="1"/>
  <c r="H19" i="1"/>
  <c r="G19" i="1"/>
  <c r="F19" i="1"/>
  <c r="C19" i="1"/>
  <c r="L18" i="1"/>
  <c r="K18" i="1"/>
  <c r="J18" i="1"/>
  <c r="I18" i="1"/>
  <c r="H18" i="1"/>
  <c r="G18" i="1"/>
  <c r="F18" i="1"/>
  <c r="C18" i="1"/>
  <c r="L17" i="1"/>
  <c r="K17" i="1"/>
  <c r="J17" i="1"/>
  <c r="I17" i="1"/>
  <c r="H17" i="1"/>
  <c r="G17" i="1"/>
  <c r="F17" i="1"/>
  <c r="L16" i="1"/>
  <c r="K16" i="1"/>
  <c r="J16" i="1"/>
  <c r="I16" i="1"/>
  <c r="H16" i="1"/>
  <c r="G16" i="1"/>
  <c r="F16" i="1"/>
  <c r="L15" i="1"/>
  <c r="K15" i="1"/>
  <c r="J15" i="1"/>
  <c r="I15" i="1"/>
  <c r="H15" i="1"/>
  <c r="G15" i="1"/>
  <c r="F15" i="1"/>
  <c r="L14" i="1"/>
  <c r="K14" i="1"/>
  <c r="J14" i="1"/>
  <c r="I14" i="1"/>
  <c r="H14" i="1"/>
  <c r="G14" i="1"/>
  <c r="F14" i="1"/>
  <c r="L13" i="1"/>
  <c r="K13" i="1"/>
  <c r="J13" i="1"/>
  <c r="I13" i="1"/>
  <c r="H13" i="1"/>
  <c r="G13" i="1"/>
  <c r="F13" i="1"/>
  <c r="L12" i="1"/>
  <c r="K12" i="1"/>
  <c r="J12" i="1"/>
  <c r="I12" i="1"/>
  <c r="H12" i="1"/>
  <c r="G12" i="1"/>
  <c r="F12" i="1"/>
  <c r="L11" i="1"/>
  <c r="K11" i="1"/>
  <c r="J11" i="1"/>
  <c r="I11" i="1"/>
  <c r="H11" i="1"/>
  <c r="G11" i="1"/>
  <c r="F11" i="1"/>
  <c r="L10" i="1"/>
  <c r="K10" i="1"/>
  <c r="J10" i="1"/>
  <c r="I10" i="1"/>
  <c r="H10" i="1"/>
  <c r="G10" i="1"/>
  <c r="F10" i="1"/>
  <c r="C10" i="1"/>
  <c r="L9" i="1"/>
  <c r="K9" i="1"/>
  <c r="J9" i="1"/>
  <c r="I9" i="1"/>
  <c r="H9" i="1"/>
  <c r="G9" i="1"/>
  <c r="F9" i="1"/>
  <c r="C9" i="1"/>
  <c r="L8" i="1"/>
  <c r="K8" i="1"/>
  <c r="J8" i="1"/>
  <c r="I8" i="1"/>
  <c r="H8" i="1"/>
  <c r="G8" i="1"/>
  <c r="F8" i="1"/>
  <c r="C8" i="1"/>
  <c r="L7" i="1"/>
  <c r="K7" i="1"/>
  <c r="J7" i="1"/>
  <c r="I7" i="1"/>
  <c r="H7" i="1"/>
  <c r="G7" i="1"/>
  <c r="F7" i="1"/>
  <c r="C7" i="1"/>
  <c r="L6" i="1"/>
  <c r="K6" i="1"/>
  <c r="J6" i="1"/>
  <c r="I6" i="1"/>
  <c r="H6" i="1"/>
  <c r="G6" i="1"/>
  <c r="F6" i="1"/>
  <c r="C6" i="1"/>
  <c r="L5" i="1"/>
  <c r="K5" i="1"/>
  <c r="J5" i="1"/>
  <c r="I5" i="1"/>
  <c r="H5" i="1"/>
  <c r="G5" i="1"/>
  <c r="F5" i="1"/>
  <c r="C5" i="1"/>
</calcChain>
</file>

<file path=xl/sharedStrings.xml><?xml version="1.0" encoding="utf-8"?>
<sst xmlns="http://schemas.openxmlformats.org/spreadsheetml/2006/main" count="206" uniqueCount="174">
  <si>
    <t>WBS</t>
  </si>
  <si>
    <t>Task</t>
  </si>
  <si>
    <t>Duration</t>
  </si>
  <si>
    <t>Predecessors</t>
  </si>
  <si>
    <t>Successors</t>
  </si>
  <si>
    <t>Budget</t>
  </si>
  <si>
    <t>%C Claim 01</t>
  </si>
  <si>
    <t>%C Claim 02</t>
  </si>
  <si>
    <t>%C Claim 03</t>
  </si>
  <si>
    <t>%C Claim 04</t>
  </si>
  <si>
    <t>%C Claim 05</t>
  </si>
  <si>
    <t>%C Claim 06</t>
  </si>
  <si>
    <t>CONTRACT AWARD</t>
  </si>
  <si>
    <t>5,8,73,75,113</t>
  </si>
  <si>
    <t>PRACTICAL COMPLETION</t>
  </si>
  <si>
    <t>10,108,115,145,6,70,105,75</t>
  </si>
  <si>
    <t>Schedule A - Roadworks Dysart Bypass Road Widening Preliminaries - Site establishment, Provision for Workplace Health &amp; Safety, Site Cleanup and Dis-establishment</t>
  </si>
  <si>
    <t>3,8</t>
  </si>
  <si>
    <t>6,7,9,45,74,73,76,11,15,16,71,79,80,119,120</t>
  </si>
  <si>
    <t>Provision for Traffic and Safety including an approved Traffic Management Plan required by Council prior to commencement of site works.</t>
  </si>
  <si>
    <t>Construction Setout by Contractor</t>
  </si>
  <si>
    <t>Provision of evidence of Public Liability Insurance ($10 million), and Workers Compensation Insurance for the works.</t>
  </si>
  <si>
    <t>Locate Existing Services (Dial-Before-You-Dig, CapVac Truck etc) as required in existing road reserves</t>
  </si>
  <si>
    <t>5,7</t>
  </si>
  <si>
    <t>As Constructed Survey Data to Council Requirements.</t>
  </si>
  <si>
    <t>Geotechnical Testing by NATA Registered laboratory - Subgrade CBR tests (soaked 4 day, 4 point) (allow 3 confirmation tests on final subgrade for pavement design)</t>
  </si>
  <si>
    <t>Subgrade Compaction testing as specified</t>
  </si>
  <si>
    <t>Sub-Base Compaction testing as specified - assume 1 layer</t>
  </si>
  <si>
    <t>Base Compaction testing as specified</t>
  </si>
  <si>
    <t>Sub-Base Quality Testing as specified; Full Atterbergs and grading plus full Quarry Stockpile results - assume 1 layer</t>
  </si>
  <si>
    <t>Base Quality Testing as specified; Full Atterbergs and grading plus full Quarry Stockpile results.</t>
  </si>
  <si>
    <t>Culvert Trench Backfilling - Compaction Tests as ordered</t>
  </si>
  <si>
    <t>Clearing &amp; Grubbing and complete offsite disposal of Spoil inclusive of Dump Fees as required.</t>
  </si>
  <si>
    <t>145,9</t>
  </si>
  <si>
    <t>19,45,152</t>
  </si>
  <si>
    <t>Earthworks - excavate and place as embankment as directed - Cut to fill - Ch 18 to Ch 2801 to achieve boxed out widening of existing road x 350mm deep - refer type cross section (total of 2804 m3 of Cut and 225 m3 of Fill) balance of cut material will b</t>
  </si>
  <si>
    <t>Remove isolated soft spots in subgrade as ordered and replace with Selected Spoil material - Provisional Item</t>
  </si>
  <si>
    <t>Provisional Item Allowance to excavate an additional 150mm depth to the pavement box if required over 25% of length (material to spoil at IRC Tip) - Only if ordered by the Superintendent</t>
  </si>
  <si>
    <t>Prepare Subgrade Surface for Gravel Pavement &amp; for Council Inspection, (incl. provision of subgrade levels and compaction test results by Contractor) Bypass Road Widening from Ch 18 to Ch 2801</t>
  </si>
  <si>
    <t>Prepare Base Gravel Surface for Primerseal &amp; for Council Inspection, incl provision of compaction test results - Bypass Road Widening Ch 18 to 2801</t>
  </si>
  <si>
    <t>Gravel Pavement Base In Place complete, including supply, spreading, watering, rolling and trimming:- (a) Bypass Road Widening Ch 18 to Ch 2801 - QT Type 2.1 @ 150mm deep x widening area</t>
  </si>
  <si>
    <t>25,16,13</t>
  </si>
  <si>
    <t>Gravel Pavement Base In Place complete, including supply, spreading, watering, rolling and trimming:- (a) Bypass Road Widening Ch 18 to Ch 2801 -Upper Sub-Base QT Type 2.3 @ 200mm deep x widening area</t>
  </si>
  <si>
    <t>24,13</t>
  </si>
  <si>
    <t>Gravel Pavement Base In Place complete, including supply, spreading, watering, rolling and trimming:- (a) Bypass Road Widening Ch 18 to Ch 2801 - Provisional Item Allowance for Lower Sub-Base QT Type 2.5 @ 150mm deep x widening area over selected 25% of l</t>
  </si>
  <si>
    <t>67,15</t>
  </si>
  <si>
    <t>Primerseal complete in place (10mm stone ); spray rates nominally to be 1.1 l/sqm C170 - SEAL DESIGN TO BE CONFIRMED Bypass Road LHS Shoulder 1 metre wide Ch 510 to Ch 650</t>
  </si>
  <si>
    <t>Primerseal complete in place (10mm stone ); spray rates nominally to be 1.1 l/sqm C170 - SEAL DESIGN TO BE CONFIRMED Bypass Road Widening plus 1 metre wide shoulder RHS Ch 510 to Ch 650</t>
  </si>
  <si>
    <t>Bypass Road 7 metre section over where New RCBC culvert placement approx Ch 600</t>
  </si>
  <si>
    <t>Bitumen Seal - First Coat complete in place (16mm primerseal ) ; spray rates nominally to be 1.6 l/sqm C170 - SHOULDER WIDENING, SEAL DESIGN TO BE CONFIRMED Bypass Road Widening Ch 18 to Ch 510</t>
  </si>
  <si>
    <t>Bitumen Seal - First Coat complete in place (16mm primerseal ) ; spray rates nominally to be 1.6 l/sqm C170 - SHOULDER WIDENING, SEAL DESIGN TO BE CONFIRMED - Bypass Road Widening Ch 650 to Ch 2801</t>
  </si>
  <si>
    <t>Bitumen Seal - Second Coat complete in place (10mm second coat); spray rates nominally to be 1.2 l/sqm C170 - 7 METRE WIDE SEAL, SEAL DESIGN TO BE CONFIRMED -Bypass Road Widening Ch 18 to Ch 510</t>
  </si>
  <si>
    <t>Bitumen Seal - Second Coat complete in place (10mm second coat); spray rates nominally to be 1.2 l/sqm C170 - 7 METRE WIDE SEAL, SEAL DESIGN TO BE CONFIRMED - Bypass Road Widening Ch 650 to Ch 2801</t>
  </si>
  <si>
    <t>34,35FF</t>
  </si>
  <si>
    <t>DG10 Asphaltic Concrete Pavement 35mm minimum thickness - complete in place including sawcut edges and neat smooth joins - Bypass Road Floodway - Ch 510 to Ch 650 (x 9 metres wide)</t>
  </si>
  <si>
    <t>33,37</t>
  </si>
  <si>
    <t>38,41</t>
  </si>
  <si>
    <t>Access Ch 826 RHS (Dysart Horse Performance Association) - Provide smooth transition between existing access and new shoulder (no pipe required; reinstate to similar)</t>
  </si>
  <si>
    <t>33FF</t>
  </si>
  <si>
    <t>36FF</t>
  </si>
  <si>
    <t>Access Ch 1642 RHS (Cemetery Carpark Access) - Reinstate sealed driveway between New shoulder and Carpark Access (no works on culvert required); neat smooth join.</t>
  </si>
  <si>
    <t>35FF</t>
  </si>
  <si>
    <t>37FF</t>
  </si>
  <si>
    <t>Access Ch 1660 RHS (Cemetery Access) - Reinstate sealed driveway between New shoulder and Cemetery Access (no works on culvert required); neat smooth join.</t>
  </si>
  <si>
    <t>Soil Management Measures inclusive of: Prepare batters and drains for hydromulch placement</t>
  </si>
  <si>
    <t>Soil Management Measures inclusive of: Hydromulch to all disturbed areas as directed (batters &amp; drains)</t>
  </si>
  <si>
    <t>Soil Management Measures inclusive of: Rock check dams as directed</t>
  </si>
  <si>
    <t>Supply and Install New Guide Posts - allow new on widened side only and adjacent to end wall extensions</t>
  </si>
  <si>
    <t>Supply and Install Floodway Depth markers (G9-22-1A)</t>
  </si>
  <si>
    <t>Remove Signs for widening and reinstate</t>
  </si>
  <si>
    <t>Provisional Item Guardrail as per Note 5 on plan 842-R02 allow (3 lengths of Armoc ® 'W' Beam type XR &amp; standard posts rammed into the ground with bull nose terminal ends) Only if ordered by Superintendent</t>
  </si>
  <si>
    <t>Schedule B - Drainage Dysart Bypass Rd: Ch 49.400 Extend 375 dia SRC Pipe Class 2, Installation to Main Roads Std Dwg 1359 - 1 x 375 dia SRC Pipe Cl 2 Complete in place, incl. removal of existing headwall with care, excavate, sand, supply, lay and backfi</t>
  </si>
  <si>
    <t>5,18,22</t>
  </si>
  <si>
    <t>1 x 375 dia Endwall , Precast Type with wings Complete in place, incl. Excavate, sand, supply and install.</t>
  </si>
  <si>
    <t>Ch 300 Extend 4/450 dia SRC Pipe Class 2, Installation to Main Roads Std Dwg 1359 - 4 x 450 SRC Pipe Cl 2 Complete in place, incl. removal of existing Endwall with care, excavate, sand, supply, lay &amp; backfill.</t>
  </si>
  <si>
    <t>4 x 450 Cast Insitu Endwall to Main Roads Std Dwg 1306 Complete in place, incl. Excavate, supply and construct</t>
  </si>
  <si>
    <t>Ch 600 Extend 2/1800 x 600 RCBC and Add 3 New Cells 1800 x 600, Installation to Main Roads Std Dwg 1359 - Extend existing 2/1800 x 600 RCBC Complete in place, incl. removal of existing Endwalls with care, excavate, sand, supply, lay &amp; backfill.</t>
  </si>
  <si>
    <t>Install NEW 3/1800 x 600 RCBC adjacent to existing lengthened Culvert Complete in place, incl. excavate, sand, supply, lay and backfill.</t>
  </si>
  <si>
    <t>NEW 5/1800 x 600 Cast Insitu Endwalls and Aprons to Main Roads Std Dwgs 1304 and 1371 Complete in place, incl. Excavate, supply and construct (existing to be removed)</t>
  </si>
  <si>
    <t>52,54</t>
  </si>
  <si>
    <t>Excavate inlet and outlet at 0.5% grade with 10m base width to connect to existing drains neatly and smoothly.</t>
  </si>
  <si>
    <t>Rip Rap Rock Protection in 250mm dia rock (layer 0.5m thick) to Outlet to extend 10m past culvert end and up batters a minimum of 1m - leave neat, tidy and even surface to rock.</t>
  </si>
  <si>
    <t>Ch 800 Extend 4/450 dia SRC Pipe Class 2, Installation to Main Roads Std Dwg 1359 - 4 x 450 SRC Pipe Cl 2 Complete in place, incl. removal of existing Endwall with care, excavate, sand, supply, lay &amp; backfill.</t>
  </si>
  <si>
    <t>4 x 450 Cast Insitu Endwall ,Main Roads Std Dwg 1306 Complete in place, incl. Excavate, supply and construct</t>
  </si>
  <si>
    <t>Ch 1300 Extend 4/450 dia SRC Pipe Class 2 SRC, Installation to Main Roads STD DWG 1359 - 4 x 450 SRC Pipe Cl 2 Complete in place, incl. removal of existing headwall with care, excavate, sand, supply, lay &amp; backfill.</t>
  </si>
  <si>
    <t>Ch 1500 Extend 375 dia SRC Pipe Class 2, Installation to Main Roads Std Dwg 1359 - 1 x 375 SRC Pipe Cl 2 Complete in place, incl. removal of existing Endwall with care, excavate, sand, supply, lay &amp; backfill.</t>
  </si>
  <si>
    <t>1 x 375 Endwall with wings , Precast Type Complete in place, incl. Excavate, sand, supply and install.</t>
  </si>
  <si>
    <t>Ch 1749.800 Extend 2/450 dia SRC Pipe Class 2, Installation to Main Roads Std Dwg 1359 - 2 x 450 SRC Pipe Cl 2 Complete in place, incl. removal of existing Endwall with care, excavate, sand, supply, lay &amp; backfill.</t>
  </si>
  <si>
    <t>2 x 450 Cast Insitu Endwall to Main Roads Std Dwg 1306 Complete in place, incl. Excavate, supply and construct</t>
  </si>
  <si>
    <t>Ch 1949.800 Extend 2/750 dia SRC Pipe Class 2, Installation to Main Roads Std Dwg 1359 - 2 x 750 SRC Pipe Cl 2 Complete in place, incl. removal of existing Endwall with care, excavate, sand, supply, lay &amp; backfill.</t>
  </si>
  <si>
    <t>2 x 750 Cast Insitu Endwall ,Main Roads Std Dwg 1304 Complete in place, incl. Excavate, supply and construct</t>
  </si>
  <si>
    <t>Ch 2200 Extend 1/375 dia SRC Pipe Class 2, Installation to Main Roads Std Dwg 1359 - 1 x 375 SRC Pipe Cl 2 Complete in place, incl. removal of existing Endwall with care, excavate, sand, supply, lay &amp; backfill.</t>
  </si>
  <si>
    <t>1 x 375 Endwall , Precast Type with wings, Complete in place, incl. Excavate, sand, supply and install.</t>
  </si>
  <si>
    <t>Ch 2720 Extend 2/375 dia SRC Pipe Class 2, Installation to Main Roads Std Dwg 1359 - 2 x 375 SRC Pipe Cl 2 Complete in place, incl. removal of existing Endwall with care, excavate, sand, supply, lay &amp; backfill.</t>
  </si>
  <si>
    <t>1/600 x 300 Cast Insitu Endwall and Apron to Main Roads Std Dwgs 1304 and 1371 Complete in place, incl. Excavate, supply and construct</t>
  </si>
  <si>
    <t>68,26</t>
  </si>
  <si>
    <t>Excavate inlet and outlet at 0.5% grade with 1.0m base width to connect to existing drains neatly and smoothly.</t>
  </si>
  <si>
    <t>67,53</t>
  </si>
  <si>
    <t>Rip Rap Rock Protection in 250mm dia rock (layer 0.5m thick) to Outlet to extend 10m past culvert end and up batters a minimum of 1m - leave neat, tidy and even surface to rock</t>
  </si>
  <si>
    <t>Ch 2800 Take up and stack existing 1/600 x 300 RCBC and backfill to reinstate roadway.</t>
  </si>
  <si>
    <t>Schedule C - Dysart Middlemount / Dysart Bypass Intersection - Provision for Traffic and Safety including an approved Traffic Management Plan required by Council prior to commencement of site works.</t>
  </si>
  <si>
    <t>71,73</t>
  </si>
  <si>
    <t>3,5</t>
  </si>
  <si>
    <t>5,72</t>
  </si>
  <si>
    <t>Geotechnical Testing by NATA Registered laboratory - Subgrade Compaction testing as specified</t>
  </si>
  <si>
    <t>5,85</t>
  </si>
  <si>
    <t>Sub-Base Compaction testing as specified - assume 2 layers</t>
  </si>
  <si>
    <t>87,85</t>
  </si>
  <si>
    <t>Sub-Base Quality Testing as specified; Full Atterbergs plus grading plus full Quarry Stockpile results - assume 2 layers</t>
  </si>
  <si>
    <t>Base Quality Testing as specified; Full Atterbergs plus grading plus full Quarry Stockpile results</t>
  </si>
  <si>
    <t>Clearing &amp; Grubbing, removal of existing kerb and complete offsite disposal of Spoil inclusive of Dump Fees as required.</t>
  </si>
  <si>
    <t>Earthworks - excavate and place as embankment as directed - Cut to Spoil - to achieve boxed out deep to 500mm - material will be spoiled at IRC Tip.</t>
  </si>
  <si>
    <t>84,99</t>
  </si>
  <si>
    <t>Prepare Dysart Bypass Rd - Middlemount Rd Intersection Subgrade Surface for Gravel Pavement &amp; for Council / MRD Inspection, (incl. provision of subgrade levels and compaction test results by Contractor) - Dysart Bypass Rd - Middlemount Rd Intersection LHS</t>
  </si>
  <si>
    <t>83,99,110,109</t>
  </si>
  <si>
    <t>Prepare Dysart Bypass Rd - Middlemount Rd Intersection Subgrade Surface for Gravel Pavement &amp; for Council / MRD Inspection, (incl. provision of subgrade levels and compaction test results by Contractor) - Dysart Bypass Rd - Middlemount Rd Intersection RHS</t>
  </si>
  <si>
    <t>111,76,90,78</t>
  </si>
  <si>
    <t>Prepare Base Gravel Surface for Primerseal &amp; for Council / MRD Inspection, incl provision of compaction test results - Dysart Bypass Rd - Middlemount Rd Intersection LHS</t>
  </si>
  <si>
    <t>Prepare Base Gravel Surface for Primerseal &amp; for Council / MRD Inspection, incl provision of compaction test results - Dysart Bypass Rd - Middlemount Rd Intersection RHS</t>
  </si>
  <si>
    <t>Gravel Pavement In Place complete, including supply, spreading, watering, rolling and trimming:- (a) Dysart Bypass Rd - Middlemount Rd Intersection LHS - Base QT Type 2.1 @ 150mm deep</t>
  </si>
  <si>
    <t>98,77,80</t>
  </si>
  <si>
    <t>Gravel Pavement In Place complete, including supply, spreading, watering, rolling and trimming:- (a) Dysart Bypass Rd - Middlemount Rd Intersection LHS Upper Sub-Base QT Type 2.3 @ 200mm deep</t>
  </si>
  <si>
    <t>Gravel Pavement In Place complete, including supply, spreading, watering, rolling and trimming:- (a) Dysart Bypass Rd - Middlemount Rd Intersection LHS - Lower Sub-Base QT Type 2.5 @ 150mm deep</t>
  </si>
  <si>
    <t>85,76,79</t>
  </si>
  <si>
    <t>Gravel Pavement In Place complete, including supply, spreading, watering, rolling and trimming:- (B) Dysart Bypass Rd - Middlemount Rd Intersection RHS - Base QT Type 2.1 @ 150mm deep</t>
  </si>
  <si>
    <t>86,94</t>
  </si>
  <si>
    <t>Gravel Pavement In Place complete, including supply, spreading, watering, rolling and trimming:- (B) Dysart Bypass Rd - Middlemount Rd Intersection RHS -Upper Sub-Base QT Type 2.3 @ 200mm deep</t>
  </si>
  <si>
    <t>98,77</t>
  </si>
  <si>
    <t>Gravel Pavement In Place complete, including supply, spreading, watering, rolling and trimming:- (B) Dysart Bypass Rd - Middlemount Rd Intersection RHS -Lower Sub-Base QT Type 2.5 @ 150mm deep</t>
  </si>
  <si>
    <t>Provisional Item Pavement Repairs - Cement Stabilise 4% by weight 200mm deep any failed areas identified by the Superintendent as ordered.</t>
  </si>
  <si>
    <t>100,95</t>
  </si>
  <si>
    <t>Bitumen Seal - complete in place (10mm primerseal ) ; spray rates nominally to be 1.1 l/sqm C170 - SEAL DESIGN TO BE CONFIRMED - Dysart Bypass Rd - Middlemount Rd Intersection LHS</t>
  </si>
  <si>
    <t>78,94</t>
  </si>
  <si>
    <t>96FF</t>
  </si>
  <si>
    <t>Bitumen Seal - complete in place (10mm primerseal ) ; spray rates nominally to be 1.1 l/sqm C170 - SEAL DESIGN TO BE CONFIRMED - Dysart Bypass Rd - Middlemount Rd Intersection RHS</t>
  </si>
  <si>
    <t>95FF</t>
  </si>
  <si>
    <t>Asphaltic Concrete Pavement MRD Type DG14 and 60 mm minimum thickness - complete in place. - Dysart Bypass Rd - Middlemount Rd Intersection Complete (overlaying existing seal area)</t>
  </si>
  <si>
    <t>Medians Kerb at Intersections - Type 5 Concrete Kerb in minimum 25 MPa concrete</t>
  </si>
  <si>
    <t>Street Lighting - Conduits and Bases - Electrical Mains Trenching and Conduiting including bends, draw-wire, sand, bed, backfill, warning tape: 1 x 100 dia LV (HD) + HARD COVER (Provisional Item)</t>
  </si>
  <si>
    <t>100,84,109</t>
  </si>
  <si>
    <t>Electrical Under Road Bore complete including conduit bends and draw-wire: 1 x 100 dia LV (HD) (Provisional Item)</t>
  </si>
  <si>
    <t>94,99</t>
  </si>
  <si>
    <t>Electrical Mains Cable Pit (Provisional Item)</t>
  </si>
  <si>
    <t>Street Light Bases Complete in Place, including supply of rag bolts and excluding Conduiting Major Pole Base (NB - ALL 10.5m POLES NEED THE LARGER BASES)</t>
  </si>
  <si>
    <t>Soil Management Measures inclusive of: Hydromulch to all disturbed areas as directed (batters and drains)</t>
  </si>
  <si>
    <t>Supply and Install New Guide Posts</t>
  </si>
  <si>
    <t>Supply and Install New Give Way Sign R1-2</t>
  </si>
  <si>
    <t>Linemarking Complete,Dysart Bypass Rd - Middlemount Rd Intersection - Reinstate existing and new lines as per drawing No 842 - R19</t>
  </si>
  <si>
    <t>4,75</t>
  </si>
  <si>
    <t>Drainage - Ch 140 Middlemount Road Culvert 1A - Extend existing 600 x 300 RCBC RHS, complete in place incl. excavate, sand, supply, lay and backfill</t>
  </si>
  <si>
    <t>110,84</t>
  </si>
  <si>
    <t>Drainage - Ch 140 Middlemount Road - 1/600 x 300 Cast Insitu Endwall and Apron to Main Roads Std Dwgs complete in place</t>
  </si>
  <si>
    <t>Prepare Dysart Bypass Rd - Golden Mile Rd Intersection Subgrade Surface for Gravel Pavement &amp; for Council Inspection, (incl. provision of subgrade levels and compaction test results by Contractor) - Dysart Bypass Rd - Golden Mile Rd Intersection LHS</t>
  </si>
  <si>
    <t>Dysart Bypass Rd - Golden Mile Rd Intersection RHS</t>
  </si>
  <si>
    <t>Prepare Base Gravel Surface for Primerseal &amp; for Council Inspection, incl provision of compaction test results - Dysart Bypass Rd - Golden Mile Rd Intersection LHS</t>
  </si>
  <si>
    <t>Gravel Pavement - In Place complete, including supply, spreading, watering, rolling and trimming:- Dysart Bypass Rd - Golden Mile Rd Intersection LHS - Base QT Type 2.1 @ 150mm deep</t>
  </si>
  <si>
    <t>Gravel Pavement - In Place complete, including supply, spreading, watering, rolling and trimming:- Dysart Bypass Rd - Golden Mile Rd Intersection LHS - Upper Sub-Base QT Type 2.3 @ 200mm deep</t>
  </si>
  <si>
    <t>Gravel Pavement - In Place complete, including supply, spreading, watering, rolling and trimming:- Dysart Bypass Rd - Golden Mile Rd Intersection LHS - Lower Sub-Base QT Type 2.5 @ 150mm deep</t>
  </si>
  <si>
    <t>Gravel Pavement - In Place complete, including supply, spreading, watering, rolling and trimming:- Dysart Bypass Rd - Golden Mile Rd Intersection RHS - Base QT Type 2.1 @ 150mm deep</t>
  </si>
  <si>
    <t>Gravel Pavement - In Place complete, including supply, spreading, watering, rolling and trimming:- Dysart Bypass Rd - Golden Mile Rd Intersection RHS - Upper Sub-Base QT Type 2.3 @ 200mm deep</t>
  </si>
  <si>
    <t>Gravel Pavement - In Place complete, including supply, spreading, watering, rolling and trimming:- Dysart Bypass Rd - Golden Mile Rd Intersection RHS - Lower Sub-Base QT Type 2.5 @ 150mm deep</t>
  </si>
  <si>
    <t>Bitumen Seal - complete in place (10mm primerseal ) ; spray rates nominally to be 1.1 l/sqm C170 - SEAL DESIGN TO BE CONFIRMED - Dysart Bypass Rd - Golden Mile Rd Intersection LHS</t>
  </si>
  <si>
    <t>136FF</t>
  </si>
  <si>
    <t>Bitumen Seal - complete in place (10mm primerseal ) ; spray rates nominally to be 1.1 l/sqm C170 - SEAL DESIGN TO BE CONFIRMED - Dysart Bypass Rd - Golden Mile Rd Intersection RHS</t>
  </si>
  <si>
    <t>135FF</t>
  </si>
  <si>
    <t>Asphaltic Concrete Pavement MRD Type DG14 and 60 mm minimum thickness - complete in place. - Dysart Bypass Rd - Golden Mile Rd Intersection Complete (overlaying existing seal area)</t>
  </si>
  <si>
    <t>Soil Management Measures inclusive of: - Prepare batters and drains for hydromulch placement</t>
  </si>
  <si>
    <t>Hydromulch to all disturbed areas as directed (batters &amp; drains)</t>
  </si>
  <si>
    <t>Rock check dams as directed</t>
  </si>
  <si>
    <t>4,18</t>
  </si>
  <si>
    <t>Linemarking Complete,Dysart Bypass Rd - Golden Mile Rd Intersection - Reinstate existing and new lines as per drawing No 842 - R19</t>
  </si>
  <si>
    <t>Remove &amp; replace unsuitable - ch0</t>
  </si>
  <si>
    <t>Addiitonal drainage items</t>
  </si>
  <si>
    <t>Stabilisation of Edges - Bypass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</si>
</sst>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44" fontId="2" fillId="2" borderId="1" xfId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" fontId="3" fillId="0" borderId="1" xfId="0" applyNumberFormat="1" applyFont="1" applyBorder="1" applyAlignment="1">
      <alignment horizontal="center" vertical="top"/>
    </xf>
    <xf numFmtId="4" fontId="3" fillId="0" borderId="1" xfId="0" applyNumberFormat="1" applyFont="1" applyBorder="1" applyAlignment="1">
      <alignment vertical="top"/>
    </xf>
    <xf numFmtId="4" fontId="3" fillId="0" borderId="1" xfId="0" applyNumberFormat="1" applyFont="1" applyBorder="1" applyAlignment="1">
      <alignment horizontal="right" vertical="top"/>
    </xf>
    <xf numFmtId="0" fontId="3" fillId="0" borderId="1" xfId="0" applyFont="1" applyBorder="1"/>
    <xf numFmtId="0" fontId="3" fillId="0" borderId="0" xfId="0" applyFont="1"/>
    <xf numFmtId="0" fontId="3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right" vertical="center" wrapText="1"/>
    </xf>
    <xf numFmtId="44" fontId="3" fillId="0" borderId="1" xfId="1" applyFont="1" applyBorder="1" applyAlignment="1">
      <alignment vertical="top"/>
    </xf>
    <xf numFmtId="10" fontId="3" fillId="0" borderId="1" xfId="2" applyNumberFormat="1" applyFont="1" applyBorder="1" applyAlignment="1">
      <alignment vertical="top"/>
    </xf>
    <xf numFmtId="3" fontId="3" fillId="3" borderId="1" xfId="0" applyNumberFormat="1" applyFont="1" applyFill="1" applyBorder="1" applyAlignment="1">
      <alignment horizontal="right" vertical="center" wrapText="1"/>
    </xf>
    <xf numFmtId="4" fontId="3" fillId="0" borderId="0" xfId="0" applyNumberFormat="1" applyFont="1" applyAlignment="1">
      <alignment horizontal="center" vertical="top"/>
    </xf>
    <xf numFmtId="4" fontId="3" fillId="0" borderId="0" xfId="0" applyNumberFormat="1" applyFont="1" applyAlignment="1">
      <alignment vertical="top"/>
    </xf>
    <xf numFmtId="4" fontId="3" fillId="0" borderId="0" xfId="0" applyNumberFormat="1" applyFont="1" applyAlignment="1">
      <alignment horizontal="right" vertical="top"/>
    </xf>
  </cellXfs>
  <cellStyles count="3">
    <cellStyle name="Mata Uang" xfId="1" builtinId="4"/>
    <cellStyle name="Normal" xfId="0" builtinId="0"/>
    <cellStyle name="Persen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razka\Downloads\12998822\P020%20-%20P03%20Regional%20Bypass%20Road.xlsx" TargetMode="External"/><Relationship Id="rId1" Type="http://schemas.openxmlformats.org/officeDocument/2006/relationships/externalLinkPath" Target="12998822/P020%20-%20P03%20Regional%20Bypass%20Roa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stimate"/>
      <sheetName val="Resources"/>
      <sheetName val="Model Inputs"/>
      <sheetName val="Non-Work Days"/>
      <sheetName val="Program Links"/>
      <sheetName val="Budget &amp; Revenue"/>
      <sheetName val="Portfolio WBS"/>
      <sheetName val="Actual Costs"/>
    </sheetNames>
    <sheetDataSet>
      <sheetData sheetId="0">
        <row r="1">
          <cell r="B1" t="str">
            <v>Line No.</v>
          </cell>
          <cell r="C1" t="str">
            <v>Comment</v>
          </cell>
          <cell r="D1" t="str">
            <v>Unit</v>
          </cell>
          <cell r="E1" t="str">
            <v>Type</v>
          </cell>
          <cell r="F1" t="str">
            <v>No</v>
          </cell>
          <cell r="G1" t="str">
            <v>Production</v>
          </cell>
          <cell r="H1" t="str">
            <v>Quantity</v>
          </cell>
          <cell r="I1" t="str">
            <v>Rate</v>
          </cell>
          <cell r="J1" t="str">
            <v>Cost</v>
          </cell>
          <cell r="K1" t="str">
            <v>Usage</v>
          </cell>
          <cell r="L1" t="str">
            <v>Duration</v>
          </cell>
          <cell r="M1" t="str">
            <v>Labour</v>
          </cell>
          <cell r="N1" t="str">
            <v>Material</v>
          </cell>
          <cell r="O1" t="str">
            <v>Plant</v>
          </cell>
          <cell r="P1" t="str">
            <v>Subcontract</v>
          </cell>
          <cell r="Q1" t="str">
            <v>Total</v>
          </cell>
        </row>
        <row r="2">
          <cell r="J2">
            <v>1433245.2003124878</v>
          </cell>
          <cell r="M2">
            <v>346083.03439841856</v>
          </cell>
          <cell r="N2">
            <v>-51859.970184581493</v>
          </cell>
          <cell r="O2">
            <v>340142.25998641556</v>
          </cell>
          <cell r="P2">
            <v>798879.87611223443</v>
          </cell>
          <cell r="Q2">
            <v>1433245.2003124878</v>
          </cell>
        </row>
        <row r="4">
          <cell r="B4" t="str">
            <v xml:space="preserve">Line No 1
Item No </v>
          </cell>
          <cell r="C4" t="str">
            <v>Schedule A - Roadworks Dysart Bypass Road Widening</v>
          </cell>
        </row>
        <row r="5">
          <cell r="B5" t="str">
            <v>Line No 2
Item No 1</v>
          </cell>
          <cell r="C5" t="str">
            <v>Preliminaries</v>
          </cell>
        </row>
        <row r="6">
          <cell r="A6">
            <v>5</v>
          </cell>
          <cell r="B6" t="str">
            <v>Line No 3
Item No (a)</v>
          </cell>
          <cell r="C6" t="str">
            <v>Schedule A - Roadworks Dysart Bypass Road Widening Preliminaries - Site establishment, Provision for Workplace Health &amp; Safety, Site Cleanup and Dis-establishment</v>
          </cell>
          <cell r="D6" t="str">
            <v xml:space="preserve">Item </v>
          </cell>
          <cell r="H6">
            <v>1</v>
          </cell>
          <cell r="J6">
            <v>34725</v>
          </cell>
          <cell r="L6">
            <v>2</v>
          </cell>
          <cell r="M6">
            <v>14385</v>
          </cell>
          <cell r="N6">
            <v>0</v>
          </cell>
          <cell r="O6">
            <v>16840</v>
          </cell>
          <cell r="P6">
            <v>3500</v>
          </cell>
          <cell r="Q6">
            <v>34725</v>
          </cell>
        </row>
        <row r="7">
          <cell r="B7">
            <v>1</v>
          </cell>
          <cell r="C7" t="str">
            <v>Project Supervisor</v>
          </cell>
          <cell r="D7" t="str">
            <v xml:space="preserve">week </v>
          </cell>
          <cell r="E7" t="str">
            <v>L</v>
          </cell>
          <cell r="F7">
            <v>1</v>
          </cell>
          <cell r="G7">
            <v>1</v>
          </cell>
          <cell r="H7">
            <v>1</v>
          </cell>
          <cell r="I7">
            <v>3350</v>
          </cell>
          <cell r="J7">
            <v>3350</v>
          </cell>
          <cell r="K7">
            <v>1</v>
          </cell>
          <cell r="L7">
            <v>1</v>
          </cell>
          <cell r="M7">
            <v>3350</v>
          </cell>
          <cell r="N7">
            <v>0</v>
          </cell>
          <cell r="O7">
            <v>0</v>
          </cell>
          <cell r="P7">
            <v>0</v>
          </cell>
          <cell r="Q7">
            <v>3350</v>
          </cell>
        </row>
        <row r="8">
          <cell r="B8">
            <v>2</v>
          </cell>
          <cell r="C8" t="str">
            <v>Project Engineer</v>
          </cell>
          <cell r="D8" t="str">
            <v xml:space="preserve">week </v>
          </cell>
          <cell r="E8" t="str">
            <v>L</v>
          </cell>
          <cell r="F8">
            <v>1</v>
          </cell>
          <cell r="G8">
            <v>1</v>
          </cell>
          <cell r="H8">
            <v>1</v>
          </cell>
          <cell r="I8">
            <v>3250</v>
          </cell>
          <cell r="J8">
            <v>3250</v>
          </cell>
          <cell r="K8">
            <v>1</v>
          </cell>
          <cell r="L8">
            <v>1</v>
          </cell>
          <cell r="M8">
            <v>3250</v>
          </cell>
          <cell r="N8">
            <v>0</v>
          </cell>
          <cell r="O8">
            <v>0</v>
          </cell>
          <cell r="P8">
            <v>0</v>
          </cell>
          <cell r="Q8">
            <v>3250</v>
          </cell>
        </row>
        <row r="9">
          <cell r="B9">
            <v>3</v>
          </cell>
          <cell r="C9" t="str">
            <v>Float</v>
          </cell>
          <cell r="D9" t="str">
            <v xml:space="preserve">LS   </v>
          </cell>
          <cell r="E9" t="str">
            <v>P</v>
          </cell>
          <cell r="F9">
            <v>1</v>
          </cell>
          <cell r="G9">
            <v>1</v>
          </cell>
          <cell r="H9">
            <v>2400</v>
          </cell>
          <cell r="I9">
            <v>1</v>
          </cell>
          <cell r="J9">
            <v>2400</v>
          </cell>
          <cell r="K9">
            <v>2400</v>
          </cell>
          <cell r="L9">
            <v>2400</v>
          </cell>
          <cell r="M9">
            <v>0</v>
          </cell>
          <cell r="N9">
            <v>0</v>
          </cell>
          <cell r="O9">
            <v>2400</v>
          </cell>
          <cell r="P9">
            <v>0</v>
          </cell>
          <cell r="Q9">
            <v>2400</v>
          </cell>
        </row>
        <row r="10">
          <cell r="B10">
            <v>4</v>
          </cell>
          <cell r="C10" t="str">
            <v>Float</v>
          </cell>
          <cell r="D10" t="str">
            <v xml:space="preserve">LS   </v>
          </cell>
          <cell r="E10" t="str">
            <v>P</v>
          </cell>
          <cell r="F10">
            <v>1</v>
          </cell>
          <cell r="G10">
            <v>1</v>
          </cell>
          <cell r="H10">
            <v>2000</v>
          </cell>
          <cell r="I10">
            <v>1</v>
          </cell>
          <cell r="J10">
            <v>2000</v>
          </cell>
          <cell r="K10">
            <v>2000</v>
          </cell>
          <cell r="L10">
            <v>2000</v>
          </cell>
          <cell r="M10">
            <v>0</v>
          </cell>
          <cell r="N10">
            <v>0</v>
          </cell>
          <cell r="O10">
            <v>2000</v>
          </cell>
          <cell r="P10">
            <v>0</v>
          </cell>
          <cell r="Q10">
            <v>2000</v>
          </cell>
        </row>
        <row r="11">
          <cell r="B11">
            <v>5</v>
          </cell>
          <cell r="C11" t="str">
            <v>Float</v>
          </cell>
          <cell r="D11" t="str">
            <v xml:space="preserve">LS   </v>
          </cell>
          <cell r="E11" t="str">
            <v>P</v>
          </cell>
          <cell r="F11">
            <v>1</v>
          </cell>
          <cell r="G11">
            <v>1</v>
          </cell>
          <cell r="H11">
            <v>2000</v>
          </cell>
          <cell r="I11">
            <v>1</v>
          </cell>
          <cell r="J11">
            <v>2000</v>
          </cell>
          <cell r="K11">
            <v>2000</v>
          </cell>
          <cell r="L11">
            <v>2000</v>
          </cell>
          <cell r="M11">
            <v>0</v>
          </cell>
          <cell r="N11">
            <v>0</v>
          </cell>
          <cell r="O11">
            <v>2000</v>
          </cell>
          <cell r="P11">
            <v>0</v>
          </cell>
          <cell r="Q11">
            <v>2000</v>
          </cell>
        </row>
        <row r="12">
          <cell r="B12">
            <v>6</v>
          </cell>
          <cell r="C12" t="str">
            <v>Float</v>
          </cell>
          <cell r="D12" t="str">
            <v xml:space="preserve">LS   </v>
          </cell>
          <cell r="E12" t="str">
            <v>P</v>
          </cell>
          <cell r="F12">
            <v>1</v>
          </cell>
          <cell r="G12">
            <v>1</v>
          </cell>
          <cell r="H12">
            <v>1800</v>
          </cell>
          <cell r="I12">
            <v>1</v>
          </cell>
          <cell r="J12">
            <v>1800</v>
          </cell>
          <cell r="K12">
            <v>1800</v>
          </cell>
          <cell r="L12">
            <v>1800</v>
          </cell>
          <cell r="M12">
            <v>0</v>
          </cell>
          <cell r="N12">
            <v>0</v>
          </cell>
          <cell r="O12">
            <v>1800</v>
          </cell>
          <cell r="P12">
            <v>0</v>
          </cell>
          <cell r="Q12">
            <v>1800</v>
          </cell>
        </row>
        <row r="13">
          <cell r="B13">
            <v>7</v>
          </cell>
          <cell r="C13" t="str">
            <v>Float</v>
          </cell>
          <cell r="D13" t="str">
            <v xml:space="preserve">LS   </v>
          </cell>
          <cell r="E13" t="str">
            <v>P</v>
          </cell>
          <cell r="F13">
            <v>1</v>
          </cell>
          <cell r="G13">
            <v>1</v>
          </cell>
          <cell r="H13">
            <v>1800</v>
          </cell>
          <cell r="I13">
            <v>1</v>
          </cell>
          <cell r="J13">
            <v>1800</v>
          </cell>
          <cell r="K13">
            <v>1800</v>
          </cell>
          <cell r="L13">
            <v>1800</v>
          </cell>
          <cell r="M13">
            <v>0</v>
          </cell>
          <cell r="N13">
            <v>0</v>
          </cell>
          <cell r="O13">
            <v>1800</v>
          </cell>
          <cell r="P13">
            <v>0</v>
          </cell>
          <cell r="Q13">
            <v>1800</v>
          </cell>
        </row>
        <row r="14">
          <cell r="B14">
            <v>8</v>
          </cell>
          <cell r="C14" t="str">
            <v>Float</v>
          </cell>
          <cell r="D14" t="str">
            <v xml:space="preserve">LS   </v>
          </cell>
          <cell r="E14" t="str">
            <v>P</v>
          </cell>
          <cell r="F14">
            <v>1</v>
          </cell>
          <cell r="G14">
            <v>1</v>
          </cell>
          <cell r="H14">
            <v>1800</v>
          </cell>
          <cell r="I14">
            <v>1</v>
          </cell>
          <cell r="J14">
            <v>1800</v>
          </cell>
          <cell r="K14">
            <v>1800</v>
          </cell>
          <cell r="L14">
            <v>1800</v>
          </cell>
          <cell r="M14">
            <v>0</v>
          </cell>
          <cell r="N14">
            <v>0</v>
          </cell>
          <cell r="O14">
            <v>1800</v>
          </cell>
          <cell r="P14">
            <v>0</v>
          </cell>
          <cell r="Q14">
            <v>1800</v>
          </cell>
        </row>
        <row r="15">
          <cell r="B15">
            <v>9</v>
          </cell>
          <cell r="C15" t="str">
            <v>Accommodation</v>
          </cell>
          <cell r="D15" t="str">
            <v xml:space="preserve">day  </v>
          </cell>
          <cell r="E15" t="str">
            <v>S</v>
          </cell>
          <cell r="F15">
            <v>1</v>
          </cell>
          <cell r="G15">
            <v>1</v>
          </cell>
          <cell r="H15">
            <v>28</v>
          </cell>
          <cell r="I15">
            <v>125</v>
          </cell>
          <cell r="J15">
            <v>3500</v>
          </cell>
          <cell r="K15">
            <v>28</v>
          </cell>
          <cell r="L15">
            <v>28</v>
          </cell>
          <cell r="M15">
            <v>0</v>
          </cell>
          <cell r="N15">
            <v>0</v>
          </cell>
          <cell r="O15">
            <v>0</v>
          </cell>
          <cell r="P15">
            <v>3500</v>
          </cell>
          <cell r="Q15">
            <v>3500</v>
          </cell>
        </row>
        <row r="16">
          <cell r="B16">
            <v>10</v>
          </cell>
          <cell r="C16" t="str">
            <v>Labour</v>
          </cell>
          <cell r="D16" t="str">
            <v xml:space="preserve">hr   </v>
          </cell>
          <cell r="E16" t="str">
            <v>L</v>
          </cell>
          <cell r="F16">
            <v>1</v>
          </cell>
          <cell r="G16">
            <v>1</v>
          </cell>
          <cell r="H16">
            <v>150</v>
          </cell>
          <cell r="I16">
            <v>51.9</v>
          </cell>
          <cell r="J16">
            <v>7785</v>
          </cell>
          <cell r="K16">
            <v>150</v>
          </cell>
          <cell r="L16">
            <v>150</v>
          </cell>
          <cell r="M16">
            <v>7785</v>
          </cell>
          <cell r="N16">
            <v>0</v>
          </cell>
          <cell r="O16">
            <v>0</v>
          </cell>
          <cell r="P16">
            <v>0</v>
          </cell>
          <cell r="Q16">
            <v>7785</v>
          </cell>
        </row>
        <row r="17">
          <cell r="B17">
            <v>11</v>
          </cell>
          <cell r="C17" t="str">
            <v>Clean Up</v>
          </cell>
        </row>
        <row r="18">
          <cell r="B18">
            <v>12</v>
          </cell>
          <cell r="C18" t="str">
            <v>Bobcat</v>
          </cell>
          <cell r="D18" t="str">
            <v xml:space="preserve">hr   </v>
          </cell>
          <cell r="E18" t="str">
            <v>P</v>
          </cell>
          <cell r="F18">
            <v>1</v>
          </cell>
          <cell r="G18">
            <v>1</v>
          </cell>
          <cell r="H18">
            <v>18</v>
          </cell>
          <cell r="I18">
            <v>95</v>
          </cell>
          <cell r="J18">
            <v>1710</v>
          </cell>
          <cell r="K18">
            <v>18</v>
          </cell>
          <cell r="L18">
            <v>18</v>
          </cell>
          <cell r="M18">
            <v>0</v>
          </cell>
          <cell r="N18">
            <v>0</v>
          </cell>
          <cell r="O18">
            <v>1710</v>
          </cell>
          <cell r="P18">
            <v>0</v>
          </cell>
          <cell r="Q18">
            <v>1710</v>
          </cell>
        </row>
        <row r="19">
          <cell r="B19">
            <v>13</v>
          </cell>
          <cell r="C19" t="str">
            <v>Tipper</v>
          </cell>
          <cell r="D19" t="str">
            <v xml:space="preserve">hr   </v>
          </cell>
          <cell r="E19" t="str">
            <v>P</v>
          </cell>
          <cell r="F19">
            <v>1</v>
          </cell>
          <cell r="G19">
            <v>1</v>
          </cell>
          <cell r="H19">
            <v>18</v>
          </cell>
          <cell r="I19">
            <v>90</v>
          </cell>
          <cell r="J19">
            <v>1620</v>
          </cell>
          <cell r="K19">
            <v>18</v>
          </cell>
          <cell r="L19">
            <v>18</v>
          </cell>
          <cell r="M19">
            <v>0</v>
          </cell>
          <cell r="N19">
            <v>0</v>
          </cell>
          <cell r="O19">
            <v>1620</v>
          </cell>
          <cell r="P19">
            <v>0</v>
          </cell>
          <cell r="Q19">
            <v>1620</v>
          </cell>
        </row>
        <row r="20">
          <cell r="B20">
            <v>14</v>
          </cell>
          <cell r="C20" t="str">
            <v>Water Cart - Hire</v>
          </cell>
          <cell r="D20" t="str">
            <v xml:space="preserve">hr   </v>
          </cell>
          <cell r="E20" t="str">
            <v>P</v>
          </cell>
          <cell r="F20">
            <v>1</v>
          </cell>
          <cell r="G20">
            <v>1</v>
          </cell>
          <cell r="H20">
            <v>18</v>
          </cell>
          <cell r="I20">
            <v>95</v>
          </cell>
          <cell r="J20">
            <v>1710</v>
          </cell>
          <cell r="K20">
            <v>18</v>
          </cell>
          <cell r="L20">
            <v>18</v>
          </cell>
          <cell r="M20">
            <v>0</v>
          </cell>
          <cell r="N20">
            <v>0</v>
          </cell>
          <cell r="O20">
            <v>1710</v>
          </cell>
          <cell r="P20">
            <v>0</v>
          </cell>
          <cell r="Q20">
            <v>1710</v>
          </cell>
        </row>
        <row r="22">
          <cell r="A22">
            <v>6</v>
          </cell>
          <cell r="B22" t="str">
            <v>Line No 4
Item No (b)</v>
          </cell>
          <cell r="C22" t="str">
            <v>Provision for Traffic and Safety including an approved Traffic Management Plan required by Council prior to commencement of site works.</v>
          </cell>
          <cell r="D22" t="str">
            <v xml:space="preserve">Item </v>
          </cell>
          <cell r="H22">
            <v>1</v>
          </cell>
          <cell r="J22">
            <v>76266.831140000009</v>
          </cell>
          <cell r="L22">
            <v>71</v>
          </cell>
          <cell r="M22">
            <v>69266.831140000009</v>
          </cell>
          <cell r="N22">
            <v>4000</v>
          </cell>
          <cell r="O22">
            <v>3000</v>
          </cell>
          <cell r="P22">
            <v>0</v>
          </cell>
          <cell r="Q22">
            <v>76266.831140000009</v>
          </cell>
        </row>
        <row r="23">
          <cell r="B23">
            <v>1</v>
          </cell>
          <cell r="C23" t="str">
            <v>Project Engineer</v>
          </cell>
          <cell r="D23" t="str">
            <v xml:space="preserve">week </v>
          </cell>
          <cell r="E23" t="str">
            <v>L</v>
          </cell>
          <cell r="F23">
            <v>1</v>
          </cell>
          <cell r="G23">
            <v>1</v>
          </cell>
          <cell r="H23">
            <v>1</v>
          </cell>
          <cell r="I23">
            <v>3250</v>
          </cell>
          <cell r="J23">
            <v>3250</v>
          </cell>
          <cell r="K23">
            <v>1</v>
          </cell>
          <cell r="L23">
            <v>1</v>
          </cell>
          <cell r="M23">
            <v>3250</v>
          </cell>
          <cell r="N23">
            <v>0</v>
          </cell>
          <cell r="O23">
            <v>0</v>
          </cell>
          <cell r="P23">
            <v>0</v>
          </cell>
          <cell r="Q23">
            <v>3250</v>
          </cell>
        </row>
        <row r="24">
          <cell r="B24">
            <v>2</v>
          </cell>
          <cell r="C24" t="str">
            <v>T-Top Bollards</v>
          </cell>
          <cell r="D24" t="str">
            <v xml:space="preserve">each </v>
          </cell>
          <cell r="E24" t="str">
            <v>P</v>
          </cell>
          <cell r="F24">
            <v>1</v>
          </cell>
          <cell r="G24">
            <v>1</v>
          </cell>
          <cell r="H24">
            <v>50</v>
          </cell>
          <cell r="I24">
            <v>60</v>
          </cell>
          <cell r="J24">
            <v>3000</v>
          </cell>
          <cell r="K24">
            <v>50</v>
          </cell>
          <cell r="L24">
            <v>50</v>
          </cell>
          <cell r="M24">
            <v>0</v>
          </cell>
          <cell r="N24">
            <v>0</v>
          </cell>
          <cell r="O24">
            <v>3000</v>
          </cell>
          <cell r="P24">
            <v>0</v>
          </cell>
          <cell r="Q24">
            <v>3000</v>
          </cell>
        </row>
        <row r="25">
          <cell r="B25">
            <v>3</v>
          </cell>
          <cell r="C25" t="str">
            <v>Nightline</v>
          </cell>
          <cell r="D25" t="str">
            <v xml:space="preserve">m    </v>
          </cell>
          <cell r="E25" t="str">
            <v>M</v>
          </cell>
          <cell r="F25">
            <v>1</v>
          </cell>
          <cell r="G25">
            <v>1</v>
          </cell>
          <cell r="H25">
            <v>2000</v>
          </cell>
          <cell r="I25">
            <v>2</v>
          </cell>
          <cell r="J25">
            <v>4000</v>
          </cell>
          <cell r="K25" t="str">
            <v xml:space="preserve"> </v>
          </cell>
          <cell r="L25" t="str">
            <v xml:space="preserve"> </v>
          </cell>
          <cell r="M25">
            <v>0</v>
          </cell>
          <cell r="N25">
            <v>4000</v>
          </cell>
          <cell r="O25">
            <v>0</v>
          </cell>
          <cell r="P25">
            <v>0</v>
          </cell>
          <cell r="Q25">
            <v>4000</v>
          </cell>
        </row>
        <row r="26">
          <cell r="B26">
            <v>4</v>
          </cell>
          <cell r="C26" t="str">
            <v>Labour</v>
          </cell>
          <cell r="D26" t="str">
            <v xml:space="preserve">hr   </v>
          </cell>
          <cell r="E26" t="str">
            <v>L</v>
          </cell>
          <cell r="F26">
            <v>2</v>
          </cell>
          <cell r="G26">
            <v>1</v>
          </cell>
          <cell r="H26">
            <v>636.00030000000004</v>
          </cell>
          <cell r="I26">
            <v>51.9</v>
          </cell>
          <cell r="J26">
            <v>66016.831140000009</v>
          </cell>
          <cell r="K26">
            <v>1272.0006000000001</v>
          </cell>
          <cell r="L26">
            <v>636.00030000000004</v>
          </cell>
          <cell r="M26">
            <v>66016.831140000009</v>
          </cell>
          <cell r="N26">
            <v>0</v>
          </cell>
          <cell r="O26">
            <v>0</v>
          </cell>
          <cell r="P26">
            <v>0</v>
          </cell>
          <cell r="Q26">
            <v>66016.831140000009</v>
          </cell>
        </row>
        <row r="28">
          <cell r="A28">
            <v>7</v>
          </cell>
          <cell r="B28" t="str">
            <v>Line No 5
Item No (c )</v>
          </cell>
          <cell r="C28" t="str">
            <v>Construction Setout by Contractor</v>
          </cell>
          <cell r="D28" t="str">
            <v xml:space="preserve">Item </v>
          </cell>
          <cell r="H28">
            <v>1</v>
          </cell>
          <cell r="J28">
            <v>23680</v>
          </cell>
          <cell r="L28">
            <v>9</v>
          </cell>
          <cell r="M28">
            <v>23680</v>
          </cell>
          <cell r="N28">
            <v>0</v>
          </cell>
          <cell r="O28">
            <v>0</v>
          </cell>
          <cell r="P28">
            <v>0</v>
          </cell>
          <cell r="Q28">
            <v>23680</v>
          </cell>
        </row>
        <row r="29">
          <cell r="B29">
            <v>1</v>
          </cell>
          <cell r="C29" t="str">
            <v>Surveyor</v>
          </cell>
          <cell r="D29" t="str">
            <v xml:space="preserve">hr   </v>
          </cell>
          <cell r="E29" t="str">
            <v>L</v>
          </cell>
          <cell r="F29">
            <v>1</v>
          </cell>
          <cell r="G29">
            <v>1</v>
          </cell>
          <cell r="H29">
            <v>24</v>
          </cell>
          <cell r="I29">
            <v>185</v>
          </cell>
          <cell r="J29">
            <v>4440</v>
          </cell>
          <cell r="K29">
            <v>24</v>
          </cell>
          <cell r="L29">
            <v>24</v>
          </cell>
          <cell r="M29">
            <v>4440</v>
          </cell>
          <cell r="N29">
            <v>0</v>
          </cell>
          <cell r="O29">
            <v>0</v>
          </cell>
          <cell r="P29">
            <v>0</v>
          </cell>
          <cell r="Q29">
            <v>4440</v>
          </cell>
        </row>
        <row r="30">
          <cell r="B30">
            <v>2</v>
          </cell>
          <cell r="C30" t="str">
            <v>Surveyor</v>
          </cell>
          <cell r="D30" t="str">
            <v xml:space="preserve">hr   </v>
          </cell>
          <cell r="E30" t="str">
            <v>L</v>
          </cell>
          <cell r="F30">
            <v>1</v>
          </cell>
          <cell r="G30">
            <v>1</v>
          </cell>
          <cell r="H30">
            <v>24</v>
          </cell>
          <cell r="I30">
            <v>185</v>
          </cell>
          <cell r="J30">
            <v>4440</v>
          </cell>
          <cell r="K30">
            <v>24</v>
          </cell>
          <cell r="L30">
            <v>24</v>
          </cell>
          <cell r="M30">
            <v>4440</v>
          </cell>
          <cell r="N30">
            <v>0</v>
          </cell>
          <cell r="O30">
            <v>0</v>
          </cell>
          <cell r="P30">
            <v>0</v>
          </cell>
          <cell r="Q30">
            <v>4440</v>
          </cell>
        </row>
        <row r="31">
          <cell r="B31">
            <v>3</v>
          </cell>
          <cell r="C31" t="str">
            <v>Surveyor</v>
          </cell>
          <cell r="D31" t="str">
            <v xml:space="preserve">hr   </v>
          </cell>
          <cell r="E31" t="str">
            <v>L</v>
          </cell>
          <cell r="F31">
            <v>1</v>
          </cell>
          <cell r="G31">
            <v>1</v>
          </cell>
          <cell r="H31">
            <v>80</v>
          </cell>
          <cell r="I31">
            <v>185</v>
          </cell>
          <cell r="J31">
            <v>14800</v>
          </cell>
          <cell r="K31">
            <v>80</v>
          </cell>
          <cell r="L31">
            <v>80</v>
          </cell>
          <cell r="M31">
            <v>14800</v>
          </cell>
          <cell r="N31">
            <v>0</v>
          </cell>
          <cell r="O31">
            <v>0</v>
          </cell>
          <cell r="P31">
            <v>0</v>
          </cell>
          <cell r="Q31">
            <v>14800</v>
          </cell>
        </row>
        <row r="33">
          <cell r="B33" t="str">
            <v xml:space="preserve">Line No 6
Item No </v>
          </cell>
          <cell r="C33" t="str">
            <v>[Note: Council to provide an initial control line, TBM's, prior to commencement of works; Contractor shall be responsible for all other setout to construct the works</v>
          </cell>
        </row>
        <row r="34">
          <cell r="A34">
            <v>8</v>
          </cell>
          <cell r="B34" t="str">
            <v>Line No 7
Item No (d )</v>
          </cell>
          <cell r="C34" t="str">
            <v>Provision of evidence of Public Liability Insurance ($10 million), and Workers Compensation Insurance for the works.</v>
          </cell>
          <cell r="D34" t="str">
            <v xml:space="preserve">Item </v>
          </cell>
          <cell r="H34">
            <v>1</v>
          </cell>
          <cell r="J34">
            <v>10400</v>
          </cell>
          <cell r="L34">
            <v>1</v>
          </cell>
          <cell r="M34">
            <v>0</v>
          </cell>
          <cell r="N34">
            <v>0</v>
          </cell>
          <cell r="O34">
            <v>0</v>
          </cell>
          <cell r="P34">
            <v>10400</v>
          </cell>
          <cell r="Q34">
            <v>10400</v>
          </cell>
        </row>
        <row r="35">
          <cell r="B35">
            <v>1</v>
          </cell>
          <cell r="C35" t="str">
            <v>CAR</v>
          </cell>
          <cell r="D35" t="str">
            <v xml:space="preserve">Item </v>
          </cell>
          <cell r="E35" t="str">
            <v>S</v>
          </cell>
          <cell r="F35">
            <v>1</v>
          </cell>
          <cell r="G35">
            <v>1</v>
          </cell>
          <cell r="H35">
            <v>10400</v>
          </cell>
          <cell r="I35">
            <v>1</v>
          </cell>
          <cell r="J35">
            <v>10400</v>
          </cell>
          <cell r="K35">
            <v>10400</v>
          </cell>
          <cell r="L35">
            <v>10400</v>
          </cell>
          <cell r="M35">
            <v>0</v>
          </cell>
          <cell r="N35">
            <v>0</v>
          </cell>
          <cell r="O35">
            <v>0</v>
          </cell>
          <cell r="P35">
            <v>10400</v>
          </cell>
          <cell r="Q35">
            <v>10400</v>
          </cell>
        </row>
        <row r="37">
          <cell r="A37">
            <v>9</v>
          </cell>
          <cell r="B37" t="str">
            <v>Line No 8
Item No (e)</v>
          </cell>
          <cell r="C37" t="str">
            <v>Locate Existing Services (Dial-Before-You-Dig, CapVac Truck etc) as required in existing road reserves</v>
          </cell>
          <cell r="D37" t="str">
            <v xml:space="preserve">Item </v>
          </cell>
          <cell r="H37">
            <v>1</v>
          </cell>
          <cell r="J37">
            <v>6800</v>
          </cell>
          <cell r="L37">
            <v>2</v>
          </cell>
          <cell r="M37">
            <v>3200</v>
          </cell>
          <cell r="N37">
            <v>0</v>
          </cell>
          <cell r="O37">
            <v>0</v>
          </cell>
          <cell r="P37">
            <v>3600</v>
          </cell>
          <cell r="Q37">
            <v>6800</v>
          </cell>
        </row>
        <row r="38">
          <cell r="B38">
            <v>1</v>
          </cell>
          <cell r="C38" t="str">
            <v>WHSO</v>
          </cell>
          <cell r="D38" t="str">
            <v xml:space="preserve">week </v>
          </cell>
          <cell r="E38" t="str">
            <v>L</v>
          </cell>
          <cell r="F38">
            <v>1</v>
          </cell>
          <cell r="G38">
            <v>1</v>
          </cell>
          <cell r="H38">
            <v>1</v>
          </cell>
          <cell r="I38">
            <v>3200</v>
          </cell>
          <cell r="J38">
            <v>3200</v>
          </cell>
          <cell r="K38">
            <v>1</v>
          </cell>
          <cell r="L38">
            <v>1</v>
          </cell>
          <cell r="M38">
            <v>3200</v>
          </cell>
          <cell r="N38">
            <v>0</v>
          </cell>
          <cell r="O38">
            <v>0</v>
          </cell>
          <cell r="P38">
            <v>0</v>
          </cell>
          <cell r="Q38">
            <v>3200</v>
          </cell>
        </row>
        <row r="39">
          <cell r="B39">
            <v>2</v>
          </cell>
          <cell r="C39" t="str">
            <v>Service Locator</v>
          </cell>
          <cell r="D39" t="str">
            <v xml:space="preserve">hr   </v>
          </cell>
          <cell r="E39" t="str">
            <v>S</v>
          </cell>
          <cell r="F39">
            <v>1</v>
          </cell>
          <cell r="G39">
            <v>1</v>
          </cell>
          <cell r="H39">
            <v>18</v>
          </cell>
          <cell r="I39">
            <v>200</v>
          </cell>
          <cell r="J39">
            <v>3600</v>
          </cell>
          <cell r="K39">
            <v>18</v>
          </cell>
          <cell r="L39">
            <v>18</v>
          </cell>
          <cell r="M39">
            <v>0</v>
          </cell>
          <cell r="N39">
            <v>0</v>
          </cell>
          <cell r="O39">
            <v>0</v>
          </cell>
          <cell r="P39">
            <v>3600</v>
          </cell>
          <cell r="Q39">
            <v>3600</v>
          </cell>
        </row>
        <row r="41">
          <cell r="A41">
            <v>10</v>
          </cell>
          <cell r="B41" t="str">
            <v>Line No 9
Item No (f)</v>
          </cell>
          <cell r="C41" t="str">
            <v>As Constructed Survey Data to Council Requirements.</v>
          </cell>
          <cell r="D41" t="str">
            <v xml:space="preserve">Item </v>
          </cell>
          <cell r="H41">
            <v>1</v>
          </cell>
          <cell r="J41">
            <v>8880</v>
          </cell>
          <cell r="L41">
            <v>6</v>
          </cell>
          <cell r="M41">
            <v>8880</v>
          </cell>
          <cell r="N41">
            <v>0</v>
          </cell>
          <cell r="O41">
            <v>0</v>
          </cell>
          <cell r="P41">
            <v>0</v>
          </cell>
          <cell r="Q41">
            <v>8880</v>
          </cell>
        </row>
        <row r="42">
          <cell r="B42">
            <v>1</v>
          </cell>
          <cell r="C42" t="str">
            <v>Surveyor</v>
          </cell>
          <cell r="D42" t="str">
            <v xml:space="preserve">hr   </v>
          </cell>
          <cell r="E42" t="str">
            <v>L</v>
          </cell>
          <cell r="F42">
            <v>0</v>
          </cell>
          <cell r="G42">
            <v>1</v>
          </cell>
          <cell r="H42">
            <v>1</v>
          </cell>
          <cell r="I42">
            <v>185</v>
          </cell>
          <cell r="J42">
            <v>0</v>
          </cell>
          <cell r="K42">
            <v>0</v>
          </cell>
          <cell r="L42">
            <v>1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</row>
        <row r="43">
          <cell r="B43">
            <v>2</v>
          </cell>
          <cell r="C43" t="str">
            <v>Surveyor</v>
          </cell>
          <cell r="D43" t="str">
            <v xml:space="preserve">hr   </v>
          </cell>
          <cell r="E43" t="str">
            <v>L</v>
          </cell>
          <cell r="F43">
            <v>48</v>
          </cell>
          <cell r="G43">
            <v>1</v>
          </cell>
          <cell r="H43">
            <v>1</v>
          </cell>
          <cell r="I43">
            <v>185</v>
          </cell>
          <cell r="J43">
            <v>8880</v>
          </cell>
          <cell r="K43">
            <v>48</v>
          </cell>
          <cell r="L43">
            <v>1</v>
          </cell>
          <cell r="M43">
            <v>8880</v>
          </cell>
          <cell r="N43">
            <v>0</v>
          </cell>
          <cell r="O43">
            <v>0</v>
          </cell>
          <cell r="P43">
            <v>0</v>
          </cell>
          <cell r="Q43">
            <v>8880</v>
          </cell>
        </row>
        <row r="45">
          <cell r="B45" t="str">
            <v>Line No 10
Item No (g)</v>
          </cell>
          <cell r="C45" t="str">
            <v>Geotechnical Testing by NATA Registered laboratory</v>
          </cell>
        </row>
        <row r="46">
          <cell r="A46">
            <v>11</v>
          </cell>
          <cell r="B46" t="str">
            <v>Line No 11
Item No (i)</v>
          </cell>
          <cell r="C46" t="str">
            <v>Geotechnical Testing by NATA Registered laboratory - Subgrade CBR tests ("soaked" 4 day, 4 point) (allow 3 confirmation tests on final subgrade for pavement design)</v>
          </cell>
          <cell r="D46" t="str">
            <v xml:space="preserve"> No  </v>
          </cell>
          <cell r="H46">
            <v>3</v>
          </cell>
          <cell r="J46">
            <v>2700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2700</v>
          </cell>
          <cell r="Q46">
            <v>2700</v>
          </cell>
        </row>
        <row r="47">
          <cell r="B47">
            <v>1</v>
          </cell>
          <cell r="C47" t="str">
            <v>Geotech Travel</v>
          </cell>
          <cell r="D47" t="str">
            <v xml:space="preserve">km   </v>
          </cell>
          <cell r="E47" t="str">
            <v>S</v>
          </cell>
          <cell r="F47">
            <v>250</v>
          </cell>
          <cell r="G47">
            <v>1</v>
          </cell>
          <cell r="H47">
            <v>3</v>
          </cell>
          <cell r="I47">
            <v>2</v>
          </cell>
          <cell r="J47">
            <v>1500</v>
          </cell>
          <cell r="K47">
            <v>750</v>
          </cell>
          <cell r="L47">
            <v>3</v>
          </cell>
          <cell r="M47">
            <v>0</v>
          </cell>
          <cell r="N47">
            <v>0</v>
          </cell>
          <cell r="O47">
            <v>0</v>
          </cell>
          <cell r="P47">
            <v>1500</v>
          </cell>
          <cell r="Q47">
            <v>1500</v>
          </cell>
        </row>
        <row r="48">
          <cell r="B48">
            <v>2</v>
          </cell>
          <cell r="C48" t="str">
            <v>CBR Test</v>
          </cell>
          <cell r="D48" t="str">
            <v xml:space="preserve">each </v>
          </cell>
          <cell r="E48" t="str">
            <v>S</v>
          </cell>
          <cell r="F48">
            <v>1</v>
          </cell>
          <cell r="G48">
            <v>1</v>
          </cell>
          <cell r="H48">
            <v>3</v>
          </cell>
          <cell r="I48">
            <v>400</v>
          </cell>
          <cell r="J48">
            <v>1200</v>
          </cell>
          <cell r="K48">
            <v>3</v>
          </cell>
          <cell r="L48">
            <v>3</v>
          </cell>
          <cell r="M48">
            <v>0</v>
          </cell>
          <cell r="N48">
            <v>0</v>
          </cell>
          <cell r="O48">
            <v>0</v>
          </cell>
          <cell r="P48">
            <v>1200</v>
          </cell>
          <cell r="Q48">
            <v>1200</v>
          </cell>
        </row>
        <row r="50">
          <cell r="A50">
            <v>12</v>
          </cell>
          <cell r="B50" t="str">
            <v>Line No 12
Item No (ii)</v>
          </cell>
          <cell r="C50" t="str">
            <v>Subgrade Compaction testing as specified</v>
          </cell>
          <cell r="D50" t="str">
            <v xml:space="preserve"> No  </v>
          </cell>
          <cell r="H50">
            <v>28</v>
          </cell>
          <cell r="J50">
            <v>5926.666666666667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5926.666666666667</v>
          </cell>
          <cell r="Q50">
            <v>5926.666666666667</v>
          </cell>
        </row>
        <row r="51">
          <cell r="B51">
            <v>1</v>
          </cell>
          <cell r="C51" t="str">
            <v>Geotech Travel</v>
          </cell>
          <cell r="D51" t="str">
            <v xml:space="preserve">km   </v>
          </cell>
          <cell r="E51" t="str">
            <v>S</v>
          </cell>
          <cell r="F51">
            <v>250</v>
          </cell>
          <cell r="G51">
            <v>1</v>
          </cell>
          <cell r="H51">
            <v>9.3333333333333339</v>
          </cell>
          <cell r="I51">
            <v>2</v>
          </cell>
          <cell r="J51">
            <v>4666.666666666667</v>
          </cell>
          <cell r="K51">
            <v>2333.3333333333335</v>
          </cell>
          <cell r="L51">
            <v>9.3333333333333339</v>
          </cell>
          <cell r="M51">
            <v>0</v>
          </cell>
          <cell r="N51">
            <v>0</v>
          </cell>
          <cell r="O51">
            <v>0</v>
          </cell>
          <cell r="P51">
            <v>4666.666666666667</v>
          </cell>
          <cell r="Q51">
            <v>4666.666666666667</v>
          </cell>
        </row>
        <row r="52">
          <cell r="B52">
            <v>2</v>
          </cell>
          <cell r="C52" t="str">
            <v>Field Density</v>
          </cell>
          <cell r="D52" t="str">
            <v xml:space="preserve">each </v>
          </cell>
          <cell r="E52" t="str">
            <v>S</v>
          </cell>
          <cell r="F52">
            <v>1</v>
          </cell>
          <cell r="G52">
            <v>1</v>
          </cell>
          <cell r="H52">
            <v>28</v>
          </cell>
          <cell r="I52">
            <v>45</v>
          </cell>
          <cell r="J52">
            <v>1260</v>
          </cell>
          <cell r="K52">
            <v>28</v>
          </cell>
          <cell r="L52">
            <v>28</v>
          </cell>
          <cell r="M52">
            <v>0</v>
          </cell>
          <cell r="N52">
            <v>0</v>
          </cell>
          <cell r="O52">
            <v>0</v>
          </cell>
          <cell r="P52">
            <v>1260</v>
          </cell>
          <cell r="Q52">
            <v>1260</v>
          </cell>
        </row>
        <row r="54">
          <cell r="A54">
            <v>13</v>
          </cell>
          <cell r="B54" t="str">
            <v>Line No 13
Item No (iii)</v>
          </cell>
          <cell r="C54" t="str">
            <v>Sub-Base Compaction testing as specified - assume 1 layer</v>
          </cell>
          <cell r="D54" t="str">
            <v xml:space="preserve"> No  </v>
          </cell>
          <cell r="H54">
            <v>28</v>
          </cell>
          <cell r="J54">
            <v>5926.666666666667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5926.666666666667</v>
          </cell>
          <cell r="Q54">
            <v>5926.666666666667</v>
          </cell>
        </row>
        <row r="55">
          <cell r="B55">
            <v>1</v>
          </cell>
          <cell r="C55" t="str">
            <v>Geotech Travel</v>
          </cell>
          <cell r="D55" t="str">
            <v xml:space="preserve">km   </v>
          </cell>
          <cell r="E55" t="str">
            <v>S</v>
          </cell>
          <cell r="F55">
            <v>250</v>
          </cell>
          <cell r="G55">
            <v>1</v>
          </cell>
          <cell r="H55">
            <v>9.3333333333333339</v>
          </cell>
          <cell r="I55">
            <v>2</v>
          </cell>
          <cell r="J55">
            <v>4666.666666666667</v>
          </cell>
          <cell r="K55">
            <v>2333.3333333333335</v>
          </cell>
          <cell r="L55">
            <v>9.3333333333333339</v>
          </cell>
          <cell r="M55">
            <v>0</v>
          </cell>
          <cell r="N55">
            <v>0</v>
          </cell>
          <cell r="O55">
            <v>0</v>
          </cell>
          <cell r="P55">
            <v>4666.666666666667</v>
          </cell>
          <cell r="Q55">
            <v>4666.666666666667</v>
          </cell>
        </row>
        <row r="56">
          <cell r="B56">
            <v>2</v>
          </cell>
          <cell r="C56" t="str">
            <v>Field Density</v>
          </cell>
          <cell r="D56" t="str">
            <v xml:space="preserve">each </v>
          </cell>
          <cell r="E56" t="str">
            <v>S</v>
          </cell>
          <cell r="F56">
            <v>1</v>
          </cell>
          <cell r="G56">
            <v>1</v>
          </cell>
          <cell r="H56">
            <v>28</v>
          </cell>
          <cell r="I56">
            <v>45</v>
          </cell>
          <cell r="J56">
            <v>1260</v>
          </cell>
          <cell r="K56">
            <v>28</v>
          </cell>
          <cell r="L56">
            <v>28</v>
          </cell>
          <cell r="M56">
            <v>0</v>
          </cell>
          <cell r="N56">
            <v>0</v>
          </cell>
          <cell r="O56">
            <v>0</v>
          </cell>
          <cell r="P56">
            <v>1260</v>
          </cell>
          <cell r="Q56">
            <v>1260</v>
          </cell>
        </row>
        <row r="58">
          <cell r="A58">
            <v>14</v>
          </cell>
          <cell r="B58" t="str">
            <v>Line No 14
Item No (iv)</v>
          </cell>
          <cell r="C58" t="str">
            <v>Base Compaction testing as specified</v>
          </cell>
          <cell r="D58" t="str">
            <v xml:space="preserve"> No  </v>
          </cell>
          <cell r="H58">
            <v>28</v>
          </cell>
          <cell r="J58">
            <v>5926.666666666667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5926.666666666667</v>
          </cell>
          <cell r="Q58">
            <v>5926.666666666667</v>
          </cell>
        </row>
        <row r="59">
          <cell r="B59">
            <v>1</v>
          </cell>
          <cell r="C59" t="str">
            <v>Geotech Travel</v>
          </cell>
          <cell r="D59" t="str">
            <v xml:space="preserve">km   </v>
          </cell>
          <cell r="E59" t="str">
            <v>S</v>
          </cell>
          <cell r="F59">
            <v>250</v>
          </cell>
          <cell r="G59">
            <v>1</v>
          </cell>
          <cell r="H59">
            <v>9.3333333333333339</v>
          </cell>
          <cell r="I59">
            <v>2</v>
          </cell>
          <cell r="J59">
            <v>4666.666666666667</v>
          </cell>
          <cell r="K59">
            <v>2333.3333333333335</v>
          </cell>
          <cell r="L59">
            <v>9.3333333333333339</v>
          </cell>
          <cell r="M59">
            <v>0</v>
          </cell>
          <cell r="N59">
            <v>0</v>
          </cell>
          <cell r="O59">
            <v>0</v>
          </cell>
          <cell r="P59">
            <v>4666.666666666667</v>
          </cell>
          <cell r="Q59">
            <v>4666.666666666667</v>
          </cell>
        </row>
        <row r="60">
          <cell r="B60">
            <v>2</v>
          </cell>
          <cell r="C60" t="str">
            <v>Field Density</v>
          </cell>
          <cell r="D60" t="str">
            <v xml:space="preserve">each </v>
          </cell>
          <cell r="E60" t="str">
            <v>S</v>
          </cell>
          <cell r="F60">
            <v>1</v>
          </cell>
          <cell r="G60">
            <v>1</v>
          </cell>
          <cell r="H60">
            <v>28</v>
          </cell>
          <cell r="I60">
            <v>45</v>
          </cell>
          <cell r="J60">
            <v>1260</v>
          </cell>
          <cell r="K60">
            <v>28</v>
          </cell>
          <cell r="L60">
            <v>28</v>
          </cell>
          <cell r="M60">
            <v>0</v>
          </cell>
          <cell r="N60">
            <v>0</v>
          </cell>
          <cell r="O60">
            <v>0</v>
          </cell>
          <cell r="P60">
            <v>1260</v>
          </cell>
          <cell r="Q60">
            <v>1260</v>
          </cell>
        </row>
        <row r="62">
          <cell r="A62">
            <v>15</v>
          </cell>
          <cell r="B62" t="str">
            <v>Line No 15
Item No (v)</v>
          </cell>
          <cell r="C62" t="str">
            <v>Sub-Base Quality Testing as specified; Full Atterbergs and grading plus full Quarry Stockpile results  - assume 1 layer</v>
          </cell>
          <cell r="D62" t="str">
            <v xml:space="preserve"> No  </v>
          </cell>
          <cell r="H62">
            <v>2</v>
          </cell>
          <cell r="J62">
            <v>2580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2580</v>
          </cell>
          <cell r="Q62">
            <v>2580</v>
          </cell>
        </row>
        <row r="63">
          <cell r="B63">
            <v>1</v>
          </cell>
          <cell r="C63" t="str">
            <v>Geotech Travel</v>
          </cell>
          <cell r="D63" t="str">
            <v xml:space="preserve">km   </v>
          </cell>
          <cell r="E63" t="str">
            <v>S</v>
          </cell>
          <cell r="F63">
            <v>250</v>
          </cell>
          <cell r="G63">
            <v>1</v>
          </cell>
          <cell r="H63">
            <v>2</v>
          </cell>
          <cell r="I63">
            <v>2</v>
          </cell>
          <cell r="J63">
            <v>1000</v>
          </cell>
          <cell r="K63">
            <v>500</v>
          </cell>
          <cell r="L63">
            <v>2</v>
          </cell>
          <cell r="M63">
            <v>0</v>
          </cell>
          <cell r="N63">
            <v>0</v>
          </cell>
          <cell r="O63">
            <v>0</v>
          </cell>
          <cell r="P63">
            <v>1000</v>
          </cell>
          <cell r="Q63">
            <v>1000</v>
          </cell>
        </row>
        <row r="64">
          <cell r="B64">
            <v>2</v>
          </cell>
          <cell r="C64" t="str">
            <v>Gravel Properties Testing</v>
          </cell>
          <cell r="D64" t="str">
            <v xml:space="preserve">each </v>
          </cell>
          <cell r="E64" t="str">
            <v>S</v>
          </cell>
          <cell r="F64">
            <v>1</v>
          </cell>
          <cell r="G64">
            <v>1</v>
          </cell>
          <cell r="H64">
            <v>2</v>
          </cell>
          <cell r="I64">
            <v>390</v>
          </cell>
          <cell r="J64">
            <v>780</v>
          </cell>
          <cell r="K64">
            <v>2</v>
          </cell>
          <cell r="L64">
            <v>2</v>
          </cell>
          <cell r="M64">
            <v>0</v>
          </cell>
          <cell r="N64">
            <v>0</v>
          </cell>
          <cell r="O64">
            <v>0</v>
          </cell>
          <cell r="P64">
            <v>780</v>
          </cell>
          <cell r="Q64">
            <v>780</v>
          </cell>
        </row>
        <row r="65">
          <cell r="B65">
            <v>3</v>
          </cell>
          <cell r="C65" t="str">
            <v>CBR Test</v>
          </cell>
          <cell r="D65" t="str">
            <v xml:space="preserve">each </v>
          </cell>
          <cell r="E65" t="str">
            <v>S</v>
          </cell>
          <cell r="F65">
            <v>1</v>
          </cell>
          <cell r="G65">
            <v>1</v>
          </cell>
          <cell r="H65">
            <v>2</v>
          </cell>
          <cell r="I65">
            <v>400</v>
          </cell>
          <cell r="J65">
            <v>800</v>
          </cell>
          <cell r="K65">
            <v>2</v>
          </cell>
          <cell r="L65">
            <v>2</v>
          </cell>
          <cell r="M65">
            <v>0</v>
          </cell>
          <cell r="N65">
            <v>0</v>
          </cell>
          <cell r="O65">
            <v>0</v>
          </cell>
          <cell r="P65">
            <v>800</v>
          </cell>
          <cell r="Q65">
            <v>800</v>
          </cell>
        </row>
        <row r="67">
          <cell r="A67">
            <v>16</v>
          </cell>
          <cell r="B67" t="str">
            <v>Line No 16
Item No (vi)</v>
          </cell>
          <cell r="C67" t="str">
            <v>Base Quality Testing as specified; Full Atterbergs and grading plus full Quarry Stockpile results.</v>
          </cell>
          <cell r="D67" t="str">
            <v xml:space="preserve"> No  </v>
          </cell>
          <cell r="H67">
            <v>2</v>
          </cell>
          <cell r="J67">
            <v>2580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2580</v>
          </cell>
          <cell r="Q67">
            <v>2580</v>
          </cell>
        </row>
        <row r="68">
          <cell r="B68">
            <v>1</v>
          </cell>
          <cell r="C68" t="str">
            <v>Geotech Travel</v>
          </cell>
          <cell r="D68" t="str">
            <v xml:space="preserve">km   </v>
          </cell>
          <cell r="E68" t="str">
            <v>S</v>
          </cell>
          <cell r="F68">
            <v>250</v>
          </cell>
          <cell r="G68">
            <v>1</v>
          </cell>
          <cell r="H68">
            <v>2</v>
          </cell>
          <cell r="I68">
            <v>2</v>
          </cell>
          <cell r="J68">
            <v>1000</v>
          </cell>
          <cell r="K68">
            <v>500</v>
          </cell>
          <cell r="L68">
            <v>2</v>
          </cell>
          <cell r="M68">
            <v>0</v>
          </cell>
          <cell r="N68">
            <v>0</v>
          </cell>
          <cell r="O68">
            <v>0</v>
          </cell>
          <cell r="P68">
            <v>1000</v>
          </cell>
          <cell r="Q68">
            <v>1000</v>
          </cell>
        </row>
        <row r="69">
          <cell r="B69">
            <v>2</v>
          </cell>
          <cell r="C69" t="str">
            <v>Gravel Properties Testing</v>
          </cell>
          <cell r="D69" t="str">
            <v xml:space="preserve">each </v>
          </cell>
          <cell r="E69" t="str">
            <v>S</v>
          </cell>
          <cell r="F69">
            <v>1</v>
          </cell>
          <cell r="G69">
            <v>1</v>
          </cell>
          <cell r="H69">
            <v>2</v>
          </cell>
          <cell r="I69">
            <v>390</v>
          </cell>
          <cell r="J69">
            <v>780</v>
          </cell>
          <cell r="K69">
            <v>2</v>
          </cell>
          <cell r="L69">
            <v>2</v>
          </cell>
          <cell r="M69">
            <v>0</v>
          </cell>
          <cell r="N69">
            <v>0</v>
          </cell>
          <cell r="O69">
            <v>0</v>
          </cell>
          <cell r="P69">
            <v>780</v>
          </cell>
          <cell r="Q69">
            <v>780</v>
          </cell>
        </row>
        <row r="70">
          <cell r="B70">
            <v>3</v>
          </cell>
          <cell r="C70" t="str">
            <v>CBR Test</v>
          </cell>
          <cell r="D70" t="str">
            <v xml:space="preserve">each </v>
          </cell>
          <cell r="E70" t="str">
            <v>S</v>
          </cell>
          <cell r="F70">
            <v>1</v>
          </cell>
          <cell r="G70">
            <v>1</v>
          </cell>
          <cell r="H70">
            <v>2</v>
          </cell>
          <cell r="I70">
            <v>400</v>
          </cell>
          <cell r="J70">
            <v>800</v>
          </cell>
          <cell r="K70">
            <v>2</v>
          </cell>
          <cell r="L70">
            <v>2</v>
          </cell>
          <cell r="M70">
            <v>0</v>
          </cell>
          <cell r="N70">
            <v>0</v>
          </cell>
          <cell r="O70">
            <v>0</v>
          </cell>
          <cell r="P70">
            <v>800</v>
          </cell>
          <cell r="Q70">
            <v>800</v>
          </cell>
        </row>
        <row r="72">
          <cell r="A72">
            <v>17</v>
          </cell>
          <cell r="B72" t="str">
            <v>Line No 17
Item No (vii)</v>
          </cell>
          <cell r="C72" t="str">
            <v>Culvert Trench Backfilling - Compaction Tests as ordered</v>
          </cell>
          <cell r="D72" t="str">
            <v xml:space="preserve"> No  </v>
          </cell>
          <cell r="H72">
            <v>11</v>
          </cell>
          <cell r="J72">
            <v>2328.333333333333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2328.333333333333</v>
          </cell>
          <cell r="Q72">
            <v>2328.333333333333</v>
          </cell>
        </row>
        <row r="73">
          <cell r="B73">
            <v>1</v>
          </cell>
          <cell r="C73" t="str">
            <v>Geotech Travel</v>
          </cell>
          <cell r="D73" t="str">
            <v xml:space="preserve">km   </v>
          </cell>
          <cell r="E73" t="str">
            <v>S</v>
          </cell>
          <cell r="F73">
            <v>250</v>
          </cell>
          <cell r="G73">
            <v>1</v>
          </cell>
          <cell r="H73">
            <v>3.6666666666666665</v>
          </cell>
          <cell r="I73">
            <v>2</v>
          </cell>
          <cell r="J73">
            <v>1833.3333333333333</v>
          </cell>
          <cell r="K73">
            <v>916.66666666666663</v>
          </cell>
          <cell r="L73">
            <v>3.6666666666666665</v>
          </cell>
          <cell r="M73">
            <v>0</v>
          </cell>
          <cell r="N73">
            <v>0</v>
          </cell>
          <cell r="O73">
            <v>0</v>
          </cell>
          <cell r="P73">
            <v>1833.3333333333333</v>
          </cell>
          <cell r="Q73">
            <v>1833.3333333333333</v>
          </cell>
        </row>
        <row r="74">
          <cell r="B74">
            <v>2</v>
          </cell>
          <cell r="C74" t="str">
            <v>Field Density</v>
          </cell>
          <cell r="D74" t="str">
            <v xml:space="preserve">each </v>
          </cell>
          <cell r="E74" t="str">
            <v>S</v>
          </cell>
          <cell r="F74">
            <v>1</v>
          </cell>
          <cell r="G74">
            <v>1</v>
          </cell>
          <cell r="H74">
            <v>11</v>
          </cell>
          <cell r="I74">
            <v>45</v>
          </cell>
          <cell r="J74">
            <v>495</v>
          </cell>
          <cell r="K74">
            <v>11</v>
          </cell>
          <cell r="L74">
            <v>11</v>
          </cell>
          <cell r="M74">
            <v>0</v>
          </cell>
          <cell r="N74">
            <v>0</v>
          </cell>
          <cell r="O74">
            <v>0</v>
          </cell>
          <cell r="P74">
            <v>495</v>
          </cell>
          <cell r="Q74">
            <v>495</v>
          </cell>
        </row>
        <row r="76">
          <cell r="A76">
            <v>18</v>
          </cell>
          <cell r="B76" t="str">
            <v>Line No 19
Item No 2</v>
          </cell>
          <cell r="C76" t="str">
            <v>Clearing &amp; Grubbing and complete offsite disposal of Spoil inclusive of Dump Fees as required.</v>
          </cell>
          <cell r="D76" t="str">
            <v xml:space="preserve">Item </v>
          </cell>
          <cell r="H76">
            <v>1</v>
          </cell>
          <cell r="J76">
            <v>12317.333333333334</v>
          </cell>
          <cell r="L76">
            <v>3</v>
          </cell>
          <cell r="M76">
            <v>1384</v>
          </cell>
          <cell r="N76">
            <v>0</v>
          </cell>
          <cell r="O76">
            <v>10933.333333333334</v>
          </cell>
          <cell r="P76">
            <v>0</v>
          </cell>
          <cell r="Q76">
            <v>12317.333333333334</v>
          </cell>
        </row>
        <row r="77">
          <cell r="A77">
            <v>18.100000000000001</v>
          </cell>
          <cell r="B77">
            <v>1</v>
          </cell>
          <cell r="C77" t="str">
            <v>Area to be stripped</v>
          </cell>
          <cell r="H77">
            <v>16000</v>
          </cell>
        </row>
        <row r="78">
          <cell r="A78">
            <v>18.2</v>
          </cell>
          <cell r="B78">
            <v>2</v>
          </cell>
          <cell r="C78" t="str">
            <v>Excavator - 25T</v>
          </cell>
          <cell r="D78" t="str">
            <v xml:space="preserve">hr   </v>
          </cell>
          <cell r="E78" t="str">
            <v>P</v>
          </cell>
          <cell r="F78">
            <v>1</v>
          </cell>
          <cell r="G78">
            <v>60</v>
          </cell>
          <cell r="H78">
            <v>1600</v>
          </cell>
          <cell r="I78">
            <v>135</v>
          </cell>
          <cell r="J78">
            <v>3600</v>
          </cell>
          <cell r="K78">
            <v>26.666666666666668</v>
          </cell>
          <cell r="L78">
            <v>26.666666666666668</v>
          </cell>
          <cell r="M78">
            <v>0</v>
          </cell>
          <cell r="N78">
            <v>0</v>
          </cell>
          <cell r="O78">
            <v>3600</v>
          </cell>
          <cell r="P78">
            <v>0</v>
          </cell>
          <cell r="Q78">
            <v>3600</v>
          </cell>
        </row>
        <row r="79">
          <cell r="B79">
            <v>3</v>
          </cell>
          <cell r="C79" t="str">
            <v>Tipper</v>
          </cell>
          <cell r="D79" t="str">
            <v xml:space="preserve">hr   </v>
          </cell>
          <cell r="E79" t="str">
            <v>P</v>
          </cell>
          <cell r="F79">
            <v>2</v>
          </cell>
          <cell r="G79">
            <v>60</v>
          </cell>
          <cell r="H79">
            <v>1600</v>
          </cell>
          <cell r="I79">
            <v>90</v>
          </cell>
          <cell r="J79">
            <v>4800</v>
          </cell>
          <cell r="K79">
            <v>53.333333333333336</v>
          </cell>
          <cell r="L79">
            <v>26.666666666666668</v>
          </cell>
          <cell r="M79">
            <v>0</v>
          </cell>
          <cell r="N79">
            <v>0</v>
          </cell>
          <cell r="O79">
            <v>4800</v>
          </cell>
          <cell r="P79">
            <v>0</v>
          </cell>
          <cell r="Q79">
            <v>4800</v>
          </cell>
        </row>
        <row r="80">
          <cell r="B80">
            <v>4</v>
          </cell>
          <cell r="C80" t="str">
            <v>Labour</v>
          </cell>
          <cell r="D80" t="str">
            <v xml:space="preserve">hr   </v>
          </cell>
          <cell r="E80" t="str">
            <v>L</v>
          </cell>
          <cell r="F80">
            <v>1</v>
          </cell>
          <cell r="G80">
            <v>60</v>
          </cell>
          <cell r="H80">
            <v>1600</v>
          </cell>
          <cell r="I80">
            <v>51.9</v>
          </cell>
          <cell r="J80">
            <v>1384</v>
          </cell>
          <cell r="K80">
            <v>26.666666666666668</v>
          </cell>
          <cell r="L80">
            <v>26.666666666666668</v>
          </cell>
          <cell r="M80">
            <v>1384</v>
          </cell>
          <cell r="N80">
            <v>0</v>
          </cell>
          <cell r="O80">
            <v>0</v>
          </cell>
          <cell r="P80">
            <v>0</v>
          </cell>
          <cell r="Q80">
            <v>1384</v>
          </cell>
        </row>
        <row r="81">
          <cell r="B81">
            <v>5</v>
          </cell>
          <cell r="C81" t="str">
            <v>Water Cart - Hire</v>
          </cell>
          <cell r="D81" t="str">
            <v xml:space="preserve">hr   </v>
          </cell>
          <cell r="E81" t="str">
            <v>P</v>
          </cell>
          <cell r="F81">
            <v>1</v>
          </cell>
          <cell r="G81">
            <v>60</v>
          </cell>
          <cell r="H81">
            <v>1600</v>
          </cell>
          <cell r="I81">
            <v>95</v>
          </cell>
          <cell r="J81">
            <v>2533.3333333333335</v>
          </cell>
          <cell r="K81">
            <v>26.666666666666668</v>
          </cell>
          <cell r="L81">
            <v>26.666666666666668</v>
          </cell>
          <cell r="M81">
            <v>0</v>
          </cell>
          <cell r="N81">
            <v>0</v>
          </cell>
          <cell r="O81">
            <v>2533.3333333333335</v>
          </cell>
          <cell r="P81">
            <v>0</v>
          </cell>
          <cell r="Q81">
            <v>2533.3333333333335</v>
          </cell>
        </row>
        <row r="83">
          <cell r="B83" t="str">
            <v>Line No 21
Item No 3</v>
          </cell>
          <cell r="C83" t="str">
            <v xml:space="preserve"> Earthworks - excavate and place as embankment as directed</v>
          </cell>
        </row>
        <row r="84">
          <cell r="A84">
            <v>19</v>
          </cell>
          <cell r="B84" t="str">
            <v>Line No 22
Item No (a)</v>
          </cell>
          <cell r="C84" t="str">
            <v>Earthworks - excavate and place as embankment as directed - Cut to fill - Ch 18 to Ch 2801 to achieve boxed out widening of existing road x 350mm deep - refer type cross section (total of  2804 m3 of Cut and 225 m3 of Fill)  balance of cut material will be spoiled at IRC Tip</v>
          </cell>
          <cell r="D84" t="str">
            <v xml:space="preserve">m3   </v>
          </cell>
          <cell r="H84">
            <v>2804</v>
          </cell>
          <cell r="J84">
            <v>33689.751999999993</v>
          </cell>
          <cell r="L84">
            <v>7</v>
          </cell>
          <cell r="M84">
            <v>3844.7519999999995</v>
          </cell>
          <cell r="N84">
            <v>0</v>
          </cell>
          <cell r="O84">
            <v>29844.999999999996</v>
          </cell>
          <cell r="P84">
            <v>0</v>
          </cell>
          <cell r="Q84">
            <v>33689.751999999993</v>
          </cell>
        </row>
        <row r="85">
          <cell r="B85">
            <v>1</v>
          </cell>
          <cell r="C85" t="str">
            <v>Cut Embankment</v>
          </cell>
        </row>
        <row r="86">
          <cell r="A86">
            <v>19.100000000000001</v>
          </cell>
          <cell r="B86">
            <v>2</v>
          </cell>
          <cell r="C86" t="str">
            <v>Excavator - 25T</v>
          </cell>
          <cell r="D86" t="str">
            <v xml:space="preserve">hr   </v>
          </cell>
          <cell r="E86" t="str">
            <v>P</v>
          </cell>
          <cell r="F86">
            <v>1</v>
          </cell>
          <cell r="G86">
            <v>50</v>
          </cell>
          <cell r="H86">
            <v>2804</v>
          </cell>
          <cell r="I86">
            <v>135</v>
          </cell>
          <cell r="J86">
            <v>7570.8</v>
          </cell>
          <cell r="K86">
            <v>56.08</v>
          </cell>
          <cell r="L86">
            <v>56.08</v>
          </cell>
          <cell r="M86">
            <v>0</v>
          </cell>
          <cell r="N86">
            <v>0</v>
          </cell>
          <cell r="O86">
            <v>7570.8</v>
          </cell>
          <cell r="P86">
            <v>0</v>
          </cell>
          <cell r="Q86">
            <v>7570.8</v>
          </cell>
        </row>
        <row r="87">
          <cell r="B87">
            <v>3</v>
          </cell>
          <cell r="C87" t="str">
            <v>Tipper</v>
          </cell>
          <cell r="D87" t="str">
            <v xml:space="preserve">hr   </v>
          </cell>
          <cell r="E87" t="str">
            <v>P</v>
          </cell>
          <cell r="F87">
            <v>3</v>
          </cell>
          <cell r="G87">
            <v>50</v>
          </cell>
          <cell r="H87">
            <v>2804</v>
          </cell>
          <cell r="I87">
            <v>90</v>
          </cell>
          <cell r="J87">
            <v>15141.599999999999</v>
          </cell>
          <cell r="K87">
            <v>168.24</v>
          </cell>
          <cell r="L87">
            <v>56.08</v>
          </cell>
          <cell r="M87">
            <v>0</v>
          </cell>
          <cell r="N87">
            <v>0</v>
          </cell>
          <cell r="O87">
            <v>15141.599999999999</v>
          </cell>
          <cell r="P87">
            <v>0</v>
          </cell>
          <cell r="Q87">
            <v>15141.599999999999</v>
          </cell>
        </row>
        <row r="88">
          <cell r="B88">
            <v>4</v>
          </cell>
          <cell r="C88" t="str">
            <v>Water Cart - Hire</v>
          </cell>
          <cell r="D88" t="str">
            <v xml:space="preserve">hr   </v>
          </cell>
          <cell r="E88" t="str">
            <v>P</v>
          </cell>
          <cell r="F88">
            <v>1</v>
          </cell>
          <cell r="G88">
            <v>50</v>
          </cell>
          <cell r="H88">
            <v>2804</v>
          </cell>
          <cell r="I88">
            <v>95</v>
          </cell>
          <cell r="J88">
            <v>5327.5999999999995</v>
          </cell>
          <cell r="K88">
            <v>56.08</v>
          </cell>
          <cell r="L88">
            <v>56.08</v>
          </cell>
          <cell r="M88">
            <v>0</v>
          </cell>
          <cell r="N88">
            <v>0</v>
          </cell>
          <cell r="O88">
            <v>5327.5999999999995</v>
          </cell>
          <cell r="P88">
            <v>0</v>
          </cell>
          <cell r="Q88">
            <v>5327.5999999999995</v>
          </cell>
        </row>
        <row r="89">
          <cell r="B89">
            <v>5</v>
          </cell>
          <cell r="C89" t="str">
            <v>Labour</v>
          </cell>
          <cell r="D89" t="str">
            <v xml:space="preserve">hr   </v>
          </cell>
          <cell r="E89" t="str">
            <v>L</v>
          </cell>
          <cell r="F89">
            <v>1</v>
          </cell>
          <cell r="G89">
            <v>50</v>
          </cell>
          <cell r="H89">
            <v>2804</v>
          </cell>
          <cell r="I89">
            <v>51.9</v>
          </cell>
          <cell r="J89">
            <v>2910.5519999999997</v>
          </cell>
          <cell r="K89">
            <v>56.08</v>
          </cell>
          <cell r="L89">
            <v>56.08</v>
          </cell>
          <cell r="M89">
            <v>2910.5519999999997</v>
          </cell>
          <cell r="N89">
            <v>0</v>
          </cell>
          <cell r="O89">
            <v>0</v>
          </cell>
          <cell r="P89">
            <v>0</v>
          </cell>
          <cell r="Q89">
            <v>2910.5519999999997</v>
          </cell>
        </row>
        <row r="90">
          <cell r="B90">
            <v>6</v>
          </cell>
          <cell r="C90" t="str">
            <v>Fill Where Required</v>
          </cell>
        </row>
        <row r="91">
          <cell r="B91">
            <v>7</v>
          </cell>
          <cell r="C91" t="str">
            <v>PF Roller</v>
          </cell>
          <cell r="D91" t="str">
            <v xml:space="preserve">day  </v>
          </cell>
          <cell r="E91" t="str">
            <v>P</v>
          </cell>
          <cell r="F91">
            <v>1</v>
          </cell>
          <cell r="G91">
            <v>225</v>
          </cell>
          <cell r="H91">
            <v>225</v>
          </cell>
          <cell r="I91">
            <v>365</v>
          </cell>
          <cell r="J91">
            <v>365</v>
          </cell>
          <cell r="K91">
            <v>1</v>
          </cell>
          <cell r="L91">
            <v>1</v>
          </cell>
          <cell r="M91">
            <v>0</v>
          </cell>
          <cell r="N91">
            <v>0</v>
          </cell>
          <cell r="O91">
            <v>365</v>
          </cell>
          <cell r="P91">
            <v>0</v>
          </cell>
          <cell r="Q91">
            <v>365</v>
          </cell>
        </row>
        <row r="92">
          <cell r="B92">
            <v>8</v>
          </cell>
          <cell r="C92" t="str">
            <v>Grader</v>
          </cell>
          <cell r="D92" t="str">
            <v xml:space="preserve">hr   </v>
          </cell>
          <cell r="E92" t="str">
            <v>P</v>
          </cell>
          <cell r="F92">
            <v>1</v>
          </cell>
          <cell r="G92">
            <v>25</v>
          </cell>
          <cell r="H92">
            <v>225</v>
          </cell>
          <cell r="I92">
            <v>160</v>
          </cell>
          <cell r="J92">
            <v>1440</v>
          </cell>
          <cell r="K92">
            <v>9</v>
          </cell>
          <cell r="L92">
            <v>9</v>
          </cell>
          <cell r="M92">
            <v>0</v>
          </cell>
          <cell r="N92">
            <v>0</v>
          </cell>
          <cell r="O92">
            <v>1440</v>
          </cell>
          <cell r="P92">
            <v>0</v>
          </cell>
          <cell r="Q92">
            <v>1440</v>
          </cell>
        </row>
        <row r="93">
          <cell r="B93">
            <v>9</v>
          </cell>
          <cell r="C93" t="str">
            <v>Labour</v>
          </cell>
          <cell r="D93" t="str">
            <v xml:space="preserve">hr   </v>
          </cell>
          <cell r="E93" t="str">
            <v>L</v>
          </cell>
          <cell r="F93">
            <v>2</v>
          </cell>
          <cell r="G93">
            <v>25</v>
          </cell>
          <cell r="H93">
            <v>225</v>
          </cell>
          <cell r="I93">
            <v>51.9</v>
          </cell>
          <cell r="J93">
            <v>934.19999999999993</v>
          </cell>
          <cell r="K93">
            <v>18</v>
          </cell>
          <cell r="L93">
            <v>9</v>
          </cell>
          <cell r="M93">
            <v>934.19999999999993</v>
          </cell>
          <cell r="N93">
            <v>0</v>
          </cell>
          <cell r="O93">
            <v>0</v>
          </cell>
          <cell r="P93">
            <v>0</v>
          </cell>
          <cell r="Q93">
            <v>934.19999999999993</v>
          </cell>
        </row>
        <row r="95">
          <cell r="A95">
            <v>20</v>
          </cell>
          <cell r="B95" t="str">
            <v>Line No 23
Item No (c)</v>
          </cell>
          <cell r="C95" t="str">
            <v>Remove isolated soft spots in subgrade as ordered and replace with Selected Spoil material - Provisional Item</v>
          </cell>
          <cell r="D95" t="str">
            <v xml:space="preserve">m3   </v>
          </cell>
          <cell r="H95">
            <v>40</v>
          </cell>
          <cell r="J95">
            <v>2514.8000000000002</v>
          </cell>
          <cell r="L95">
            <v>1</v>
          </cell>
          <cell r="M95">
            <v>622.79999999999995</v>
          </cell>
          <cell r="N95">
            <v>0</v>
          </cell>
          <cell r="O95">
            <v>1892</v>
          </cell>
          <cell r="P95">
            <v>0</v>
          </cell>
          <cell r="Q95">
            <v>2514.8000000000002</v>
          </cell>
        </row>
        <row r="96">
          <cell r="A96">
            <v>20.100000000000001</v>
          </cell>
          <cell r="B96">
            <v>1</v>
          </cell>
          <cell r="C96" t="str">
            <v>Excavator - 25T</v>
          </cell>
          <cell r="D96" t="str">
            <v xml:space="preserve">hr   </v>
          </cell>
          <cell r="E96" t="str">
            <v>P</v>
          </cell>
          <cell r="F96">
            <v>1</v>
          </cell>
          <cell r="G96">
            <v>10</v>
          </cell>
          <cell r="H96">
            <v>40</v>
          </cell>
          <cell r="I96">
            <v>135</v>
          </cell>
          <cell r="J96">
            <v>540</v>
          </cell>
          <cell r="K96">
            <v>4</v>
          </cell>
          <cell r="L96">
            <v>4</v>
          </cell>
          <cell r="M96">
            <v>0</v>
          </cell>
          <cell r="N96">
            <v>0</v>
          </cell>
          <cell r="O96">
            <v>540</v>
          </cell>
          <cell r="P96">
            <v>0</v>
          </cell>
          <cell r="Q96">
            <v>540</v>
          </cell>
        </row>
        <row r="97">
          <cell r="B97">
            <v>2</v>
          </cell>
          <cell r="C97" t="str">
            <v>Tipper</v>
          </cell>
          <cell r="D97" t="str">
            <v xml:space="preserve">hr   </v>
          </cell>
          <cell r="E97" t="str">
            <v>P</v>
          </cell>
          <cell r="F97">
            <v>1</v>
          </cell>
          <cell r="G97">
            <v>10</v>
          </cell>
          <cell r="H97">
            <v>40</v>
          </cell>
          <cell r="I97">
            <v>90</v>
          </cell>
          <cell r="J97">
            <v>360</v>
          </cell>
          <cell r="K97">
            <v>4</v>
          </cell>
          <cell r="L97">
            <v>4</v>
          </cell>
          <cell r="M97">
            <v>0</v>
          </cell>
          <cell r="N97">
            <v>0</v>
          </cell>
          <cell r="O97">
            <v>360</v>
          </cell>
          <cell r="P97">
            <v>0</v>
          </cell>
          <cell r="Q97">
            <v>360</v>
          </cell>
        </row>
        <row r="98">
          <cell r="B98">
            <v>3</v>
          </cell>
          <cell r="C98" t="str">
            <v>PF Roller Wet - No OP</v>
          </cell>
          <cell r="D98" t="str">
            <v xml:space="preserve">hr   </v>
          </cell>
          <cell r="E98" t="str">
            <v>P</v>
          </cell>
          <cell r="F98">
            <v>1</v>
          </cell>
          <cell r="G98">
            <v>10</v>
          </cell>
          <cell r="H98">
            <v>40</v>
          </cell>
          <cell r="I98">
            <v>58</v>
          </cell>
          <cell r="J98">
            <v>232</v>
          </cell>
          <cell r="K98">
            <v>4</v>
          </cell>
          <cell r="L98">
            <v>4</v>
          </cell>
          <cell r="M98">
            <v>0</v>
          </cell>
          <cell r="N98">
            <v>0</v>
          </cell>
          <cell r="O98">
            <v>232</v>
          </cell>
          <cell r="P98">
            <v>0</v>
          </cell>
          <cell r="Q98">
            <v>232</v>
          </cell>
        </row>
        <row r="99">
          <cell r="B99">
            <v>4</v>
          </cell>
          <cell r="C99" t="str">
            <v>Water Cart - Hire</v>
          </cell>
          <cell r="D99" t="str">
            <v xml:space="preserve">hr   </v>
          </cell>
          <cell r="E99" t="str">
            <v>P</v>
          </cell>
          <cell r="F99">
            <v>1</v>
          </cell>
          <cell r="G99">
            <v>10</v>
          </cell>
          <cell r="H99">
            <v>40</v>
          </cell>
          <cell r="I99">
            <v>95</v>
          </cell>
          <cell r="J99">
            <v>380</v>
          </cell>
          <cell r="K99">
            <v>4</v>
          </cell>
          <cell r="L99">
            <v>4</v>
          </cell>
          <cell r="M99">
            <v>0</v>
          </cell>
          <cell r="N99">
            <v>0</v>
          </cell>
          <cell r="O99">
            <v>380</v>
          </cell>
          <cell r="P99">
            <v>0</v>
          </cell>
          <cell r="Q99">
            <v>380</v>
          </cell>
        </row>
        <row r="100">
          <cell r="B100">
            <v>5</v>
          </cell>
          <cell r="C100" t="str">
            <v>Labour</v>
          </cell>
          <cell r="D100" t="str">
            <v xml:space="preserve">hr   </v>
          </cell>
          <cell r="E100" t="str">
            <v>L</v>
          </cell>
          <cell r="F100">
            <v>3</v>
          </cell>
          <cell r="G100">
            <v>10</v>
          </cell>
          <cell r="H100">
            <v>40</v>
          </cell>
          <cell r="I100">
            <v>51.9</v>
          </cell>
          <cell r="J100">
            <v>622.79999999999995</v>
          </cell>
          <cell r="K100">
            <v>12</v>
          </cell>
          <cell r="L100">
            <v>4</v>
          </cell>
          <cell r="M100">
            <v>622.79999999999995</v>
          </cell>
          <cell r="N100">
            <v>0</v>
          </cell>
          <cell r="O100">
            <v>0</v>
          </cell>
          <cell r="P100">
            <v>0</v>
          </cell>
          <cell r="Q100">
            <v>622.79999999999995</v>
          </cell>
        </row>
        <row r="101">
          <cell r="B101">
            <v>6</v>
          </cell>
          <cell r="C101" t="str">
            <v>Bobcat</v>
          </cell>
          <cell r="D101" t="str">
            <v xml:space="preserve">hr   </v>
          </cell>
          <cell r="E101" t="str">
            <v>P</v>
          </cell>
          <cell r="F101">
            <v>1</v>
          </cell>
          <cell r="G101">
            <v>10</v>
          </cell>
          <cell r="H101">
            <v>40</v>
          </cell>
          <cell r="I101">
            <v>95</v>
          </cell>
          <cell r="J101">
            <v>380</v>
          </cell>
          <cell r="K101">
            <v>4</v>
          </cell>
          <cell r="L101">
            <v>4</v>
          </cell>
          <cell r="M101">
            <v>0</v>
          </cell>
          <cell r="N101">
            <v>0</v>
          </cell>
          <cell r="O101">
            <v>380</v>
          </cell>
          <cell r="P101">
            <v>0</v>
          </cell>
          <cell r="Q101">
            <v>380</v>
          </cell>
        </row>
        <row r="103">
          <cell r="A103">
            <v>21</v>
          </cell>
          <cell r="B103" t="str">
            <v>Line No 24
Item No (d)</v>
          </cell>
          <cell r="C103" t="str">
            <v>Provisional Item Allowance to excavate an additional 150mm depth to the pavement box if required over 25% of length (material to spoil at IRC Tip) - Only if ordered by the Superintendent</v>
          </cell>
          <cell r="D103" t="str">
            <v xml:space="preserve">m3   </v>
          </cell>
          <cell r="H103">
            <v>423</v>
          </cell>
          <cell r="J103">
            <v>9338.1479999999992</v>
          </cell>
          <cell r="L103">
            <v>2</v>
          </cell>
          <cell r="M103">
            <v>878.14800000000002</v>
          </cell>
          <cell r="N103">
            <v>0</v>
          </cell>
          <cell r="O103">
            <v>8460</v>
          </cell>
          <cell r="P103">
            <v>0</v>
          </cell>
          <cell r="Q103">
            <v>9338.1479999999992</v>
          </cell>
        </row>
        <row r="104">
          <cell r="B104">
            <v>1</v>
          </cell>
          <cell r="C104" t="str">
            <v>Cut Embankment</v>
          </cell>
        </row>
        <row r="105">
          <cell r="A105">
            <v>21.1</v>
          </cell>
          <cell r="B105">
            <v>2</v>
          </cell>
          <cell r="C105" t="str">
            <v>Excavator - 25T</v>
          </cell>
          <cell r="D105" t="str">
            <v xml:space="preserve">hr   </v>
          </cell>
          <cell r="E105" t="str">
            <v>P</v>
          </cell>
          <cell r="F105">
            <v>1</v>
          </cell>
          <cell r="G105">
            <v>25</v>
          </cell>
          <cell r="H105">
            <v>423</v>
          </cell>
          <cell r="I105">
            <v>135</v>
          </cell>
          <cell r="J105">
            <v>2284.2000000000003</v>
          </cell>
          <cell r="K105">
            <v>16.920000000000002</v>
          </cell>
          <cell r="L105">
            <v>16.920000000000002</v>
          </cell>
          <cell r="M105">
            <v>0</v>
          </cell>
          <cell r="N105">
            <v>0</v>
          </cell>
          <cell r="O105">
            <v>2284.2000000000003</v>
          </cell>
          <cell r="P105">
            <v>0</v>
          </cell>
          <cell r="Q105">
            <v>2284.2000000000003</v>
          </cell>
        </row>
        <row r="106">
          <cell r="B106">
            <v>3</v>
          </cell>
          <cell r="C106" t="str">
            <v>Tipper</v>
          </cell>
          <cell r="D106" t="str">
            <v xml:space="preserve">hr   </v>
          </cell>
          <cell r="E106" t="str">
            <v>P</v>
          </cell>
          <cell r="F106">
            <v>3</v>
          </cell>
          <cell r="G106">
            <v>25</v>
          </cell>
          <cell r="H106">
            <v>423</v>
          </cell>
          <cell r="I106">
            <v>90</v>
          </cell>
          <cell r="J106">
            <v>4568.4000000000005</v>
          </cell>
          <cell r="K106">
            <v>50.760000000000005</v>
          </cell>
          <cell r="L106">
            <v>16.920000000000002</v>
          </cell>
          <cell r="M106">
            <v>0</v>
          </cell>
          <cell r="N106">
            <v>0</v>
          </cell>
          <cell r="O106">
            <v>4568.4000000000005</v>
          </cell>
          <cell r="P106">
            <v>0</v>
          </cell>
          <cell r="Q106">
            <v>4568.4000000000005</v>
          </cell>
        </row>
        <row r="107">
          <cell r="B107">
            <v>4</v>
          </cell>
          <cell r="C107" t="str">
            <v>Water Cart - Hire</v>
          </cell>
          <cell r="D107" t="str">
            <v xml:space="preserve">hr   </v>
          </cell>
          <cell r="E107" t="str">
            <v>P</v>
          </cell>
          <cell r="F107">
            <v>1</v>
          </cell>
          <cell r="G107">
            <v>25</v>
          </cell>
          <cell r="H107">
            <v>423</v>
          </cell>
          <cell r="I107">
            <v>95</v>
          </cell>
          <cell r="J107">
            <v>1607.4</v>
          </cell>
          <cell r="K107">
            <v>16.920000000000002</v>
          </cell>
          <cell r="L107">
            <v>16.920000000000002</v>
          </cell>
          <cell r="M107">
            <v>0</v>
          </cell>
          <cell r="N107">
            <v>0</v>
          </cell>
          <cell r="O107">
            <v>1607.4</v>
          </cell>
          <cell r="P107">
            <v>0</v>
          </cell>
          <cell r="Q107">
            <v>1607.4</v>
          </cell>
        </row>
        <row r="108">
          <cell r="B108">
            <v>5</v>
          </cell>
          <cell r="C108" t="str">
            <v>Labour</v>
          </cell>
          <cell r="D108" t="str">
            <v xml:space="preserve">hr   </v>
          </cell>
          <cell r="E108" t="str">
            <v>L</v>
          </cell>
          <cell r="F108">
            <v>1</v>
          </cell>
          <cell r="G108">
            <v>25</v>
          </cell>
          <cell r="H108">
            <v>423</v>
          </cell>
          <cell r="I108">
            <v>51.9</v>
          </cell>
          <cell r="J108">
            <v>878.14800000000002</v>
          </cell>
          <cell r="K108">
            <v>16.920000000000002</v>
          </cell>
          <cell r="L108">
            <v>16.920000000000002</v>
          </cell>
          <cell r="M108">
            <v>878.14800000000002</v>
          </cell>
          <cell r="N108">
            <v>0</v>
          </cell>
          <cell r="O108">
            <v>0</v>
          </cell>
          <cell r="P108">
            <v>0</v>
          </cell>
          <cell r="Q108">
            <v>878.14800000000002</v>
          </cell>
        </row>
        <row r="110">
          <cell r="B110" t="str">
            <v>Line No 26
Item No 4</v>
          </cell>
          <cell r="C110" t="str">
            <v>Prepare Subgrade Surface for Gravel Pavement &amp; for Council Inspection, (incl. provision of subgrade levels and compaction test results by Contractor)</v>
          </cell>
        </row>
        <row r="111">
          <cell r="A111">
            <v>22</v>
          </cell>
          <cell r="B111" t="str">
            <v>Line No 27
Item No (a)</v>
          </cell>
          <cell r="C111" t="str">
            <v>Prepare Subgrade Surface for Gravel Pavement &amp; for Council Inspection, (incl. provision of subgrade levels and compaction test results by Contractor) Bypass Road Widening from Ch 18 to Ch 2801</v>
          </cell>
          <cell r="D111" t="str">
            <v xml:space="preserve">m2   </v>
          </cell>
          <cell r="H111">
            <v>11271</v>
          </cell>
          <cell r="J111">
            <v>32988.338499999998</v>
          </cell>
          <cell r="L111">
            <v>7</v>
          </cell>
          <cell r="M111">
            <v>8774.4735000000001</v>
          </cell>
          <cell r="N111">
            <v>0</v>
          </cell>
          <cell r="O111">
            <v>24213.865000000002</v>
          </cell>
          <cell r="P111">
            <v>0</v>
          </cell>
          <cell r="Q111">
            <v>32988.338499999998</v>
          </cell>
        </row>
        <row r="112">
          <cell r="A112">
            <v>22.1</v>
          </cell>
          <cell r="B112">
            <v>1</v>
          </cell>
          <cell r="C112" t="str">
            <v>Grader</v>
          </cell>
          <cell r="D112" t="str">
            <v xml:space="preserve">hr   </v>
          </cell>
          <cell r="E112" t="str">
            <v>P</v>
          </cell>
          <cell r="F112">
            <v>1</v>
          </cell>
          <cell r="G112">
            <v>200</v>
          </cell>
          <cell r="H112">
            <v>11271</v>
          </cell>
          <cell r="I112">
            <v>160</v>
          </cell>
          <cell r="J112">
            <v>9016.7999999999993</v>
          </cell>
          <cell r="K112">
            <v>56.354999999999997</v>
          </cell>
          <cell r="L112">
            <v>56.354999999999997</v>
          </cell>
          <cell r="M112">
            <v>0</v>
          </cell>
          <cell r="N112">
            <v>0</v>
          </cell>
          <cell r="O112">
            <v>9016.7999999999993</v>
          </cell>
          <cell r="P112">
            <v>0</v>
          </cell>
          <cell r="Q112">
            <v>9016.7999999999993</v>
          </cell>
        </row>
        <row r="113">
          <cell r="B113">
            <v>2</v>
          </cell>
          <cell r="C113" t="str">
            <v>SD Roller - Wet (No Op)</v>
          </cell>
          <cell r="D113" t="str">
            <v xml:space="preserve">hr   </v>
          </cell>
          <cell r="E113" t="str">
            <v>P</v>
          </cell>
          <cell r="F113">
            <v>1</v>
          </cell>
          <cell r="G113">
            <v>200</v>
          </cell>
          <cell r="H113">
            <v>11271</v>
          </cell>
          <cell r="I113">
            <v>55</v>
          </cell>
          <cell r="J113">
            <v>3099.5249999999996</v>
          </cell>
          <cell r="K113">
            <v>56.354999999999997</v>
          </cell>
          <cell r="L113">
            <v>56.354999999999997</v>
          </cell>
          <cell r="M113">
            <v>0</v>
          </cell>
          <cell r="N113">
            <v>0</v>
          </cell>
          <cell r="O113">
            <v>3099.5249999999996</v>
          </cell>
          <cell r="P113">
            <v>0</v>
          </cell>
          <cell r="Q113">
            <v>3099.5249999999996</v>
          </cell>
        </row>
        <row r="114">
          <cell r="B114">
            <v>3</v>
          </cell>
          <cell r="C114" t="str">
            <v>PF Roller Wet - No OP</v>
          </cell>
          <cell r="D114" t="str">
            <v xml:space="preserve">hr   </v>
          </cell>
          <cell r="E114" t="str">
            <v>P</v>
          </cell>
          <cell r="F114">
            <v>1</v>
          </cell>
          <cell r="G114">
            <v>200</v>
          </cell>
          <cell r="H114">
            <v>11271</v>
          </cell>
          <cell r="I114">
            <v>58</v>
          </cell>
          <cell r="J114">
            <v>3268.5899999999997</v>
          </cell>
          <cell r="K114">
            <v>56.354999999999997</v>
          </cell>
          <cell r="L114">
            <v>56.354999999999997</v>
          </cell>
          <cell r="M114">
            <v>0</v>
          </cell>
          <cell r="N114">
            <v>0</v>
          </cell>
          <cell r="O114">
            <v>3268.5899999999997</v>
          </cell>
          <cell r="P114">
            <v>0</v>
          </cell>
          <cell r="Q114">
            <v>3268.5899999999997</v>
          </cell>
        </row>
        <row r="115">
          <cell r="B115">
            <v>4</v>
          </cell>
          <cell r="C115" t="str">
            <v>Water Cart - Hire</v>
          </cell>
          <cell r="D115" t="str">
            <v xml:space="preserve">hr   </v>
          </cell>
          <cell r="E115" t="str">
            <v>P</v>
          </cell>
          <cell r="F115">
            <v>1</v>
          </cell>
          <cell r="G115">
            <v>200</v>
          </cell>
          <cell r="H115">
            <v>11271</v>
          </cell>
          <cell r="I115">
            <v>95</v>
          </cell>
          <cell r="J115">
            <v>5353.7249999999995</v>
          </cell>
          <cell r="K115">
            <v>56.354999999999997</v>
          </cell>
          <cell r="L115">
            <v>56.354999999999997</v>
          </cell>
          <cell r="M115">
            <v>0</v>
          </cell>
          <cell r="N115">
            <v>0</v>
          </cell>
          <cell r="O115">
            <v>5353.7249999999995</v>
          </cell>
          <cell r="P115">
            <v>0</v>
          </cell>
          <cell r="Q115">
            <v>5353.7249999999995</v>
          </cell>
        </row>
        <row r="116">
          <cell r="B116">
            <v>5</v>
          </cell>
          <cell r="C116" t="str">
            <v>Labour</v>
          </cell>
          <cell r="D116" t="str">
            <v xml:space="preserve">hr   </v>
          </cell>
          <cell r="E116" t="str">
            <v>L</v>
          </cell>
          <cell r="F116">
            <v>3</v>
          </cell>
          <cell r="G116">
            <v>200</v>
          </cell>
          <cell r="H116">
            <v>11271</v>
          </cell>
          <cell r="I116">
            <v>51.9</v>
          </cell>
          <cell r="J116">
            <v>8774.4735000000001</v>
          </cell>
          <cell r="K116">
            <v>169.065</v>
          </cell>
          <cell r="L116">
            <v>56.354999999999997</v>
          </cell>
          <cell r="M116">
            <v>8774.4735000000001</v>
          </cell>
          <cell r="N116">
            <v>0</v>
          </cell>
          <cell r="O116">
            <v>0</v>
          </cell>
          <cell r="P116">
            <v>0</v>
          </cell>
          <cell r="Q116">
            <v>8774.4735000000001</v>
          </cell>
        </row>
        <row r="117">
          <cell r="B117">
            <v>6</v>
          </cell>
          <cell r="C117" t="str">
            <v>Bobcat</v>
          </cell>
          <cell r="D117" t="str">
            <v xml:space="preserve">hr   </v>
          </cell>
          <cell r="E117" t="str">
            <v>P</v>
          </cell>
          <cell r="F117">
            <v>1</v>
          </cell>
          <cell r="G117">
            <v>600</v>
          </cell>
          <cell r="H117">
            <v>11271</v>
          </cell>
          <cell r="I117">
            <v>95</v>
          </cell>
          <cell r="J117">
            <v>1784.575</v>
          </cell>
          <cell r="K117">
            <v>18.785</v>
          </cell>
          <cell r="L117">
            <v>18.785</v>
          </cell>
          <cell r="M117">
            <v>0</v>
          </cell>
          <cell r="N117">
            <v>0</v>
          </cell>
          <cell r="O117">
            <v>1784.575</v>
          </cell>
          <cell r="P117">
            <v>0</v>
          </cell>
          <cell r="Q117">
            <v>1784.575</v>
          </cell>
        </row>
        <row r="118">
          <cell r="B118">
            <v>7</v>
          </cell>
          <cell r="C118" t="str">
            <v>Tipper</v>
          </cell>
          <cell r="D118" t="str">
            <v xml:space="preserve">hr   </v>
          </cell>
          <cell r="E118" t="str">
            <v>P</v>
          </cell>
          <cell r="F118">
            <v>1</v>
          </cell>
          <cell r="G118">
            <v>600</v>
          </cell>
          <cell r="H118">
            <v>11271</v>
          </cell>
          <cell r="I118">
            <v>90</v>
          </cell>
          <cell r="J118">
            <v>1690.65</v>
          </cell>
          <cell r="K118">
            <v>18.785</v>
          </cell>
          <cell r="L118">
            <v>18.785</v>
          </cell>
          <cell r="M118">
            <v>0</v>
          </cell>
          <cell r="N118">
            <v>0</v>
          </cell>
          <cell r="O118">
            <v>1690.65</v>
          </cell>
          <cell r="P118">
            <v>0</v>
          </cell>
          <cell r="Q118">
            <v>1690.65</v>
          </cell>
        </row>
        <row r="120">
          <cell r="B120" t="str">
            <v>Line No 29
Item No 5</v>
          </cell>
          <cell r="C120" t="str">
            <v>Prepare Base Gravel Surface for Primerseal &amp; for Council Inspection, incl provision of compaction test results</v>
          </cell>
        </row>
        <row r="121">
          <cell r="A121">
            <v>23</v>
          </cell>
          <cell r="B121" t="str">
            <v>Line No 30
Item No (a)</v>
          </cell>
          <cell r="C121" t="str">
            <v>Prepare Base Gravel Surface for Primerseal &amp; for Council Inspection, incl provision of compaction test results - Bypass Road Widening Ch 18 to 2801</v>
          </cell>
          <cell r="D121" t="str">
            <v xml:space="preserve">m2   </v>
          </cell>
          <cell r="H121">
            <v>7375</v>
          </cell>
          <cell r="J121">
            <v>15618.01515151515</v>
          </cell>
          <cell r="L121">
            <v>3</v>
          </cell>
          <cell r="M121">
            <v>4175.590909090909</v>
          </cell>
          <cell r="N121">
            <v>0</v>
          </cell>
          <cell r="O121">
            <v>11442.424242424242</v>
          </cell>
          <cell r="P121">
            <v>0</v>
          </cell>
          <cell r="Q121">
            <v>15618.01515151515</v>
          </cell>
        </row>
        <row r="122">
          <cell r="A122">
            <v>23.1</v>
          </cell>
          <cell r="B122">
            <v>1</v>
          </cell>
          <cell r="C122" t="str">
            <v>Grader</v>
          </cell>
          <cell r="D122" t="str">
            <v xml:space="preserve">hr   </v>
          </cell>
          <cell r="E122" t="str">
            <v>P</v>
          </cell>
          <cell r="F122">
            <v>1</v>
          </cell>
          <cell r="G122">
            <v>275</v>
          </cell>
          <cell r="H122">
            <v>7375</v>
          </cell>
          <cell r="I122">
            <v>160</v>
          </cell>
          <cell r="J122">
            <v>4290.909090909091</v>
          </cell>
          <cell r="K122">
            <v>26.818181818181817</v>
          </cell>
          <cell r="L122">
            <v>26.818181818181817</v>
          </cell>
          <cell r="M122">
            <v>0</v>
          </cell>
          <cell r="N122">
            <v>0</v>
          </cell>
          <cell r="O122">
            <v>4290.909090909091</v>
          </cell>
          <cell r="P122">
            <v>0</v>
          </cell>
          <cell r="Q122">
            <v>4290.909090909091</v>
          </cell>
        </row>
        <row r="123">
          <cell r="B123">
            <v>2</v>
          </cell>
          <cell r="C123" t="str">
            <v>SD Roller - Wet (No Op)</v>
          </cell>
          <cell r="D123" t="str">
            <v xml:space="preserve">hr   </v>
          </cell>
          <cell r="E123" t="str">
            <v>P</v>
          </cell>
          <cell r="F123">
            <v>1</v>
          </cell>
          <cell r="G123">
            <v>275</v>
          </cell>
          <cell r="H123">
            <v>7375</v>
          </cell>
          <cell r="I123">
            <v>55</v>
          </cell>
          <cell r="J123">
            <v>1475</v>
          </cell>
          <cell r="K123">
            <v>26.818181818181817</v>
          </cell>
          <cell r="L123">
            <v>26.818181818181817</v>
          </cell>
          <cell r="M123">
            <v>0</v>
          </cell>
          <cell r="N123">
            <v>0</v>
          </cell>
          <cell r="O123">
            <v>1475</v>
          </cell>
          <cell r="P123">
            <v>0</v>
          </cell>
          <cell r="Q123">
            <v>1475</v>
          </cell>
        </row>
        <row r="124">
          <cell r="B124">
            <v>3</v>
          </cell>
          <cell r="C124" t="str">
            <v>MW Roller</v>
          </cell>
          <cell r="D124" t="str">
            <v xml:space="preserve">hr   </v>
          </cell>
          <cell r="E124" t="str">
            <v>P</v>
          </cell>
          <cell r="F124">
            <v>1</v>
          </cell>
          <cell r="G124">
            <v>275</v>
          </cell>
          <cell r="H124">
            <v>7375</v>
          </cell>
          <cell r="I124">
            <v>55</v>
          </cell>
          <cell r="J124">
            <v>1475</v>
          </cell>
          <cell r="K124">
            <v>26.818181818181817</v>
          </cell>
          <cell r="L124">
            <v>26.818181818181817</v>
          </cell>
          <cell r="M124">
            <v>0</v>
          </cell>
          <cell r="N124">
            <v>0</v>
          </cell>
          <cell r="O124">
            <v>1475</v>
          </cell>
          <cell r="P124">
            <v>0</v>
          </cell>
          <cell r="Q124">
            <v>1475</v>
          </cell>
        </row>
        <row r="125">
          <cell r="B125">
            <v>4</v>
          </cell>
          <cell r="C125" t="str">
            <v>Water Cart - Hire</v>
          </cell>
          <cell r="D125" t="str">
            <v xml:space="preserve">hr   </v>
          </cell>
          <cell r="E125" t="str">
            <v>P</v>
          </cell>
          <cell r="F125">
            <v>1</v>
          </cell>
          <cell r="G125">
            <v>275</v>
          </cell>
          <cell r="H125">
            <v>7375</v>
          </cell>
          <cell r="I125">
            <v>95</v>
          </cell>
          <cell r="J125">
            <v>2547.7272727272725</v>
          </cell>
          <cell r="K125">
            <v>26.818181818181817</v>
          </cell>
          <cell r="L125">
            <v>26.818181818181817</v>
          </cell>
          <cell r="M125">
            <v>0</v>
          </cell>
          <cell r="N125">
            <v>0</v>
          </cell>
          <cell r="O125">
            <v>2547.7272727272725</v>
          </cell>
          <cell r="P125">
            <v>0</v>
          </cell>
          <cell r="Q125">
            <v>2547.7272727272725</v>
          </cell>
        </row>
        <row r="126">
          <cell r="B126">
            <v>5</v>
          </cell>
          <cell r="C126" t="str">
            <v>Labour</v>
          </cell>
          <cell r="D126" t="str">
            <v xml:space="preserve">hr   </v>
          </cell>
          <cell r="E126" t="str">
            <v>L</v>
          </cell>
          <cell r="F126">
            <v>3</v>
          </cell>
          <cell r="G126">
            <v>275</v>
          </cell>
          <cell r="H126">
            <v>7375</v>
          </cell>
          <cell r="I126">
            <v>51.9</v>
          </cell>
          <cell r="J126">
            <v>4175.590909090909</v>
          </cell>
          <cell r="K126">
            <v>80.454545454545453</v>
          </cell>
          <cell r="L126">
            <v>26.818181818181817</v>
          </cell>
          <cell r="M126">
            <v>4175.590909090909</v>
          </cell>
          <cell r="N126">
            <v>0</v>
          </cell>
          <cell r="O126">
            <v>0</v>
          </cell>
          <cell r="P126">
            <v>0</v>
          </cell>
          <cell r="Q126">
            <v>4175.590909090909</v>
          </cell>
        </row>
        <row r="127">
          <cell r="B127">
            <v>6</v>
          </cell>
          <cell r="C127" t="str">
            <v>Bobcat</v>
          </cell>
          <cell r="D127" t="str">
            <v xml:space="preserve">hr   </v>
          </cell>
          <cell r="E127" t="str">
            <v>P</v>
          </cell>
          <cell r="F127">
            <v>1</v>
          </cell>
          <cell r="G127">
            <v>825</v>
          </cell>
          <cell r="H127">
            <v>7375</v>
          </cell>
          <cell r="I127">
            <v>95</v>
          </cell>
          <cell r="J127">
            <v>849.24242424242425</v>
          </cell>
          <cell r="K127">
            <v>8.9393939393939394</v>
          </cell>
          <cell r="L127">
            <v>8.9393939393939394</v>
          </cell>
          <cell r="M127">
            <v>0</v>
          </cell>
          <cell r="N127">
            <v>0</v>
          </cell>
          <cell r="O127">
            <v>849.24242424242425</v>
          </cell>
          <cell r="P127">
            <v>0</v>
          </cell>
          <cell r="Q127">
            <v>849.24242424242425</v>
          </cell>
        </row>
        <row r="128">
          <cell r="B128">
            <v>7</v>
          </cell>
          <cell r="C128" t="str">
            <v>Tipper</v>
          </cell>
          <cell r="D128" t="str">
            <v xml:space="preserve">hr   </v>
          </cell>
          <cell r="E128" t="str">
            <v>P</v>
          </cell>
          <cell r="F128">
            <v>1</v>
          </cell>
          <cell r="G128">
            <v>825</v>
          </cell>
          <cell r="H128">
            <v>7375</v>
          </cell>
          <cell r="I128">
            <v>90</v>
          </cell>
          <cell r="J128">
            <v>804.5454545454545</v>
          </cell>
          <cell r="K128">
            <v>8.9393939393939394</v>
          </cell>
          <cell r="L128">
            <v>8.9393939393939394</v>
          </cell>
          <cell r="M128">
            <v>0</v>
          </cell>
          <cell r="N128">
            <v>0</v>
          </cell>
          <cell r="O128">
            <v>804.5454545454545</v>
          </cell>
          <cell r="P128">
            <v>0</v>
          </cell>
          <cell r="Q128">
            <v>804.5454545454545</v>
          </cell>
        </row>
        <row r="130">
          <cell r="B130" t="str">
            <v>Line No 31
Item No 6</v>
          </cell>
          <cell r="C130" t="str">
            <v>Gravel Pavement</v>
          </cell>
        </row>
        <row r="131">
          <cell r="B131" t="str">
            <v xml:space="preserve">Line No 32
Item No </v>
          </cell>
          <cell r="C131" t="str">
            <v>In Place complete, including supply, spreading, watering, rolling and trimming:-</v>
          </cell>
        </row>
        <row r="132">
          <cell r="B132" t="str">
            <v xml:space="preserve">Line No 33
Item No </v>
          </cell>
          <cell r="C132" t="str">
            <v>(a) Bypass Road Widening Ch 18 to Ch 2801</v>
          </cell>
        </row>
        <row r="133">
          <cell r="A133">
            <v>24</v>
          </cell>
          <cell r="B133" t="str">
            <v>Line No 34
Item No (i)</v>
          </cell>
          <cell r="C133" t="str">
            <v>Gravel Pavement Base In Place complete, including supply, spreading, watering, rolling and trimming:- (a) Bypass Road Widening Ch 18 to Ch 2801 - QT Type 2.1 @ 150mm deep x widening area</v>
          </cell>
          <cell r="D133" t="str">
            <v xml:space="preserve">m3   </v>
          </cell>
          <cell r="H133">
            <v>1231</v>
          </cell>
          <cell r="J133">
            <v>131510.40742500001</v>
          </cell>
          <cell r="L133">
            <v>5</v>
          </cell>
          <cell r="M133">
            <v>6756.2511749999985</v>
          </cell>
          <cell r="N133">
            <v>97633.6875</v>
          </cell>
          <cell r="O133">
            <v>27120.468749999996</v>
          </cell>
          <cell r="P133">
            <v>0</v>
          </cell>
          <cell r="Q133">
            <v>131510.40742500001</v>
          </cell>
        </row>
        <row r="134">
          <cell r="B134">
            <v>1</v>
          </cell>
          <cell r="C134" t="str">
            <v>CBR80</v>
          </cell>
          <cell r="D134" t="str">
            <v>tonne</v>
          </cell>
          <cell r="E134" t="str">
            <v>M</v>
          </cell>
          <cell r="F134">
            <v>1</v>
          </cell>
          <cell r="G134">
            <v>1</v>
          </cell>
          <cell r="H134">
            <v>2892.85</v>
          </cell>
          <cell r="I134">
            <v>33.75</v>
          </cell>
          <cell r="J134">
            <v>97633.6875</v>
          </cell>
          <cell r="K134" t="str">
            <v xml:space="preserve"> </v>
          </cell>
          <cell r="L134" t="str">
            <v xml:space="preserve"> </v>
          </cell>
          <cell r="M134">
            <v>0</v>
          </cell>
          <cell r="N134">
            <v>97633.6875</v>
          </cell>
          <cell r="O134">
            <v>0</v>
          </cell>
          <cell r="P134">
            <v>0</v>
          </cell>
          <cell r="Q134">
            <v>97633.6875</v>
          </cell>
        </row>
        <row r="135">
          <cell r="A135">
            <v>24.1</v>
          </cell>
          <cell r="B135">
            <v>2</v>
          </cell>
          <cell r="C135" t="str">
            <v>Grader</v>
          </cell>
          <cell r="D135" t="str">
            <v xml:space="preserve">hr   </v>
          </cell>
          <cell r="E135" t="str">
            <v>P</v>
          </cell>
          <cell r="F135">
            <v>1</v>
          </cell>
          <cell r="G135">
            <v>66.666666666666671</v>
          </cell>
          <cell r="H135">
            <v>2892.85</v>
          </cell>
          <cell r="I135">
            <v>160</v>
          </cell>
          <cell r="J135">
            <v>6942.8399999999983</v>
          </cell>
          <cell r="K135">
            <v>43.392749999999992</v>
          </cell>
          <cell r="L135">
            <v>43.392749999999992</v>
          </cell>
          <cell r="M135">
            <v>0</v>
          </cell>
          <cell r="N135">
            <v>0</v>
          </cell>
          <cell r="O135">
            <v>6942.8399999999983</v>
          </cell>
          <cell r="P135">
            <v>0</v>
          </cell>
          <cell r="Q135">
            <v>6942.8399999999983</v>
          </cell>
        </row>
        <row r="136">
          <cell r="B136">
            <v>3</v>
          </cell>
          <cell r="C136" t="str">
            <v>SD Roller - Wet (No Op)</v>
          </cell>
          <cell r="D136" t="str">
            <v xml:space="preserve">hr   </v>
          </cell>
          <cell r="E136" t="str">
            <v>P</v>
          </cell>
          <cell r="F136">
            <v>1</v>
          </cell>
          <cell r="G136">
            <v>66.666666666666671</v>
          </cell>
          <cell r="H136">
            <v>2892.85</v>
          </cell>
          <cell r="I136">
            <v>55</v>
          </cell>
          <cell r="J136">
            <v>2386.6012499999997</v>
          </cell>
          <cell r="K136">
            <v>43.392749999999992</v>
          </cell>
          <cell r="L136">
            <v>43.392749999999992</v>
          </cell>
          <cell r="M136">
            <v>0</v>
          </cell>
          <cell r="N136">
            <v>0</v>
          </cell>
          <cell r="O136">
            <v>2386.6012499999997</v>
          </cell>
          <cell r="P136">
            <v>0</v>
          </cell>
          <cell r="Q136">
            <v>2386.6012499999997</v>
          </cell>
        </row>
        <row r="137">
          <cell r="B137">
            <v>4</v>
          </cell>
          <cell r="C137" t="str">
            <v>Water Cart - Hire</v>
          </cell>
          <cell r="D137" t="str">
            <v xml:space="preserve">hr   </v>
          </cell>
          <cell r="E137" t="str">
            <v>P</v>
          </cell>
          <cell r="F137">
            <v>1</v>
          </cell>
          <cell r="G137">
            <v>66.666666666666671</v>
          </cell>
          <cell r="H137">
            <v>2892.85</v>
          </cell>
          <cell r="I137">
            <v>95</v>
          </cell>
          <cell r="J137">
            <v>4122.3112499999988</v>
          </cell>
          <cell r="K137">
            <v>43.392749999999992</v>
          </cell>
          <cell r="L137">
            <v>43.392749999999992</v>
          </cell>
          <cell r="M137">
            <v>0</v>
          </cell>
          <cell r="N137">
            <v>0</v>
          </cell>
          <cell r="O137">
            <v>4122.3112499999988</v>
          </cell>
          <cell r="P137">
            <v>0</v>
          </cell>
          <cell r="Q137">
            <v>4122.3112499999988</v>
          </cell>
        </row>
        <row r="138">
          <cell r="B138">
            <v>5</v>
          </cell>
          <cell r="C138" t="str">
            <v>Labour</v>
          </cell>
          <cell r="D138" t="str">
            <v xml:space="preserve">hr   </v>
          </cell>
          <cell r="E138" t="str">
            <v>L</v>
          </cell>
          <cell r="F138">
            <v>3</v>
          </cell>
          <cell r="G138">
            <v>66.666666666666671</v>
          </cell>
          <cell r="H138">
            <v>2892.85</v>
          </cell>
          <cell r="I138">
            <v>51.9</v>
          </cell>
          <cell r="J138">
            <v>6756.2511749999985</v>
          </cell>
          <cell r="K138">
            <v>130.17824999999999</v>
          </cell>
          <cell r="L138">
            <v>43.392749999999992</v>
          </cell>
          <cell r="M138">
            <v>6756.2511749999985</v>
          </cell>
          <cell r="N138">
            <v>0</v>
          </cell>
          <cell r="O138">
            <v>0</v>
          </cell>
          <cell r="P138">
            <v>0</v>
          </cell>
          <cell r="Q138">
            <v>6756.2511749999985</v>
          </cell>
        </row>
        <row r="139">
          <cell r="B139">
            <v>6</v>
          </cell>
          <cell r="C139" t="str">
            <v>Gravel will be transported to stockpile. Allow for double handling</v>
          </cell>
        </row>
        <row r="140">
          <cell r="B140">
            <v>7</v>
          </cell>
          <cell r="C140" t="str">
            <v>Excavator - 25T</v>
          </cell>
          <cell r="D140" t="str">
            <v xml:space="preserve">hr   </v>
          </cell>
          <cell r="E140" t="str">
            <v>P</v>
          </cell>
          <cell r="F140">
            <v>1</v>
          </cell>
          <cell r="G140">
            <v>66.666666666666671</v>
          </cell>
          <cell r="H140">
            <v>2892.85</v>
          </cell>
          <cell r="I140">
            <v>135</v>
          </cell>
          <cell r="J140">
            <v>5858.0212499999989</v>
          </cell>
          <cell r="K140">
            <v>43.392749999999992</v>
          </cell>
          <cell r="L140">
            <v>43.392749999999992</v>
          </cell>
          <cell r="M140">
            <v>0</v>
          </cell>
          <cell r="N140">
            <v>0</v>
          </cell>
          <cell r="O140">
            <v>5858.0212499999989</v>
          </cell>
          <cell r="P140">
            <v>0</v>
          </cell>
          <cell r="Q140">
            <v>5858.0212499999989</v>
          </cell>
        </row>
        <row r="141">
          <cell r="B141">
            <v>8</v>
          </cell>
          <cell r="C141" t="str">
            <v>Tipper</v>
          </cell>
          <cell r="D141" t="str">
            <v xml:space="preserve">hr   </v>
          </cell>
          <cell r="E141" t="str">
            <v>P</v>
          </cell>
          <cell r="F141">
            <v>2</v>
          </cell>
          <cell r="G141">
            <v>66.666666666666671</v>
          </cell>
          <cell r="H141">
            <v>2892.85</v>
          </cell>
          <cell r="I141">
            <v>90</v>
          </cell>
          <cell r="J141">
            <v>7810.6949999999988</v>
          </cell>
          <cell r="K141">
            <v>86.785499999999985</v>
          </cell>
          <cell r="L141">
            <v>43.392749999999992</v>
          </cell>
          <cell r="M141">
            <v>0</v>
          </cell>
          <cell r="N141">
            <v>0</v>
          </cell>
          <cell r="O141">
            <v>7810.6949999999988</v>
          </cell>
          <cell r="P141">
            <v>0</v>
          </cell>
          <cell r="Q141">
            <v>7810.6949999999988</v>
          </cell>
        </row>
        <row r="143">
          <cell r="A143">
            <v>25</v>
          </cell>
          <cell r="B143" t="str">
            <v>Line No 35
Item No (ii)</v>
          </cell>
          <cell r="C143" t="str">
            <v>Gravel Pavement Base In Place complete, including supply, spreading, watering, rolling and trimming:- (a) Bypass Road Widening Ch 18 to Ch 2801 -Upper Sub-Base QT Type 2.3 @ 200mm deep x widening area</v>
          </cell>
          <cell r="D143" t="str">
            <v xml:space="preserve">m3   </v>
          </cell>
          <cell r="H143">
            <v>2032</v>
          </cell>
          <cell r="J143">
            <v>211113.97960000002</v>
          </cell>
          <cell r="L143">
            <v>8</v>
          </cell>
          <cell r="M143">
            <v>11152.479599999997</v>
          </cell>
          <cell r="N143">
            <v>155194</v>
          </cell>
          <cell r="O143">
            <v>44767.499999999993</v>
          </cell>
          <cell r="P143">
            <v>0</v>
          </cell>
          <cell r="Q143">
            <v>211113.97960000002</v>
          </cell>
        </row>
        <row r="144">
          <cell r="B144">
            <v>1</v>
          </cell>
          <cell r="C144" t="str">
            <v>CBR45</v>
          </cell>
          <cell r="D144" t="str">
            <v>tonne</v>
          </cell>
          <cell r="E144" t="str">
            <v>M</v>
          </cell>
          <cell r="F144">
            <v>1</v>
          </cell>
          <cell r="G144">
            <v>1</v>
          </cell>
          <cell r="H144">
            <v>4775.2</v>
          </cell>
          <cell r="I144">
            <v>32.5</v>
          </cell>
          <cell r="J144">
            <v>155194</v>
          </cell>
          <cell r="K144" t="str">
            <v xml:space="preserve"> </v>
          </cell>
          <cell r="L144" t="str">
            <v xml:space="preserve"> </v>
          </cell>
          <cell r="M144">
            <v>0</v>
          </cell>
          <cell r="N144">
            <v>155194</v>
          </cell>
          <cell r="O144">
            <v>0</v>
          </cell>
          <cell r="P144">
            <v>0</v>
          </cell>
          <cell r="Q144">
            <v>155194</v>
          </cell>
        </row>
        <row r="145">
          <cell r="A145">
            <v>25.1</v>
          </cell>
          <cell r="B145">
            <v>2</v>
          </cell>
          <cell r="C145" t="str">
            <v>Grader</v>
          </cell>
          <cell r="D145" t="str">
            <v xml:space="preserve">hr   </v>
          </cell>
          <cell r="E145" t="str">
            <v>P</v>
          </cell>
          <cell r="F145">
            <v>1</v>
          </cell>
          <cell r="G145">
            <v>66.666666666666671</v>
          </cell>
          <cell r="H145">
            <v>4775.2</v>
          </cell>
          <cell r="I145">
            <v>160</v>
          </cell>
          <cell r="J145">
            <v>11460.479999999998</v>
          </cell>
          <cell r="K145">
            <v>71.627999999999986</v>
          </cell>
          <cell r="L145">
            <v>71.627999999999986</v>
          </cell>
          <cell r="M145">
            <v>0</v>
          </cell>
          <cell r="N145">
            <v>0</v>
          </cell>
          <cell r="O145">
            <v>11460.479999999998</v>
          </cell>
          <cell r="P145">
            <v>0</v>
          </cell>
          <cell r="Q145">
            <v>11460.479999999998</v>
          </cell>
        </row>
        <row r="146">
          <cell r="B146">
            <v>3</v>
          </cell>
          <cell r="C146" t="str">
            <v>SD Roller - Wet (No Op)</v>
          </cell>
          <cell r="D146" t="str">
            <v xml:space="preserve">hr   </v>
          </cell>
          <cell r="E146" t="str">
            <v>P</v>
          </cell>
          <cell r="F146">
            <v>1</v>
          </cell>
          <cell r="G146">
            <v>66.666666666666671</v>
          </cell>
          <cell r="H146">
            <v>4775.2</v>
          </cell>
          <cell r="I146">
            <v>55</v>
          </cell>
          <cell r="J146">
            <v>3939.5399999999991</v>
          </cell>
          <cell r="K146">
            <v>71.627999999999986</v>
          </cell>
          <cell r="L146">
            <v>71.627999999999986</v>
          </cell>
          <cell r="M146">
            <v>0</v>
          </cell>
          <cell r="N146">
            <v>0</v>
          </cell>
          <cell r="O146">
            <v>3939.5399999999991</v>
          </cell>
          <cell r="P146">
            <v>0</v>
          </cell>
          <cell r="Q146">
            <v>3939.5399999999991</v>
          </cell>
        </row>
        <row r="147">
          <cell r="B147">
            <v>4</v>
          </cell>
          <cell r="C147" t="str">
            <v>Water Cart - Hire</v>
          </cell>
          <cell r="D147" t="str">
            <v xml:space="preserve">hr   </v>
          </cell>
          <cell r="E147" t="str">
            <v>P</v>
          </cell>
          <cell r="F147">
            <v>1</v>
          </cell>
          <cell r="G147">
            <v>66.666666666666671</v>
          </cell>
          <cell r="H147">
            <v>4775.2</v>
          </cell>
          <cell r="I147">
            <v>95</v>
          </cell>
          <cell r="J147">
            <v>6804.6599999999989</v>
          </cell>
          <cell r="K147">
            <v>71.627999999999986</v>
          </cell>
          <cell r="L147">
            <v>71.627999999999986</v>
          </cell>
          <cell r="M147">
            <v>0</v>
          </cell>
          <cell r="N147">
            <v>0</v>
          </cell>
          <cell r="O147">
            <v>6804.6599999999989</v>
          </cell>
          <cell r="P147">
            <v>0</v>
          </cell>
          <cell r="Q147">
            <v>6804.6599999999989</v>
          </cell>
        </row>
        <row r="148">
          <cell r="B148">
            <v>5</v>
          </cell>
          <cell r="C148" t="str">
            <v>Labour</v>
          </cell>
          <cell r="D148" t="str">
            <v xml:space="preserve">hr   </v>
          </cell>
          <cell r="E148" t="str">
            <v>L</v>
          </cell>
          <cell r="F148">
            <v>3</v>
          </cell>
          <cell r="G148">
            <v>66.666666666666671</v>
          </cell>
          <cell r="H148">
            <v>4775.2</v>
          </cell>
          <cell r="I148">
            <v>51.9</v>
          </cell>
          <cell r="J148">
            <v>11152.479599999997</v>
          </cell>
          <cell r="K148">
            <v>214.88399999999996</v>
          </cell>
          <cell r="L148">
            <v>71.627999999999986</v>
          </cell>
          <cell r="M148">
            <v>11152.479599999997</v>
          </cell>
          <cell r="N148">
            <v>0</v>
          </cell>
          <cell r="O148">
            <v>0</v>
          </cell>
          <cell r="P148">
            <v>0</v>
          </cell>
          <cell r="Q148">
            <v>11152.479599999997</v>
          </cell>
        </row>
        <row r="149">
          <cell r="B149">
            <v>6</v>
          </cell>
          <cell r="C149" t="str">
            <v>Gravel will be transported to stockpile. Allow for double handling</v>
          </cell>
        </row>
        <row r="150">
          <cell r="B150">
            <v>7</v>
          </cell>
          <cell r="C150" t="str">
            <v>Excavator - 25T</v>
          </cell>
          <cell r="D150" t="str">
            <v xml:space="preserve">hr   </v>
          </cell>
          <cell r="E150" t="str">
            <v>P</v>
          </cell>
          <cell r="F150">
            <v>1</v>
          </cell>
          <cell r="G150">
            <v>66.666666666666671</v>
          </cell>
          <cell r="H150">
            <v>4775.2</v>
          </cell>
          <cell r="I150">
            <v>135</v>
          </cell>
          <cell r="J150">
            <v>9669.7799999999988</v>
          </cell>
          <cell r="K150">
            <v>71.627999999999986</v>
          </cell>
          <cell r="L150">
            <v>71.627999999999986</v>
          </cell>
          <cell r="M150">
            <v>0</v>
          </cell>
          <cell r="N150">
            <v>0</v>
          </cell>
          <cell r="O150">
            <v>9669.7799999999988</v>
          </cell>
          <cell r="P150">
            <v>0</v>
          </cell>
          <cell r="Q150">
            <v>9669.7799999999988</v>
          </cell>
        </row>
        <row r="151">
          <cell r="B151">
            <v>8</v>
          </cell>
          <cell r="C151" t="str">
            <v>Tipper</v>
          </cell>
          <cell r="D151" t="str">
            <v xml:space="preserve">hr   </v>
          </cell>
          <cell r="E151" t="str">
            <v>P</v>
          </cell>
          <cell r="F151">
            <v>2</v>
          </cell>
          <cell r="G151">
            <v>66.666666666666671</v>
          </cell>
          <cell r="H151">
            <v>4775.2</v>
          </cell>
          <cell r="I151">
            <v>90</v>
          </cell>
          <cell r="J151">
            <v>12893.039999999997</v>
          </cell>
          <cell r="K151">
            <v>143.25599999999997</v>
          </cell>
          <cell r="L151">
            <v>71.627999999999986</v>
          </cell>
          <cell r="M151">
            <v>0</v>
          </cell>
          <cell r="N151">
            <v>0</v>
          </cell>
          <cell r="O151">
            <v>12893.039999999997</v>
          </cell>
          <cell r="P151">
            <v>0</v>
          </cell>
          <cell r="Q151">
            <v>12893.039999999997</v>
          </cell>
        </row>
        <row r="153">
          <cell r="A153">
            <v>26</v>
          </cell>
          <cell r="B153" t="str">
            <v>Line No 36
Item No (iii)</v>
          </cell>
          <cell r="C153" t="str">
            <v>Gravel Pavement Base In Place complete, including supply, spreading, watering, rolling and trimming:- (a) Bypass Road Widening Ch 18 to Ch 2801 - Provisional Item Allowance for Lower Sub-Base QT Type 2.5 @ 150mm deep x widening area over selected 25% of length - Only if ordered by the Superintendent</v>
          </cell>
          <cell r="D153" t="str">
            <v xml:space="preserve">m3   </v>
          </cell>
          <cell r="H153">
            <v>423</v>
          </cell>
          <cell r="J153">
            <v>48873.213787500012</v>
          </cell>
          <cell r="L153">
            <v>3</v>
          </cell>
          <cell r="M153">
            <v>3482.4056625000007</v>
          </cell>
          <cell r="N153">
            <v>31411.980000000003</v>
          </cell>
          <cell r="O153">
            <v>13978.828125000002</v>
          </cell>
          <cell r="P153">
            <v>0</v>
          </cell>
          <cell r="Q153">
            <v>48873.213787500012</v>
          </cell>
        </row>
        <row r="154">
          <cell r="B154">
            <v>1</v>
          </cell>
          <cell r="C154" t="str">
            <v>CBR15</v>
          </cell>
          <cell r="D154" t="str">
            <v>tonne</v>
          </cell>
          <cell r="E154" t="str">
            <v>M</v>
          </cell>
          <cell r="F154">
            <v>1</v>
          </cell>
          <cell r="G154">
            <v>1</v>
          </cell>
          <cell r="H154">
            <v>994.05000000000007</v>
          </cell>
          <cell r="I154">
            <v>31.6</v>
          </cell>
          <cell r="J154">
            <v>31411.980000000003</v>
          </cell>
          <cell r="K154" t="str">
            <v xml:space="preserve"> </v>
          </cell>
          <cell r="L154" t="str">
            <v xml:space="preserve"> </v>
          </cell>
          <cell r="M154">
            <v>0</v>
          </cell>
          <cell r="N154">
            <v>31411.980000000003</v>
          </cell>
          <cell r="O154">
            <v>0</v>
          </cell>
          <cell r="P154">
            <v>0</v>
          </cell>
          <cell r="Q154">
            <v>31411.980000000003</v>
          </cell>
        </row>
        <row r="155">
          <cell r="A155">
            <v>26.1</v>
          </cell>
          <cell r="B155">
            <v>2</v>
          </cell>
          <cell r="C155" t="str">
            <v>Grader</v>
          </cell>
          <cell r="D155" t="str">
            <v xml:space="preserve">hr   </v>
          </cell>
          <cell r="E155" t="str">
            <v>P</v>
          </cell>
          <cell r="F155">
            <v>1</v>
          </cell>
          <cell r="G155">
            <v>44.444444444444443</v>
          </cell>
          <cell r="H155">
            <v>994.05000000000007</v>
          </cell>
          <cell r="I155">
            <v>160</v>
          </cell>
          <cell r="J155">
            <v>3578.5800000000008</v>
          </cell>
          <cell r="K155">
            <v>22.366125000000004</v>
          </cell>
          <cell r="L155">
            <v>22.366125000000004</v>
          </cell>
          <cell r="M155">
            <v>0</v>
          </cell>
          <cell r="N155">
            <v>0</v>
          </cell>
          <cell r="O155">
            <v>3578.5800000000008</v>
          </cell>
          <cell r="P155">
            <v>0</v>
          </cell>
          <cell r="Q155">
            <v>3578.5800000000008</v>
          </cell>
        </row>
        <row r="156">
          <cell r="B156">
            <v>3</v>
          </cell>
          <cell r="C156" t="str">
            <v>SD Roller - Wet (No Op)</v>
          </cell>
          <cell r="D156" t="str">
            <v xml:space="preserve">hr   </v>
          </cell>
          <cell r="E156" t="str">
            <v>P</v>
          </cell>
          <cell r="F156">
            <v>1</v>
          </cell>
          <cell r="G156">
            <v>44.444444444444443</v>
          </cell>
          <cell r="H156">
            <v>994.05000000000007</v>
          </cell>
          <cell r="I156">
            <v>55</v>
          </cell>
          <cell r="J156">
            <v>1230.1368750000001</v>
          </cell>
          <cell r="K156">
            <v>22.366125000000004</v>
          </cell>
          <cell r="L156">
            <v>22.366125000000004</v>
          </cell>
          <cell r="M156">
            <v>0</v>
          </cell>
          <cell r="N156">
            <v>0</v>
          </cell>
          <cell r="O156">
            <v>1230.1368750000001</v>
          </cell>
          <cell r="P156">
            <v>0</v>
          </cell>
          <cell r="Q156">
            <v>1230.1368750000001</v>
          </cell>
        </row>
        <row r="157">
          <cell r="B157">
            <v>4</v>
          </cell>
          <cell r="C157" t="str">
            <v>Water Cart - Hire</v>
          </cell>
          <cell r="D157" t="str">
            <v xml:space="preserve">hr   </v>
          </cell>
          <cell r="E157" t="str">
            <v>P</v>
          </cell>
          <cell r="F157">
            <v>1</v>
          </cell>
          <cell r="G157">
            <v>44.444444444444443</v>
          </cell>
          <cell r="H157">
            <v>994.05000000000007</v>
          </cell>
          <cell r="I157">
            <v>95</v>
          </cell>
          <cell r="J157">
            <v>2124.7818750000006</v>
          </cell>
          <cell r="K157">
            <v>22.366125000000004</v>
          </cell>
          <cell r="L157">
            <v>22.366125000000004</v>
          </cell>
          <cell r="M157">
            <v>0</v>
          </cell>
          <cell r="N157">
            <v>0</v>
          </cell>
          <cell r="O157">
            <v>2124.7818750000006</v>
          </cell>
          <cell r="P157">
            <v>0</v>
          </cell>
          <cell r="Q157">
            <v>2124.7818750000006</v>
          </cell>
        </row>
        <row r="158">
          <cell r="B158">
            <v>5</v>
          </cell>
          <cell r="C158" t="str">
            <v>Labour</v>
          </cell>
          <cell r="D158" t="str">
            <v xml:space="preserve">hr   </v>
          </cell>
          <cell r="E158" t="str">
            <v>L</v>
          </cell>
          <cell r="F158">
            <v>3</v>
          </cell>
          <cell r="G158">
            <v>44.444444444444443</v>
          </cell>
          <cell r="H158">
            <v>994.05000000000007</v>
          </cell>
          <cell r="I158">
            <v>51.9</v>
          </cell>
          <cell r="J158">
            <v>3482.4056625000007</v>
          </cell>
          <cell r="K158">
            <v>67.098375000000004</v>
          </cell>
          <cell r="L158">
            <v>22.366125000000004</v>
          </cell>
          <cell r="M158">
            <v>3482.4056625000007</v>
          </cell>
          <cell r="N158">
            <v>0</v>
          </cell>
          <cell r="O158">
            <v>0</v>
          </cell>
          <cell r="P158">
            <v>0</v>
          </cell>
          <cell r="Q158">
            <v>3482.4056625000007</v>
          </cell>
        </row>
        <row r="159">
          <cell r="B159">
            <v>6</v>
          </cell>
          <cell r="C159" t="str">
            <v>Gravel will be transported to stockpile. Allow for double handling</v>
          </cell>
        </row>
        <row r="160">
          <cell r="B160">
            <v>7</v>
          </cell>
          <cell r="C160" t="str">
            <v>Excavator - 25T</v>
          </cell>
          <cell r="D160" t="str">
            <v xml:space="preserve">hr   </v>
          </cell>
          <cell r="E160" t="str">
            <v>P</v>
          </cell>
          <cell r="F160">
            <v>1</v>
          </cell>
          <cell r="G160">
            <v>44.444444444444443</v>
          </cell>
          <cell r="H160">
            <v>994.05000000000007</v>
          </cell>
          <cell r="I160">
            <v>135</v>
          </cell>
          <cell r="J160">
            <v>3019.4268750000006</v>
          </cell>
          <cell r="K160">
            <v>22.366125000000004</v>
          </cell>
          <cell r="L160">
            <v>22.366125000000004</v>
          </cell>
          <cell r="M160">
            <v>0</v>
          </cell>
          <cell r="N160">
            <v>0</v>
          </cell>
          <cell r="O160">
            <v>3019.4268750000006</v>
          </cell>
          <cell r="P160">
            <v>0</v>
          </cell>
          <cell r="Q160">
            <v>3019.4268750000006</v>
          </cell>
        </row>
        <row r="161">
          <cell r="B161">
            <v>8</v>
          </cell>
          <cell r="C161" t="str">
            <v>Tipper</v>
          </cell>
          <cell r="D161" t="str">
            <v xml:space="preserve">hr   </v>
          </cell>
          <cell r="E161" t="str">
            <v>P</v>
          </cell>
          <cell r="F161">
            <v>2</v>
          </cell>
          <cell r="G161">
            <v>44.444444444444443</v>
          </cell>
          <cell r="H161">
            <v>994.05000000000007</v>
          </cell>
          <cell r="I161">
            <v>90</v>
          </cell>
          <cell r="J161">
            <v>4025.9025000000006</v>
          </cell>
          <cell r="K161">
            <v>44.732250000000008</v>
          </cell>
          <cell r="L161">
            <v>22.366125000000004</v>
          </cell>
          <cell r="M161">
            <v>0</v>
          </cell>
          <cell r="N161">
            <v>0</v>
          </cell>
          <cell r="O161">
            <v>4025.9025000000006</v>
          </cell>
          <cell r="P161">
            <v>0</v>
          </cell>
          <cell r="Q161">
            <v>4025.9025000000006</v>
          </cell>
        </row>
        <row r="163">
          <cell r="B163" t="str">
            <v>Line No 38
Item No 7</v>
          </cell>
          <cell r="C163" t="str">
            <v>Primerseal complete in place (10mm stone ); spray rates nominally to be 1.1 l/sqm C170 -  SEAL DESIGN TO BE CONFIRMED</v>
          </cell>
        </row>
        <row r="164">
          <cell r="A164">
            <v>27</v>
          </cell>
          <cell r="B164" t="str">
            <v>Line No 39
Item No (a)</v>
          </cell>
          <cell r="C164" t="str">
            <v>Primerseal complete in place (10mm stone ); spray rates nominally to be 1.1 l/sqm C170 -  SEAL DESIGN TO BE CONFIRMED Bypass Road LHS Shoulder 1 metre wide Ch 510 to Ch 650</v>
          </cell>
          <cell r="D164" t="str">
            <v xml:space="preserve">m2   </v>
          </cell>
          <cell r="H164">
            <v>140</v>
          </cell>
          <cell r="J164">
            <v>754.6</v>
          </cell>
          <cell r="L164">
            <v>1</v>
          </cell>
          <cell r="M164">
            <v>0</v>
          </cell>
          <cell r="N164">
            <v>0</v>
          </cell>
          <cell r="O164">
            <v>0</v>
          </cell>
          <cell r="P164">
            <v>754.6</v>
          </cell>
          <cell r="Q164">
            <v>754.6</v>
          </cell>
        </row>
        <row r="165">
          <cell r="B165">
            <v>1</v>
          </cell>
          <cell r="C165" t="str">
            <v>Primer Seal - 10mm</v>
          </cell>
          <cell r="D165" t="str">
            <v xml:space="preserve">m²   </v>
          </cell>
          <cell r="E165" t="str">
            <v>S</v>
          </cell>
          <cell r="F165">
            <v>1</v>
          </cell>
          <cell r="G165">
            <v>1</v>
          </cell>
          <cell r="H165">
            <v>154</v>
          </cell>
          <cell r="I165">
            <v>4.9000000000000004</v>
          </cell>
          <cell r="J165">
            <v>754.6</v>
          </cell>
          <cell r="K165">
            <v>154</v>
          </cell>
          <cell r="L165">
            <v>154</v>
          </cell>
          <cell r="M165">
            <v>0</v>
          </cell>
          <cell r="N165">
            <v>0</v>
          </cell>
          <cell r="O165">
            <v>0</v>
          </cell>
          <cell r="P165">
            <v>754.6</v>
          </cell>
          <cell r="Q165">
            <v>754.6</v>
          </cell>
        </row>
        <row r="167">
          <cell r="A167">
            <v>28</v>
          </cell>
          <cell r="B167" t="str">
            <v>Line No 40
Item No (b)</v>
          </cell>
          <cell r="C167" t="str">
            <v>Primerseal complete in place (10mm stone ); spray rates nominally to be 1.1 l/sqm C170 -  SEAL DESIGN TO BE CONFIRMED Bypass Road Widening plus 1 metre wide shoulder RHS Ch 510 to Ch 650</v>
          </cell>
          <cell r="D167" t="str">
            <v xml:space="preserve">m2   </v>
          </cell>
          <cell r="H167">
            <v>371</v>
          </cell>
          <cell r="J167">
            <v>1999.6900000000003</v>
          </cell>
          <cell r="L167">
            <v>1</v>
          </cell>
          <cell r="M167">
            <v>0</v>
          </cell>
          <cell r="N167">
            <v>0</v>
          </cell>
          <cell r="O167">
            <v>0</v>
          </cell>
          <cell r="P167">
            <v>1999.6900000000003</v>
          </cell>
          <cell r="Q167">
            <v>1999.6900000000003</v>
          </cell>
        </row>
        <row r="168">
          <cell r="B168">
            <v>1</v>
          </cell>
          <cell r="C168" t="str">
            <v>Primer Seal - 10mm</v>
          </cell>
          <cell r="D168" t="str">
            <v xml:space="preserve">m²   </v>
          </cell>
          <cell r="E168" t="str">
            <v>S</v>
          </cell>
          <cell r="F168">
            <v>1</v>
          </cell>
          <cell r="G168">
            <v>1</v>
          </cell>
          <cell r="H168">
            <v>408.1</v>
          </cell>
          <cell r="I168">
            <v>4.9000000000000004</v>
          </cell>
          <cell r="J168">
            <v>1999.6900000000003</v>
          </cell>
          <cell r="K168">
            <v>408.1</v>
          </cell>
          <cell r="L168">
            <v>408.1</v>
          </cell>
          <cell r="M168">
            <v>0</v>
          </cell>
          <cell r="N168">
            <v>0</v>
          </cell>
          <cell r="O168">
            <v>0</v>
          </cell>
          <cell r="P168">
            <v>1999.6900000000003</v>
          </cell>
          <cell r="Q168">
            <v>1999.6900000000003</v>
          </cell>
        </row>
        <row r="170">
          <cell r="A170">
            <v>29</v>
          </cell>
          <cell r="B170" t="str">
            <v>Line No 41
Item No (c)</v>
          </cell>
          <cell r="C170" t="str">
            <v>Bypass Road 7 metre section over where New RCBC culvert placement approx Ch 600</v>
          </cell>
          <cell r="D170" t="str">
            <v xml:space="preserve">m2   </v>
          </cell>
          <cell r="H170">
            <v>37</v>
          </cell>
          <cell r="J170">
            <v>199.43000000000004</v>
          </cell>
          <cell r="L170">
            <v>1</v>
          </cell>
          <cell r="M170">
            <v>0</v>
          </cell>
          <cell r="N170">
            <v>0</v>
          </cell>
          <cell r="O170">
            <v>0</v>
          </cell>
          <cell r="P170">
            <v>199.43000000000004</v>
          </cell>
          <cell r="Q170">
            <v>199.43000000000004</v>
          </cell>
        </row>
        <row r="171">
          <cell r="B171">
            <v>1</v>
          </cell>
          <cell r="C171" t="str">
            <v>Primer Seal - 10mm</v>
          </cell>
          <cell r="D171" t="str">
            <v xml:space="preserve">m²   </v>
          </cell>
          <cell r="E171" t="str">
            <v>S</v>
          </cell>
          <cell r="F171">
            <v>1</v>
          </cell>
          <cell r="G171">
            <v>1</v>
          </cell>
          <cell r="H171">
            <v>40.700000000000003</v>
          </cell>
          <cell r="I171">
            <v>4.9000000000000004</v>
          </cell>
          <cell r="J171">
            <v>199.43000000000004</v>
          </cell>
          <cell r="K171">
            <v>40.700000000000003</v>
          </cell>
          <cell r="L171">
            <v>40.700000000000003</v>
          </cell>
          <cell r="M171">
            <v>0</v>
          </cell>
          <cell r="N171">
            <v>0</v>
          </cell>
          <cell r="O171">
            <v>0</v>
          </cell>
          <cell r="P171">
            <v>199.43000000000004</v>
          </cell>
          <cell r="Q171">
            <v>199.43000000000004</v>
          </cell>
        </row>
        <row r="173">
          <cell r="B173" t="str">
            <v>Line No 43
Item No 8</v>
          </cell>
          <cell r="C173" t="str">
            <v>Bitumen Seal - First Coat complete in place (16mm primerseal ) ; spray rates nominally to be 1.6 l/sqm C170 - SHOULDER WIDENING, SEAL DESIGN TO BE CONFIRMED</v>
          </cell>
        </row>
        <row r="174">
          <cell r="A174">
            <v>30</v>
          </cell>
          <cell r="B174" t="str">
            <v>Line No 44
Item No (a)</v>
          </cell>
          <cell r="C174" t="str">
            <v>Bitumen Seal - First Coat complete in place (16mm primerseal ) ; spray rates nominally to be 1.6 l/sqm C170 - SHOULDER WIDENING, SEAL DESIGN TO BE CONFIRMED Bypass Road Widening Ch 18 to Ch 510</v>
          </cell>
          <cell r="D174" t="str">
            <v xml:space="preserve">m2   </v>
          </cell>
          <cell r="H174">
            <v>812</v>
          </cell>
          <cell r="J174">
            <v>5198.4240000000009</v>
          </cell>
          <cell r="L174">
            <v>1</v>
          </cell>
          <cell r="M174">
            <v>0</v>
          </cell>
          <cell r="N174">
            <v>0</v>
          </cell>
          <cell r="O174">
            <v>0</v>
          </cell>
          <cell r="P174">
            <v>5198.4240000000009</v>
          </cell>
          <cell r="Q174">
            <v>5198.4240000000009</v>
          </cell>
        </row>
        <row r="175">
          <cell r="B175">
            <v>1</v>
          </cell>
          <cell r="C175" t="str">
            <v>Primer Seal - 16mm</v>
          </cell>
          <cell r="D175" t="str">
            <v xml:space="preserve">m²   </v>
          </cell>
          <cell r="E175" t="str">
            <v>S</v>
          </cell>
          <cell r="F175">
            <v>1</v>
          </cell>
          <cell r="G175">
            <v>1</v>
          </cell>
          <cell r="H175">
            <v>893.2</v>
          </cell>
          <cell r="I175">
            <v>5.82</v>
          </cell>
          <cell r="J175">
            <v>5198.4240000000009</v>
          </cell>
          <cell r="K175">
            <v>893.2</v>
          </cell>
          <cell r="L175">
            <v>893.2</v>
          </cell>
          <cell r="M175">
            <v>0</v>
          </cell>
          <cell r="N175">
            <v>0</v>
          </cell>
          <cell r="O175">
            <v>0</v>
          </cell>
          <cell r="P175">
            <v>5198.4240000000009</v>
          </cell>
          <cell r="Q175">
            <v>5198.4240000000009</v>
          </cell>
        </row>
        <row r="177">
          <cell r="A177">
            <v>31</v>
          </cell>
          <cell r="B177" t="str">
            <v>Line No 45
Item No (b)</v>
          </cell>
          <cell r="C177" t="str">
            <v>Bitumen Seal - First Coat complete in place (16mm primerseal ) ; spray rates nominally to be 1.6 l/sqm C170 - SHOULDER WIDENING, SEAL DESIGN TO BE CONFIRMED - Bypass Road Widening Ch 650 to Ch 2801</v>
          </cell>
          <cell r="D177" t="str">
            <v xml:space="preserve">m2   </v>
          </cell>
          <cell r="H177">
            <v>3549</v>
          </cell>
          <cell r="J177">
            <v>22720.698</v>
          </cell>
          <cell r="L177">
            <v>1</v>
          </cell>
          <cell r="M177">
            <v>0</v>
          </cell>
          <cell r="N177">
            <v>0</v>
          </cell>
          <cell r="O177">
            <v>0</v>
          </cell>
          <cell r="P177">
            <v>22720.698</v>
          </cell>
          <cell r="Q177">
            <v>22720.698</v>
          </cell>
        </row>
        <row r="178">
          <cell r="B178">
            <v>1</v>
          </cell>
          <cell r="C178" t="str">
            <v>Primer Seal - 16mm</v>
          </cell>
          <cell r="D178" t="str">
            <v xml:space="preserve">m²   </v>
          </cell>
          <cell r="E178" t="str">
            <v>S</v>
          </cell>
          <cell r="F178">
            <v>1</v>
          </cell>
          <cell r="G178">
            <v>1</v>
          </cell>
          <cell r="H178">
            <v>3903.9</v>
          </cell>
          <cell r="I178">
            <v>5.82</v>
          </cell>
          <cell r="J178">
            <v>22720.698</v>
          </cell>
          <cell r="K178">
            <v>3903.9</v>
          </cell>
          <cell r="L178">
            <v>3903.9</v>
          </cell>
          <cell r="M178">
            <v>0</v>
          </cell>
          <cell r="N178">
            <v>0</v>
          </cell>
          <cell r="O178">
            <v>0</v>
          </cell>
          <cell r="P178">
            <v>22720.698</v>
          </cell>
          <cell r="Q178">
            <v>22720.698</v>
          </cell>
        </row>
        <row r="180">
          <cell r="B180" t="str">
            <v>Line No 47
Item No 9</v>
          </cell>
          <cell r="C180" t="str">
            <v>Bitumen Seal - Second Coat complete in place (10mm second coat); spray rates nominally to be 1.2 l/sqm C170 - 7 METRE WIDE SEAL,  SEAL DESIGN TO BE CONFIRMED</v>
          </cell>
        </row>
        <row r="181">
          <cell r="A181">
            <v>32</v>
          </cell>
          <cell r="B181" t="str">
            <v>Line No 48
Item No (a)</v>
          </cell>
          <cell r="C181" t="str">
            <v>Bitumen Seal - Second Coat complete in place (10mm second coat); spray rates nominally to be 1.2 l/sqm C170 - 7 METRE WIDE SEAL,  SEAL DESIGN TO BE CONFIRMED Bypass Road Widening Ch 18 to Ch 510</v>
          </cell>
          <cell r="D181" t="str">
            <v xml:space="preserve">m2   </v>
          </cell>
          <cell r="H181">
            <v>3444</v>
          </cell>
          <cell r="J181">
            <v>13676.124</v>
          </cell>
          <cell r="L181">
            <v>1</v>
          </cell>
          <cell r="M181">
            <v>0</v>
          </cell>
          <cell r="N181">
            <v>0</v>
          </cell>
          <cell r="O181">
            <v>0</v>
          </cell>
          <cell r="P181">
            <v>13676.124</v>
          </cell>
          <cell r="Q181">
            <v>13676.124</v>
          </cell>
        </row>
        <row r="182">
          <cell r="B182">
            <v>1</v>
          </cell>
          <cell r="C182" t="str">
            <v>Seal Visit One</v>
          </cell>
          <cell r="D182" t="str">
            <v xml:space="preserve">m²   </v>
          </cell>
          <cell r="E182" t="str">
            <v>S</v>
          </cell>
          <cell r="F182">
            <v>1</v>
          </cell>
          <cell r="G182">
            <v>1</v>
          </cell>
          <cell r="H182">
            <v>3788.4</v>
          </cell>
          <cell r="I182">
            <v>3.61</v>
          </cell>
          <cell r="J182">
            <v>13676.124</v>
          </cell>
          <cell r="K182">
            <v>3788.4</v>
          </cell>
          <cell r="L182">
            <v>3788.4</v>
          </cell>
          <cell r="M182">
            <v>0</v>
          </cell>
          <cell r="N182">
            <v>0</v>
          </cell>
          <cell r="O182">
            <v>0</v>
          </cell>
          <cell r="P182">
            <v>13676.124</v>
          </cell>
          <cell r="Q182">
            <v>13676.124</v>
          </cell>
        </row>
        <row r="184">
          <cell r="A184">
            <v>33</v>
          </cell>
          <cell r="B184" t="str">
            <v>Line No 49
Item No (b)</v>
          </cell>
          <cell r="C184" t="str">
            <v>Bitumen Seal - Second Coat complete in place (10mm second coat); spray rates nominally to be 1.2 l/sqm C170 - 7 METRE WIDE SEAL,  SEAL DESIGN TO BE CONFIRMED -Bypass Road Widening Ch 650 to Ch 2801</v>
          </cell>
          <cell r="D184" t="str">
            <v xml:space="preserve">m2   </v>
          </cell>
          <cell r="H184">
            <v>15057</v>
          </cell>
          <cell r="J184">
            <v>59791.347000000002</v>
          </cell>
          <cell r="L184">
            <v>2</v>
          </cell>
          <cell r="M184">
            <v>0</v>
          </cell>
          <cell r="N184">
            <v>0</v>
          </cell>
          <cell r="O184">
            <v>0</v>
          </cell>
          <cell r="P184">
            <v>59791.347000000002</v>
          </cell>
          <cell r="Q184">
            <v>59791.347000000002</v>
          </cell>
        </row>
        <row r="185">
          <cell r="B185">
            <v>1</v>
          </cell>
          <cell r="C185" t="str">
            <v>Seal Visit One</v>
          </cell>
          <cell r="D185" t="str">
            <v xml:space="preserve">m²   </v>
          </cell>
          <cell r="E185" t="str">
            <v>S</v>
          </cell>
          <cell r="F185">
            <v>1</v>
          </cell>
          <cell r="G185">
            <v>1</v>
          </cell>
          <cell r="H185">
            <v>16562.7</v>
          </cell>
          <cell r="I185">
            <v>3.61</v>
          </cell>
          <cell r="J185">
            <v>59791.347000000002</v>
          </cell>
          <cell r="K185">
            <v>16562.7</v>
          </cell>
          <cell r="L185">
            <v>16562.7</v>
          </cell>
          <cell r="M185">
            <v>0</v>
          </cell>
          <cell r="N185">
            <v>0</v>
          </cell>
          <cell r="O185">
            <v>0</v>
          </cell>
          <cell r="P185">
            <v>59791.347000000002</v>
          </cell>
          <cell r="Q185">
            <v>59791.347000000002</v>
          </cell>
        </row>
        <row r="187">
          <cell r="B187" t="str">
            <v>Line No 51
Item No 10</v>
          </cell>
          <cell r="C187" t="str">
            <v>DG10 Asphaltic Concrete Pavement 35mm minimum thickness - complete in place including sawcut edges and neat smooth joins</v>
          </cell>
        </row>
        <row r="188">
          <cell r="A188">
            <v>34</v>
          </cell>
          <cell r="B188" t="str">
            <v>Line No 52
Item No (a)</v>
          </cell>
          <cell r="C188" t="str">
            <v>DG10 Asphaltic Concrete Pavement 35mm minimum thickness - complete in place including sawcut edges and neat smooth joins - Bypass Road Floodway - Ch 510 to Ch 650 (x 9 metres wide)</v>
          </cell>
          <cell r="D188" t="str">
            <v xml:space="preserve">m2   </v>
          </cell>
          <cell r="H188">
            <v>1260</v>
          </cell>
          <cell r="J188">
            <v>34546.837500000001</v>
          </cell>
          <cell r="L188">
            <v>1</v>
          </cell>
          <cell r="M188">
            <v>0</v>
          </cell>
          <cell r="N188">
            <v>0</v>
          </cell>
          <cell r="O188">
            <v>0</v>
          </cell>
          <cell r="P188">
            <v>34546.837500000001</v>
          </cell>
          <cell r="Q188">
            <v>34546.837500000001</v>
          </cell>
        </row>
        <row r="189">
          <cell r="B189">
            <v>1</v>
          </cell>
          <cell r="C189" t="str">
            <v>35mm AC</v>
          </cell>
          <cell r="D189" t="str">
            <v>tonne</v>
          </cell>
          <cell r="E189" t="str">
            <v>S</v>
          </cell>
          <cell r="F189">
            <v>1</v>
          </cell>
          <cell r="G189">
            <v>1</v>
          </cell>
          <cell r="H189">
            <v>110.25</v>
          </cell>
          <cell r="I189">
            <v>313.35000000000002</v>
          </cell>
          <cell r="J189">
            <v>34546.837500000001</v>
          </cell>
          <cell r="K189">
            <v>110.25</v>
          </cell>
          <cell r="L189">
            <v>110.25</v>
          </cell>
          <cell r="M189">
            <v>0</v>
          </cell>
          <cell r="N189">
            <v>0</v>
          </cell>
          <cell r="O189">
            <v>0</v>
          </cell>
          <cell r="P189">
            <v>34546.837500000001</v>
          </cell>
          <cell r="Q189">
            <v>34546.837500000001</v>
          </cell>
        </row>
        <row r="191">
          <cell r="B191" t="str">
            <v xml:space="preserve">Line No 53
Item No </v>
          </cell>
        </row>
        <row r="192">
          <cell r="B192" t="str">
            <v>Line No 54
Item No 11</v>
          </cell>
          <cell r="C192" t="str">
            <v>Access Ch 826 RHS (Dysart Horse Performance Association)</v>
          </cell>
        </row>
        <row r="193">
          <cell r="A193">
            <v>35</v>
          </cell>
          <cell r="B193" t="str">
            <v>Line No 55
Item No (a)</v>
          </cell>
          <cell r="C193" t="str">
            <v>Access Ch 826 RHS (Dysart Horse Performance Association) - Provide smooth transition between existing access and new shoulder (no pipe required; reinstate to similar)</v>
          </cell>
          <cell r="D193" t="str">
            <v xml:space="preserve">Item </v>
          </cell>
          <cell r="H193">
            <v>1</v>
          </cell>
          <cell r="J193">
            <v>723.8</v>
          </cell>
          <cell r="L193">
            <v>1</v>
          </cell>
          <cell r="M193">
            <v>103.8</v>
          </cell>
          <cell r="N193">
            <v>0</v>
          </cell>
          <cell r="O193">
            <v>620</v>
          </cell>
          <cell r="P193">
            <v>0</v>
          </cell>
          <cell r="Q193">
            <v>723.8</v>
          </cell>
        </row>
        <row r="194">
          <cell r="A194">
            <v>35.1</v>
          </cell>
          <cell r="B194">
            <v>1</v>
          </cell>
          <cell r="C194" t="str">
            <v>Grader</v>
          </cell>
          <cell r="D194" t="str">
            <v xml:space="preserve">hr   </v>
          </cell>
          <cell r="E194" t="str">
            <v>P</v>
          </cell>
          <cell r="F194">
            <v>1</v>
          </cell>
          <cell r="G194">
            <v>0.5</v>
          </cell>
          <cell r="H194">
            <v>1</v>
          </cell>
          <cell r="I194">
            <v>160</v>
          </cell>
          <cell r="J194">
            <v>320</v>
          </cell>
          <cell r="K194">
            <v>2</v>
          </cell>
          <cell r="L194">
            <v>2</v>
          </cell>
          <cell r="M194">
            <v>0</v>
          </cell>
          <cell r="N194">
            <v>0</v>
          </cell>
          <cell r="O194">
            <v>320</v>
          </cell>
          <cell r="P194">
            <v>0</v>
          </cell>
          <cell r="Q194">
            <v>320</v>
          </cell>
        </row>
        <row r="195">
          <cell r="B195">
            <v>2</v>
          </cell>
          <cell r="C195" t="str">
            <v>Water Cart - Hire</v>
          </cell>
          <cell r="D195" t="str">
            <v xml:space="preserve">hr   </v>
          </cell>
          <cell r="E195" t="str">
            <v>P</v>
          </cell>
          <cell r="F195">
            <v>1</v>
          </cell>
          <cell r="G195">
            <v>0.5</v>
          </cell>
          <cell r="H195">
            <v>1</v>
          </cell>
          <cell r="I195">
            <v>95</v>
          </cell>
          <cell r="J195">
            <v>190</v>
          </cell>
          <cell r="K195">
            <v>2</v>
          </cell>
          <cell r="L195">
            <v>2</v>
          </cell>
          <cell r="M195">
            <v>0</v>
          </cell>
          <cell r="N195">
            <v>0</v>
          </cell>
          <cell r="O195">
            <v>190</v>
          </cell>
          <cell r="P195">
            <v>0</v>
          </cell>
          <cell r="Q195">
            <v>190</v>
          </cell>
        </row>
        <row r="196">
          <cell r="B196">
            <v>3</v>
          </cell>
          <cell r="C196" t="str">
            <v>SD Roller - Wet (No Op)</v>
          </cell>
          <cell r="D196" t="str">
            <v xml:space="preserve">hr   </v>
          </cell>
          <cell r="E196" t="str">
            <v>P</v>
          </cell>
          <cell r="F196">
            <v>1</v>
          </cell>
          <cell r="G196">
            <v>0.5</v>
          </cell>
          <cell r="H196">
            <v>1</v>
          </cell>
          <cell r="I196">
            <v>55</v>
          </cell>
          <cell r="J196">
            <v>110</v>
          </cell>
          <cell r="K196">
            <v>2</v>
          </cell>
          <cell r="L196">
            <v>2</v>
          </cell>
          <cell r="M196">
            <v>0</v>
          </cell>
          <cell r="N196">
            <v>0</v>
          </cell>
          <cell r="O196">
            <v>110</v>
          </cell>
          <cell r="P196">
            <v>0</v>
          </cell>
          <cell r="Q196">
            <v>110</v>
          </cell>
        </row>
        <row r="197">
          <cell r="B197">
            <v>4</v>
          </cell>
          <cell r="C197" t="str">
            <v>Labour</v>
          </cell>
          <cell r="D197" t="str">
            <v xml:space="preserve">hr   </v>
          </cell>
          <cell r="E197" t="str">
            <v>L</v>
          </cell>
          <cell r="F197">
            <v>1</v>
          </cell>
          <cell r="G197">
            <v>0.5</v>
          </cell>
          <cell r="H197">
            <v>1</v>
          </cell>
          <cell r="I197">
            <v>51.9</v>
          </cell>
          <cell r="J197">
            <v>103.8</v>
          </cell>
          <cell r="K197">
            <v>2</v>
          </cell>
          <cell r="L197">
            <v>2</v>
          </cell>
          <cell r="M197">
            <v>103.8</v>
          </cell>
          <cell r="N197">
            <v>0</v>
          </cell>
          <cell r="O197">
            <v>0</v>
          </cell>
          <cell r="P197">
            <v>0</v>
          </cell>
          <cell r="Q197">
            <v>103.8</v>
          </cell>
        </row>
        <row r="199">
          <cell r="B199" t="str">
            <v>Line No 57
Item No 12</v>
          </cell>
          <cell r="C199" t="str">
            <v>Access Ch 1642 RHS (Cemetery Carpark Access)</v>
          </cell>
        </row>
        <row r="200">
          <cell r="A200">
            <v>36</v>
          </cell>
          <cell r="B200" t="str">
            <v>Line No 58
Item No (a)</v>
          </cell>
          <cell r="C200" t="str">
            <v>Access Ch 1642 RHS (Cemetery Carpark Access) - Reinstate sealed driveway between New shoulder and Carpark Access (no works on culvert required); neat smooth join.</v>
          </cell>
          <cell r="D200" t="str">
            <v xml:space="preserve">Item </v>
          </cell>
          <cell r="H200">
            <v>1</v>
          </cell>
          <cell r="J200">
            <v>1014.8</v>
          </cell>
          <cell r="L200">
            <v>1</v>
          </cell>
          <cell r="M200">
            <v>103.8</v>
          </cell>
          <cell r="N200">
            <v>0</v>
          </cell>
          <cell r="O200">
            <v>620</v>
          </cell>
          <cell r="P200">
            <v>291</v>
          </cell>
          <cell r="Q200">
            <v>1014.8</v>
          </cell>
        </row>
        <row r="201">
          <cell r="A201">
            <v>36.1</v>
          </cell>
          <cell r="B201">
            <v>1</v>
          </cell>
          <cell r="C201" t="str">
            <v>Grader</v>
          </cell>
          <cell r="D201" t="str">
            <v xml:space="preserve">hr   </v>
          </cell>
          <cell r="E201" t="str">
            <v>P</v>
          </cell>
          <cell r="F201">
            <v>1</v>
          </cell>
          <cell r="G201">
            <v>0.5</v>
          </cell>
          <cell r="H201">
            <v>1</v>
          </cell>
          <cell r="I201">
            <v>160</v>
          </cell>
          <cell r="J201">
            <v>320</v>
          </cell>
          <cell r="K201">
            <v>2</v>
          </cell>
          <cell r="L201">
            <v>2</v>
          </cell>
          <cell r="M201">
            <v>0</v>
          </cell>
          <cell r="N201">
            <v>0</v>
          </cell>
          <cell r="O201">
            <v>320</v>
          </cell>
          <cell r="P201">
            <v>0</v>
          </cell>
          <cell r="Q201">
            <v>320</v>
          </cell>
        </row>
        <row r="202">
          <cell r="B202">
            <v>2</v>
          </cell>
          <cell r="C202" t="str">
            <v>Water Cart - Hire</v>
          </cell>
          <cell r="D202" t="str">
            <v xml:space="preserve">hr   </v>
          </cell>
          <cell r="E202" t="str">
            <v>P</v>
          </cell>
          <cell r="F202">
            <v>1</v>
          </cell>
          <cell r="G202">
            <v>0.5</v>
          </cell>
          <cell r="H202">
            <v>1</v>
          </cell>
          <cell r="I202">
            <v>95</v>
          </cell>
          <cell r="J202">
            <v>190</v>
          </cell>
          <cell r="K202">
            <v>2</v>
          </cell>
          <cell r="L202">
            <v>2</v>
          </cell>
          <cell r="M202">
            <v>0</v>
          </cell>
          <cell r="N202">
            <v>0</v>
          </cell>
          <cell r="O202">
            <v>190</v>
          </cell>
          <cell r="P202">
            <v>0</v>
          </cell>
          <cell r="Q202">
            <v>190</v>
          </cell>
        </row>
        <row r="203">
          <cell r="B203">
            <v>3</v>
          </cell>
          <cell r="C203" t="str">
            <v>SD Roller - Wet (No Op)</v>
          </cell>
          <cell r="D203" t="str">
            <v xml:space="preserve">hr   </v>
          </cell>
          <cell r="E203" t="str">
            <v>P</v>
          </cell>
          <cell r="F203">
            <v>1</v>
          </cell>
          <cell r="G203">
            <v>0.5</v>
          </cell>
          <cell r="H203">
            <v>1</v>
          </cell>
          <cell r="I203">
            <v>55</v>
          </cell>
          <cell r="J203">
            <v>110</v>
          </cell>
          <cell r="K203">
            <v>2</v>
          </cell>
          <cell r="L203">
            <v>2</v>
          </cell>
          <cell r="M203">
            <v>0</v>
          </cell>
          <cell r="N203">
            <v>0</v>
          </cell>
          <cell r="O203">
            <v>110</v>
          </cell>
          <cell r="P203">
            <v>0</v>
          </cell>
          <cell r="Q203">
            <v>110</v>
          </cell>
        </row>
        <row r="204">
          <cell r="B204">
            <v>4</v>
          </cell>
          <cell r="C204" t="str">
            <v>Labour</v>
          </cell>
          <cell r="D204" t="str">
            <v xml:space="preserve">hr   </v>
          </cell>
          <cell r="E204" t="str">
            <v>L</v>
          </cell>
          <cell r="F204">
            <v>1</v>
          </cell>
          <cell r="G204">
            <v>0.5</v>
          </cell>
          <cell r="H204">
            <v>1</v>
          </cell>
          <cell r="I204">
            <v>51.9</v>
          </cell>
          <cell r="J204">
            <v>103.8</v>
          </cell>
          <cell r="K204">
            <v>2</v>
          </cell>
          <cell r="L204">
            <v>2</v>
          </cell>
          <cell r="M204">
            <v>103.8</v>
          </cell>
          <cell r="N204">
            <v>0</v>
          </cell>
          <cell r="O204">
            <v>0</v>
          </cell>
          <cell r="P204">
            <v>0</v>
          </cell>
          <cell r="Q204">
            <v>103.8</v>
          </cell>
        </row>
        <row r="205">
          <cell r="B205">
            <v>5</v>
          </cell>
          <cell r="C205" t="str">
            <v>Primer Seal - 16mm</v>
          </cell>
          <cell r="D205" t="str">
            <v xml:space="preserve">m²   </v>
          </cell>
          <cell r="E205" t="str">
            <v>S</v>
          </cell>
          <cell r="F205">
            <v>1</v>
          </cell>
          <cell r="G205">
            <v>1</v>
          </cell>
          <cell r="H205">
            <v>50</v>
          </cell>
          <cell r="I205">
            <v>5.82</v>
          </cell>
          <cell r="J205">
            <v>291</v>
          </cell>
          <cell r="K205">
            <v>50</v>
          </cell>
          <cell r="L205">
            <v>50</v>
          </cell>
          <cell r="M205">
            <v>0</v>
          </cell>
          <cell r="N205">
            <v>0</v>
          </cell>
          <cell r="O205">
            <v>0</v>
          </cell>
          <cell r="P205">
            <v>291</v>
          </cell>
          <cell r="Q205">
            <v>291</v>
          </cell>
        </row>
        <row r="207">
          <cell r="B207" t="str">
            <v>Line No 60
Item No 13</v>
          </cell>
          <cell r="C207" t="str">
            <v>Access Ch 1660 RHS (Cemetery Access)</v>
          </cell>
        </row>
        <row r="208">
          <cell r="A208">
            <v>37</v>
          </cell>
          <cell r="B208" t="str">
            <v>Line No 61
Item No (a)</v>
          </cell>
          <cell r="C208" t="str">
            <v>Access Ch 1660 RHS (Cemetery Access) - Reinstate sealed driveway between New shoulder and Cemetery Access (no works on culvert required); neat smooth join.</v>
          </cell>
          <cell r="D208" t="str">
            <v xml:space="preserve">Item </v>
          </cell>
          <cell r="H208">
            <v>1</v>
          </cell>
          <cell r="J208">
            <v>1014.8</v>
          </cell>
          <cell r="L208">
            <v>1</v>
          </cell>
          <cell r="M208">
            <v>103.8</v>
          </cell>
          <cell r="N208">
            <v>0</v>
          </cell>
          <cell r="O208">
            <v>620</v>
          </cell>
          <cell r="P208">
            <v>291</v>
          </cell>
          <cell r="Q208">
            <v>1014.8</v>
          </cell>
        </row>
        <row r="209">
          <cell r="A209">
            <v>37.1</v>
          </cell>
          <cell r="B209">
            <v>1</v>
          </cell>
          <cell r="C209" t="str">
            <v>Grader</v>
          </cell>
          <cell r="D209" t="str">
            <v xml:space="preserve">hr   </v>
          </cell>
          <cell r="E209" t="str">
            <v>P</v>
          </cell>
          <cell r="F209">
            <v>1</v>
          </cell>
          <cell r="G209">
            <v>0.5</v>
          </cell>
          <cell r="H209">
            <v>1</v>
          </cell>
          <cell r="I209">
            <v>160</v>
          </cell>
          <cell r="J209">
            <v>320</v>
          </cell>
          <cell r="K209">
            <v>2</v>
          </cell>
          <cell r="L209">
            <v>2</v>
          </cell>
          <cell r="M209">
            <v>0</v>
          </cell>
          <cell r="N209">
            <v>0</v>
          </cell>
          <cell r="O209">
            <v>320</v>
          </cell>
          <cell r="P209">
            <v>0</v>
          </cell>
          <cell r="Q209">
            <v>320</v>
          </cell>
        </row>
        <row r="210">
          <cell r="B210">
            <v>2</v>
          </cell>
          <cell r="C210" t="str">
            <v>Water Cart - Hire</v>
          </cell>
          <cell r="D210" t="str">
            <v xml:space="preserve">hr   </v>
          </cell>
          <cell r="E210" t="str">
            <v>P</v>
          </cell>
          <cell r="F210">
            <v>1</v>
          </cell>
          <cell r="G210">
            <v>0.5</v>
          </cell>
          <cell r="H210">
            <v>1</v>
          </cell>
          <cell r="I210">
            <v>95</v>
          </cell>
          <cell r="J210">
            <v>190</v>
          </cell>
          <cell r="K210">
            <v>2</v>
          </cell>
          <cell r="L210">
            <v>2</v>
          </cell>
          <cell r="M210">
            <v>0</v>
          </cell>
          <cell r="N210">
            <v>0</v>
          </cell>
          <cell r="O210">
            <v>190</v>
          </cell>
          <cell r="P210">
            <v>0</v>
          </cell>
          <cell r="Q210">
            <v>190</v>
          </cell>
        </row>
        <row r="211">
          <cell r="B211">
            <v>3</v>
          </cell>
          <cell r="C211" t="str">
            <v>SD Roller - Wet (No Op)</v>
          </cell>
          <cell r="D211" t="str">
            <v xml:space="preserve">hr   </v>
          </cell>
          <cell r="E211" t="str">
            <v>P</v>
          </cell>
          <cell r="F211">
            <v>1</v>
          </cell>
          <cell r="G211">
            <v>0.5</v>
          </cell>
          <cell r="H211">
            <v>1</v>
          </cell>
          <cell r="I211">
            <v>55</v>
          </cell>
          <cell r="J211">
            <v>110</v>
          </cell>
          <cell r="K211">
            <v>2</v>
          </cell>
          <cell r="L211">
            <v>2</v>
          </cell>
          <cell r="M211">
            <v>0</v>
          </cell>
          <cell r="N211">
            <v>0</v>
          </cell>
          <cell r="O211">
            <v>110</v>
          </cell>
          <cell r="P211">
            <v>0</v>
          </cell>
          <cell r="Q211">
            <v>110</v>
          </cell>
        </row>
        <row r="212">
          <cell r="B212">
            <v>4</v>
          </cell>
          <cell r="C212" t="str">
            <v>Labour</v>
          </cell>
          <cell r="D212" t="str">
            <v xml:space="preserve">hr   </v>
          </cell>
          <cell r="E212" t="str">
            <v>L</v>
          </cell>
          <cell r="F212">
            <v>1</v>
          </cell>
          <cell r="G212">
            <v>0.5</v>
          </cell>
          <cell r="H212">
            <v>1</v>
          </cell>
          <cell r="I212">
            <v>51.9</v>
          </cell>
          <cell r="J212">
            <v>103.8</v>
          </cell>
          <cell r="K212">
            <v>2</v>
          </cell>
          <cell r="L212">
            <v>2</v>
          </cell>
          <cell r="M212">
            <v>103.8</v>
          </cell>
          <cell r="N212">
            <v>0</v>
          </cell>
          <cell r="O212">
            <v>0</v>
          </cell>
          <cell r="P212">
            <v>0</v>
          </cell>
          <cell r="Q212">
            <v>103.8</v>
          </cell>
        </row>
        <row r="213">
          <cell r="B213">
            <v>5</v>
          </cell>
          <cell r="C213" t="str">
            <v>Primer Seal - 16mm</v>
          </cell>
          <cell r="D213" t="str">
            <v xml:space="preserve">m²   </v>
          </cell>
          <cell r="E213" t="str">
            <v>S</v>
          </cell>
          <cell r="F213">
            <v>1</v>
          </cell>
          <cell r="G213">
            <v>1</v>
          </cell>
          <cell r="H213">
            <v>50</v>
          </cell>
          <cell r="I213">
            <v>5.82</v>
          </cell>
          <cell r="J213">
            <v>291</v>
          </cell>
          <cell r="K213">
            <v>50</v>
          </cell>
          <cell r="L213">
            <v>50</v>
          </cell>
          <cell r="M213">
            <v>0</v>
          </cell>
          <cell r="N213">
            <v>0</v>
          </cell>
          <cell r="O213">
            <v>0</v>
          </cell>
          <cell r="P213">
            <v>291</v>
          </cell>
          <cell r="Q213">
            <v>291</v>
          </cell>
        </row>
        <row r="215">
          <cell r="B215" t="str">
            <v>Line No 63
Item No 14</v>
          </cell>
          <cell r="C215" t="str">
            <v>Soil Management Measures inclusive of:</v>
          </cell>
        </row>
        <row r="216">
          <cell r="A216">
            <v>38</v>
          </cell>
          <cell r="B216" t="str">
            <v>Line No 64
Item No (a)</v>
          </cell>
          <cell r="C216" t="str">
            <v>Soil Management Measures inclusive of: Prepare batters and drains for hydromulch placement</v>
          </cell>
          <cell r="D216" t="str">
            <v xml:space="preserve">m2   </v>
          </cell>
          <cell r="H216">
            <v>27830</v>
          </cell>
          <cell r="J216">
            <v>21352.567500000001</v>
          </cell>
          <cell r="L216">
            <v>8</v>
          </cell>
          <cell r="M216">
            <v>3610.9425000000001</v>
          </cell>
          <cell r="N216">
            <v>0</v>
          </cell>
          <cell r="O216">
            <v>17741.625</v>
          </cell>
          <cell r="P216">
            <v>0</v>
          </cell>
          <cell r="Q216">
            <v>21352.567500000001</v>
          </cell>
        </row>
        <row r="217">
          <cell r="A217">
            <v>38.1</v>
          </cell>
          <cell r="B217">
            <v>1</v>
          </cell>
          <cell r="C217" t="str">
            <v>Grader</v>
          </cell>
          <cell r="D217" t="str">
            <v xml:space="preserve">hr   </v>
          </cell>
          <cell r="E217" t="str">
            <v>P</v>
          </cell>
          <cell r="F217">
            <v>1</v>
          </cell>
          <cell r="G217">
            <v>400</v>
          </cell>
          <cell r="H217">
            <v>27830</v>
          </cell>
          <cell r="I217">
            <v>160</v>
          </cell>
          <cell r="J217">
            <v>11132</v>
          </cell>
          <cell r="K217">
            <v>69.575000000000003</v>
          </cell>
          <cell r="L217">
            <v>69.575000000000003</v>
          </cell>
          <cell r="M217">
            <v>0</v>
          </cell>
          <cell r="N217">
            <v>0</v>
          </cell>
          <cell r="O217">
            <v>11132</v>
          </cell>
          <cell r="P217">
            <v>0</v>
          </cell>
          <cell r="Q217">
            <v>11132</v>
          </cell>
        </row>
        <row r="218">
          <cell r="B218">
            <v>2</v>
          </cell>
          <cell r="C218" t="str">
            <v>Water Cart - Hire</v>
          </cell>
          <cell r="D218" t="str">
            <v xml:space="preserve">hr   </v>
          </cell>
          <cell r="E218" t="str">
            <v>P</v>
          </cell>
          <cell r="F218">
            <v>1</v>
          </cell>
          <cell r="G218">
            <v>400</v>
          </cell>
          <cell r="H218">
            <v>27830</v>
          </cell>
          <cell r="I218">
            <v>95</v>
          </cell>
          <cell r="J218">
            <v>6609.625</v>
          </cell>
          <cell r="K218">
            <v>69.575000000000003</v>
          </cell>
          <cell r="L218">
            <v>69.575000000000003</v>
          </cell>
          <cell r="M218">
            <v>0</v>
          </cell>
          <cell r="N218">
            <v>0</v>
          </cell>
          <cell r="O218">
            <v>6609.625</v>
          </cell>
          <cell r="P218">
            <v>0</v>
          </cell>
          <cell r="Q218">
            <v>6609.625</v>
          </cell>
        </row>
        <row r="219">
          <cell r="B219">
            <v>3</v>
          </cell>
          <cell r="C219" t="str">
            <v>Labour</v>
          </cell>
          <cell r="D219" t="str">
            <v xml:space="preserve">hr   </v>
          </cell>
          <cell r="E219" t="str">
            <v>L</v>
          </cell>
          <cell r="F219">
            <v>1</v>
          </cell>
          <cell r="G219">
            <v>400</v>
          </cell>
          <cell r="H219">
            <v>27830</v>
          </cell>
          <cell r="I219">
            <v>51.9</v>
          </cell>
          <cell r="J219">
            <v>3610.9425000000001</v>
          </cell>
          <cell r="K219">
            <v>69.575000000000003</v>
          </cell>
          <cell r="L219">
            <v>69.575000000000003</v>
          </cell>
          <cell r="M219">
            <v>3610.9425000000001</v>
          </cell>
          <cell r="N219">
            <v>0</v>
          </cell>
          <cell r="O219">
            <v>0</v>
          </cell>
          <cell r="P219">
            <v>0</v>
          </cell>
          <cell r="Q219">
            <v>3610.9425000000001</v>
          </cell>
        </row>
        <row r="221">
          <cell r="A221">
            <v>39</v>
          </cell>
          <cell r="B221" t="str">
            <v>Line No 65
Item No (b)</v>
          </cell>
          <cell r="C221" t="str">
            <v>Soil Management Measures inclusive of: Hydromulch to all disturbed areas as directed (batters &amp; drains)</v>
          </cell>
          <cell r="D221" t="str">
            <v xml:space="preserve">m2   </v>
          </cell>
          <cell r="H221">
            <v>27830</v>
          </cell>
          <cell r="J221">
            <v>27731.050000000003</v>
          </cell>
          <cell r="L221">
            <v>4</v>
          </cell>
          <cell r="M221">
            <v>0</v>
          </cell>
          <cell r="N221">
            <v>0</v>
          </cell>
          <cell r="O221">
            <v>1710.0000000000002</v>
          </cell>
          <cell r="P221">
            <v>26021.050000000003</v>
          </cell>
          <cell r="Q221">
            <v>27731.050000000003</v>
          </cell>
        </row>
        <row r="222">
          <cell r="B222">
            <v>1</v>
          </cell>
          <cell r="C222" t="str">
            <v>Hydromulch Subbie</v>
          </cell>
          <cell r="D222" t="str">
            <v xml:space="preserve">m²   </v>
          </cell>
          <cell r="E222" t="str">
            <v>S</v>
          </cell>
          <cell r="F222">
            <v>1</v>
          </cell>
          <cell r="G222">
            <v>1</v>
          </cell>
          <cell r="H222">
            <v>30613.000000000004</v>
          </cell>
          <cell r="I222">
            <v>0.85</v>
          </cell>
          <cell r="J222">
            <v>26021.050000000003</v>
          </cell>
          <cell r="K222">
            <v>30613.000000000004</v>
          </cell>
          <cell r="L222">
            <v>30613.000000000004</v>
          </cell>
          <cell r="M222">
            <v>0</v>
          </cell>
          <cell r="N222">
            <v>0</v>
          </cell>
          <cell r="O222">
            <v>0</v>
          </cell>
          <cell r="P222">
            <v>26021.050000000003</v>
          </cell>
          <cell r="Q222">
            <v>26021.050000000003</v>
          </cell>
        </row>
        <row r="223">
          <cell r="A223">
            <v>39.1</v>
          </cell>
          <cell r="B223">
            <v>2</v>
          </cell>
          <cell r="C223" t="str">
            <v>Water Cart - Hire</v>
          </cell>
          <cell r="D223" t="str">
            <v xml:space="preserve">hr   </v>
          </cell>
          <cell r="E223" t="str">
            <v>P</v>
          </cell>
          <cell r="F223">
            <v>1</v>
          </cell>
          <cell r="G223">
            <v>1700.7222222222222</v>
          </cell>
          <cell r="H223">
            <v>30613.000000000004</v>
          </cell>
          <cell r="I223">
            <v>95</v>
          </cell>
          <cell r="J223">
            <v>1710.0000000000002</v>
          </cell>
          <cell r="K223">
            <v>18.000000000000004</v>
          </cell>
          <cell r="L223">
            <v>18.000000000000004</v>
          </cell>
          <cell r="M223">
            <v>0</v>
          </cell>
          <cell r="N223">
            <v>0</v>
          </cell>
          <cell r="O223">
            <v>1710.0000000000002</v>
          </cell>
          <cell r="P223">
            <v>0</v>
          </cell>
          <cell r="Q223">
            <v>1710.0000000000002</v>
          </cell>
        </row>
        <row r="225">
          <cell r="A225">
            <v>40</v>
          </cell>
          <cell r="B225" t="str">
            <v>Line No 66
Item No (c)</v>
          </cell>
          <cell r="C225" t="str">
            <v>Soil Management Measures inclusive of: Rock check dams as directed</v>
          </cell>
          <cell r="D225" t="str">
            <v xml:space="preserve">No   </v>
          </cell>
          <cell r="H225">
            <v>40</v>
          </cell>
          <cell r="J225">
            <v>10842.666666666668</v>
          </cell>
          <cell r="L225">
            <v>2</v>
          </cell>
          <cell r="M225">
            <v>2076</v>
          </cell>
          <cell r="N225">
            <v>6300</v>
          </cell>
          <cell r="O225">
            <v>2466.666666666667</v>
          </cell>
          <cell r="P225">
            <v>0</v>
          </cell>
          <cell r="Q225">
            <v>10842.666666666668</v>
          </cell>
        </row>
        <row r="226">
          <cell r="B226">
            <v>1</v>
          </cell>
          <cell r="C226" t="str">
            <v>Gabion Rock</v>
          </cell>
          <cell r="D226" t="str">
            <v>tonne</v>
          </cell>
          <cell r="E226" t="str">
            <v>M</v>
          </cell>
          <cell r="F226">
            <v>1</v>
          </cell>
          <cell r="G226">
            <v>1</v>
          </cell>
          <cell r="H226">
            <v>180</v>
          </cell>
          <cell r="I226">
            <v>35</v>
          </cell>
          <cell r="J226">
            <v>6300</v>
          </cell>
          <cell r="K226" t="str">
            <v xml:space="preserve"> </v>
          </cell>
          <cell r="L226" t="str">
            <v xml:space="preserve"> </v>
          </cell>
          <cell r="M226">
            <v>0</v>
          </cell>
          <cell r="N226">
            <v>6300</v>
          </cell>
          <cell r="O226">
            <v>0</v>
          </cell>
          <cell r="P226">
            <v>0</v>
          </cell>
          <cell r="Q226">
            <v>6300</v>
          </cell>
        </row>
        <row r="227">
          <cell r="A227">
            <v>40.1</v>
          </cell>
          <cell r="B227">
            <v>2</v>
          </cell>
          <cell r="C227" t="str">
            <v>Bobcat</v>
          </cell>
          <cell r="D227" t="str">
            <v xml:space="preserve">hr   </v>
          </cell>
          <cell r="E227" t="str">
            <v>P</v>
          </cell>
          <cell r="F227">
            <v>1</v>
          </cell>
          <cell r="G227">
            <v>3</v>
          </cell>
          <cell r="H227">
            <v>40</v>
          </cell>
          <cell r="I227">
            <v>95</v>
          </cell>
          <cell r="J227">
            <v>1266.6666666666667</v>
          </cell>
          <cell r="K227">
            <v>13.333333333333334</v>
          </cell>
          <cell r="L227">
            <v>13.333333333333334</v>
          </cell>
          <cell r="M227">
            <v>0</v>
          </cell>
          <cell r="N227">
            <v>0</v>
          </cell>
          <cell r="O227">
            <v>1266.6666666666667</v>
          </cell>
          <cell r="P227">
            <v>0</v>
          </cell>
          <cell r="Q227">
            <v>1266.6666666666667</v>
          </cell>
        </row>
        <row r="228">
          <cell r="B228">
            <v>3</v>
          </cell>
          <cell r="C228" t="str">
            <v>Labour</v>
          </cell>
          <cell r="D228" t="str">
            <v xml:space="preserve">hr   </v>
          </cell>
          <cell r="E228" t="str">
            <v>L</v>
          </cell>
          <cell r="F228">
            <v>3</v>
          </cell>
          <cell r="G228">
            <v>3</v>
          </cell>
          <cell r="H228">
            <v>40</v>
          </cell>
          <cell r="I228">
            <v>51.9</v>
          </cell>
          <cell r="J228">
            <v>2076</v>
          </cell>
          <cell r="K228">
            <v>40</v>
          </cell>
          <cell r="L228">
            <v>13.333333333333334</v>
          </cell>
          <cell r="M228">
            <v>2076</v>
          </cell>
          <cell r="N228">
            <v>0</v>
          </cell>
          <cell r="O228">
            <v>0</v>
          </cell>
          <cell r="P228">
            <v>0</v>
          </cell>
          <cell r="Q228">
            <v>2076</v>
          </cell>
        </row>
        <row r="229">
          <cell r="B229">
            <v>4</v>
          </cell>
          <cell r="C229" t="str">
            <v>Tipper</v>
          </cell>
          <cell r="D229" t="str">
            <v xml:space="preserve">hr   </v>
          </cell>
          <cell r="E229" t="str">
            <v>P</v>
          </cell>
          <cell r="F229">
            <v>1</v>
          </cell>
          <cell r="G229">
            <v>3</v>
          </cell>
          <cell r="H229">
            <v>40</v>
          </cell>
          <cell r="I229">
            <v>90</v>
          </cell>
          <cell r="J229">
            <v>1200</v>
          </cell>
          <cell r="K229">
            <v>13.333333333333334</v>
          </cell>
          <cell r="L229">
            <v>13.333333333333334</v>
          </cell>
          <cell r="M229">
            <v>0</v>
          </cell>
          <cell r="N229">
            <v>0</v>
          </cell>
          <cell r="O229">
            <v>1200</v>
          </cell>
          <cell r="P229">
            <v>0</v>
          </cell>
          <cell r="Q229">
            <v>1200</v>
          </cell>
        </row>
        <row r="231">
          <cell r="B231" t="str">
            <v>Line No 67
Item No 15</v>
          </cell>
          <cell r="C231" t="str">
            <v>Road Furniture</v>
          </cell>
        </row>
        <row r="232">
          <cell r="A232">
            <v>41</v>
          </cell>
          <cell r="B232" t="str">
            <v>Line No 68
Item No (a)</v>
          </cell>
          <cell r="C232" t="str">
            <v>Supply and Install New Guide Posts - allow new on widened side only and adjacent to end wall extensions</v>
          </cell>
          <cell r="D232" t="str">
            <v xml:space="preserve">No   </v>
          </cell>
          <cell r="H232">
            <v>40</v>
          </cell>
          <cell r="J232">
            <v>2000</v>
          </cell>
          <cell r="L232">
            <v>0</v>
          </cell>
          <cell r="M232">
            <v>0</v>
          </cell>
          <cell r="N232">
            <v>2000</v>
          </cell>
          <cell r="O232">
            <v>0</v>
          </cell>
          <cell r="P232">
            <v>0</v>
          </cell>
          <cell r="Q232">
            <v>2000</v>
          </cell>
        </row>
        <row r="233">
          <cell r="B233">
            <v>1</v>
          </cell>
          <cell r="C233" t="str">
            <v>Guide Post</v>
          </cell>
          <cell r="D233" t="str">
            <v xml:space="preserve">each </v>
          </cell>
          <cell r="E233" t="str">
            <v>M</v>
          </cell>
          <cell r="F233">
            <v>1</v>
          </cell>
          <cell r="G233">
            <v>1</v>
          </cell>
          <cell r="H233">
            <v>40</v>
          </cell>
          <cell r="I233">
            <v>50</v>
          </cell>
          <cell r="J233">
            <v>2000</v>
          </cell>
          <cell r="K233" t="str">
            <v xml:space="preserve"> </v>
          </cell>
          <cell r="L233" t="str">
            <v xml:space="preserve"> </v>
          </cell>
          <cell r="M233">
            <v>0</v>
          </cell>
          <cell r="N233">
            <v>2000</v>
          </cell>
          <cell r="O233">
            <v>0</v>
          </cell>
          <cell r="P233">
            <v>0</v>
          </cell>
          <cell r="Q233">
            <v>2000</v>
          </cell>
        </row>
        <row r="235">
          <cell r="A235">
            <v>42</v>
          </cell>
          <cell r="B235" t="str">
            <v>Line No 69
Item No (b)</v>
          </cell>
          <cell r="C235" t="str">
            <v>Supply and Install Floodway Depth markers (G9-22-1A)</v>
          </cell>
          <cell r="D235" t="str">
            <v xml:space="preserve">No   </v>
          </cell>
          <cell r="H235">
            <v>2</v>
          </cell>
          <cell r="J235">
            <v>957.6</v>
          </cell>
          <cell r="L235">
            <v>1</v>
          </cell>
          <cell r="M235">
            <v>207.6</v>
          </cell>
          <cell r="N235">
            <v>560</v>
          </cell>
          <cell r="O235">
            <v>190</v>
          </cell>
          <cell r="P235">
            <v>0</v>
          </cell>
          <cell r="Q235">
            <v>957.6</v>
          </cell>
        </row>
        <row r="236">
          <cell r="B236">
            <v>1</v>
          </cell>
          <cell r="C236" t="str">
            <v>Signs Complete</v>
          </cell>
          <cell r="D236" t="str">
            <v xml:space="preserve">each </v>
          </cell>
          <cell r="E236" t="str">
            <v>M</v>
          </cell>
          <cell r="F236">
            <v>1</v>
          </cell>
          <cell r="G236">
            <v>1</v>
          </cell>
          <cell r="H236">
            <v>4</v>
          </cell>
          <cell r="I236">
            <v>140</v>
          </cell>
          <cell r="J236">
            <v>560</v>
          </cell>
          <cell r="K236" t="str">
            <v xml:space="preserve"> </v>
          </cell>
          <cell r="L236" t="str">
            <v xml:space="preserve"> </v>
          </cell>
          <cell r="M236">
            <v>0</v>
          </cell>
          <cell r="N236">
            <v>560</v>
          </cell>
          <cell r="O236">
            <v>0</v>
          </cell>
          <cell r="P236">
            <v>0</v>
          </cell>
          <cell r="Q236">
            <v>560</v>
          </cell>
        </row>
        <row r="237">
          <cell r="A237">
            <v>42.1</v>
          </cell>
          <cell r="B237">
            <v>2</v>
          </cell>
          <cell r="C237" t="str">
            <v>Bobcat</v>
          </cell>
          <cell r="D237" t="str">
            <v xml:space="preserve">hr   </v>
          </cell>
          <cell r="E237" t="str">
            <v>P</v>
          </cell>
          <cell r="F237">
            <v>1</v>
          </cell>
          <cell r="G237">
            <v>1</v>
          </cell>
          <cell r="H237">
            <v>2</v>
          </cell>
          <cell r="I237">
            <v>95</v>
          </cell>
          <cell r="J237">
            <v>190</v>
          </cell>
          <cell r="K237">
            <v>2</v>
          </cell>
          <cell r="L237">
            <v>2</v>
          </cell>
          <cell r="M237">
            <v>0</v>
          </cell>
          <cell r="N237">
            <v>0</v>
          </cell>
          <cell r="O237">
            <v>190</v>
          </cell>
          <cell r="P237">
            <v>0</v>
          </cell>
          <cell r="Q237">
            <v>190</v>
          </cell>
        </row>
        <row r="238">
          <cell r="B238">
            <v>3</v>
          </cell>
          <cell r="C238" t="str">
            <v>Labour</v>
          </cell>
          <cell r="D238" t="str">
            <v xml:space="preserve">hr   </v>
          </cell>
          <cell r="E238" t="str">
            <v>L</v>
          </cell>
          <cell r="F238">
            <v>2</v>
          </cell>
          <cell r="G238">
            <v>1</v>
          </cell>
          <cell r="H238">
            <v>2</v>
          </cell>
          <cell r="I238">
            <v>51.9</v>
          </cell>
          <cell r="J238">
            <v>207.6</v>
          </cell>
          <cell r="K238">
            <v>4</v>
          </cell>
          <cell r="L238">
            <v>2</v>
          </cell>
          <cell r="M238">
            <v>207.6</v>
          </cell>
          <cell r="N238">
            <v>0</v>
          </cell>
          <cell r="O238">
            <v>0</v>
          </cell>
          <cell r="P238">
            <v>0</v>
          </cell>
          <cell r="Q238">
            <v>207.6</v>
          </cell>
        </row>
        <row r="240">
          <cell r="A240">
            <v>43</v>
          </cell>
          <cell r="B240" t="str">
            <v>Line No 70
Item No (c)</v>
          </cell>
          <cell r="C240" t="str">
            <v>Remove Signs for widening and reinstate</v>
          </cell>
          <cell r="D240" t="str">
            <v xml:space="preserve">Item </v>
          </cell>
          <cell r="H240">
            <v>1</v>
          </cell>
          <cell r="J240">
            <v>338.8</v>
          </cell>
          <cell r="L240">
            <v>1</v>
          </cell>
          <cell r="M240">
            <v>103.8</v>
          </cell>
          <cell r="N240">
            <v>140</v>
          </cell>
          <cell r="O240">
            <v>95</v>
          </cell>
          <cell r="P240">
            <v>0</v>
          </cell>
          <cell r="Q240">
            <v>338.8</v>
          </cell>
        </row>
        <row r="241">
          <cell r="B241">
            <v>1</v>
          </cell>
          <cell r="C241" t="str">
            <v>Signs Complete</v>
          </cell>
          <cell r="D241" t="str">
            <v xml:space="preserve">each </v>
          </cell>
          <cell r="E241" t="str">
            <v>M</v>
          </cell>
          <cell r="F241">
            <v>1</v>
          </cell>
          <cell r="G241">
            <v>1</v>
          </cell>
          <cell r="H241">
            <v>1</v>
          </cell>
          <cell r="I241">
            <v>140</v>
          </cell>
          <cell r="J241">
            <v>140</v>
          </cell>
          <cell r="K241" t="str">
            <v xml:space="preserve"> </v>
          </cell>
          <cell r="L241" t="str">
            <v xml:space="preserve"> </v>
          </cell>
          <cell r="M241">
            <v>0</v>
          </cell>
          <cell r="N241">
            <v>140</v>
          </cell>
          <cell r="O241">
            <v>0</v>
          </cell>
          <cell r="P241">
            <v>0</v>
          </cell>
          <cell r="Q241">
            <v>140</v>
          </cell>
        </row>
        <row r="242">
          <cell r="A242">
            <v>43.1</v>
          </cell>
          <cell r="B242">
            <v>2</v>
          </cell>
          <cell r="C242" t="str">
            <v>Bobcat</v>
          </cell>
          <cell r="D242" t="str">
            <v xml:space="preserve">hr   </v>
          </cell>
          <cell r="E242" t="str">
            <v>P</v>
          </cell>
          <cell r="F242">
            <v>1</v>
          </cell>
          <cell r="G242">
            <v>1</v>
          </cell>
          <cell r="H242">
            <v>1</v>
          </cell>
          <cell r="I242">
            <v>95</v>
          </cell>
          <cell r="J242">
            <v>95</v>
          </cell>
          <cell r="K242">
            <v>1</v>
          </cell>
          <cell r="L242">
            <v>1</v>
          </cell>
          <cell r="M242">
            <v>0</v>
          </cell>
          <cell r="N242">
            <v>0</v>
          </cell>
          <cell r="O242">
            <v>95</v>
          </cell>
          <cell r="P242">
            <v>0</v>
          </cell>
          <cell r="Q242">
            <v>95</v>
          </cell>
        </row>
        <row r="243">
          <cell r="B243">
            <v>3</v>
          </cell>
          <cell r="C243" t="str">
            <v>Labour</v>
          </cell>
          <cell r="D243" t="str">
            <v xml:space="preserve">hr   </v>
          </cell>
          <cell r="E243" t="str">
            <v>L</v>
          </cell>
          <cell r="F243">
            <v>2</v>
          </cell>
          <cell r="G243">
            <v>1</v>
          </cell>
          <cell r="H243">
            <v>1</v>
          </cell>
          <cell r="I243">
            <v>51.9</v>
          </cell>
          <cell r="J243">
            <v>103.8</v>
          </cell>
          <cell r="K243">
            <v>2</v>
          </cell>
          <cell r="L243">
            <v>1</v>
          </cell>
          <cell r="M243">
            <v>103.8</v>
          </cell>
          <cell r="N243">
            <v>0</v>
          </cell>
          <cell r="O243">
            <v>0</v>
          </cell>
          <cell r="P243">
            <v>0</v>
          </cell>
          <cell r="Q243">
            <v>103.8</v>
          </cell>
        </row>
        <row r="245">
          <cell r="A245">
            <v>44</v>
          </cell>
          <cell r="B245" t="str">
            <v>Line No 71
Item No (d)</v>
          </cell>
          <cell r="C245" t="str">
            <v>Provisional Item Guardrail as per Note 5 on plan 842-R02 allow (3 lengths of Armoc ® 'W' Beam type XR &amp; standard posts rammed into the ground with bull nose terminal ends) Only if ordered by Superintendent</v>
          </cell>
          <cell r="D245" t="str">
            <v xml:space="preserve">No   </v>
          </cell>
          <cell r="H245">
            <v>4</v>
          </cell>
          <cell r="J245">
            <v>28000</v>
          </cell>
          <cell r="L245">
            <v>4</v>
          </cell>
          <cell r="M245">
            <v>0</v>
          </cell>
          <cell r="N245">
            <v>0</v>
          </cell>
          <cell r="O245">
            <v>0</v>
          </cell>
          <cell r="P245">
            <v>28000</v>
          </cell>
          <cell r="Q245">
            <v>28000</v>
          </cell>
        </row>
        <row r="246">
          <cell r="B246">
            <v>1</v>
          </cell>
          <cell r="C246" t="str">
            <v>Guard Rail</v>
          </cell>
          <cell r="D246" t="str">
            <v xml:space="preserve">m    </v>
          </cell>
          <cell r="E246" t="str">
            <v>S</v>
          </cell>
          <cell r="F246">
            <v>1</v>
          </cell>
          <cell r="G246">
            <v>1</v>
          </cell>
          <cell r="H246">
            <v>4</v>
          </cell>
          <cell r="I246">
            <v>7000</v>
          </cell>
          <cell r="J246">
            <v>28000</v>
          </cell>
          <cell r="K246">
            <v>4</v>
          </cell>
          <cell r="L246">
            <v>4</v>
          </cell>
          <cell r="M246">
            <v>0</v>
          </cell>
          <cell r="N246">
            <v>0</v>
          </cell>
          <cell r="O246">
            <v>0</v>
          </cell>
          <cell r="P246">
            <v>28000</v>
          </cell>
          <cell r="Q246">
            <v>28000</v>
          </cell>
        </row>
        <row r="248">
          <cell r="B248" t="str">
            <v xml:space="preserve">Line No 77
Item No </v>
          </cell>
          <cell r="C248" t="str">
            <v>Schedule B - Drainage Dysart Bypass Rd</v>
          </cell>
        </row>
        <row r="249">
          <cell r="B249" t="str">
            <v>Line No 78
Item No 1</v>
          </cell>
          <cell r="C249" t="str">
            <v>Ch 49.400 Extend 375 dia SRC Pipe Class 2, Installation to Main Roads Std Dwg 1359</v>
          </cell>
        </row>
        <row r="250">
          <cell r="A250">
            <v>45</v>
          </cell>
          <cell r="B250" t="str">
            <v>Line No 79
Item No (a)</v>
          </cell>
          <cell r="C250" t="str">
            <v>Schedule B - Drainage Dysart Bypass Rd: Ch 49.400 Extend 375 dia SRC Pipe Class 2, Installation to Main Roads Std Dwg 1359 - 1 x 375 dia SRC Pipe Cl 2 Complete in place, incl.  removal of existing headwall with care, excavate, sand, supply, lay and backfill.</v>
          </cell>
          <cell r="D250" t="str">
            <v xml:space="preserve">m    </v>
          </cell>
          <cell r="H250">
            <v>1.22</v>
          </cell>
          <cell r="J250">
            <v>1297.3510000000001</v>
          </cell>
          <cell r="L250">
            <v>1</v>
          </cell>
          <cell r="M250">
            <v>363.29999999999995</v>
          </cell>
          <cell r="N250">
            <v>219.05100000000002</v>
          </cell>
          <cell r="O250">
            <v>715</v>
          </cell>
          <cell r="P250">
            <v>0</v>
          </cell>
          <cell r="Q250">
            <v>1297.3510000000001</v>
          </cell>
        </row>
        <row r="251">
          <cell r="B251">
            <v>1</v>
          </cell>
          <cell r="C251" t="str">
            <v>Purchase Materials</v>
          </cell>
        </row>
        <row r="252">
          <cell r="B252">
            <v>2</v>
          </cell>
          <cell r="C252" t="str">
            <v>375 RCP</v>
          </cell>
          <cell r="D252" t="str">
            <v xml:space="preserve">m    </v>
          </cell>
          <cell r="E252" t="str">
            <v>M</v>
          </cell>
          <cell r="F252">
            <v>1</v>
          </cell>
          <cell r="G252">
            <v>1</v>
          </cell>
          <cell r="H252">
            <v>2.44</v>
          </cell>
          <cell r="I252">
            <v>83.4</v>
          </cell>
          <cell r="J252">
            <v>203.49600000000001</v>
          </cell>
          <cell r="K252" t="str">
            <v xml:space="preserve"> </v>
          </cell>
          <cell r="L252" t="str">
            <v xml:space="preserve"> </v>
          </cell>
          <cell r="M252">
            <v>0</v>
          </cell>
          <cell r="N252">
            <v>203.49600000000001</v>
          </cell>
          <cell r="O252">
            <v>0</v>
          </cell>
          <cell r="P252">
            <v>0</v>
          </cell>
          <cell r="Q252">
            <v>203.49600000000001</v>
          </cell>
        </row>
        <row r="253">
          <cell r="B253">
            <v>3</v>
          </cell>
          <cell r="C253" t="str">
            <v>Crusher Dust - Delivered</v>
          </cell>
          <cell r="D253" t="str">
            <v>tonne</v>
          </cell>
          <cell r="E253" t="str">
            <v>M</v>
          </cell>
          <cell r="F253">
            <v>1</v>
          </cell>
          <cell r="G253">
            <v>1</v>
          </cell>
          <cell r="H253">
            <v>0.61</v>
          </cell>
          <cell r="I253">
            <v>25.5</v>
          </cell>
          <cell r="J253">
            <v>15.555</v>
          </cell>
          <cell r="K253" t="str">
            <v xml:space="preserve"> </v>
          </cell>
          <cell r="L253" t="str">
            <v xml:space="preserve"> </v>
          </cell>
          <cell r="M253">
            <v>0</v>
          </cell>
          <cell r="N253">
            <v>15.555</v>
          </cell>
          <cell r="O253">
            <v>0</v>
          </cell>
          <cell r="P253">
            <v>0</v>
          </cell>
          <cell r="Q253">
            <v>15.555</v>
          </cell>
        </row>
        <row r="254">
          <cell r="B254">
            <v>4</v>
          </cell>
          <cell r="C254" t="str">
            <v>Remove Existing Headwall</v>
          </cell>
        </row>
        <row r="255">
          <cell r="A255">
            <v>45.1</v>
          </cell>
          <cell r="B255">
            <v>5</v>
          </cell>
          <cell r="C255" t="str">
            <v>Excavator - 25T</v>
          </cell>
          <cell r="D255" t="str">
            <v xml:space="preserve">hr   </v>
          </cell>
          <cell r="E255" t="str">
            <v>P</v>
          </cell>
          <cell r="F255">
            <v>1</v>
          </cell>
          <cell r="G255">
            <v>2.44</v>
          </cell>
          <cell r="H255">
            <v>1.22</v>
          </cell>
          <cell r="I255">
            <v>135</v>
          </cell>
          <cell r="J255">
            <v>67.5</v>
          </cell>
          <cell r="K255">
            <v>0.5</v>
          </cell>
          <cell r="L255">
            <v>0.5</v>
          </cell>
          <cell r="M255">
            <v>0</v>
          </cell>
          <cell r="N255">
            <v>0</v>
          </cell>
          <cell r="O255">
            <v>67.5</v>
          </cell>
          <cell r="P255">
            <v>0</v>
          </cell>
          <cell r="Q255">
            <v>67.5</v>
          </cell>
        </row>
        <row r="256">
          <cell r="B256">
            <v>6</v>
          </cell>
          <cell r="C256" t="str">
            <v>Tipper</v>
          </cell>
          <cell r="D256" t="str">
            <v xml:space="preserve">hr   </v>
          </cell>
          <cell r="E256" t="str">
            <v>P</v>
          </cell>
          <cell r="F256">
            <v>1</v>
          </cell>
          <cell r="G256">
            <v>2.44</v>
          </cell>
          <cell r="H256">
            <v>1.22</v>
          </cell>
          <cell r="I256">
            <v>90</v>
          </cell>
          <cell r="J256">
            <v>45</v>
          </cell>
          <cell r="K256">
            <v>0.5</v>
          </cell>
          <cell r="L256">
            <v>0.5</v>
          </cell>
          <cell r="M256">
            <v>0</v>
          </cell>
          <cell r="N256">
            <v>0</v>
          </cell>
          <cell r="O256">
            <v>45</v>
          </cell>
          <cell r="P256">
            <v>0</v>
          </cell>
          <cell r="Q256">
            <v>45</v>
          </cell>
        </row>
        <row r="257">
          <cell r="B257">
            <v>7</v>
          </cell>
          <cell r="C257" t="str">
            <v>Labour</v>
          </cell>
          <cell r="D257" t="str">
            <v xml:space="preserve">hr   </v>
          </cell>
          <cell r="E257" t="str">
            <v>L</v>
          </cell>
          <cell r="F257">
            <v>1</v>
          </cell>
          <cell r="G257">
            <v>1.22</v>
          </cell>
          <cell r="H257">
            <v>1.22</v>
          </cell>
          <cell r="I257">
            <v>51.9</v>
          </cell>
          <cell r="J257">
            <v>51.9</v>
          </cell>
          <cell r="K257">
            <v>1</v>
          </cell>
          <cell r="L257">
            <v>1</v>
          </cell>
          <cell r="M257">
            <v>51.9</v>
          </cell>
          <cell r="N257">
            <v>0</v>
          </cell>
          <cell r="O257">
            <v>0</v>
          </cell>
          <cell r="P257">
            <v>0</v>
          </cell>
          <cell r="Q257">
            <v>51.9</v>
          </cell>
        </row>
        <row r="258">
          <cell r="B258">
            <v>8</v>
          </cell>
          <cell r="C258" t="str">
            <v>Place Bedding Sand</v>
          </cell>
        </row>
        <row r="259">
          <cell r="A259">
            <v>45.2</v>
          </cell>
          <cell r="B259">
            <v>9</v>
          </cell>
          <cell r="C259" t="str">
            <v>Excavator - 25T</v>
          </cell>
          <cell r="D259" t="str">
            <v xml:space="preserve">hr   </v>
          </cell>
          <cell r="E259" t="str">
            <v>P</v>
          </cell>
          <cell r="F259">
            <v>1</v>
          </cell>
          <cell r="G259">
            <v>1.22</v>
          </cell>
          <cell r="H259">
            <v>1.22</v>
          </cell>
          <cell r="I259">
            <v>135</v>
          </cell>
          <cell r="J259">
            <v>135</v>
          </cell>
          <cell r="K259">
            <v>1</v>
          </cell>
          <cell r="L259">
            <v>1</v>
          </cell>
          <cell r="M259">
            <v>0</v>
          </cell>
          <cell r="N259">
            <v>0</v>
          </cell>
          <cell r="O259">
            <v>135</v>
          </cell>
          <cell r="P259">
            <v>0</v>
          </cell>
          <cell r="Q259">
            <v>135</v>
          </cell>
        </row>
        <row r="260">
          <cell r="B260">
            <v>10</v>
          </cell>
          <cell r="C260" t="str">
            <v>Water Cart - Hire</v>
          </cell>
          <cell r="D260" t="str">
            <v xml:space="preserve">hr   </v>
          </cell>
          <cell r="E260" t="str">
            <v>P</v>
          </cell>
          <cell r="F260">
            <v>1</v>
          </cell>
          <cell r="G260">
            <v>2.44</v>
          </cell>
          <cell r="H260">
            <v>1.22</v>
          </cell>
          <cell r="I260">
            <v>95</v>
          </cell>
          <cell r="J260">
            <v>47.5</v>
          </cell>
          <cell r="K260">
            <v>0.5</v>
          </cell>
          <cell r="L260">
            <v>0.5</v>
          </cell>
          <cell r="M260">
            <v>0</v>
          </cell>
          <cell r="N260">
            <v>0</v>
          </cell>
          <cell r="O260">
            <v>47.5</v>
          </cell>
          <cell r="P260">
            <v>0</v>
          </cell>
          <cell r="Q260">
            <v>47.5</v>
          </cell>
        </row>
        <row r="261">
          <cell r="B261">
            <v>11</v>
          </cell>
          <cell r="C261" t="str">
            <v>Install Pipe</v>
          </cell>
        </row>
        <row r="262">
          <cell r="A262">
            <v>45.3</v>
          </cell>
          <cell r="B262">
            <v>12</v>
          </cell>
          <cell r="C262" t="str">
            <v>Excavator - 25T</v>
          </cell>
          <cell r="D262" t="str">
            <v xml:space="preserve">hr   </v>
          </cell>
          <cell r="E262" t="str">
            <v>P</v>
          </cell>
          <cell r="F262">
            <v>1</v>
          </cell>
          <cell r="G262">
            <v>1.22</v>
          </cell>
          <cell r="H262">
            <v>1.22</v>
          </cell>
          <cell r="I262">
            <v>135</v>
          </cell>
          <cell r="J262">
            <v>135</v>
          </cell>
          <cell r="K262">
            <v>1</v>
          </cell>
          <cell r="L262">
            <v>1</v>
          </cell>
          <cell r="M262">
            <v>0</v>
          </cell>
          <cell r="N262">
            <v>0</v>
          </cell>
          <cell r="O262">
            <v>135</v>
          </cell>
          <cell r="P262">
            <v>0</v>
          </cell>
          <cell r="Q262">
            <v>135</v>
          </cell>
        </row>
        <row r="263">
          <cell r="B263">
            <v>13</v>
          </cell>
          <cell r="C263" t="str">
            <v>Labour</v>
          </cell>
          <cell r="D263" t="str">
            <v xml:space="preserve">hr   </v>
          </cell>
          <cell r="E263" t="str">
            <v>L</v>
          </cell>
          <cell r="F263">
            <v>1</v>
          </cell>
          <cell r="G263">
            <v>0.61</v>
          </cell>
          <cell r="H263">
            <v>1.22</v>
          </cell>
          <cell r="I263">
            <v>51.9</v>
          </cell>
          <cell r="J263">
            <v>103.8</v>
          </cell>
          <cell r="K263">
            <v>2</v>
          </cell>
          <cell r="L263">
            <v>2</v>
          </cell>
          <cell r="M263">
            <v>103.8</v>
          </cell>
          <cell r="N263">
            <v>0</v>
          </cell>
          <cell r="O263">
            <v>0</v>
          </cell>
          <cell r="P263">
            <v>0</v>
          </cell>
          <cell r="Q263">
            <v>103.8</v>
          </cell>
        </row>
        <row r="264">
          <cell r="B264">
            <v>14</v>
          </cell>
          <cell r="C264" t="str">
            <v>Backfill &amp; Compact</v>
          </cell>
        </row>
        <row r="265">
          <cell r="A265">
            <v>45.4</v>
          </cell>
          <cell r="B265">
            <v>15</v>
          </cell>
          <cell r="C265" t="str">
            <v>Labour</v>
          </cell>
          <cell r="D265" t="str">
            <v xml:space="preserve">hr   </v>
          </cell>
          <cell r="E265" t="str">
            <v>L</v>
          </cell>
          <cell r="F265">
            <v>1</v>
          </cell>
          <cell r="G265">
            <v>0.30499999999999999</v>
          </cell>
          <cell r="H265">
            <v>1.22</v>
          </cell>
          <cell r="I265">
            <v>51.9</v>
          </cell>
          <cell r="J265">
            <v>207.6</v>
          </cell>
          <cell r="K265">
            <v>4</v>
          </cell>
          <cell r="L265">
            <v>4</v>
          </cell>
          <cell r="M265">
            <v>207.6</v>
          </cell>
          <cell r="N265">
            <v>0</v>
          </cell>
          <cell r="O265">
            <v>0</v>
          </cell>
          <cell r="P265">
            <v>0</v>
          </cell>
          <cell r="Q265">
            <v>207.6</v>
          </cell>
        </row>
        <row r="266">
          <cell r="B266">
            <v>16</v>
          </cell>
          <cell r="C266" t="str">
            <v>Bobcat</v>
          </cell>
          <cell r="D266" t="str">
            <v xml:space="preserve">hr   </v>
          </cell>
          <cell r="E266" t="str">
            <v>P</v>
          </cell>
          <cell r="F266">
            <v>1</v>
          </cell>
          <cell r="G266">
            <v>0.61</v>
          </cell>
          <cell r="H266">
            <v>1.22</v>
          </cell>
          <cell r="I266">
            <v>95</v>
          </cell>
          <cell r="J266">
            <v>190</v>
          </cell>
          <cell r="K266">
            <v>2</v>
          </cell>
          <cell r="L266">
            <v>2</v>
          </cell>
          <cell r="M266">
            <v>0</v>
          </cell>
          <cell r="N266">
            <v>0</v>
          </cell>
          <cell r="O266">
            <v>190</v>
          </cell>
          <cell r="P266">
            <v>0</v>
          </cell>
          <cell r="Q266">
            <v>190</v>
          </cell>
        </row>
        <row r="267">
          <cell r="B267">
            <v>17</v>
          </cell>
          <cell r="C267" t="str">
            <v>Water Cart - Hire</v>
          </cell>
          <cell r="D267" t="str">
            <v xml:space="preserve">hr   </v>
          </cell>
          <cell r="E267" t="str">
            <v>P</v>
          </cell>
          <cell r="F267">
            <v>1</v>
          </cell>
          <cell r="G267">
            <v>1.22</v>
          </cell>
          <cell r="H267">
            <v>1.22</v>
          </cell>
          <cell r="I267">
            <v>95</v>
          </cell>
          <cell r="J267">
            <v>95</v>
          </cell>
          <cell r="K267">
            <v>1</v>
          </cell>
          <cell r="L267">
            <v>1</v>
          </cell>
          <cell r="M267">
            <v>0</v>
          </cell>
          <cell r="N267">
            <v>0</v>
          </cell>
          <cell r="O267">
            <v>95</v>
          </cell>
          <cell r="P267">
            <v>0</v>
          </cell>
          <cell r="Q267">
            <v>95</v>
          </cell>
        </row>
        <row r="269">
          <cell r="A269">
            <v>46</v>
          </cell>
          <cell r="B269" t="str">
            <v>Line No 80
Item No (b)</v>
          </cell>
          <cell r="C269" t="str">
            <v>1 x 375 dia Endwall , Precast Type with wings Complete in place, incl. Excavate, sand, supply and install.</v>
          </cell>
          <cell r="D269" t="str">
            <v xml:space="preserve">No   </v>
          </cell>
          <cell r="H269">
            <v>1</v>
          </cell>
          <cell r="J269">
            <v>1257.8</v>
          </cell>
          <cell r="L269">
            <v>1</v>
          </cell>
          <cell r="M269">
            <v>622.79999999999995</v>
          </cell>
          <cell r="N269">
            <v>365</v>
          </cell>
          <cell r="O269">
            <v>270</v>
          </cell>
          <cell r="P269">
            <v>0</v>
          </cell>
          <cell r="Q269">
            <v>1257.8</v>
          </cell>
        </row>
        <row r="270">
          <cell r="B270">
            <v>1</v>
          </cell>
          <cell r="C270" t="str">
            <v>HW - 375</v>
          </cell>
          <cell r="D270" t="str">
            <v xml:space="preserve">each </v>
          </cell>
          <cell r="E270" t="str">
            <v>M</v>
          </cell>
          <cell r="F270">
            <v>1</v>
          </cell>
          <cell r="G270">
            <v>1</v>
          </cell>
          <cell r="H270">
            <v>1</v>
          </cell>
          <cell r="I270">
            <v>365</v>
          </cell>
          <cell r="J270">
            <v>365</v>
          </cell>
          <cell r="K270" t="str">
            <v xml:space="preserve"> </v>
          </cell>
          <cell r="L270" t="str">
            <v xml:space="preserve"> </v>
          </cell>
          <cell r="M270">
            <v>0</v>
          </cell>
          <cell r="N270">
            <v>365</v>
          </cell>
          <cell r="O270">
            <v>0</v>
          </cell>
          <cell r="P270">
            <v>0</v>
          </cell>
          <cell r="Q270">
            <v>365</v>
          </cell>
        </row>
        <row r="271">
          <cell r="A271">
            <v>46.1</v>
          </cell>
          <cell r="B271">
            <v>2</v>
          </cell>
          <cell r="C271" t="str">
            <v>Excavator - 25T</v>
          </cell>
          <cell r="D271" t="str">
            <v xml:space="preserve">hr   </v>
          </cell>
          <cell r="E271" t="str">
            <v>P</v>
          </cell>
          <cell r="F271">
            <v>1</v>
          </cell>
          <cell r="G271">
            <v>0.5</v>
          </cell>
          <cell r="H271">
            <v>1</v>
          </cell>
          <cell r="I271">
            <v>135</v>
          </cell>
          <cell r="J271">
            <v>270</v>
          </cell>
          <cell r="K271">
            <v>2</v>
          </cell>
          <cell r="L271">
            <v>2</v>
          </cell>
          <cell r="M271">
            <v>0</v>
          </cell>
          <cell r="N271">
            <v>0</v>
          </cell>
          <cell r="O271">
            <v>270</v>
          </cell>
          <cell r="P271">
            <v>0</v>
          </cell>
          <cell r="Q271">
            <v>270</v>
          </cell>
        </row>
        <row r="272">
          <cell r="B272">
            <v>3</v>
          </cell>
          <cell r="C272" t="str">
            <v>Labour</v>
          </cell>
          <cell r="D272" t="str">
            <v xml:space="preserve">hr   </v>
          </cell>
          <cell r="E272" t="str">
            <v>L</v>
          </cell>
          <cell r="F272">
            <v>3</v>
          </cell>
          <cell r="G272">
            <v>0.25</v>
          </cell>
          <cell r="H272">
            <v>1</v>
          </cell>
          <cell r="I272">
            <v>51.9</v>
          </cell>
          <cell r="J272">
            <v>622.79999999999995</v>
          </cell>
          <cell r="K272">
            <v>12</v>
          </cell>
          <cell r="L272">
            <v>4</v>
          </cell>
          <cell r="M272">
            <v>622.79999999999995</v>
          </cell>
          <cell r="N272">
            <v>0</v>
          </cell>
          <cell r="O272">
            <v>0</v>
          </cell>
          <cell r="P272">
            <v>0</v>
          </cell>
          <cell r="Q272">
            <v>622.79999999999995</v>
          </cell>
        </row>
        <row r="274">
          <cell r="B274" t="str">
            <v>Line No 82
Item No 2</v>
          </cell>
          <cell r="C274" t="str">
            <v>Ch 300 Extend 4/450 dia SRC Pipe Class 2, Installation to Main Roads Std Dwg 1359</v>
          </cell>
        </row>
        <row r="275">
          <cell r="A275">
            <v>47</v>
          </cell>
          <cell r="B275" t="str">
            <v>Line No 83
Item No (a)</v>
          </cell>
          <cell r="C275" t="str">
            <v>Ch 300 Extend 4/450 dia SRC Pipe Class 2, Installation to Main Roads Std Dwg 1359 - 4 x 450 SRC Pipe Cl 2 Complete in place, incl.  removal of existing Endwall with care, excavate, sand, supply, lay &amp; backfill.</v>
          </cell>
          <cell r="D275" t="str">
            <v xml:space="preserve">m    </v>
          </cell>
          <cell r="H275">
            <v>1.22</v>
          </cell>
          <cell r="J275">
            <v>1344.9309999999998</v>
          </cell>
          <cell r="L275">
            <v>1</v>
          </cell>
          <cell r="M275">
            <v>363.29999999999995</v>
          </cell>
          <cell r="N275">
            <v>266.63100000000003</v>
          </cell>
          <cell r="O275">
            <v>715</v>
          </cell>
          <cell r="P275">
            <v>0</v>
          </cell>
          <cell r="Q275">
            <v>1344.9309999999998</v>
          </cell>
        </row>
        <row r="276">
          <cell r="B276">
            <v>1</v>
          </cell>
          <cell r="C276" t="str">
            <v>Purchase Materials</v>
          </cell>
        </row>
        <row r="277">
          <cell r="B277">
            <v>2</v>
          </cell>
          <cell r="C277" t="str">
            <v>450 RCP FJ CL2</v>
          </cell>
          <cell r="D277" t="str">
            <v xml:space="preserve">m    </v>
          </cell>
          <cell r="E277" t="str">
            <v>M</v>
          </cell>
          <cell r="F277">
            <v>1</v>
          </cell>
          <cell r="G277">
            <v>1</v>
          </cell>
          <cell r="H277">
            <v>2.44</v>
          </cell>
          <cell r="I277">
            <v>102.9</v>
          </cell>
          <cell r="J277">
            <v>251.07600000000002</v>
          </cell>
          <cell r="K277" t="str">
            <v xml:space="preserve"> </v>
          </cell>
          <cell r="L277" t="str">
            <v xml:space="preserve"> </v>
          </cell>
          <cell r="M277">
            <v>0</v>
          </cell>
          <cell r="N277">
            <v>251.07600000000002</v>
          </cell>
          <cell r="O277">
            <v>0</v>
          </cell>
          <cell r="P277">
            <v>0</v>
          </cell>
          <cell r="Q277">
            <v>251.07600000000002</v>
          </cell>
        </row>
        <row r="278">
          <cell r="B278">
            <v>3</v>
          </cell>
          <cell r="C278" t="str">
            <v>Crusher Dust - Delivered</v>
          </cell>
          <cell r="D278" t="str">
            <v>tonne</v>
          </cell>
          <cell r="E278" t="str">
            <v>M</v>
          </cell>
          <cell r="F278">
            <v>1</v>
          </cell>
          <cell r="G278">
            <v>1</v>
          </cell>
          <cell r="H278">
            <v>0.61</v>
          </cell>
          <cell r="I278">
            <v>25.5</v>
          </cell>
          <cell r="J278">
            <v>15.555</v>
          </cell>
          <cell r="K278" t="str">
            <v xml:space="preserve"> </v>
          </cell>
          <cell r="L278" t="str">
            <v xml:space="preserve"> </v>
          </cell>
          <cell r="M278">
            <v>0</v>
          </cell>
          <cell r="N278">
            <v>15.555</v>
          </cell>
          <cell r="O278">
            <v>0</v>
          </cell>
          <cell r="P278">
            <v>0</v>
          </cell>
          <cell r="Q278">
            <v>15.555</v>
          </cell>
        </row>
        <row r="279">
          <cell r="B279">
            <v>4</v>
          </cell>
          <cell r="C279" t="str">
            <v>Remove Existing Headwall</v>
          </cell>
        </row>
        <row r="280">
          <cell r="A280">
            <v>47.1</v>
          </cell>
          <cell r="B280">
            <v>5</v>
          </cell>
          <cell r="C280" t="str">
            <v>Excavator - 25T</v>
          </cell>
          <cell r="D280" t="str">
            <v xml:space="preserve">hr   </v>
          </cell>
          <cell r="E280" t="str">
            <v>P</v>
          </cell>
          <cell r="F280">
            <v>1</v>
          </cell>
          <cell r="G280">
            <v>2.44</v>
          </cell>
          <cell r="H280">
            <v>1.22</v>
          </cell>
          <cell r="I280">
            <v>135</v>
          </cell>
          <cell r="J280">
            <v>67.5</v>
          </cell>
          <cell r="K280">
            <v>0.5</v>
          </cell>
          <cell r="L280">
            <v>0.5</v>
          </cell>
          <cell r="M280">
            <v>0</v>
          </cell>
          <cell r="N280">
            <v>0</v>
          </cell>
          <cell r="O280">
            <v>67.5</v>
          </cell>
          <cell r="P280">
            <v>0</v>
          </cell>
          <cell r="Q280">
            <v>67.5</v>
          </cell>
        </row>
        <row r="281">
          <cell r="B281">
            <v>6</v>
          </cell>
          <cell r="C281" t="str">
            <v>Tipper</v>
          </cell>
          <cell r="D281" t="str">
            <v xml:space="preserve">hr   </v>
          </cell>
          <cell r="E281" t="str">
            <v>P</v>
          </cell>
          <cell r="F281">
            <v>1</v>
          </cell>
          <cell r="G281">
            <v>2.44</v>
          </cell>
          <cell r="H281">
            <v>1.22</v>
          </cell>
          <cell r="I281">
            <v>90</v>
          </cell>
          <cell r="J281">
            <v>45</v>
          </cell>
          <cell r="K281">
            <v>0.5</v>
          </cell>
          <cell r="L281">
            <v>0.5</v>
          </cell>
          <cell r="M281">
            <v>0</v>
          </cell>
          <cell r="N281">
            <v>0</v>
          </cell>
          <cell r="O281">
            <v>45</v>
          </cell>
          <cell r="P281">
            <v>0</v>
          </cell>
          <cell r="Q281">
            <v>45</v>
          </cell>
        </row>
        <row r="282">
          <cell r="B282">
            <v>7</v>
          </cell>
          <cell r="C282" t="str">
            <v>Labour</v>
          </cell>
          <cell r="D282" t="str">
            <v xml:space="preserve">hr   </v>
          </cell>
          <cell r="E282" t="str">
            <v>L</v>
          </cell>
          <cell r="F282">
            <v>1</v>
          </cell>
          <cell r="G282">
            <v>1.22</v>
          </cell>
          <cell r="H282">
            <v>1.22</v>
          </cell>
          <cell r="I282">
            <v>51.9</v>
          </cell>
          <cell r="J282">
            <v>51.9</v>
          </cell>
          <cell r="K282">
            <v>1</v>
          </cell>
          <cell r="L282">
            <v>1</v>
          </cell>
          <cell r="M282">
            <v>51.9</v>
          </cell>
          <cell r="N282">
            <v>0</v>
          </cell>
          <cell r="O282">
            <v>0</v>
          </cell>
          <cell r="P282">
            <v>0</v>
          </cell>
          <cell r="Q282">
            <v>51.9</v>
          </cell>
        </row>
        <row r="283">
          <cell r="B283">
            <v>8</v>
          </cell>
          <cell r="C283" t="str">
            <v>Place Bedding Sand</v>
          </cell>
        </row>
        <row r="284">
          <cell r="A284">
            <v>47.2</v>
          </cell>
          <cell r="B284">
            <v>9</v>
          </cell>
          <cell r="C284" t="str">
            <v>Excavator - 25T</v>
          </cell>
          <cell r="D284" t="str">
            <v xml:space="preserve">hr   </v>
          </cell>
          <cell r="E284" t="str">
            <v>P</v>
          </cell>
          <cell r="F284">
            <v>1</v>
          </cell>
          <cell r="G284">
            <v>1.22</v>
          </cell>
          <cell r="H284">
            <v>1.22</v>
          </cell>
          <cell r="I284">
            <v>135</v>
          </cell>
          <cell r="J284">
            <v>135</v>
          </cell>
          <cell r="K284">
            <v>1</v>
          </cell>
          <cell r="L284">
            <v>1</v>
          </cell>
          <cell r="M284">
            <v>0</v>
          </cell>
          <cell r="N284">
            <v>0</v>
          </cell>
          <cell r="O284">
            <v>135</v>
          </cell>
          <cell r="P284">
            <v>0</v>
          </cell>
          <cell r="Q284">
            <v>135</v>
          </cell>
        </row>
        <row r="285">
          <cell r="B285">
            <v>10</v>
          </cell>
          <cell r="C285" t="str">
            <v>Water Cart - Hire</v>
          </cell>
          <cell r="D285" t="str">
            <v xml:space="preserve">hr   </v>
          </cell>
          <cell r="E285" t="str">
            <v>P</v>
          </cell>
          <cell r="F285">
            <v>1</v>
          </cell>
          <cell r="G285">
            <v>2.44</v>
          </cell>
          <cell r="H285">
            <v>1.22</v>
          </cell>
          <cell r="I285">
            <v>95</v>
          </cell>
          <cell r="J285">
            <v>47.5</v>
          </cell>
          <cell r="K285">
            <v>0.5</v>
          </cell>
          <cell r="L285">
            <v>0.5</v>
          </cell>
          <cell r="M285">
            <v>0</v>
          </cell>
          <cell r="N285">
            <v>0</v>
          </cell>
          <cell r="O285">
            <v>47.5</v>
          </cell>
          <cell r="P285">
            <v>0</v>
          </cell>
          <cell r="Q285">
            <v>47.5</v>
          </cell>
        </row>
        <row r="286">
          <cell r="B286">
            <v>11</v>
          </cell>
          <cell r="C286" t="str">
            <v>Install Pipe</v>
          </cell>
        </row>
        <row r="287">
          <cell r="A287">
            <v>47.3</v>
          </cell>
          <cell r="B287">
            <v>12</v>
          </cell>
          <cell r="C287" t="str">
            <v>Excavator - 25T</v>
          </cell>
          <cell r="D287" t="str">
            <v xml:space="preserve">hr   </v>
          </cell>
          <cell r="E287" t="str">
            <v>P</v>
          </cell>
          <cell r="F287">
            <v>1</v>
          </cell>
          <cell r="G287">
            <v>1.22</v>
          </cell>
          <cell r="H287">
            <v>1.22</v>
          </cell>
          <cell r="I287">
            <v>135</v>
          </cell>
          <cell r="J287">
            <v>135</v>
          </cell>
          <cell r="K287">
            <v>1</v>
          </cell>
          <cell r="L287">
            <v>1</v>
          </cell>
          <cell r="M287">
            <v>0</v>
          </cell>
          <cell r="N287">
            <v>0</v>
          </cell>
          <cell r="O287">
            <v>135</v>
          </cell>
          <cell r="P287">
            <v>0</v>
          </cell>
          <cell r="Q287">
            <v>135</v>
          </cell>
        </row>
        <row r="288">
          <cell r="B288">
            <v>13</v>
          </cell>
          <cell r="C288" t="str">
            <v>Labour</v>
          </cell>
          <cell r="D288" t="str">
            <v xml:space="preserve">hr   </v>
          </cell>
          <cell r="E288" t="str">
            <v>L</v>
          </cell>
          <cell r="F288">
            <v>1</v>
          </cell>
          <cell r="G288">
            <v>0.61</v>
          </cell>
          <cell r="H288">
            <v>1.22</v>
          </cell>
          <cell r="I288">
            <v>51.9</v>
          </cell>
          <cell r="J288">
            <v>103.8</v>
          </cell>
          <cell r="K288">
            <v>2</v>
          </cell>
          <cell r="L288">
            <v>2</v>
          </cell>
          <cell r="M288">
            <v>103.8</v>
          </cell>
          <cell r="N288">
            <v>0</v>
          </cell>
          <cell r="O288">
            <v>0</v>
          </cell>
          <cell r="P288">
            <v>0</v>
          </cell>
          <cell r="Q288">
            <v>103.8</v>
          </cell>
        </row>
        <row r="289">
          <cell r="B289">
            <v>14</v>
          </cell>
          <cell r="C289" t="str">
            <v>Backfill &amp; Compact</v>
          </cell>
        </row>
        <row r="290">
          <cell r="A290">
            <v>47.4</v>
          </cell>
          <cell r="B290">
            <v>15</v>
          </cell>
          <cell r="C290" t="str">
            <v>Labour</v>
          </cell>
          <cell r="D290" t="str">
            <v xml:space="preserve">hr   </v>
          </cell>
          <cell r="E290" t="str">
            <v>L</v>
          </cell>
          <cell r="F290">
            <v>1</v>
          </cell>
          <cell r="G290">
            <v>0.30499999999999999</v>
          </cell>
          <cell r="H290">
            <v>1.22</v>
          </cell>
          <cell r="I290">
            <v>51.9</v>
          </cell>
          <cell r="J290">
            <v>207.6</v>
          </cell>
          <cell r="K290">
            <v>4</v>
          </cell>
          <cell r="L290">
            <v>4</v>
          </cell>
          <cell r="M290">
            <v>207.6</v>
          </cell>
          <cell r="N290">
            <v>0</v>
          </cell>
          <cell r="O290">
            <v>0</v>
          </cell>
          <cell r="P290">
            <v>0</v>
          </cell>
          <cell r="Q290">
            <v>207.6</v>
          </cell>
        </row>
        <row r="291">
          <cell r="B291">
            <v>16</v>
          </cell>
          <cell r="C291" t="str">
            <v>Bobcat</v>
          </cell>
          <cell r="D291" t="str">
            <v xml:space="preserve">hr   </v>
          </cell>
          <cell r="E291" t="str">
            <v>P</v>
          </cell>
          <cell r="F291">
            <v>1</v>
          </cell>
          <cell r="G291">
            <v>0.61</v>
          </cell>
          <cell r="H291">
            <v>1.22</v>
          </cell>
          <cell r="I291">
            <v>95</v>
          </cell>
          <cell r="J291">
            <v>190</v>
          </cell>
          <cell r="K291">
            <v>2</v>
          </cell>
          <cell r="L291">
            <v>2</v>
          </cell>
          <cell r="M291">
            <v>0</v>
          </cell>
          <cell r="N291">
            <v>0</v>
          </cell>
          <cell r="O291">
            <v>190</v>
          </cell>
          <cell r="P291">
            <v>0</v>
          </cell>
          <cell r="Q291">
            <v>190</v>
          </cell>
        </row>
        <row r="292">
          <cell r="B292">
            <v>17</v>
          </cell>
          <cell r="C292" t="str">
            <v>Water Cart - Hire</v>
          </cell>
          <cell r="D292" t="str">
            <v xml:space="preserve">hr   </v>
          </cell>
          <cell r="E292" t="str">
            <v>P</v>
          </cell>
          <cell r="F292">
            <v>1</v>
          </cell>
          <cell r="G292">
            <v>1.22</v>
          </cell>
          <cell r="H292">
            <v>1.22</v>
          </cell>
          <cell r="I292">
            <v>95</v>
          </cell>
          <cell r="J292">
            <v>95</v>
          </cell>
          <cell r="K292">
            <v>1</v>
          </cell>
          <cell r="L292">
            <v>1</v>
          </cell>
          <cell r="M292">
            <v>0</v>
          </cell>
          <cell r="N292">
            <v>0</v>
          </cell>
          <cell r="O292">
            <v>95</v>
          </cell>
          <cell r="P292">
            <v>0</v>
          </cell>
          <cell r="Q292">
            <v>95</v>
          </cell>
        </row>
        <row r="294">
          <cell r="A294">
            <v>48</v>
          </cell>
          <cell r="B294" t="str">
            <v>Line No 84
Item No (b)</v>
          </cell>
          <cell r="C294" t="str">
            <v>4 x 450 Cast Insitu Endwall to Main Roads Std Dwg 1306 Complete in place, incl. Excavate, supply and construct</v>
          </cell>
          <cell r="D294" t="str">
            <v xml:space="preserve">No   </v>
          </cell>
          <cell r="H294">
            <v>1</v>
          </cell>
          <cell r="J294">
            <v>2338.85</v>
          </cell>
          <cell r="L294">
            <v>1</v>
          </cell>
          <cell r="M294">
            <v>1245.5999999999999</v>
          </cell>
          <cell r="N294">
            <v>553.25</v>
          </cell>
          <cell r="O294">
            <v>540</v>
          </cell>
          <cell r="P294">
            <v>0</v>
          </cell>
          <cell r="Q294">
            <v>2338.85</v>
          </cell>
        </row>
        <row r="295">
          <cell r="B295">
            <v>1</v>
          </cell>
          <cell r="C295" t="str">
            <v>N40</v>
          </cell>
          <cell r="D295" t="str">
            <v xml:space="preserve">m³   </v>
          </cell>
          <cell r="E295" t="str">
            <v>M</v>
          </cell>
          <cell r="F295">
            <v>1</v>
          </cell>
          <cell r="G295">
            <v>1</v>
          </cell>
          <cell r="H295">
            <v>1.21</v>
          </cell>
          <cell r="I295">
            <v>325</v>
          </cell>
          <cell r="J295">
            <v>393.25</v>
          </cell>
          <cell r="K295" t="str">
            <v xml:space="preserve"> </v>
          </cell>
          <cell r="L295" t="str">
            <v xml:space="preserve"> </v>
          </cell>
          <cell r="M295">
            <v>0</v>
          </cell>
          <cell r="N295">
            <v>393.25</v>
          </cell>
          <cell r="O295">
            <v>0</v>
          </cell>
          <cell r="P295">
            <v>0</v>
          </cell>
          <cell r="Q295">
            <v>393.25</v>
          </cell>
        </row>
        <row r="296">
          <cell r="B296">
            <v>2</v>
          </cell>
          <cell r="C296" t="str">
            <v>Form Ply</v>
          </cell>
          <cell r="D296" t="str">
            <v xml:space="preserve">m²   </v>
          </cell>
          <cell r="E296" t="str">
            <v>M</v>
          </cell>
          <cell r="F296">
            <v>1</v>
          </cell>
          <cell r="G296">
            <v>1</v>
          </cell>
          <cell r="H296">
            <v>6</v>
          </cell>
          <cell r="I296">
            <v>10</v>
          </cell>
          <cell r="J296">
            <v>60</v>
          </cell>
          <cell r="K296" t="str">
            <v xml:space="preserve"> </v>
          </cell>
          <cell r="L296" t="str">
            <v xml:space="preserve"> </v>
          </cell>
          <cell r="M296">
            <v>0</v>
          </cell>
          <cell r="N296">
            <v>60</v>
          </cell>
          <cell r="O296">
            <v>0</v>
          </cell>
          <cell r="P296">
            <v>0</v>
          </cell>
          <cell r="Q296">
            <v>60</v>
          </cell>
        </row>
        <row r="297">
          <cell r="B297">
            <v>3</v>
          </cell>
          <cell r="C297" t="str">
            <v>Form Boards</v>
          </cell>
          <cell r="D297" t="str">
            <v xml:space="preserve">m    </v>
          </cell>
          <cell r="E297" t="str">
            <v>M</v>
          </cell>
          <cell r="F297">
            <v>1</v>
          </cell>
          <cell r="G297">
            <v>1</v>
          </cell>
          <cell r="H297">
            <v>20</v>
          </cell>
          <cell r="I297">
            <v>5</v>
          </cell>
          <cell r="J297">
            <v>100</v>
          </cell>
          <cell r="K297" t="str">
            <v xml:space="preserve"> </v>
          </cell>
          <cell r="L297" t="str">
            <v xml:space="preserve"> </v>
          </cell>
          <cell r="M297">
            <v>0</v>
          </cell>
          <cell r="N297">
            <v>100</v>
          </cell>
          <cell r="O297">
            <v>0</v>
          </cell>
          <cell r="P297">
            <v>0</v>
          </cell>
          <cell r="Q297">
            <v>100</v>
          </cell>
        </row>
        <row r="298">
          <cell r="A298">
            <v>48.1</v>
          </cell>
          <cell r="B298">
            <v>4</v>
          </cell>
          <cell r="C298" t="str">
            <v>Labour</v>
          </cell>
          <cell r="D298" t="str">
            <v xml:space="preserve">hr   </v>
          </cell>
          <cell r="E298" t="str">
            <v>L</v>
          </cell>
          <cell r="F298">
            <v>3</v>
          </cell>
          <cell r="G298">
            <v>0.125</v>
          </cell>
          <cell r="H298">
            <v>1</v>
          </cell>
          <cell r="I298">
            <v>51.9</v>
          </cell>
          <cell r="J298">
            <v>1245.5999999999999</v>
          </cell>
          <cell r="K298">
            <v>24</v>
          </cell>
          <cell r="L298">
            <v>8</v>
          </cell>
          <cell r="M298">
            <v>1245.5999999999999</v>
          </cell>
          <cell r="N298">
            <v>0</v>
          </cell>
          <cell r="O298">
            <v>0</v>
          </cell>
          <cell r="P298">
            <v>0</v>
          </cell>
          <cell r="Q298">
            <v>1245.5999999999999</v>
          </cell>
        </row>
        <row r="299">
          <cell r="B299">
            <v>5</v>
          </cell>
          <cell r="C299" t="str">
            <v>Excavator - 25T</v>
          </cell>
          <cell r="D299" t="str">
            <v xml:space="preserve">hr   </v>
          </cell>
          <cell r="E299" t="str">
            <v>P</v>
          </cell>
          <cell r="F299">
            <v>1</v>
          </cell>
          <cell r="G299">
            <v>0.25</v>
          </cell>
          <cell r="H299">
            <v>1</v>
          </cell>
          <cell r="I299">
            <v>135</v>
          </cell>
          <cell r="J299">
            <v>540</v>
          </cell>
          <cell r="K299">
            <v>4</v>
          </cell>
          <cell r="L299">
            <v>4</v>
          </cell>
          <cell r="M299">
            <v>0</v>
          </cell>
          <cell r="N299">
            <v>0</v>
          </cell>
          <cell r="O299">
            <v>540</v>
          </cell>
          <cell r="P299">
            <v>0</v>
          </cell>
          <cell r="Q299">
            <v>540</v>
          </cell>
        </row>
        <row r="301">
          <cell r="B301" t="str">
            <v>Line No 86
Item No 3</v>
          </cell>
          <cell r="C301" t="str">
            <v>Ch 600 Extend 2/1800 x 600 RCBC and Add 3 New Cells 1800 x 600, Installation to Main Roads Std Dwg 1359</v>
          </cell>
        </row>
        <row r="302">
          <cell r="A302">
            <v>49</v>
          </cell>
          <cell r="B302" t="str">
            <v>Line No 87
Item No (a)</v>
          </cell>
          <cell r="C302" t="str">
            <v>Ch 600 Extend 2/1800 x 600 RCBC and Add 3 New Cells 1800 x 600, Installation to Main Roads Std Dwg 1359 - Extend existing 2/1800 x 600 RCBC Complete in place, incl.  removal of existing Endwalls with care, excavate, sand, supply, lay &amp; backfill.</v>
          </cell>
          <cell r="D302" t="str">
            <v xml:space="preserve">m    </v>
          </cell>
          <cell r="H302">
            <v>2.44</v>
          </cell>
          <cell r="J302">
            <v>20898.888739999999</v>
          </cell>
          <cell r="L302">
            <v>4</v>
          </cell>
          <cell r="M302">
            <v>2135.6849999999999</v>
          </cell>
          <cell r="N302">
            <v>14141.453847999999</v>
          </cell>
          <cell r="O302">
            <v>2626.75</v>
          </cell>
          <cell r="P302">
            <v>1994.999892</v>
          </cell>
          <cell r="Q302">
            <v>20898.888739999999</v>
          </cell>
        </row>
        <row r="303">
          <cell r="B303">
            <v>1</v>
          </cell>
          <cell r="C303" t="str">
            <v>Culvert to be installed in halves. Traffic control with loghts outside working hours.</v>
          </cell>
        </row>
        <row r="304">
          <cell r="B304">
            <v>2</v>
          </cell>
          <cell r="C304" t="str">
            <v>Excavate Culvert</v>
          </cell>
        </row>
        <row r="305">
          <cell r="A305">
            <v>49.1</v>
          </cell>
          <cell r="B305">
            <v>3</v>
          </cell>
          <cell r="C305" t="str">
            <v>Excavator - 25T</v>
          </cell>
          <cell r="D305" t="str">
            <v xml:space="preserve">hr   </v>
          </cell>
          <cell r="E305" t="str">
            <v>P</v>
          </cell>
          <cell r="F305">
            <v>1</v>
          </cell>
          <cell r="G305">
            <v>0.61</v>
          </cell>
          <cell r="H305">
            <v>2.44</v>
          </cell>
          <cell r="I305">
            <v>135</v>
          </cell>
          <cell r="J305">
            <v>540</v>
          </cell>
          <cell r="K305">
            <v>4</v>
          </cell>
          <cell r="L305">
            <v>4</v>
          </cell>
          <cell r="M305">
            <v>0</v>
          </cell>
          <cell r="N305">
            <v>0</v>
          </cell>
          <cell r="O305">
            <v>540</v>
          </cell>
          <cell r="P305">
            <v>0</v>
          </cell>
          <cell r="Q305">
            <v>540</v>
          </cell>
        </row>
        <row r="306">
          <cell r="B306">
            <v>4</v>
          </cell>
          <cell r="C306" t="str">
            <v>Tipper</v>
          </cell>
          <cell r="D306" t="str">
            <v xml:space="preserve">hr   </v>
          </cell>
          <cell r="E306" t="str">
            <v>P</v>
          </cell>
          <cell r="F306">
            <v>1</v>
          </cell>
          <cell r="G306">
            <v>0.61</v>
          </cell>
          <cell r="H306">
            <v>2.44</v>
          </cell>
          <cell r="I306">
            <v>90</v>
          </cell>
          <cell r="J306">
            <v>360</v>
          </cell>
          <cell r="K306">
            <v>4</v>
          </cell>
          <cell r="L306">
            <v>4</v>
          </cell>
          <cell r="M306">
            <v>0</v>
          </cell>
          <cell r="N306">
            <v>0</v>
          </cell>
          <cell r="O306">
            <v>360</v>
          </cell>
          <cell r="P306">
            <v>0</v>
          </cell>
          <cell r="Q306">
            <v>360</v>
          </cell>
        </row>
        <row r="307">
          <cell r="B307">
            <v>5</v>
          </cell>
          <cell r="C307" t="str">
            <v>Labour</v>
          </cell>
          <cell r="D307" t="str">
            <v xml:space="preserve">hr   </v>
          </cell>
          <cell r="E307" t="str">
            <v>L</v>
          </cell>
          <cell r="F307">
            <v>2</v>
          </cell>
          <cell r="G307">
            <v>0.61</v>
          </cell>
          <cell r="H307">
            <v>2.44</v>
          </cell>
          <cell r="I307">
            <v>51.9</v>
          </cell>
          <cell r="J307">
            <v>415.2</v>
          </cell>
          <cell r="K307">
            <v>8</v>
          </cell>
          <cell r="L307">
            <v>4</v>
          </cell>
          <cell r="M307">
            <v>415.2</v>
          </cell>
          <cell r="N307">
            <v>0</v>
          </cell>
          <cell r="O307">
            <v>0</v>
          </cell>
          <cell r="P307">
            <v>0</v>
          </cell>
          <cell r="Q307">
            <v>415.2</v>
          </cell>
        </row>
        <row r="308">
          <cell r="B308">
            <v>6</v>
          </cell>
          <cell r="C308" t="str">
            <v>Bedding</v>
          </cell>
        </row>
        <row r="309">
          <cell r="B309">
            <v>7</v>
          </cell>
          <cell r="C309" t="str">
            <v>Sand</v>
          </cell>
          <cell r="D309" t="str">
            <v>tonne</v>
          </cell>
          <cell r="E309" t="str">
            <v>M</v>
          </cell>
          <cell r="F309">
            <v>1</v>
          </cell>
          <cell r="G309">
            <v>1</v>
          </cell>
          <cell r="H309">
            <v>4.4334799999999994</v>
          </cell>
          <cell r="I309">
            <v>28</v>
          </cell>
          <cell r="J309">
            <v>124.13743999999998</v>
          </cell>
          <cell r="K309" t="str">
            <v xml:space="preserve"> </v>
          </cell>
          <cell r="L309" t="str">
            <v xml:space="preserve"> </v>
          </cell>
          <cell r="M309">
            <v>0</v>
          </cell>
          <cell r="N309">
            <v>124.13743999999998</v>
          </cell>
          <cell r="O309">
            <v>0</v>
          </cell>
          <cell r="P309">
            <v>0</v>
          </cell>
          <cell r="Q309">
            <v>124.13743999999998</v>
          </cell>
        </row>
        <row r="310">
          <cell r="A310">
            <v>49.2</v>
          </cell>
          <cell r="B310">
            <v>8</v>
          </cell>
          <cell r="C310" t="str">
            <v>Excavator - 25T</v>
          </cell>
          <cell r="D310" t="str">
            <v xml:space="preserve">hr   </v>
          </cell>
          <cell r="E310" t="str">
            <v>P</v>
          </cell>
          <cell r="F310">
            <v>1</v>
          </cell>
          <cell r="G310">
            <v>1.22</v>
          </cell>
          <cell r="H310">
            <v>2.44</v>
          </cell>
          <cell r="I310">
            <v>135</v>
          </cell>
          <cell r="J310">
            <v>270</v>
          </cell>
          <cell r="K310">
            <v>2</v>
          </cell>
          <cell r="L310">
            <v>2</v>
          </cell>
          <cell r="M310">
            <v>0</v>
          </cell>
          <cell r="N310">
            <v>0</v>
          </cell>
          <cell r="O310">
            <v>270</v>
          </cell>
          <cell r="P310">
            <v>0</v>
          </cell>
          <cell r="Q310">
            <v>270</v>
          </cell>
        </row>
        <row r="311">
          <cell r="B311">
            <v>9</v>
          </cell>
          <cell r="C311" t="str">
            <v>Labour</v>
          </cell>
          <cell r="D311" t="str">
            <v xml:space="preserve">hr   </v>
          </cell>
          <cell r="E311" t="str">
            <v>L</v>
          </cell>
          <cell r="F311">
            <v>3</v>
          </cell>
          <cell r="G311">
            <v>0.48799999999999999</v>
          </cell>
          <cell r="H311">
            <v>2.44</v>
          </cell>
          <cell r="I311">
            <v>51.9</v>
          </cell>
          <cell r="J311">
            <v>778.5</v>
          </cell>
          <cell r="K311">
            <v>15</v>
          </cell>
          <cell r="L311">
            <v>5</v>
          </cell>
          <cell r="M311">
            <v>778.5</v>
          </cell>
          <cell r="N311">
            <v>0</v>
          </cell>
          <cell r="O311">
            <v>0</v>
          </cell>
          <cell r="P311">
            <v>0</v>
          </cell>
          <cell r="Q311">
            <v>778.5</v>
          </cell>
        </row>
        <row r="312">
          <cell r="B312">
            <v>10</v>
          </cell>
          <cell r="C312" t="str">
            <v>Water Cart - Hire</v>
          </cell>
          <cell r="D312" t="str">
            <v xml:space="preserve">hr   </v>
          </cell>
          <cell r="E312" t="str">
            <v>P</v>
          </cell>
          <cell r="F312">
            <v>1</v>
          </cell>
          <cell r="G312">
            <v>0.48799999999999999</v>
          </cell>
          <cell r="H312">
            <v>2.44</v>
          </cell>
          <cell r="I312">
            <v>95</v>
          </cell>
          <cell r="J312">
            <v>475</v>
          </cell>
          <cell r="K312">
            <v>5</v>
          </cell>
          <cell r="L312">
            <v>5</v>
          </cell>
          <cell r="M312">
            <v>0</v>
          </cell>
          <cell r="N312">
            <v>0</v>
          </cell>
          <cell r="O312">
            <v>475</v>
          </cell>
          <cell r="P312">
            <v>0</v>
          </cell>
          <cell r="Q312">
            <v>475</v>
          </cell>
        </row>
        <row r="313">
          <cell r="B313">
            <v>11</v>
          </cell>
          <cell r="C313" t="str">
            <v>Pour Base</v>
          </cell>
        </row>
        <row r="314">
          <cell r="B314">
            <v>12</v>
          </cell>
          <cell r="C314" t="str">
            <v>Steel</v>
          </cell>
          <cell r="D314" t="str">
            <v>tonne</v>
          </cell>
          <cell r="E314" t="str">
            <v>M</v>
          </cell>
          <cell r="F314">
            <v>1</v>
          </cell>
          <cell r="G314">
            <v>1</v>
          </cell>
          <cell r="H314">
            <v>0.6</v>
          </cell>
          <cell r="I314">
            <v>2200</v>
          </cell>
          <cell r="J314">
            <v>1320</v>
          </cell>
          <cell r="K314" t="str">
            <v xml:space="preserve"> </v>
          </cell>
          <cell r="L314" t="str">
            <v xml:space="preserve"> </v>
          </cell>
          <cell r="M314">
            <v>0</v>
          </cell>
          <cell r="N314">
            <v>1320</v>
          </cell>
          <cell r="O314">
            <v>0</v>
          </cell>
          <cell r="P314">
            <v>0</v>
          </cell>
          <cell r="Q314">
            <v>1320</v>
          </cell>
        </row>
        <row r="315">
          <cell r="B315">
            <v>13</v>
          </cell>
          <cell r="C315" t="str">
            <v>Steel Fixing</v>
          </cell>
          <cell r="D315" t="str">
            <v>tonne</v>
          </cell>
          <cell r="E315" t="str">
            <v>S</v>
          </cell>
          <cell r="F315">
            <v>1</v>
          </cell>
          <cell r="G315">
            <v>1</v>
          </cell>
          <cell r="H315">
            <v>0.6</v>
          </cell>
          <cell r="I315">
            <v>2200</v>
          </cell>
          <cell r="J315">
            <v>1320</v>
          </cell>
          <cell r="K315">
            <v>0.6</v>
          </cell>
          <cell r="L315">
            <v>0.6</v>
          </cell>
          <cell r="M315">
            <v>0</v>
          </cell>
          <cell r="N315">
            <v>0</v>
          </cell>
          <cell r="O315">
            <v>0</v>
          </cell>
          <cell r="P315">
            <v>1320</v>
          </cell>
          <cell r="Q315">
            <v>1320</v>
          </cell>
        </row>
        <row r="316">
          <cell r="B316">
            <v>14</v>
          </cell>
          <cell r="C316" t="str">
            <v>Concrete Subbie</v>
          </cell>
          <cell r="D316" t="str">
            <v xml:space="preserve">m²   </v>
          </cell>
          <cell r="E316" t="str">
            <v>S</v>
          </cell>
          <cell r="F316">
            <v>1</v>
          </cell>
          <cell r="G316">
            <v>1</v>
          </cell>
          <cell r="H316">
            <v>14.9999976</v>
          </cell>
          <cell r="I316">
            <v>45</v>
          </cell>
          <cell r="J316">
            <v>674.99989200000005</v>
          </cell>
          <cell r="K316">
            <v>14.9999976</v>
          </cell>
          <cell r="L316">
            <v>14.9999976</v>
          </cell>
          <cell r="M316">
            <v>0</v>
          </cell>
          <cell r="N316">
            <v>0</v>
          </cell>
          <cell r="O316">
            <v>0</v>
          </cell>
          <cell r="P316">
            <v>674.99989200000005</v>
          </cell>
          <cell r="Q316">
            <v>674.99989200000005</v>
          </cell>
        </row>
        <row r="317">
          <cell r="B317">
            <v>15</v>
          </cell>
          <cell r="C317" t="str">
            <v>N40</v>
          </cell>
          <cell r="D317" t="str">
            <v xml:space="preserve">m³   </v>
          </cell>
          <cell r="E317" t="str">
            <v>M</v>
          </cell>
          <cell r="F317">
            <v>1</v>
          </cell>
          <cell r="G317">
            <v>1</v>
          </cell>
          <cell r="H317">
            <v>20.999996639999999</v>
          </cell>
          <cell r="I317">
            <v>325</v>
          </cell>
          <cell r="J317">
            <v>6824.9989079999996</v>
          </cell>
          <cell r="K317" t="str">
            <v xml:space="preserve"> </v>
          </cell>
          <cell r="L317" t="str">
            <v xml:space="preserve"> </v>
          </cell>
          <cell r="M317">
            <v>0</v>
          </cell>
          <cell r="N317">
            <v>6824.9989079999996</v>
          </cell>
          <cell r="O317">
            <v>0</v>
          </cell>
          <cell r="P317">
            <v>0</v>
          </cell>
          <cell r="Q317">
            <v>6824.9989079999996</v>
          </cell>
        </row>
        <row r="318">
          <cell r="B318">
            <v>16</v>
          </cell>
          <cell r="C318" t="str">
            <v>Place Culverts</v>
          </cell>
        </row>
        <row r="319">
          <cell r="B319">
            <v>17</v>
          </cell>
          <cell r="C319" t="str">
            <v>RCBC - 1800 x 600</v>
          </cell>
          <cell r="D319" t="str">
            <v xml:space="preserve">m    </v>
          </cell>
          <cell r="E319" t="str">
            <v>M</v>
          </cell>
          <cell r="F319">
            <v>1</v>
          </cell>
          <cell r="G319">
            <v>1</v>
          </cell>
          <cell r="H319">
            <v>6.1</v>
          </cell>
          <cell r="I319">
            <v>935</v>
          </cell>
          <cell r="J319">
            <v>5703.5</v>
          </cell>
          <cell r="K319" t="str">
            <v xml:space="preserve"> </v>
          </cell>
          <cell r="L319" t="str">
            <v xml:space="preserve"> </v>
          </cell>
          <cell r="M319">
            <v>0</v>
          </cell>
          <cell r="N319">
            <v>5703.5</v>
          </cell>
          <cell r="O319">
            <v>0</v>
          </cell>
          <cell r="P319">
            <v>0</v>
          </cell>
          <cell r="Q319">
            <v>5703.5</v>
          </cell>
        </row>
        <row r="320">
          <cell r="B320">
            <v>18</v>
          </cell>
          <cell r="C320" t="str">
            <v>Excavator - 25T</v>
          </cell>
          <cell r="D320" t="str">
            <v xml:space="preserve">hr   </v>
          </cell>
          <cell r="E320" t="str">
            <v>P</v>
          </cell>
          <cell r="F320">
            <v>1</v>
          </cell>
          <cell r="G320">
            <v>2</v>
          </cell>
          <cell r="H320">
            <v>6.1</v>
          </cell>
          <cell r="I320">
            <v>135</v>
          </cell>
          <cell r="J320">
            <v>411.75</v>
          </cell>
          <cell r="K320">
            <v>3.05</v>
          </cell>
          <cell r="L320">
            <v>3.05</v>
          </cell>
          <cell r="M320">
            <v>0</v>
          </cell>
          <cell r="N320">
            <v>0</v>
          </cell>
          <cell r="O320">
            <v>411.75</v>
          </cell>
          <cell r="P320">
            <v>0</v>
          </cell>
          <cell r="Q320">
            <v>411.75</v>
          </cell>
        </row>
        <row r="321">
          <cell r="B321">
            <v>19</v>
          </cell>
          <cell r="C321" t="str">
            <v>Labour</v>
          </cell>
          <cell r="D321" t="str">
            <v xml:space="preserve">hr   </v>
          </cell>
          <cell r="E321" t="str">
            <v>L</v>
          </cell>
          <cell r="F321">
            <v>3</v>
          </cell>
          <cell r="G321">
            <v>2</v>
          </cell>
          <cell r="H321">
            <v>6.1</v>
          </cell>
          <cell r="I321">
            <v>51.9</v>
          </cell>
          <cell r="J321">
            <v>474.88499999999999</v>
          </cell>
          <cell r="K321">
            <v>9.1499999999999986</v>
          </cell>
          <cell r="L321">
            <v>3.05</v>
          </cell>
          <cell r="M321">
            <v>474.88499999999999</v>
          </cell>
          <cell r="N321">
            <v>0</v>
          </cell>
          <cell r="O321">
            <v>0</v>
          </cell>
          <cell r="P321">
            <v>0</v>
          </cell>
          <cell r="Q321">
            <v>474.88499999999999</v>
          </cell>
        </row>
        <row r="322">
          <cell r="B322">
            <v>20</v>
          </cell>
          <cell r="C322" t="str">
            <v>Backfill</v>
          </cell>
        </row>
        <row r="323">
          <cell r="B323">
            <v>21</v>
          </cell>
          <cell r="C323" t="str">
            <v>CBR80</v>
          </cell>
          <cell r="D323" t="str">
            <v>tonne</v>
          </cell>
          <cell r="E323" t="str">
            <v>M</v>
          </cell>
          <cell r="F323">
            <v>1</v>
          </cell>
          <cell r="G323">
            <v>1</v>
          </cell>
          <cell r="H323">
            <v>5.0019999999999998</v>
          </cell>
          <cell r="I323">
            <v>33.75</v>
          </cell>
          <cell r="J323">
            <v>168.8175</v>
          </cell>
          <cell r="K323" t="str">
            <v xml:space="preserve"> </v>
          </cell>
          <cell r="L323" t="str">
            <v xml:space="preserve"> </v>
          </cell>
          <cell r="M323">
            <v>0</v>
          </cell>
          <cell r="N323">
            <v>168.8175</v>
          </cell>
          <cell r="O323">
            <v>0</v>
          </cell>
          <cell r="P323">
            <v>0</v>
          </cell>
          <cell r="Q323">
            <v>168.8175</v>
          </cell>
        </row>
        <row r="324">
          <cell r="B324">
            <v>22</v>
          </cell>
          <cell r="C324" t="str">
            <v>Bobcat</v>
          </cell>
          <cell r="D324" t="str">
            <v xml:space="preserve">hr   </v>
          </cell>
          <cell r="E324" t="str">
            <v>P</v>
          </cell>
          <cell r="F324">
            <v>1</v>
          </cell>
          <cell r="G324">
            <v>1.6673333333333333</v>
          </cell>
          <cell r="H324">
            <v>5.0019999999999998</v>
          </cell>
          <cell r="I324">
            <v>95</v>
          </cell>
          <cell r="J324">
            <v>285</v>
          </cell>
          <cell r="K324">
            <v>3</v>
          </cell>
          <cell r="L324">
            <v>3</v>
          </cell>
          <cell r="M324">
            <v>0</v>
          </cell>
          <cell r="N324">
            <v>0</v>
          </cell>
          <cell r="O324">
            <v>285</v>
          </cell>
          <cell r="P324">
            <v>0</v>
          </cell>
          <cell r="Q324">
            <v>285</v>
          </cell>
        </row>
        <row r="325">
          <cell r="B325">
            <v>23</v>
          </cell>
          <cell r="C325" t="str">
            <v>Labour</v>
          </cell>
          <cell r="D325" t="str">
            <v xml:space="preserve">hr   </v>
          </cell>
          <cell r="E325" t="str">
            <v>L</v>
          </cell>
          <cell r="F325">
            <v>3</v>
          </cell>
          <cell r="G325">
            <v>1.6673333333333333</v>
          </cell>
          <cell r="H325">
            <v>5.0019999999999998</v>
          </cell>
          <cell r="I325">
            <v>51.9</v>
          </cell>
          <cell r="J325">
            <v>467.09999999999997</v>
          </cell>
          <cell r="K325">
            <v>9</v>
          </cell>
          <cell r="L325">
            <v>3</v>
          </cell>
          <cell r="M325">
            <v>467.09999999999997</v>
          </cell>
          <cell r="N325">
            <v>0</v>
          </cell>
          <cell r="O325">
            <v>0</v>
          </cell>
          <cell r="P325">
            <v>0</v>
          </cell>
          <cell r="Q325">
            <v>467.09999999999997</v>
          </cell>
        </row>
        <row r="326">
          <cell r="B326">
            <v>24</v>
          </cell>
          <cell r="C326" t="str">
            <v>Water Cart - Hire</v>
          </cell>
          <cell r="D326" t="str">
            <v xml:space="preserve">hr   </v>
          </cell>
          <cell r="E326" t="str">
            <v>P</v>
          </cell>
          <cell r="F326">
            <v>1</v>
          </cell>
          <cell r="G326">
            <v>1.6673333333333333</v>
          </cell>
          <cell r="H326">
            <v>5.0019999999999998</v>
          </cell>
          <cell r="I326">
            <v>95</v>
          </cell>
          <cell r="J326">
            <v>285</v>
          </cell>
          <cell r="K326">
            <v>3</v>
          </cell>
          <cell r="L326">
            <v>3</v>
          </cell>
          <cell r="M326">
            <v>0</v>
          </cell>
          <cell r="N326">
            <v>0</v>
          </cell>
          <cell r="O326">
            <v>285</v>
          </cell>
          <cell r="P326">
            <v>0</v>
          </cell>
          <cell r="Q326">
            <v>285</v>
          </cell>
        </row>
        <row r="328">
          <cell r="A328">
            <v>50</v>
          </cell>
          <cell r="B328" t="str">
            <v>Line No 88
Item No (b)</v>
          </cell>
          <cell r="C328" t="str">
            <v>Install NEW 3/1800 x 600 RCBC adjacent to existing lengthened Culvert Complete in place, incl. excavate, sand, supply, lay and backfill.</v>
          </cell>
          <cell r="D328" t="str">
            <v xml:space="preserve">m    </v>
          </cell>
          <cell r="H328">
            <v>12.2</v>
          </cell>
          <cell r="J328">
            <v>64286.638186666249</v>
          </cell>
          <cell r="L328">
            <v>2</v>
          </cell>
          <cell r="M328">
            <v>5892.0212249390479</v>
          </cell>
          <cell r="N328">
            <v>42394.862498287963</v>
          </cell>
          <cell r="O328">
            <v>6808.6922601512679</v>
          </cell>
          <cell r="P328">
            <v>9191.0622032879619</v>
          </cell>
          <cell r="Q328">
            <v>64286.638186666249</v>
          </cell>
        </row>
        <row r="329">
          <cell r="B329">
            <v>1</v>
          </cell>
          <cell r="C329" t="str">
            <v>Culvert to be installed in halves. Traffic control with loghts outside working hours.</v>
          </cell>
        </row>
        <row r="330">
          <cell r="B330">
            <v>2</v>
          </cell>
          <cell r="C330" t="str">
            <v>Excavate Culvert</v>
          </cell>
        </row>
        <row r="331">
          <cell r="A331">
            <v>50.1</v>
          </cell>
          <cell r="B331">
            <v>3</v>
          </cell>
          <cell r="C331" t="str">
            <v>Excavator - 25T</v>
          </cell>
          <cell r="D331" t="str">
            <v xml:space="preserve">hr   </v>
          </cell>
          <cell r="E331" t="str">
            <v>P</v>
          </cell>
          <cell r="F331">
            <v>1</v>
          </cell>
          <cell r="G331">
            <v>1.5249999999999999</v>
          </cell>
          <cell r="H331">
            <v>12.2</v>
          </cell>
          <cell r="I331">
            <v>135</v>
          </cell>
          <cell r="J331">
            <v>1080</v>
          </cell>
          <cell r="K331">
            <v>8</v>
          </cell>
          <cell r="L331">
            <v>8</v>
          </cell>
          <cell r="M331">
            <v>0</v>
          </cell>
          <cell r="N331">
            <v>0</v>
          </cell>
          <cell r="O331">
            <v>1080</v>
          </cell>
          <cell r="P331">
            <v>0</v>
          </cell>
          <cell r="Q331">
            <v>1080</v>
          </cell>
        </row>
        <row r="332">
          <cell r="B332">
            <v>4</v>
          </cell>
          <cell r="C332" t="str">
            <v>Tipper</v>
          </cell>
          <cell r="D332" t="str">
            <v xml:space="preserve">hr   </v>
          </cell>
          <cell r="E332" t="str">
            <v>P</v>
          </cell>
          <cell r="F332">
            <v>1</v>
          </cell>
          <cell r="G332">
            <v>1.5249999999999999</v>
          </cell>
          <cell r="H332">
            <v>12.2</v>
          </cell>
          <cell r="I332">
            <v>90</v>
          </cell>
          <cell r="J332">
            <v>720</v>
          </cell>
          <cell r="K332">
            <v>8</v>
          </cell>
          <cell r="L332">
            <v>8</v>
          </cell>
          <cell r="M332">
            <v>0</v>
          </cell>
          <cell r="N332">
            <v>0</v>
          </cell>
          <cell r="O332">
            <v>720</v>
          </cell>
          <cell r="P332">
            <v>0</v>
          </cell>
          <cell r="Q332">
            <v>720</v>
          </cell>
        </row>
        <row r="333">
          <cell r="B333">
            <v>5</v>
          </cell>
          <cell r="C333" t="str">
            <v>Labour</v>
          </cell>
          <cell r="D333" t="str">
            <v xml:space="preserve">hr   </v>
          </cell>
          <cell r="E333" t="str">
            <v>L</v>
          </cell>
          <cell r="F333">
            <v>2</v>
          </cell>
          <cell r="G333">
            <v>1.5249999999999999</v>
          </cell>
          <cell r="H333">
            <v>12.2</v>
          </cell>
          <cell r="I333">
            <v>51.9</v>
          </cell>
          <cell r="J333">
            <v>830.4</v>
          </cell>
          <cell r="K333">
            <v>16</v>
          </cell>
          <cell r="L333">
            <v>8</v>
          </cell>
          <cell r="M333">
            <v>830.4</v>
          </cell>
          <cell r="N333">
            <v>0</v>
          </cell>
          <cell r="O333">
            <v>0</v>
          </cell>
          <cell r="P333">
            <v>0</v>
          </cell>
          <cell r="Q333">
            <v>830.4</v>
          </cell>
        </row>
        <row r="334">
          <cell r="B334">
            <v>6</v>
          </cell>
          <cell r="C334" t="str">
            <v>Bedding</v>
          </cell>
        </row>
        <row r="335">
          <cell r="B335">
            <v>7</v>
          </cell>
          <cell r="C335" t="str">
            <v>Sand</v>
          </cell>
          <cell r="D335" t="str">
            <v>tonne</v>
          </cell>
          <cell r="E335" t="str">
            <v>M</v>
          </cell>
          <cell r="F335">
            <v>1</v>
          </cell>
          <cell r="G335">
            <v>1</v>
          </cell>
          <cell r="H335">
            <v>32.905839999999998</v>
          </cell>
          <cell r="I335">
            <v>28</v>
          </cell>
          <cell r="J335">
            <v>921.36351999999988</v>
          </cell>
          <cell r="K335" t="str">
            <v xml:space="preserve"> </v>
          </cell>
          <cell r="L335" t="str">
            <v xml:space="preserve"> </v>
          </cell>
          <cell r="M335">
            <v>0</v>
          </cell>
          <cell r="N335">
            <v>921.36351999999988</v>
          </cell>
          <cell r="O335">
            <v>0</v>
          </cell>
          <cell r="P335">
            <v>0</v>
          </cell>
          <cell r="Q335">
            <v>921.36351999999988</v>
          </cell>
        </row>
        <row r="336">
          <cell r="A336">
            <v>50.2</v>
          </cell>
          <cell r="B336">
            <v>8</v>
          </cell>
          <cell r="C336" t="str">
            <v>Excavator - 25T</v>
          </cell>
          <cell r="D336" t="str">
            <v xml:space="preserve">hr   </v>
          </cell>
          <cell r="E336" t="str">
            <v>P</v>
          </cell>
          <cell r="F336">
            <v>1</v>
          </cell>
          <cell r="G336">
            <v>3.0499434609324312</v>
          </cell>
          <cell r="H336">
            <v>12.2</v>
          </cell>
          <cell r="I336">
            <v>135</v>
          </cell>
          <cell r="J336">
            <v>540.01001038113588</v>
          </cell>
          <cell r="K336">
            <v>4.0000741509713773</v>
          </cell>
          <cell r="L336">
            <v>4.0000741509713773</v>
          </cell>
          <cell r="M336">
            <v>0</v>
          </cell>
          <cell r="N336">
            <v>0</v>
          </cell>
          <cell r="O336">
            <v>540.01001038113588</v>
          </cell>
          <cell r="P336">
            <v>0</v>
          </cell>
          <cell r="Q336">
            <v>540.01001038113588</v>
          </cell>
        </row>
        <row r="337">
          <cell r="B337">
            <v>9</v>
          </cell>
          <cell r="C337" t="str">
            <v>Labour</v>
          </cell>
          <cell r="D337" t="str">
            <v xml:space="preserve">hr   </v>
          </cell>
          <cell r="E337" t="str">
            <v>L</v>
          </cell>
          <cell r="F337">
            <v>3</v>
          </cell>
          <cell r="G337">
            <v>1.3555304270810806</v>
          </cell>
          <cell r="H337">
            <v>12.2</v>
          </cell>
          <cell r="I337">
            <v>51.9</v>
          </cell>
          <cell r="J337">
            <v>1401.3259769390479</v>
          </cell>
          <cell r="K337">
            <v>27.0005005190568</v>
          </cell>
          <cell r="L337">
            <v>9.0001668396855994</v>
          </cell>
          <cell r="M337">
            <v>1401.3259769390479</v>
          </cell>
          <cell r="N337">
            <v>0</v>
          </cell>
          <cell r="O337">
            <v>0</v>
          </cell>
          <cell r="P337">
            <v>0</v>
          </cell>
          <cell r="Q337">
            <v>1401.3259769390479</v>
          </cell>
        </row>
        <row r="338">
          <cell r="B338">
            <v>10</v>
          </cell>
          <cell r="C338" t="str">
            <v>Water Cart - Hire</v>
          </cell>
          <cell r="D338" t="str">
            <v xml:space="preserve">hr   </v>
          </cell>
          <cell r="E338" t="str">
            <v>P</v>
          </cell>
          <cell r="F338">
            <v>1</v>
          </cell>
          <cell r="G338">
            <v>1.3555304270810806</v>
          </cell>
          <cell r="H338">
            <v>12.2</v>
          </cell>
          <cell r="I338">
            <v>95</v>
          </cell>
          <cell r="J338">
            <v>855.01584977013192</v>
          </cell>
          <cell r="K338">
            <v>9.0001668396855994</v>
          </cell>
          <cell r="L338">
            <v>9.0001668396855994</v>
          </cell>
          <cell r="M338">
            <v>0</v>
          </cell>
          <cell r="N338">
            <v>0</v>
          </cell>
          <cell r="O338">
            <v>855.01584977013192</v>
          </cell>
          <cell r="P338">
            <v>0</v>
          </cell>
          <cell r="Q338">
            <v>855.01584977013192</v>
          </cell>
        </row>
        <row r="339">
          <cell r="B339">
            <v>11</v>
          </cell>
          <cell r="C339" t="str">
            <v>Pour Base</v>
          </cell>
        </row>
        <row r="340">
          <cell r="B340">
            <v>12</v>
          </cell>
          <cell r="C340" t="str">
            <v>Steel</v>
          </cell>
          <cell r="D340" t="str">
            <v>tonne</v>
          </cell>
          <cell r="E340" t="str">
            <v>M</v>
          </cell>
          <cell r="F340">
            <v>1</v>
          </cell>
          <cell r="G340">
            <v>1</v>
          </cell>
          <cell r="H340">
            <v>2.0300176378581649</v>
          </cell>
          <cell r="I340">
            <v>2200</v>
          </cell>
          <cell r="J340">
            <v>4466.0388032879628</v>
          </cell>
          <cell r="K340" t="str">
            <v xml:space="preserve"> </v>
          </cell>
          <cell r="L340" t="str">
            <v xml:space="preserve"> </v>
          </cell>
          <cell r="M340">
            <v>0</v>
          </cell>
          <cell r="N340">
            <v>4466.0388032879628</v>
          </cell>
          <cell r="O340">
            <v>0</v>
          </cell>
          <cell r="P340">
            <v>0</v>
          </cell>
          <cell r="Q340">
            <v>4466.0388032879628</v>
          </cell>
        </row>
        <row r="341">
          <cell r="B341">
            <v>13</v>
          </cell>
          <cell r="C341" t="str">
            <v>Steel Fixing</v>
          </cell>
          <cell r="D341" t="str">
            <v>tonne</v>
          </cell>
          <cell r="E341" t="str">
            <v>S</v>
          </cell>
          <cell r="F341">
            <v>1</v>
          </cell>
          <cell r="G341">
            <v>1</v>
          </cell>
          <cell r="H341">
            <v>2.0300176378581649</v>
          </cell>
          <cell r="I341">
            <v>2200</v>
          </cell>
          <cell r="J341">
            <v>4466.0388032879628</v>
          </cell>
          <cell r="K341">
            <v>2.0300176378581649</v>
          </cell>
          <cell r="L341">
            <v>2.0300176378581649</v>
          </cell>
          <cell r="M341">
            <v>0</v>
          </cell>
          <cell r="N341">
            <v>0</v>
          </cell>
          <cell r="O341">
            <v>0</v>
          </cell>
          <cell r="P341">
            <v>4466.0388032879628</v>
          </cell>
          <cell r="Q341">
            <v>4466.0388032879628</v>
          </cell>
        </row>
        <row r="342">
          <cell r="B342">
            <v>14</v>
          </cell>
          <cell r="C342" t="str">
            <v>Concrete Subbie</v>
          </cell>
          <cell r="D342" t="str">
            <v xml:space="preserve">m²   </v>
          </cell>
          <cell r="E342" t="str">
            <v>S</v>
          </cell>
          <cell r="F342">
            <v>1</v>
          </cell>
          <cell r="G342">
            <v>1</v>
          </cell>
          <cell r="H342">
            <v>105.00051999999999</v>
          </cell>
          <cell r="I342">
            <v>45</v>
          </cell>
          <cell r="J342">
            <v>4725.0234</v>
          </cell>
          <cell r="K342">
            <v>10.500052</v>
          </cell>
          <cell r="L342">
            <v>10.500052</v>
          </cell>
          <cell r="M342">
            <v>0</v>
          </cell>
          <cell r="N342">
            <v>0</v>
          </cell>
          <cell r="O342">
            <v>0</v>
          </cell>
          <cell r="P342">
            <v>4725.0234</v>
          </cell>
          <cell r="Q342">
            <v>4725.0234</v>
          </cell>
        </row>
        <row r="343">
          <cell r="B343">
            <v>15</v>
          </cell>
          <cell r="C343" t="str">
            <v>N40</v>
          </cell>
          <cell r="D343" t="str">
            <v xml:space="preserve">m³   </v>
          </cell>
          <cell r="E343" t="str">
            <v>M</v>
          </cell>
          <cell r="F343">
            <v>1</v>
          </cell>
          <cell r="G343">
            <v>1</v>
          </cell>
          <cell r="H343">
            <v>21.000104</v>
          </cell>
          <cell r="I343">
            <v>325</v>
          </cell>
          <cell r="J343">
            <v>6825.0338000000002</v>
          </cell>
          <cell r="K343" t="str">
            <v xml:space="preserve"> </v>
          </cell>
          <cell r="L343" t="str">
            <v xml:space="preserve"> </v>
          </cell>
          <cell r="M343">
            <v>0</v>
          </cell>
          <cell r="N343">
            <v>6825.0338000000002</v>
          </cell>
          <cell r="O343">
            <v>0</v>
          </cell>
          <cell r="P343">
            <v>0</v>
          </cell>
          <cell r="Q343">
            <v>6825.0338000000002</v>
          </cell>
        </row>
        <row r="344">
          <cell r="B344">
            <v>16</v>
          </cell>
          <cell r="C344" t="str">
            <v>Place Culverts</v>
          </cell>
        </row>
        <row r="345">
          <cell r="B345">
            <v>17</v>
          </cell>
          <cell r="C345" t="str">
            <v>RCBC - 1800 x 600</v>
          </cell>
          <cell r="D345" t="str">
            <v xml:space="preserve">m    </v>
          </cell>
          <cell r="E345" t="str">
            <v>M</v>
          </cell>
          <cell r="F345">
            <v>1</v>
          </cell>
          <cell r="G345">
            <v>1</v>
          </cell>
          <cell r="H345">
            <v>31.01728</v>
          </cell>
          <cell r="I345">
            <v>935</v>
          </cell>
          <cell r="J345">
            <v>29001.156800000001</v>
          </cell>
          <cell r="K345" t="str">
            <v xml:space="preserve"> </v>
          </cell>
          <cell r="L345" t="str">
            <v xml:space="preserve"> </v>
          </cell>
          <cell r="M345">
            <v>0</v>
          </cell>
          <cell r="N345">
            <v>29001.156800000001</v>
          </cell>
          <cell r="O345">
            <v>0</v>
          </cell>
          <cell r="P345">
            <v>0</v>
          </cell>
          <cell r="Q345">
            <v>29001.156800000001</v>
          </cell>
        </row>
        <row r="346">
          <cell r="B346">
            <v>18</v>
          </cell>
          <cell r="C346" t="str">
            <v>Excavator - 25T</v>
          </cell>
          <cell r="D346" t="str">
            <v xml:space="preserve">hr   </v>
          </cell>
          <cell r="E346" t="str">
            <v>P</v>
          </cell>
          <cell r="F346">
            <v>1</v>
          </cell>
          <cell r="G346">
            <v>2</v>
          </cell>
          <cell r="H346">
            <v>31.01728</v>
          </cell>
          <cell r="I346">
            <v>135</v>
          </cell>
          <cell r="J346">
            <v>2093.6664000000001</v>
          </cell>
          <cell r="K346">
            <v>15.50864</v>
          </cell>
          <cell r="L346">
            <v>15.50864</v>
          </cell>
          <cell r="M346">
            <v>0</v>
          </cell>
          <cell r="N346">
            <v>0</v>
          </cell>
          <cell r="O346">
            <v>2093.6664000000001</v>
          </cell>
          <cell r="P346">
            <v>0</v>
          </cell>
          <cell r="Q346">
            <v>2093.6664000000001</v>
          </cell>
        </row>
        <row r="347">
          <cell r="B347">
            <v>19</v>
          </cell>
          <cell r="C347" t="str">
            <v>Labour</v>
          </cell>
          <cell r="D347" t="str">
            <v xml:space="preserve">hr   </v>
          </cell>
          <cell r="E347" t="str">
            <v>L</v>
          </cell>
          <cell r="F347">
            <v>3</v>
          </cell>
          <cell r="G347">
            <v>2</v>
          </cell>
          <cell r="H347">
            <v>31.01728</v>
          </cell>
          <cell r="I347">
            <v>51.9</v>
          </cell>
          <cell r="J347">
            <v>2414.695248</v>
          </cell>
          <cell r="K347">
            <v>46.525919999999999</v>
          </cell>
          <cell r="L347">
            <v>15.50864</v>
          </cell>
          <cell r="M347">
            <v>2414.695248</v>
          </cell>
          <cell r="N347">
            <v>0</v>
          </cell>
          <cell r="O347">
            <v>0</v>
          </cell>
          <cell r="P347">
            <v>0</v>
          </cell>
          <cell r="Q347">
            <v>2414.695248</v>
          </cell>
        </row>
        <row r="348">
          <cell r="B348">
            <v>20</v>
          </cell>
          <cell r="C348" t="str">
            <v>Backfill</v>
          </cell>
        </row>
        <row r="349">
          <cell r="B349">
            <v>21</v>
          </cell>
          <cell r="C349" t="str">
            <v>CBR80</v>
          </cell>
          <cell r="D349" t="str">
            <v>tonne</v>
          </cell>
          <cell r="E349" t="str">
            <v>M</v>
          </cell>
          <cell r="F349">
            <v>1</v>
          </cell>
          <cell r="G349">
            <v>1</v>
          </cell>
          <cell r="H349">
            <v>35.000579999999999</v>
          </cell>
          <cell r="I349">
            <v>33.75</v>
          </cell>
          <cell r="J349">
            <v>1181.269575</v>
          </cell>
          <cell r="K349" t="str">
            <v xml:space="preserve"> </v>
          </cell>
          <cell r="L349" t="str">
            <v xml:space="preserve"> </v>
          </cell>
          <cell r="M349">
            <v>0</v>
          </cell>
          <cell r="N349">
            <v>1181.269575</v>
          </cell>
          <cell r="O349">
            <v>0</v>
          </cell>
          <cell r="P349">
            <v>0</v>
          </cell>
          <cell r="Q349">
            <v>1181.269575</v>
          </cell>
        </row>
        <row r="350">
          <cell r="B350">
            <v>22</v>
          </cell>
          <cell r="C350" t="str">
            <v>Bobcat</v>
          </cell>
          <cell r="D350" t="str">
            <v xml:space="preserve">hr   </v>
          </cell>
          <cell r="E350" t="str">
            <v>P</v>
          </cell>
          <cell r="F350">
            <v>1</v>
          </cell>
          <cell r="G350">
            <v>4.3750724999999999</v>
          </cell>
          <cell r="H350">
            <v>35.000579999999999</v>
          </cell>
          <cell r="I350">
            <v>95</v>
          </cell>
          <cell r="J350">
            <v>760</v>
          </cell>
          <cell r="K350">
            <v>8</v>
          </cell>
          <cell r="L350">
            <v>8</v>
          </cell>
          <cell r="M350">
            <v>0</v>
          </cell>
          <cell r="N350">
            <v>0</v>
          </cell>
          <cell r="O350">
            <v>760</v>
          </cell>
          <cell r="P350">
            <v>0</v>
          </cell>
          <cell r="Q350">
            <v>760</v>
          </cell>
        </row>
        <row r="351">
          <cell r="B351">
            <v>23</v>
          </cell>
          <cell r="C351" t="str">
            <v>Labour</v>
          </cell>
          <cell r="D351" t="str">
            <v xml:space="preserve">hr   </v>
          </cell>
          <cell r="E351" t="str">
            <v>L</v>
          </cell>
          <cell r="F351">
            <v>3</v>
          </cell>
          <cell r="G351">
            <v>4.3750724999999999</v>
          </cell>
          <cell r="H351">
            <v>35.000579999999999</v>
          </cell>
          <cell r="I351">
            <v>51.9</v>
          </cell>
          <cell r="J351">
            <v>1245.5999999999999</v>
          </cell>
          <cell r="K351">
            <v>24</v>
          </cell>
          <cell r="L351">
            <v>8</v>
          </cell>
          <cell r="M351">
            <v>1245.5999999999999</v>
          </cell>
          <cell r="N351">
            <v>0</v>
          </cell>
          <cell r="O351">
            <v>0</v>
          </cell>
          <cell r="P351">
            <v>0</v>
          </cell>
          <cell r="Q351">
            <v>1245.5999999999999</v>
          </cell>
        </row>
        <row r="352">
          <cell r="B352">
            <v>24</v>
          </cell>
          <cell r="C352" t="str">
            <v>Water Cart - Hire</v>
          </cell>
          <cell r="D352" t="str">
            <v xml:space="preserve">hr   </v>
          </cell>
          <cell r="E352" t="str">
            <v>P</v>
          </cell>
          <cell r="F352">
            <v>1</v>
          </cell>
          <cell r="G352">
            <v>4.3750724999999999</v>
          </cell>
          <cell r="H352">
            <v>35.000579999999999</v>
          </cell>
          <cell r="I352">
            <v>95</v>
          </cell>
          <cell r="J352">
            <v>760</v>
          </cell>
          <cell r="K352">
            <v>8</v>
          </cell>
          <cell r="L352">
            <v>8</v>
          </cell>
          <cell r="M352">
            <v>0</v>
          </cell>
          <cell r="N352">
            <v>0</v>
          </cell>
          <cell r="O352">
            <v>760</v>
          </cell>
          <cell r="P352">
            <v>0</v>
          </cell>
          <cell r="Q352">
            <v>760</v>
          </cell>
        </row>
        <row r="354">
          <cell r="A354">
            <v>51</v>
          </cell>
          <cell r="B354" t="str">
            <v>Line No 89
Item No (c)</v>
          </cell>
          <cell r="C354" t="str">
            <v>NEW 5/1800 x 600 Cast Insitu Endwalls and Aprons to Main Roads Std Dwgs 1304 and 1371 Complete in place, incl. Excavate, supply and construct (existing to be removed)</v>
          </cell>
          <cell r="D354" t="str">
            <v xml:space="preserve">No   </v>
          </cell>
          <cell r="H354">
            <v>2</v>
          </cell>
          <cell r="J354">
            <v>2161.4</v>
          </cell>
          <cell r="L354">
            <v>1</v>
          </cell>
          <cell r="M354">
            <v>311.39999999999998</v>
          </cell>
          <cell r="N354">
            <v>1675</v>
          </cell>
          <cell r="O354">
            <v>175</v>
          </cell>
          <cell r="P354">
            <v>0</v>
          </cell>
          <cell r="Q354">
            <v>2161.4</v>
          </cell>
        </row>
        <row r="355">
          <cell r="B355">
            <v>1</v>
          </cell>
          <cell r="C355" t="str">
            <v>N40</v>
          </cell>
          <cell r="D355" t="str">
            <v xml:space="preserve">m³   </v>
          </cell>
          <cell r="E355" t="str">
            <v>M</v>
          </cell>
          <cell r="F355">
            <v>1</v>
          </cell>
          <cell r="G355">
            <v>1</v>
          </cell>
          <cell r="H355">
            <v>3</v>
          </cell>
          <cell r="I355">
            <v>325</v>
          </cell>
          <cell r="J355">
            <v>975</v>
          </cell>
          <cell r="K355" t="str">
            <v xml:space="preserve"> </v>
          </cell>
          <cell r="L355" t="str">
            <v xml:space="preserve"> </v>
          </cell>
          <cell r="M355">
            <v>0</v>
          </cell>
          <cell r="N355">
            <v>975</v>
          </cell>
          <cell r="O355">
            <v>0</v>
          </cell>
          <cell r="P355">
            <v>0</v>
          </cell>
          <cell r="Q355">
            <v>975</v>
          </cell>
        </row>
        <row r="356">
          <cell r="B356">
            <v>2</v>
          </cell>
          <cell r="C356" t="str">
            <v>Form Ply</v>
          </cell>
          <cell r="D356" t="str">
            <v xml:space="preserve">m²   </v>
          </cell>
          <cell r="E356" t="str">
            <v>M</v>
          </cell>
          <cell r="F356">
            <v>1</v>
          </cell>
          <cell r="G356">
            <v>1</v>
          </cell>
          <cell r="H356">
            <v>20</v>
          </cell>
          <cell r="I356">
            <v>10</v>
          </cell>
          <cell r="J356">
            <v>200</v>
          </cell>
          <cell r="K356" t="str">
            <v xml:space="preserve"> </v>
          </cell>
          <cell r="L356" t="str">
            <v xml:space="preserve"> </v>
          </cell>
          <cell r="M356">
            <v>0</v>
          </cell>
          <cell r="N356">
            <v>200</v>
          </cell>
          <cell r="O356">
            <v>0</v>
          </cell>
          <cell r="P356">
            <v>0</v>
          </cell>
          <cell r="Q356">
            <v>200</v>
          </cell>
        </row>
        <row r="357">
          <cell r="B357">
            <v>3</v>
          </cell>
          <cell r="C357" t="str">
            <v>Form Boards</v>
          </cell>
          <cell r="D357" t="str">
            <v xml:space="preserve">m    </v>
          </cell>
          <cell r="E357" t="str">
            <v>M</v>
          </cell>
          <cell r="F357">
            <v>1</v>
          </cell>
          <cell r="G357">
            <v>1</v>
          </cell>
          <cell r="H357">
            <v>100</v>
          </cell>
          <cell r="I357">
            <v>5</v>
          </cell>
          <cell r="J357">
            <v>500</v>
          </cell>
          <cell r="K357" t="str">
            <v xml:space="preserve"> </v>
          </cell>
          <cell r="L357" t="str">
            <v xml:space="preserve"> </v>
          </cell>
          <cell r="M357">
            <v>0</v>
          </cell>
          <cell r="N357">
            <v>500</v>
          </cell>
          <cell r="O357">
            <v>0</v>
          </cell>
          <cell r="P357">
            <v>0</v>
          </cell>
          <cell r="Q357">
            <v>500</v>
          </cell>
        </row>
        <row r="358">
          <cell r="A358">
            <v>51.1</v>
          </cell>
          <cell r="B358">
            <v>4</v>
          </cell>
          <cell r="C358" t="str">
            <v>Labour</v>
          </cell>
          <cell r="D358" t="str">
            <v xml:space="preserve">hr   </v>
          </cell>
          <cell r="E358" t="str">
            <v>L</v>
          </cell>
          <cell r="F358">
            <v>3</v>
          </cell>
          <cell r="G358">
            <v>1</v>
          </cell>
          <cell r="H358">
            <v>2</v>
          </cell>
          <cell r="I358">
            <v>51.9</v>
          </cell>
          <cell r="J358">
            <v>311.39999999999998</v>
          </cell>
          <cell r="K358">
            <v>6</v>
          </cell>
          <cell r="L358">
            <v>2</v>
          </cell>
          <cell r="M358">
            <v>311.39999999999998</v>
          </cell>
          <cell r="N358">
            <v>0</v>
          </cell>
          <cell r="O358">
            <v>0</v>
          </cell>
          <cell r="P358">
            <v>0</v>
          </cell>
          <cell r="Q358">
            <v>311.39999999999998</v>
          </cell>
        </row>
        <row r="359">
          <cell r="B359">
            <v>5</v>
          </cell>
          <cell r="C359" t="str">
            <v>Concrete Pump</v>
          </cell>
          <cell r="D359" t="str">
            <v xml:space="preserve">hr   </v>
          </cell>
          <cell r="E359" t="str">
            <v>P</v>
          </cell>
          <cell r="F359">
            <v>1</v>
          </cell>
          <cell r="G359">
            <v>4</v>
          </cell>
          <cell r="H359">
            <v>4</v>
          </cell>
          <cell r="I359">
            <v>175</v>
          </cell>
          <cell r="J359">
            <v>175</v>
          </cell>
          <cell r="K359">
            <v>1</v>
          </cell>
          <cell r="L359">
            <v>1</v>
          </cell>
          <cell r="M359">
            <v>0</v>
          </cell>
          <cell r="N359">
            <v>0</v>
          </cell>
          <cell r="O359">
            <v>175</v>
          </cell>
          <cell r="P359">
            <v>0</v>
          </cell>
          <cell r="Q359">
            <v>175</v>
          </cell>
        </row>
        <row r="361">
          <cell r="A361">
            <v>52</v>
          </cell>
          <cell r="B361" t="str">
            <v>Line No 90
Item No (d)</v>
          </cell>
          <cell r="C361" t="str">
            <v>Excavate inlet and outlet at 0.5% grade with 10m base width to connect to existing drains neatly and smoothly.</v>
          </cell>
          <cell r="D361" t="str">
            <v xml:space="preserve">Item </v>
          </cell>
          <cell r="H361">
            <v>1</v>
          </cell>
          <cell r="J361">
            <v>1661.4</v>
          </cell>
          <cell r="L361">
            <v>1</v>
          </cell>
          <cell r="M361">
            <v>311.39999999999998</v>
          </cell>
          <cell r="N361">
            <v>0</v>
          </cell>
          <cell r="O361">
            <v>1350</v>
          </cell>
          <cell r="P361">
            <v>0</v>
          </cell>
          <cell r="Q361">
            <v>1661.4</v>
          </cell>
        </row>
        <row r="362">
          <cell r="A362">
            <v>52.1</v>
          </cell>
          <cell r="B362">
            <v>1</v>
          </cell>
          <cell r="C362" t="str">
            <v>Excavator - 25T</v>
          </cell>
          <cell r="D362" t="str">
            <v xml:space="preserve">hr   </v>
          </cell>
          <cell r="E362" t="str">
            <v>P</v>
          </cell>
          <cell r="F362">
            <v>1</v>
          </cell>
          <cell r="G362">
            <v>0.16666666666666666</v>
          </cell>
          <cell r="H362">
            <v>1</v>
          </cell>
          <cell r="I362">
            <v>135</v>
          </cell>
          <cell r="J362">
            <v>810</v>
          </cell>
          <cell r="K362">
            <v>6</v>
          </cell>
          <cell r="L362">
            <v>6</v>
          </cell>
          <cell r="M362">
            <v>0</v>
          </cell>
          <cell r="N362">
            <v>0</v>
          </cell>
          <cell r="O362">
            <v>810</v>
          </cell>
          <cell r="P362">
            <v>0</v>
          </cell>
          <cell r="Q362">
            <v>810</v>
          </cell>
        </row>
        <row r="363">
          <cell r="B363">
            <v>2</v>
          </cell>
          <cell r="C363" t="str">
            <v>Tipper</v>
          </cell>
          <cell r="D363" t="str">
            <v xml:space="preserve">hr   </v>
          </cell>
          <cell r="E363" t="str">
            <v>P</v>
          </cell>
          <cell r="F363">
            <v>1</v>
          </cell>
          <cell r="G363">
            <v>0.16666666666666666</v>
          </cell>
          <cell r="H363">
            <v>1</v>
          </cell>
          <cell r="I363">
            <v>90</v>
          </cell>
          <cell r="J363">
            <v>540</v>
          </cell>
          <cell r="K363">
            <v>6</v>
          </cell>
          <cell r="L363">
            <v>6</v>
          </cell>
          <cell r="M363">
            <v>0</v>
          </cell>
          <cell r="N363">
            <v>0</v>
          </cell>
          <cell r="O363">
            <v>540</v>
          </cell>
          <cell r="P363">
            <v>0</v>
          </cell>
          <cell r="Q363">
            <v>540</v>
          </cell>
        </row>
        <row r="364">
          <cell r="B364">
            <v>3</v>
          </cell>
          <cell r="C364" t="str">
            <v>Labour</v>
          </cell>
          <cell r="D364" t="str">
            <v xml:space="preserve">hr   </v>
          </cell>
          <cell r="E364" t="str">
            <v>L</v>
          </cell>
          <cell r="F364">
            <v>1</v>
          </cell>
          <cell r="G364">
            <v>0.16666666666666666</v>
          </cell>
          <cell r="H364">
            <v>1</v>
          </cell>
          <cell r="I364">
            <v>51.9</v>
          </cell>
          <cell r="J364">
            <v>311.39999999999998</v>
          </cell>
          <cell r="K364">
            <v>6</v>
          </cell>
          <cell r="L364">
            <v>6</v>
          </cell>
          <cell r="M364">
            <v>311.39999999999998</v>
          </cell>
          <cell r="N364">
            <v>0</v>
          </cell>
          <cell r="O364">
            <v>0</v>
          </cell>
          <cell r="P364">
            <v>0</v>
          </cell>
          <cell r="Q364">
            <v>311.39999999999998</v>
          </cell>
        </row>
        <row r="366">
          <cell r="A366">
            <v>53</v>
          </cell>
          <cell r="B366" t="str">
            <v>Line No 91
Item No (e)</v>
          </cell>
          <cell r="C366" t="str">
            <v>Rip Rap Rock Protection in 250mm dia rock (layer 0.5m thick) to Outlet to extend 10m past culvert end and up batters a minimum of 1m - leave neat, tidy and even surface to rock.</v>
          </cell>
          <cell r="D366" t="str">
            <v xml:space="preserve">Item </v>
          </cell>
          <cell r="H366">
            <v>1</v>
          </cell>
          <cell r="J366">
            <v>3372.6</v>
          </cell>
          <cell r="L366">
            <v>1</v>
          </cell>
          <cell r="M366">
            <v>207.6</v>
          </cell>
          <cell r="N366">
            <v>2625</v>
          </cell>
          <cell r="O366">
            <v>540</v>
          </cell>
          <cell r="P366">
            <v>0</v>
          </cell>
          <cell r="Q366">
            <v>3372.6</v>
          </cell>
        </row>
        <row r="367">
          <cell r="B367">
            <v>1</v>
          </cell>
          <cell r="C367" t="str">
            <v>Gabion Rock</v>
          </cell>
          <cell r="D367" t="str">
            <v>tonne</v>
          </cell>
          <cell r="E367" t="str">
            <v>M</v>
          </cell>
          <cell r="F367">
            <v>1</v>
          </cell>
          <cell r="G367">
            <v>1</v>
          </cell>
          <cell r="H367">
            <v>75</v>
          </cell>
          <cell r="I367">
            <v>35</v>
          </cell>
          <cell r="J367">
            <v>2625</v>
          </cell>
          <cell r="K367" t="str">
            <v xml:space="preserve"> </v>
          </cell>
          <cell r="L367" t="str">
            <v xml:space="preserve"> </v>
          </cell>
          <cell r="M367">
            <v>0</v>
          </cell>
          <cell r="N367">
            <v>2625</v>
          </cell>
          <cell r="O367">
            <v>0</v>
          </cell>
          <cell r="P367">
            <v>0</v>
          </cell>
          <cell r="Q367">
            <v>2625</v>
          </cell>
        </row>
        <row r="368">
          <cell r="A368">
            <v>53.1</v>
          </cell>
          <cell r="B368">
            <v>2</v>
          </cell>
          <cell r="C368" t="str">
            <v>Excavator - 25T</v>
          </cell>
          <cell r="D368" t="str">
            <v xml:space="preserve">hr   </v>
          </cell>
          <cell r="E368" t="str">
            <v>P</v>
          </cell>
          <cell r="F368">
            <v>1</v>
          </cell>
          <cell r="G368">
            <v>18.75</v>
          </cell>
          <cell r="H368">
            <v>75</v>
          </cell>
          <cell r="I368">
            <v>135</v>
          </cell>
          <cell r="J368">
            <v>540</v>
          </cell>
          <cell r="K368">
            <v>4</v>
          </cell>
          <cell r="L368">
            <v>4</v>
          </cell>
          <cell r="M368">
            <v>0</v>
          </cell>
          <cell r="N368">
            <v>0</v>
          </cell>
          <cell r="O368">
            <v>540</v>
          </cell>
          <cell r="P368">
            <v>0</v>
          </cell>
          <cell r="Q368">
            <v>540</v>
          </cell>
        </row>
        <row r="369">
          <cell r="B369">
            <v>3</v>
          </cell>
          <cell r="C369" t="str">
            <v>Labour</v>
          </cell>
          <cell r="D369" t="str">
            <v xml:space="preserve">hr   </v>
          </cell>
          <cell r="E369" t="str">
            <v>L</v>
          </cell>
          <cell r="F369">
            <v>1</v>
          </cell>
          <cell r="G369">
            <v>18.75</v>
          </cell>
          <cell r="H369">
            <v>75</v>
          </cell>
          <cell r="I369">
            <v>51.9</v>
          </cell>
          <cell r="J369">
            <v>207.6</v>
          </cell>
          <cell r="K369">
            <v>4</v>
          </cell>
          <cell r="L369">
            <v>4</v>
          </cell>
          <cell r="M369">
            <v>207.6</v>
          </cell>
          <cell r="N369">
            <v>0</v>
          </cell>
          <cell r="O369">
            <v>0</v>
          </cell>
          <cell r="P369">
            <v>0</v>
          </cell>
          <cell r="Q369">
            <v>207.6</v>
          </cell>
        </row>
        <row r="371">
          <cell r="B371" t="str">
            <v>Line No 93
Item No 4</v>
          </cell>
          <cell r="C371" t="str">
            <v>Ch 800 Extend 4/450 dia SRC Pipe Class 2, Installation to Main Roads Std Dwg 1359</v>
          </cell>
        </row>
        <row r="372">
          <cell r="A372">
            <v>54</v>
          </cell>
          <cell r="B372" t="str">
            <v>Line No 94
Item No (a)</v>
          </cell>
          <cell r="C372" t="str">
            <v>Ch 800 Extend 4/450 dia SRC Pipe Class 2, Installation to Main Roads Std Dwg 1359 - 4 x 450 SRC Pipe Cl 2 Complete in place, incl. removal of existing Endwall with care, excavate, sand, supply, lay &amp; backfill.</v>
          </cell>
          <cell r="D372" t="str">
            <v xml:space="preserve">m    </v>
          </cell>
          <cell r="H372">
            <v>1.22</v>
          </cell>
          <cell r="J372">
            <v>2118.8739999999998</v>
          </cell>
          <cell r="L372">
            <v>1</v>
          </cell>
          <cell r="M372">
            <v>337.35</v>
          </cell>
          <cell r="N372">
            <v>1066.5240000000001</v>
          </cell>
          <cell r="O372">
            <v>715</v>
          </cell>
          <cell r="P372">
            <v>0</v>
          </cell>
          <cell r="Q372">
            <v>2118.8739999999998</v>
          </cell>
        </row>
        <row r="373">
          <cell r="B373">
            <v>1</v>
          </cell>
          <cell r="C373" t="str">
            <v>Purchase Materials</v>
          </cell>
        </row>
        <row r="374">
          <cell r="B374">
            <v>2</v>
          </cell>
          <cell r="C374" t="str">
            <v>450 RCP FJ CL2</v>
          </cell>
          <cell r="D374" t="str">
            <v xml:space="preserve">m    </v>
          </cell>
          <cell r="E374" t="str">
            <v>M</v>
          </cell>
          <cell r="F374">
            <v>1</v>
          </cell>
          <cell r="G374">
            <v>1</v>
          </cell>
          <cell r="H374">
            <v>9.76</v>
          </cell>
          <cell r="I374">
            <v>102.9</v>
          </cell>
          <cell r="J374">
            <v>1004.3040000000001</v>
          </cell>
          <cell r="K374" t="str">
            <v xml:space="preserve"> </v>
          </cell>
          <cell r="L374" t="str">
            <v xml:space="preserve"> </v>
          </cell>
          <cell r="M374">
            <v>0</v>
          </cell>
          <cell r="N374">
            <v>1004.3040000000001</v>
          </cell>
          <cell r="O374">
            <v>0</v>
          </cell>
          <cell r="P374">
            <v>0</v>
          </cell>
          <cell r="Q374">
            <v>1004.3040000000001</v>
          </cell>
        </row>
        <row r="375">
          <cell r="B375">
            <v>3</v>
          </cell>
          <cell r="C375" t="str">
            <v>Crusher Dust - Delivered</v>
          </cell>
          <cell r="D375" t="str">
            <v>tonne</v>
          </cell>
          <cell r="E375" t="str">
            <v>M</v>
          </cell>
          <cell r="F375">
            <v>1</v>
          </cell>
          <cell r="G375">
            <v>1</v>
          </cell>
          <cell r="H375">
            <v>2.44</v>
          </cell>
          <cell r="I375">
            <v>25.5</v>
          </cell>
          <cell r="J375">
            <v>62.22</v>
          </cell>
          <cell r="K375" t="str">
            <v xml:space="preserve"> </v>
          </cell>
          <cell r="L375" t="str">
            <v xml:space="preserve"> </v>
          </cell>
          <cell r="M375">
            <v>0</v>
          </cell>
          <cell r="N375">
            <v>62.22</v>
          </cell>
          <cell r="O375">
            <v>0</v>
          </cell>
          <cell r="P375">
            <v>0</v>
          </cell>
          <cell r="Q375">
            <v>62.22</v>
          </cell>
        </row>
        <row r="376">
          <cell r="B376">
            <v>4</v>
          </cell>
          <cell r="C376" t="str">
            <v>Remove Existing Headwall</v>
          </cell>
        </row>
        <row r="377">
          <cell r="A377">
            <v>54.1</v>
          </cell>
          <cell r="B377">
            <v>5</v>
          </cell>
          <cell r="C377" t="str">
            <v>Excavator - 25T</v>
          </cell>
          <cell r="D377" t="str">
            <v xml:space="preserve">hr   </v>
          </cell>
          <cell r="E377" t="str">
            <v>P</v>
          </cell>
          <cell r="F377">
            <v>1</v>
          </cell>
          <cell r="G377">
            <v>2.44</v>
          </cell>
          <cell r="H377">
            <v>1.22</v>
          </cell>
          <cell r="I377">
            <v>135</v>
          </cell>
          <cell r="J377">
            <v>67.5</v>
          </cell>
          <cell r="K377">
            <v>0.5</v>
          </cell>
          <cell r="L377">
            <v>0.5</v>
          </cell>
          <cell r="M377">
            <v>0</v>
          </cell>
          <cell r="N377">
            <v>0</v>
          </cell>
          <cell r="O377">
            <v>67.5</v>
          </cell>
          <cell r="P377">
            <v>0</v>
          </cell>
          <cell r="Q377">
            <v>67.5</v>
          </cell>
        </row>
        <row r="378">
          <cell r="B378">
            <v>6</v>
          </cell>
          <cell r="C378" t="str">
            <v>Tipper</v>
          </cell>
          <cell r="D378" t="str">
            <v xml:space="preserve">hr   </v>
          </cell>
          <cell r="E378" t="str">
            <v>P</v>
          </cell>
          <cell r="F378">
            <v>1</v>
          </cell>
          <cell r="G378">
            <v>2.44</v>
          </cell>
          <cell r="H378">
            <v>1.22</v>
          </cell>
          <cell r="I378">
            <v>90</v>
          </cell>
          <cell r="J378">
            <v>45</v>
          </cell>
          <cell r="K378">
            <v>0.5</v>
          </cell>
          <cell r="L378">
            <v>0.5</v>
          </cell>
          <cell r="M378">
            <v>0</v>
          </cell>
          <cell r="N378">
            <v>0</v>
          </cell>
          <cell r="O378">
            <v>45</v>
          </cell>
          <cell r="P378">
            <v>0</v>
          </cell>
          <cell r="Q378">
            <v>45</v>
          </cell>
        </row>
        <row r="379">
          <cell r="B379">
            <v>7</v>
          </cell>
          <cell r="C379" t="str">
            <v>Labour</v>
          </cell>
          <cell r="D379" t="str">
            <v xml:space="preserve">hr   </v>
          </cell>
          <cell r="E379" t="str">
            <v>L</v>
          </cell>
          <cell r="F379">
            <v>1</v>
          </cell>
          <cell r="G379">
            <v>2.44</v>
          </cell>
          <cell r="H379">
            <v>1.22</v>
          </cell>
          <cell r="I379">
            <v>51.9</v>
          </cell>
          <cell r="J379">
            <v>25.95</v>
          </cell>
          <cell r="K379">
            <v>0.5</v>
          </cell>
          <cell r="L379">
            <v>0.5</v>
          </cell>
          <cell r="M379">
            <v>25.95</v>
          </cell>
          <cell r="N379">
            <v>0</v>
          </cell>
          <cell r="O379">
            <v>0</v>
          </cell>
          <cell r="P379">
            <v>0</v>
          </cell>
          <cell r="Q379">
            <v>25.95</v>
          </cell>
        </row>
        <row r="380">
          <cell r="B380">
            <v>8</v>
          </cell>
          <cell r="C380" t="str">
            <v>Place Bedding Sand</v>
          </cell>
        </row>
        <row r="381">
          <cell r="A381">
            <v>54.2</v>
          </cell>
          <cell r="B381">
            <v>9</v>
          </cell>
          <cell r="C381" t="str">
            <v>Excavator - 25T</v>
          </cell>
          <cell r="D381" t="str">
            <v xml:space="preserve">hr   </v>
          </cell>
          <cell r="E381" t="str">
            <v>P</v>
          </cell>
          <cell r="F381">
            <v>1</v>
          </cell>
          <cell r="G381">
            <v>1.22</v>
          </cell>
          <cell r="H381">
            <v>1.22</v>
          </cell>
          <cell r="I381">
            <v>135</v>
          </cell>
          <cell r="J381">
            <v>135</v>
          </cell>
          <cell r="K381">
            <v>1</v>
          </cell>
          <cell r="L381">
            <v>1</v>
          </cell>
          <cell r="M381">
            <v>0</v>
          </cell>
          <cell r="N381">
            <v>0</v>
          </cell>
          <cell r="O381">
            <v>135</v>
          </cell>
          <cell r="P381">
            <v>0</v>
          </cell>
          <cell r="Q381">
            <v>135</v>
          </cell>
        </row>
        <row r="382">
          <cell r="B382">
            <v>10</v>
          </cell>
          <cell r="C382" t="str">
            <v>Water Cart - Hire</v>
          </cell>
          <cell r="D382" t="str">
            <v xml:space="preserve">hr   </v>
          </cell>
          <cell r="E382" t="str">
            <v>P</v>
          </cell>
          <cell r="F382">
            <v>1</v>
          </cell>
          <cell r="G382">
            <v>2.44</v>
          </cell>
          <cell r="H382">
            <v>1.22</v>
          </cell>
          <cell r="I382">
            <v>95</v>
          </cell>
          <cell r="J382">
            <v>47.5</v>
          </cell>
          <cell r="K382">
            <v>0.5</v>
          </cell>
          <cell r="L382">
            <v>0.5</v>
          </cell>
          <cell r="M382">
            <v>0</v>
          </cell>
          <cell r="N382">
            <v>0</v>
          </cell>
          <cell r="O382">
            <v>47.5</v>
          </cell>
          <cell r="P382">
            <v>0</v>
          </cell>
          <cell r="Q382">
            <v>47.5</v>
          </cell>
        </row>
        <row r="383">
          <cell r="B383">
            <v>11</v>
          </cell>
          <cell r="C383" t="str">
            <v>Install Pipe</v>
          </cell>
        </row>
        <row r="384">
          <cell r="A384">
            <v>54.3</v>
          </cell>
          <cell r="B384">
            <v>12</v>
          </cell>
          <cell r="C384" t="str">
            <v>Excavator - 25T</v>
          </cell>
          <cell r="D384" t="str">
            <v xml:space="preserve">hr   </v>
          </cell>
          <cell r="E384" t="str">
            <v>P</v>
          </cell>
          <cell r="F384">
            <v>1</v>
          </cell>
          <cell r="G384">
            <v>1.22</v>
          </cell>
          <cell r="H384">
            <v>1.22</v>
          </cell>
          <cell r="I384">
            <v>135</v>
          </cell>
          <cell r="J384">
            <v>135</v>
          </cell>
          <cell r="K384">
            <v>1</v>
          </cell>
          <cell r="L384">
            <v>1</v>
          </cell>
          <cell r="M384">
            <v>0</v>
          </cell>
          <cell r="N384">
            <v>0</v>
          </cell>
          <cell r="O384">
            <v>135</v>
          </cell>
          <cell r="P384">
            <v>0</v>
          </cell>
          <cell r="Q384">
            <v>135</v>
          </cell>
        </row>
        <row r="385">
          <cell r="B385">
            <v>13</v>
          </cell>
          <cell r="C385" t="str">
            <v>Labour</v>
          </cell>
          <cell r="D385" t="str">
            <v xml:space="preserve">hr   </v>
          </cell>
          <cell r="E385" t="str">
            <v>L</v>
          </cell>
          <cell r="F385">
            <v>1</v>
          </cell>
          <cell r="G385">
            <v>0.61</v>
          </cell>
          <cell r="H385">
            <v>1.22</v>
          </cell>
          <cell r="I385">
            <v>51.9</v>
          </cell>
          <cell r="J385">
            <v>103.8</v>
          </cell>
          <cell r="K385">
            <v>2</v>
          </cell>
          <cell r="L385">
            <v>2</v>
          </cell>
          <cell r="M385">
            <v>103.8</v>
          </cell>
          <cell r="N385">
            <v>0</v>
          </cell>
          <cell r="O385">
            <v>0</v>
          </cell>
          <cell r="P385">
            <v>0</v>
          </cell>
          <cell r="Q385">
            <v>103.8</v>
          </cell>
        </row>
        <row r="386">
          <cell r="B386">
            <v>14</v>
          </cell>
          <cell r="C386" t="str">
            <v>Backfill &amp; Compact</v>
          </cell>
        </row>
        <row r="387">
          <cell r="A387">
            <v>54.4</v>
          </cell>
          <cell r="B387">
            <v>15</v>
          </cell>
          <cell r="C387" t="str">
            <v>Labour</v>
          </cell>
          <cell r="D387" t="str">
            <v xml:space="preserve">hr   </v>
          </cell>
          <cell r="E387" t="str">
            <v>L</v>
          </cell>
          <cell r="F387">
            <v>1</v>
          </cell>
          <cell r="G387">
            <v>0.30499999999999999</v>
          </cell>
          <cell r="H387">
            <v>1.22</v>
          </cell>
          <cell r="I387">
            <v>51.9</v>
          </cell>
          <cell r="J387">
            <v>207.6</v>
          </cell>
          <cell r="K387">
            <v>4</v>
          </cell>
          <cell r="L387">
            <v>4</v>
          </cell>
          <cell r="M387">
            <v>207.6</v>
          </cell>
          <cell r="N387">
            <v>0</v>
          </cell>
          <cell r="O387">
            <v>0</v>
          </cell>
          <cell r="P387">
            <v>0</v>
          </cell>
          <cell r="Q387">
            <v>207.6</v>
          </cell>
        </row>
        <row r="388">
          <cell r="B388">
            <v>16</v>
          </cell>
          <cell r="C388" t="str">
            <v>Bobcat</v>
          </cell>
          <cell r="D388" t="str">
            <v xml:space="preserve">hr   </v>
          </cell>
          <cell r="E388" t="str">
            <v>P</v>
          </cell>
          <cell r="F388">
            <v>1</v>
          </cell>
          <cell r="G388">
            <v>0.61</v>
          </cell>
          <cell r="H388">
            <v>1.22</v>
          </cell>
          <cell r="I388">
            <v>95</v>
          </cell>
          <cell r="J388">
            <v>190</v>
          </cell>
          <cell r="K388">
            <v>2</v>
          </cell>
          <cell r="L388">
            <v>2</v>
          </cell>
          <cell r="M388">
            <v>0</v>
          </cell>
          <cell r="N388">
            <v>0</v>
          </cell>
          <cell r="O388">
            <v>190</v>
          </cell>
          <cell r="P388">
            <v>0</v>
          </cell>
          <cell r="Q388">
            <v>190</v>
          </cell>
        </row>
        <row r="389">
          <cell r="B389">
            <v>17</v>
          </cell>
          <cell r="C389" t="str">
            <v>Water Cart - Hire</v>
          </cell>
          <cell r="D389" t="str">
            <v xml:space="preserve">hr   </v>
          </cell>
          <cell r="E389" t="str">
            <v>P</v>
          </cell>
          <cell r="F389">
            <v>1</v>
          </cell>
          <cell r="G389">
            <v>1.22</v>
          </cell>
          <cell r="H389">
            <v>1.22</v>
          </cell>
          <cell r="I389">
            <v>95</v>
          </cell>
          <cell r="J389">
            <v>95</v>
          </cell>
          <cell r="K389">
            <v>1</v>
          </cell>
          <cell r="L389">
            <v>1</v>
          </cell>
          <cell r="M389">
            <v>0</v>
          </cell>
          <cell r="N389">
            <v>0</v>
          </cell>
          <cell r="O389">
            <v>95</v>
          </cell>
          <cell r="P389">
            <v>0</v>
          </cell>
          <cell r="Q389">
            <v>95</v>
          </cell>
        </row>
        <row r="391">
          <cell r="A391">
            <v>55</v>
          </cell>
          <cell r="B391" t="str">
            <v>Line No 95
Item No (b)</v>
          </cell>
          <cell r="C391" t="str">
            <v>4 x 450 Cast Insitu Endwall ,Main Roads Std Dwg 1306 Complete in place, incl. Excavate, supply and construct</v>
          </cell>
          <cell r="D391" t="str">
            <v xml:space="preserve">No   </v>
          </cell>
          <cell r="H391">
            <v>1</v>
          </cell>
          <cell r="J391">
            <v>2338.85</v>
          </cell>
          <cell r="L391">
            <v>1</v>
          </cell>
          <cell r="M391">
            <v>1245.5999999999999</v>
          </cell>
          <cell r="N391">
            <v>553.25</v>
          </cell>
          <cell r="O391">
            <v>540</v>
          </cell>
          <cell r="P391">
            <v>0</v>
          </cell>
          <cell r="Q391">
            <v>2338.85</v>
          </cell>
        </row>
        <row r="392">
          <cell r="B392">
            <v>1</v>
          </cell>
          <cell r="C392" t="str">
            <v>N40</v>
          </cell>
          <cell r="D392" t="str">
            <v xml:space="preserve">m³   </v>
          </cell>
          <cell r="E392" t="str">
            <v>M</v>
          </cell>
          <cell r="F392">
            <v>1</v>
          </cell>
          <cell r="G392">
            <v>1</v>
          </cell>
          <cell r="H392">
            <v>1.21</v>
          </cell>
          <cell r="I392">
            <v>325</v>
          </cell>
          <cell r="J392">
            <v>393.25</v>
          </cell>
          <cell r="K392" t="str">
            <v xml:space="preserve"> </v>
          </cell>
          <cell r="L392" t="str">
            <v xml:space="preserve"> </v>
          </cell>
          <cell r="M392">
            <v>0</v>
          </cell>
          <cell r="N392">
            <v>393.25</v>
          </cell>
          <cell r="O392">
            <v>0</v>
          </cell>
          <cell r="P392">
            <v>0</v>
          </cell>
          <cell r="Q392">
            <v>393.25</v>
          </cell>
        </row>
        <row r="393">
          <cell r="B393">
            <v>2</v>
          </cell>
          <cell r="C393" t="str">
            <v>Form Ply</v>
          </cell>
          <cell r="D393" t="str">
            <v xml:space="preserve">m²   </v>
          </cell>
          <cell r="E393" t="str">
            <v>M</v>
          </cell>
          <cell r="F393">
            <v>1</v>
          </cell>
          <cell r="G393">
            <v>1</v>
          </cell>
          <cell r="H393">
            <v>6</v>
          </cell>
          <cell r="I393">
            <v>10</v>
          </cell>
          <cell r="J393">
            <v>60</v>
          </cell>
          <cell r="K393" t="str">
            <v xml:space="preserve"> </v>
          </cell>
          <cell r="L393" t="str">
            <v xml:space="preserve"> </v>
          </cell>
          <cell r="M393">
            <v>0</v>
          </cell>
          <cell r="N393">
            <v>60</v>
          </cell>
          <cell r="O393">
            <v>0</v>
          </cell>
          <cell r="P393">
            <v>0</v>
          </cell>
          <cell r="Q393">
            <v>60</v>
          </cell>
        </row>
        <row r="394">
          <cell r="B394">
            <v>3</v>
          </cell>
          <cell r="C394" t="str">
            <v>Form Boards</v>
          </cell>
          <cell r="D394" t="str">
            <v xml:space="preserve">m    </v>
          </cell>
          <cell r="E394" t="str">
            <v>M</v>
          </cell>
          <cell r="F394">
            <v>1</v>
          </cell>
          <cell r="G394">
            <v>1</v>
          </cell>
          <cell r="H394">
            <v>20</v>
          </cell>
          <cell r="I394">
            <v>5</v>
          </cell>
          <cell r="J394">
            <v>100</v>
          </cell>
          <cell r="K394" t="str">
            <v xml:space="preserve"> </v>
          </cell>
          <cell r="L394" t="str">
            <v xml:space="preserve"> </v>
          </cell>
          <cell r="M394">
            <v>0</v>
          </cell>
          <cell r="N394">
            <v>100</v>
          </cell>
          <cell r="O394">
            <v>0</v>
          </cell>
          <cell r="P394">
            <v>0</v>
          </cell>
          <cell r="Q394">
            <v>100</v>
          </cell>
        </row>
        <row r="395">
          <cell r="A395">
            <v>55.1</v>
          </cell>
          <cell r="B395">
            <v>4</v>
          </cell>
          <cell r="C395" t="str">
            <v>Labour</v>
          </cell>
          <cell r="D395" t="str">
            <v xml:space="preserve">hr   </v>
          </cell>
          <cell r="E395" t="str">
            <v>L</v>
          </cell>
          <cell r="F395">
            <v>3</v>
          </cell>
          <cell r="G395">
            <v>0.125</v>
          </cell>
          <cell r="H395">
            <v>1</v>
          </cell>
          <cell r="I395">
            <v>51.9</v>
          </cell>
          <cell r="J395">
            <v>1245.5999999999999</v>
          </cell>
          <cell r="K395">
            <v>24</v>
          </cell>
          <cell r="L395">
            <v>8</v>
          </cell>
          <cell r="M395">
            <v>1245.5999999999999</v>
          </cell>
          <cell r="N395">
            <v>0</v>
          </cell>
          <cell r="O395">
            <v>0</v>
          </cell>
          <cell r="P395">
            <v>0</v>
          </cell>
          <cell r="Q395">
            <v>1245.5999999999999</v>
          </cell>
        </row>
        <row r="396">
          <cell r="B396">
            <v>5</v>
          </cell>
          <cell r="C396" t="str">
            <v>Excavator - 25T</v>
          </cell>
          <cell r="D396" t="str">
            <v xml:space="preserve">hr   </v>
          </cell>
          <cell r="E396" t="str">
            <v>P</v>
          </cell>
          <cell r="F396">
            <v>1</v>
          </cell>
          <cell r="G396">
            <v>0.25</v>
          </cell>
          <cell r="H396">
            <v>1</v>
          </cell>
          <cell r="I396">
            <v>135</v>
          </cell>
          <cell r="J396">
            <v>540</v>
          </cell>
          <cell r="K396">
            <v>4</v>
          </cell>
          <cell r="L396">
            <v>4</v>
          </cell>
          <cell r="M396">
            <v>0</v>
          </cell>
          <cell r="N396">
            <v>0</v>
          </cell>
          <cell r="O396">
            <v>540</v>
          </cell>
          <cell r="P396">
            <v>0</v>
          </cell>
          <cell r="Q396">
            <v>540</v>
          </cell>
        </row>
        <row r="398">
          <cell r="B398" t="str">
            <v>Line No 97
Item No 5</v>
          </cell>
          <cell r="C398" t="str">
            <v>Ch 1300 Extend 4/450 dia SRC Pipe Class 2 SRC, Installation to Main Roads STD DWG 1359</v>
          </cell>
        </row>
        <row r="399">
          <cell r="A399">
            <v>56</v>
          </cell>
          <cell r="B399" t="str">
            <v>Line No 98
Item No (a)</v>
          </cell>
          <cell r="C399" t="str">
            <v>Ch 1300 Extend 4/450 dia SRC Pipe Class 2 SRC, Installation to Main Roads STD DWG 1359 - 4 x 450 SRC Pipe Cl 2 Complete in place, incl.  removal of existing headwall with care, excavate, sand, supply, lay &amp; backfill.</v>
          </cell>
          <cell r="D399" t="str">
            <v xml:space="preserve">m    </v>
          </cell>
          <cell r="H399">
            <v>1.22</v>
          </cell>
          <cell r="J399">
            <v>2078.3919999999998</v>
          </cell>
          <cell r="L399">
            <v>1</v>
          </cell>
          <cell r="M399">
            <v>296.86799999999999</v>
          </cell>
          <cell r="N399">
            <v>1066.5240000000001</v>
          </cell>
          <cell r="O399">
            <v>715</v>
          </cell>
          <cell r="P399">
            <v>0</v>
          </cell>
          <cell r="Q399">
            <v>2078.3919999999998</v>
          </cell>
        </row>
        <row r="400">
          <cell r="B400">
            <v>1</v>
          </cell>
          <cell r="C400" t="str">
            <v>Purchase Materials</v>
          </cell>
        </row>
        <row r="401">
          <cell r="B401">
            <v>2</v>
          </cell>
          <cell r="C401" t="str">
            <v>450 RCP FJ CL2</v>
          </cell>
          <cell r="D401" t="str">
            <v xml:space="preserve">m    </v>
          </cell>
          <cell r="E401" t="str">
            <v>M</v>
          </cell>
          <cell r="F401">
            <v>1</v>
          </cell>
          <cell r="G401">
            <v>1</v>
          </cell>
          <cell r="H401">
            <v>9.76</v>
          </cell>
          <cell r="I401">
            <v>102.9</v>
          </cell>
          <cell r="J401">
            <v>1004.3040000000001</v>
          </cell>
          <cell r="K401" t="str">
            <v xml:space="preserve"> </v>
          </cell>
          <cell r="L401" t="str">
            <v xml:space="preserve"> </v>
          </cell>
          <cell r="M401">
            <v>0</v>
          </cell>
          <cell r="N401">
            <v>1004.3040000000001</v>
          </cell>
          <cell r="O401">
            <v>0</v>
          </cell>
          <cell r="P401">
            <v>0</v>
          </cell>
          <cell r="Q401">
            <v>1004.3040000000001</v>
          </cell>
        </row>
        <row r="402">
          <cell r="B402">
            <v>3</v>
          </cell>
          <cell r="C402" t="str">
            <v>Crusher Dust - Delivered</v>
          </cell>
          <cell r="D402" t="str">
            <v>tonne</v>
          </cell>
          <cell r="E402" t="str">
            <v>M</v>
          </cell>
          <cell r="F402">
            <v>1</v>
          </cell>
          <cell r="G402">
            <v>1</v>
          </cell>
          <cell r="H402">
            <v>2.44</v>
          </cell>
          <cell r="I402">
            <v>25.5</v>
          </cell>
          <cell r="J402">
            <v>62.22</v>
          </cell>
          <cell r="K402" t="str">
            <v xml:space="preserve"> </v>
          </cell>
          <cell r="L402" t="str">
            <v xml:space="preserve"> </v>
          </cell>
          <cell r="M402">
            <v>0</v>
          </cell>
          <cell r="N402">
            <v>62.22</v>
          </cell>
          <cell r="O402">
            <v>0</v>
          </cell>
          <cell r="P402">
            <v>0</v>
          </cell>
          <cell r="Q402">
            <v>62.22</v>
          </cell>
        </row>
        <row r="403">
          <cell r="B403">
            <v>4</v>
          </cell>
          <cell r="C403" t="str">
            <v>Remove Existing Headwall</v>
          </cell>
        </row>
        <row r="404">
          <cell r="A404">
            <v>56.1</v>
          </cell>
          <cell r="B404">
            <v>5</v>
          </cell>
          <cell r="C404" t="str">
            <v>Excavator - 25T</v>
          </cell>
          <cell r="D404" t="str">
            <v xml:space="preserve">hr   </v>
          </cell>
          <cell r="E404" t="str">
            <v>P</v>
          </cell>
          <cell r="F404">
            <v>1</v>
          </cell>
          <cell r="G404">
            <v>2.44</v>
          </cell>
          <cell r="H404">
            <v>1.22</v>
          </cell>
          <cell r="I404">
            <v>135</v>
          </cell>
          <cell r="J404">
            <v>67.5</v>
          </cell>
          <cell r="K404">
            <v>0.5</v>
          </cell>
          <cell r="L404">
            <v>0.5</v>
          </cell>
          <cell r="M404">
            <v>0</v>
          </cell>
          <cell r="N404">
            <v>0</v>
          </cell>
          <cell r="O404">
            <v>67.5</v>
          </cell>
          <cell r="P404">
            <v>0</v>
          </cell>
          <cell r="Q404">
            <v>67.5</v>
          </cell>
        </row>
        <row r="405">
          <cell r="B405">
            <v>6</v>
          </cell>
          <cell r="C405" t="str">
            <v>Tipper</v>
          </cell>
          <cell r="D405" t="str">
            <v xml:space="preserve">hr   </v>
          </cell>
          <cell r="E405" t="str">
            <v>P</v>
          </cell>
          <cell r="F405">
            <v>1</v>
          </cell>
          <cell r="G405">
            <v>2.44</v>
          </cell>
          <cell r="H405">
            <v>1.22</v>
          </cell>
          <cell r="I405">
            <v>90</v>
          </cell>
          <cell r="J405">
            <v>45</v>
          </cell>
          <cell r="K405">
            <v>0.5</v>
          </cell>
          <cell r="L405">
            <v>0.5</v>
          </cell>
          <cell r="M405">
            <v>0</v>
          </cell>
          <cell r="N405">
            <v>0</v>
          </cell>
          <cell r="O405">
            <v>45</v>
          </cell>
          <cell r="P405">
            <v>0</v>
          </cell>
          <cell r="Q405">
            <v>45</v>
          </cell>
        </row>
        <row r="406">
          <cell r="B406">
            <v>7</v>
          </cell>
          <cell r="C406" t="str">
            <v>Labour</v>
          </cell>
          <cell r="D406" t="str">
            <v xml:space="preserve">hr   </v>
          </cell>
          <cell r="E406" t="str">
            <v>L</v>
          </cell>
          <cell r="F406">
            <v>1</v>
          </cell>
          <cell r="G406">
            <v>2.44</v>
          </cell>
          <cell r="H406">
            <v>1.22</v>
          </cell>
          <cell r="I406">
            <v>51.9</v>
          </cell>
          <cell r="J406">
            <v>25.95</v>
          </cell>
          <cell r="K406">
            <v>0.5</v>
          </cell>
          <cell r="L406">
            <v>0.5</v>
          </cell>
          <cell r="M406">
            <v>25.95</v>
          </cell>
          <cell r="N406">
            <v>0</v>
          </cell>
          <cell r="O406">
            <v>0</v>
          </cell>
          <cell r="P406">
            <v>0</v>
          </cell>
          <cell r="Q406">
            <v>25.95</v>
          </cell>
        </row>
        <row r="407">
          <cell r="B407">
            <v>8</v>
          </cell>
          <cell r="C407" t="str">
            <v>Place Bedding Sand</v>
          </cell>
        </row>
        <row r="408">
          <cell r="A408">
            <v>56.2</v>
          </cell>
          <cell r="B408">
            <v>9</v>
          </cell>
          <cell r="C408" t="str">
            <v>Excavator - 25T</v>
          </cell>
          <cell r="D408" t="str">
            <v xml:space="preserve">hr   </v>
          </cell>
          <cell r="E408" t="str">
            <v>P</v>
          </cell>
          <cell r="F408">
            <v>1</v>
          </cell>
          <cell r="G408">
            <v>1.22</v>
          </cell>
          <cell r="H408">
            <v>1.22</v>
          </cell>
          <cell r="I408">
            <v>135</v>
          </cell>
          <cell r="J408">
            <v>135</v>
          </cell>
          <cell r="K408">
            <v>1</v>
          </cell>
          <cell r="L408">
            <v>1</v>
          </cell>
          <cell r="M408">
            <v>0</v>
          </cell>
          <cell r="N408">
            <v>0</v>
          </cell>
          <cell r="O408">
            <v>135</v>
          </cell>
          <cell r="P408">
            <v>0</v>
          </cell>
          <cell r="Q408">
            <v>135</v>
          </cell>
        </row>
        <row r="409">
          <cell r="B409">
            <v>10</v>
          </cell>
          <cell r="C409" t="str">
            <v>Water Cart - Hire</v>
          </cell>
          <cell r="D409" t="str">
            <v xml:space="preserve">hr   </v>
          </cell>
          <cell r="E409" t="str">
            <v>P</v>
          </cell>
          <cell r="F409">
            <v>1</v>
          </cell>
          <cell r="G409">
            <v>2.44</v>
          </cell>
          <cell r="H409">
            <v>1.22</v>
          </cell>
          <cell r="I409">
            <v>95</v>
          </cell>
          <cell r="J409">
            <v>47.5</v>
          </cell>
          <cell r="K409">
            <v>0.5</v>
          </cell>
          <cell r="L409">
            <v>0.5</v>
          </cell>
          <cell r="M409">
            <v>0</v>
          </cell>
          <cell r="N409">
            <v>0</v>
          </cell>
          <cell r="O409">
            <v>47.5</v>
          </cell>
          <cell r="P409">
            <v>0</v>
          </cell>
          <cell r="Q409">
            <v>47.5</v>
          </cell>
        </row>
        <row r="410">
          <cell r="B410">
            <v>11</v>
          </cell>
          <cell r="C410" t="str">
            <v>Install Pipe</v>
          </cell>
        </row>
        <row r="411">
          <cell r="A411">
            <v>56.3</v>
          </cell>
          <cell r="B411">
            <v>12</v>
          </cell>
          <cell r="C411" t="str">
            <v>Excavator - 25T</v>
          </cell>
          <cell r="D411" t="str">
            <v xml:space="preserve">hr   </v>
          </cell>
          <cell r="E411" t="str">
            <v>P</v>
          </cell>
          <cell r="F411">
            <v>1</v>
          </cell>
          <cell r="G411">
            <v>1.22</v>
          </cell>
          <cell r="H411">
            <v>1.22</v>
          </cell>
          <cell r="I411">
            <v>135</v>
          </cell>
          <cell r="J411">
            <v>135</v>
          </cell>
          <cell r="K411">
            <v>1</v>
          </cell>
          <cell r="L411">
            <v>1</v>
          </cell>
          <cell r="M411">
            <v>0</v>
          </cell>
          <cell r="N411">
            <v>0</v>
          </cell>
          <cell r="O411">
            <v>135</v>
          </cell>
          <cell r="P411">
            <v>0</v>
          </cell>
          <cell r="Q411">
            <v>135</v>
          </cell>
        </row>
        <row r="412">
          <cell r="B412">
            <v>13</v>
          </cell>
          <cell r="C412" t="str">
            <v>Labour</v>
          </cell>
          <cell r="D412" t="str">
            <v xml:space="preserve">hr   </v>
          </cell>
          <cell r="E412" t="str">
            <v>L</v>
          </cell>
          <cell r="F412">
            <v>1</v>
          </cell>
          <cell r="G412">
            <v>1</v>
          </cell>
          <cell r="H412">
            <v>1.22</v>
          </cell>
          <cell r="I412">
            <v>51.9</v>
          </cell>
          <cell r="J412">
            <v>63.317999999999998</v>
          </cell>
          <cell r="K412">
            <v>1.22</v>
          </cell>
          <cell r="L412">
            <v>1.22</v>
          </cell>
          <cell r="M412">
            <v>63.317999999999998</v>
          </cell>
          <cell r="N412">
            <v>0</v>
          </cell>
          <cell r="O412">
            <v>0</v>
          </cell>
          <cell r="P412">
            <v>0</v>
          </cell>
          <cell r="Q412">
            <v>63.317999999999998</v>
          </cell>
        </row>
        <row r="413">
          <cell r="B413">
            <v>14</v>
          </cell>
          <cell r="C413" t="str">
            <v>Backfill &amp; Compact</v>
          </cell>
        </row>
        <row r="414">
          <cell r="A414">
            <v>56.4</v>
          </cell>
          <cell r="B414">
            <v>15</v>
          </cell>
          <cell r="C414" t="str">
            <v>Labour</v>
          </cell>
          <cell r="D414" t="str">
            <v xml:space="preserve">hr   </v>
          </cell>
          <cell r="E414" t="str">
            <v>L</v>
          </cell>
          <cell r="F414">
            <v>1</v>
          </cell>
          <cell r="G414">
            <v>0.30499999999999999</v>
          </cell>
          <cell r="H414">
            <v>1.22</v>
          </cell>
          <cell r="I414">
            <v>51.9</v>
          </cell>
          <cell r="J414">
            <v>207.6</v>
          </cell>
          <cell r="K414">
            <v>4</v>
          </cell>
          <cell r="L414">
            <v>4</v>
          </cell>
          <cell r="M414">
            <v>207.6</v>
          </cell>
          <cell r="N414">
            <v>0</v>
          </cell>
          <cell r="O414">
            <v>0</v>
          </cell>
          <cell r="P414">
            <v>0</v>
          </cell>
          <cell r="Q414">
            <v>207.6</v>
          </cell>
        </row>
        <row r="415">
          <cell r="B415">
            <v>16</v>
          </cell>
          <cell r="C415" t="str">
            <v>Bobcat</v>
          </cell>
          <cell r="D415" t="str">
            <v xml:space="preserve">hr   </v>
          </cell>
          <cell r="E415" t="str">
            <v>P</v>
          </cell>
          <cell r="F415">
            <v>1</v>
          </cell>
          <cell r="G415">
            <v>0.61</v>
          </cell>
          <cell r="H415">
            <v>1.22</v>
          </cell>
          <cell r="I415">
            <v>95</v>
          </cell>
          <cell r="J415">
            <v>190</v>
          </cell>
          <cell r="K415">
            <v>2</v>
          </cell>
          <cell r="L415">
            <v>2</v>
          </cell>
          <cell r="M415">
            <v>0</v>
          </cell>
          <cell r="N415">
            <v>0</v>
          </cell>
          <cell r="O415">
            <v>190</v>
          </cell>
          <cell r="P415">
            <v>0</v>
          </cell>
          <cell r="Q415">
            <v>190</v>
          </cell>
        </row>
        <row r="416">
          <cell r="B416">
            <v>17</v>
          </cell>
          <cell r="C416" t="str">
            <v>Water Cart - Hire</v>
          </cell>
          <cell r="D416" t="str">
            <v xml:space="preserve">hr   </v>
          </cell>
          <cell r="E416" t="str">
            <v>P</v>
          </cell>
          <cell r="F416">
            <v>1</v>
          </cell>
          <cell r="G416">
            <v>1.22</v>
          </cell>
          <cell r="H416">
            <v>1.22</v>
          </cell>
          <cell r="I416">
            <v>95</v>
          </cell>
          <cell r="J416">
            <v>95</v>
          </cell>
          <cell r="K416">
            <v>1</v>
          </cell>
          <cell r="L416">
            <v>1</v>
          </cell>
          <cell r="M416">
            <v>0</v>
          </cell>
          <cell r="N416">
            <v>0</v>
          </cell>
          <cell r="O416">
            <v>95</v>
          </cell>
          <cell r="P416">
            <v>0</v>
          </cell>
          <cell r="Q416">
            <v>95</v>
          </cell>
        </row>
        <row r="418">
          <cell r="A418">
            <v>57</v>
          </cell>
          <cell r="B418" t="str">
            <v>Line No 99
Item No (b)</v>
          </cell>
          <cell r="C418" t="str">
            <v>4 x 450 Cast Insitu Endwall to Main Roads Std Dwg 1306 Complete in place, incl. Excavate, supply and construct</v>
          </cell>
          <cell r="D418" t="str">
            <v xml:space="preserve">No   </v>
          </cell>
          <cell r="H418">
            <v>1</v>
          </cell>
          <cell r="J418">
            <v>2338.85</v>
          </cell>
          <cell r="L418">
            <v>1</v>
          </cell>
          <cell r="M418">
            <v>1245.5999999999999</v>
          </cell>
          <cell r="N418">
            <v>553.25</v>
          </cell>
          <cell r="O418">
            <v>540</v>
          </cell>
          <cell r="P418">
            <v>0</v>
          </cell>
          <cell r="Q418">
            <v>2338.85</v>
          </cell>
        </row>
        <row r="419">
          <cell r="B419">
            <v>1</v>
          </cell>
          <cell r="C419" t="str">
            <v>N40</v>
          </cell>
          <cell r="D419" t="str">
            <v xml:space="preserve">m³   </v>
          </cell>
          <cell r="E419" t="str">
            <v>M</v>
          </cell>
          <cell r="F419">
            <v>1</v>
          </cell>
          <cell r="G419">
            <v>1</v>
          </cell>
          <cell r="H419">
            <v>1.21</v>
          </cell>
          <cell r="I419">
            <v>325</v>
          </cell>
          <cell r="J419">
            <v>393.25</v>
          </cell>
          <cell r="K419" t="str">
            <v xml:space="preserve"> </v>
          </cell>
          <cell r="L419" t="str">
            <v xml:space="preserve"> </v>
          </cell>
          <cell r="M419">
            <v>0</v>
          </cell>
          <cell r="N419">
            <v>393.25</v>
          </cell>
          <cell r="O419">
            <v>0</v>
          </cell>
          <cell r="P419">
            <v>0</v>
          </cell>
          <cell r="Q419">
            <v>393.25</v>
          </cell>
        </row>
        <row r="420">
          <cell r="B420">
            <v>2</v>
          </cell>
          <cell r="C420" t="str">
            <v>Form Ply</v>
          </cell>
          <cell r="D420" t="str">
            <v xml:space="preserve">m²   </v>
          </cell>
          <cell r="E420" t="str">
            <v>M</v>
          </cell>
          <cell r="F420">
            <v>1</v>
          </cell>
          <cell r="G420">
            <v>1</v>
          </cell>
          <cell r="H420">
            <v>6</v>
          </cell>
          <cell r="I420">
            <v>10</v>
          </cell>
          <cell r="J420">
            <v>60</v>
          </cell>
          <cell r="K420" t="str">
            <v xml:space="preserve"> </v>
          </cell>
          <cell r="L420" t="str">
            <v xml:space="preserve"> </v>
          </cell>
          <cell r="M420">
            <v>0</v>
          </cell>
          <cell r="N420">
            <v>60</v>
          </cell>
          <cell r="O420">
            <v>0</v>
          </cell>
          <cell r="P420">
            <v>0</v>
          </cell>
          <cell r="Q420">
            <v>60</v>
          </cell>
        </row>
        <row r="421">
          <cell r="B421">
            <v>3</v>
          </cell>
          <cell r="C421" t="str">
            <v>Form Boards</v>
          </cell>
          <cell r="D421" t="str">
            <v xml:space="preserve">m    </v>
          </cell>
          <cell r="E421" t="str">
            <v>M</v>
          </cell>
          <cell r="F421">
            <v>1</v>
          </cell>
          <cell r="G421">
            <v>1</v>
          </cell>
          <cell r="H421">
            <v>20</v>
          </cell>
          <cell r="I421">
            <v>5</v>
          </cell>
          <cell r="J421">
            <v>100</v>
          </cell>
          <cell r="K421" t="str">
            <v xml:space="preserve"> </v>
          </cell>
          <cell r="L421" t="str">
            <v xml:space="preserve"> </v>
          </cell>
          <cell r="M421">
            <v>0</v>
          </cell>
          <cell r="N421">
            <v>100</v>
          </cell>
          <cell r="O421">
            <v>0</v>
          </cell>
          <cell r="P421">
            <v>0</v>
          </cell>
          <cell r="Q421">
            <v>100</v>
          </cell>
        </row>
        <row r="422">
          <cell r="A422">
            <v>57.1</v>
          </cell>
          <cell r="B422">
            <v>4</v>
          </cell>
          <cell r="C422" t="str">
            <v>Labour</v>
          </cell>
          <cell r="D422" t="str">
            <v xml:space="preserve">hr   </v>
          </cell>
          <cell r="E422" t="str">
            <v>L</v>
          </cell>
          <cell r="F422">
            <v>3</v>
          </cell>
          <cell r="G422">
            <v>0.125</v>
          </cell>
          <cell r="H422">
            <v>1</v>
          </cell>
          <cell r="I422">
            <v>51.9</v>
          </cell>
          <cell r="J422">
            <v>1245.5999999999999</v>
          </cell>
          <cell r="K422">
            <v>24</v>
          </cell>
          <cell r="L422">
            <v>8</v>
          </cell>
          <cell r="M422">
            <v>1245.5999999999999</v>
          </cell>
          <cell r="N422">
            <v>0</v>
          </cell>
          <cell r="O422">
            <v>0</v>
          </cell>
          <cell r="P422">
            <v>0</v>
          </cell>
          <cell r="Q422">
            <v>1245.5999999999999</v>
          </cell>
        </row>
        <row r="423">
          <cell r="B423">
            <v>5</v>
          </cell>
          <cell r="C423" t="str">
            <v>Excavator - 25T</v>
          </cell>
          <cell r="D423" t="str">
            <v xml:space="preserve">hr   </v>
          </cell>
          <cell r="E423" t="str">
            <v>P</v>
          </cell>
          <cell r="F423">
            <v>1</v>
          </cell>
          <cell r="G423">
            <v>0.25</v>
          </cell>
          <cell r="H423">
            <v>1</v>
          </cell>
          <cell r="I423">
            <v>135</v>
          </cell>
          <cell r="J423">
            <v>540</v>
          </cell>
          <cell r="K423">
            <v>4</v>
          </cell>
          <cell r="L423">
            <v>4</v>
          </cell>
          <cell r="M423">
            <v>0</v>
          </cell>
          <cell r="N423">
            <v>0</v>
          </cell>
          <cell r="O423">
            <v>540</v>
          </cell>
          <cell r="P423">
            <v>0</v>
          </cell>
          <cell r="Q423">
            <v>540</v>
          </cell>
        </row>
        <row r="425">
          <cell r="B425" t="str">
            <v>Line No 101
Item No 6</v>
          </cell>
          <cell r="C425" t="str">
            <v>Ch 1500 Extend 375 dia SRC Pipe Class 2, Installation to Main Roads Std Dwg 1359</v>
          </cell>
        </row>
        <row r="426">
          <cell r="A426">
            <v>58</v>
          </cell>
          <cell r="B426" t="str">
            <v>Line No 102
Item No (a)</v>
          </cell>
          <cell r="C426" t="str">
            <v>Ch 1500 Extend 375 dia SRC Pipe Class 2, Installation to Main Roads Std Dwg 1359 - 1 x 375 SRC Pipe Cl 2 Complete in place, incl.  removal of existing Endwall with care, excavate, sand, supply, lay &amp; backfill.</v>
          </cell>
          <cell r="D426" t="str">
            <v xml:space="preserve">m    </v>
          </cell>
          <cell r="H426">
            <v>1.22</v>
          </cell>
          <cell r="J426">
            <v>1306.844623</v>
          </cell>
          <cell r="L426">
            <v>1</v>
          </cell>
          <cell r="M426">
            <v>337.35</v>
          </cell>
          <cell r="N426">
            <v>254.49462300000002</v>
          </cell>
          <cell r="O426">
            <v>715</v>
          </cell>
          <cell r="P426">
            <v>0</v>
          </cell>
          <cell r="Q426">
            <v>1306.844623</v>
          </cell>
        </row>
        <row r="427">
          <cell r="B427">
            <v>1</v>
          </cell>
          <cell r="C427" t="str">
            <v>Purchase Materials</v>
          </cell>
        </row>
        <row r="428">
          <cell r="B428">
            <v>2</v>
          </cell>
          <cell r="C428" t="str">
            <v>375 RCP</v>
          </cell>
          <cell r="D428" t="str">
            <v xml:space="preserve">m    </v>
          </cell>
          <cell r="E428" t="str">
            <v>M</v>
          </cell>
          <cell r="F428">
            <v>1</v>
          </cell>
          <cell r="G428">
            <v>1</v>
          </cell>
          <cell r="H428">
            <v>2.44</v>
          </cell>
          <cell r="I428">
            <v>83.4</v>
          </cell>
          <cell r="J428">
            <v>203.49600000000001</v>
          </cell>
          <cell r="K428" t="str">
            <v xml:space="preserve"> </v>
          </cell>
          <cell r="L428" t="str">
            <v xml:space="preserve"> </v>
          </cell>
          <cell r="M428">
            <v>0</v>
          </cell>
          <cell r="N428">
            <v>203.49600000000001</v>
          </cell>
          <cell r="O428">
            <v>0</v>
          </cell>
          <cell r="P428">
            <v>0</v>
          </cell>
          <cell r="Q428">
            <v>203.49600000000001</v>
          </cell>
        </row>
        <row r="429">
          <cell r="B429">
            <v>3</v>
          </cell>
          <cell r="C429" t="str">
            <v>Crusher Dust - Delivered</v>
          </cell>
          <cell r="D429" t="str">
            <v>tonne</v>
          </cell>
          <cell r="E429" t="str">
            <v>M</v>
          </cell>
          <cell r="F429">
            <v>1</v>
          </cell>
          <cell r="G429">
            <v>1</v>
          </cell>
          <cell r="H429">
            <v>1.999946</v>
          </cell>
          <cell r="I429">
            <v>25.5</v>
          </cell>
          <cell r="J429">
            <v>50.998623000000002</v>
          </cell>
          <cell r="K429" t="str">
            <v xml:space="preserve"> </v>
          </cell>
          <cell r="L429" t="str">
            <v xml:space="preserve"> </v>
          </cell>
          <cell r="M429">
            <v>0</v>
          </cell>
          <cell r="N429">
            <v>50.998623000000002</v>
          </cell>
          <cell r="O429">
            <v>0</v>
          </cell>
          <cell r="P429">
            <v>0</v>
          </cell>
          <cell r="Q429">
            <v>50.998623000000002</v>
          </cell>
        </row>
        <row r="430">
          <cell r="B430">
            <v>4</v>
          </cell>
          <cell r="C430" t="str">
            <v>Remove Existing Headwall</v>
          </cell>
        </row>
        <row r="431">
          <cell r="A431">
            <v>58.1</v>
          </cell>
          <cell r="B431">
            <v>5</v>
          </cell>
          <cell r="C431" t="str">
            <v>Excavator - 25T</v>
          </cell>
          <cell r="D431" t="str">
            <v xml:space="preserve">hr   </v>
          </cell>
          <cell r="E431" t="str">
            <v>P</v>
          </cell>
          <cell r="F431">
            <v>1</v>
          </cell>
          <cell r="G431">
            <v>2.44</v>
          </cell>
          <cell r="H431">
            <v>1.22</v>
          </cell>
          <cell r="I431">
            <v>135</v>
          </cell>
          <cell r="J431">
            <v>67.5</v>
          </cell>
          <cell r="K431">
            <v>0.5</v>
          </cell>
          <cell r="L431">
            <v>0.5</v>
          </cell>
          <cell r="M431">
            <v>0</v>
          </cell>
          <cell r="N431">
            <v>0</v>
          </cell>
          <cell r="O431">
            <v>67.5</v>
          </cell>
          <cell r="P431">
            <v>0</v>
          </cell>
          <cell r="Q431">
            <v>67.5</v>
          </cell>
        </row>
        <row r="432">
          <cell r="B432">
            <v>6</v>
          </cell>
          <cell r="C432" t="str">
            <v>Tipper</v>
          </cell>
          <cell r="D432" t="str">
            <v xml:space="preserve">hr   </v>
          </cell>
          <cell r="E432" t="str">
            <v>P</v>
          </cell>
          <cell r="F432">
            <v>1</v>
          </cell>
          <cell r="G432">
            <v>2.44</v>
          </cell>
          <cell r="H432">
            <v>1.22</v>
          </cell>
          <cell r="I432">
            <v>90</v>
          </cell>
          <cell r="J432">
            <v>45</v>
          </cell>
          <cell r="K432">
            <v>0.5</v>
          </cell>
          <cell r="L432">
            <v>0.5</v>
          </cell>
          <cell r="M432">
            <v>0</v>
          </cell>
          <cell r="N432">
            <v>0</v>
          </cell>
          <cell r="O432">
            <v>45</v>
          </cell>
          <cell r="P432">
            <v>0</v>
          </cell>
          <cell r="Q432">
            <v>45</v>
          </cell>
        </row>
        <row r="433">
          <cell r="B433">
            <v>7</v>
          </cell>
          <cell r="C433" t="str">
            <v>Labour</v>
          </cell>
          <cell r="D433" t="str">
            <v xml:space="preserve">hr   </v>
          </cell>
          <cell r="E433" t="str">
            <v>L</v>
          </cell>
          <cell r="F433">
            <v>1</v>
          </cell>
          <cell r="G433">
            <v>2.44</v>
          </cell>
          <cell r="H433">
            <v>1.22</v>
          </cell>
          <cell r="I433">
            <v>51.9</v>
          </cell>
          <cell r="J433">
            <v>25.95</v>
          </cell>
          <cell r="K433">
            <v>0.5</v>
          </cell>
          <cell r="L433">
            <v>0.5</v>
          </cell>
          <cell r="M433">
            <v>25.95</v>
          </cell>
          <cell r="N433">
            <v>0</v>
          </cell>
          <cell r="O433">
            <v>0</v>
          </cell>
          <cell r="P433">
            <v>0</v>
          </cell>
          <cell r="Q433">
            <v>25.95</v>
          </cell>
        </row>
        <row r="434">
          <cell r="B434">
            <v>8</v>
          </cell>
          <cell r="C434" t="str">
            <v>Place Bedding Sand</v>
          </cell>
        </row>
        <row r="435">
          <cell r="A435">
            <v>58.2</v>
          </cell>
          <cell r="B435">
            <v>9</v>
          </cell>
          <cell r="C435" t="str">
            <v>Excavator - 25T</v>
          </cell>
          <cell r="D435" t="str">
            <v xml:space="preserve">hr   </v>
          </cell>
          <cell r="E435" t="str">
            <v>P</v>
          </cell>
          <cell r="F435">
            <v>1</v>
          </cell>
          <cell r="G435">
            <v>1.22</v>
          </cell>
          <cell r="H435">
            <v>1.22</v>
          </cell>
          <cell r="I435">
            <v>135</v>
          </cell>
          <cell r="J435">
            <v>135</v>
          </cell>
          <cell r="K435">
            <v>1</v>
          </cell>
          <cell r="L435">
            <v>1</v>
          </cell>
          <cell r="M435">
            <v>0</v>
          </cell>
          <cell r="N435">
            <v>0</v>
          </cell>
          <cell r="O435">
            <v>135</v>
          </cell>
          <cell r="P435">
            <v>0</v>
          </cell>
          <cell r="Q435">
            <v>135</v>
          </cell>
        </row>
        <row r="436">
          <cell r="B436">
            <v>10</v>
          </cell>
          <cell r="C436" t="str">
            <v>Water Cart - Hire</v>
          </cell>
          <cell r="D436" t="str">
            <v xml:space="preserve">hr   </v>
          </cell>
          <cell r="E436" t="str">
            <v>P</v>
          </cell>
          <cell r="F436">
            <v>1</v>
          </cell>
          <cell r="G436">
            <v>2.44</v>
          </cell>
          <cell r="H436">
            <v>1.22</v>
          </cell>
          <cell r="I436">
            <v>95</v>
          </cell>
          <cell r="J436">
            <v>47.5</v>
          </cell>
          <cell r="K436">
            <v>0.5</v>
          </cell>
          <cell r="L436">
            <v>0.5</v>
          </cell>
          <cell r="M436">
            <v>0</v>
          </cell>
          <cell r="N436">
            <v>0</v>
          </cell>
          <cell r="O436">
            <v>47.5</v>
          </cell>
          <cell r="P436">
            <v>0</v>
          </cell>
          <cell r="Q436">
            <v>47.5</v>
          </cell>
        </row>
        <row r="437">
          <cell r="B437">
            <v>11</v>
          </cell>
          <cell r="C437" t="str">
            <v>Install Pipe</v>
          </cell>
        </row>
        <row r="438">
          <cell r="A438">
            <v>58.3</v>
          </cell>
          <cell r="B438">
            <v>12</v>
          </cell>
          <cell r="C438" t="str">
            <v>Excavator - 25T</v>
          </cell>
          <cell r="D438" t="str">
            <v xml:space="preserve">hr   </v>
          </cell>
          <cell r="E438" t="str">
            <v>P</v>
          </cell>
          <cell r="F438">
            <v>1</v>
          </cell>
          <cell r="G438">
            <v>1.22</v>
          </cell>
          <cell r="H438">
            <v>1.22</v>
          </cell>
          <cell r="I438">
            <v>135</v>
          </cell>
          <cell r="J438">
            <v>135</v>
          </cell>
          <cell r="K438">
            <v>1</v>
          </cell>
          <cell r="L438">
            <v>1</v>
          </cell>
          <cell r="M438">
            <v>0</v>
          </cell>
          <cell r="N438">
            <v>0</v>
          </cell>
          <cell r="O438">
            <v>135</v>
          </cell>
          <cell r="P438">
            <v>0</v>
          </cell>
          <cell r="Q438">
            <v>135</v>
          </cell>
        </row>
        <row r="439">
          <cell r="B439">
            <v>13</v>
          </cell>
          <cell r="C439" t="str">
            <v>Labour</v>
          </cell>
          <cell r="D439" t="str">
            <v xml:space="preserve">hr   </v>
          </cell>
          <cell r="E439" t="str">
            <v>L</v>
          </cell>
          <cell r="F439">
            <v>1</v>
          </cell>
          <cell r="G439">
            <v>0.61</v>
          </cell>
          <cell r="H439">
            <v>1.22</v>
          </cell>
          <cell r="I439">
            <v>51.9</v>
          </cell>
          <cell r="J439">
            <v>103.8</v>
          </cell>
          <cell r="K439">
            <v>2</v>
          </cell>
          <cell r="L439">
            <v>2</v>
          </cell>
          <cell r="M439">
            <v>103.8</v>
          </cell>
          <cell r="N439">
            <v>0</v>
          </cell>
          <cell r="O439">
            <v>0</v>
          </cell>
          <cell r="P439">
            <v>0</v>
          </cell>
          <cell r="Q439">
            <v>103.8</v>
          </cell>
        </row>
        <row r="440">
          <cell r="B440">
            <v>14</v>
          </cell>
          <cell r="C440" t="str">
            <v>Backfill &amp; Compact</v>
          </cell>
        </row>
        <row r="441">
          <cell r="A441">
            <v>58.4</v>
          </cell>
          <cell r="B441">
            <v>15</v>
          </cell>
          <cell r="C441" t="str">
            <v>Labour</v>
          </cell>
          <cell r="D441" t="str">
            <v xml:space="preserve">hr   </v>
          </cell>
          <cell r="E441" t="str">
            <v>L</v>
          </cell>
          <cell r="F441">
            <v>1</v>
          </cell>
          <cell r="G441">
            <v>0.30499999999999999</v>
          </cell>
          <cell r="H441">
            <v>1.22</v>
          </cell>
          <cell r="I441">
            <v>51.9</v>
          </cell>
          <cell r="J441">
            <v>207.6</v>
          </cell>
          <cell r="K441">
            <v>4</v>
          </cell>
          <cell r="L441">
            <v>4</v>
          </cell>
          <cell r="M441">
            <v>207.6</v>
          </cell>
          <cell r="N441">
            <v>0</v>
          </cell>
          <cell r="O441">
            <v>0</v>
          </cell>
          <cell r="P441">
            <v>0</v>
          </cell>
          <cell r="Q441">
            <v>207.6</v>
          </cell>
        </row>
        <row r="442">
          <cell r="B442">
            <v>16</v>
          </cell>
          <cell r="C442" t="str">
            <v>Bobcat</v>
          </cell>
          <cell r="D442" t="str">
            <v xml:space="preserve">hr   </v>
          </cell>
          <cell r="E442" t="str">
            <v>P</v>
          </cell>
          <cell r="F442">
            <v>1</v>
          </cell>
          <cell r="G442">
            <v>0.61</v>
          </cell>
          <cell r="H442">
            <v>1.22</v>
          </cell>
          <cell r="I442">
            <v>95</v>
          </cell>
          <cell r="J442">
            <v>190</v>
          </cell>
          <cell r="K442">
            <v>2</v>
          </cell>
          <cell r="L442">
            <v>2</v>
          </cell>
          <cell r="M442">
            <v>0</v>
          </cell>
          <cell r="N442">
            <v>0</v>
          </cell>
          <cell r="O442">
            <v>190</v>
          </cell>
          <cell r="P442">
            <v>0</v>
          </cell>
          <cell r="Q442">
            <v>190</v>
          </cell>
        </row>
        <row r="443">
          <cell r="B443">
            <v>17</v>
          </cell>
          <cell r="C443" t="str">
            <v>Water Cart - Hire</v>
          </cell>
          <cell r="D443" t="str">
            <v xml:space="preserve">hr   </v>
          </cell>
          <cell r="E443" t="str">
            <v>P</v>
          </cell>
          <cell r="F443">
            <v>1</v>
          </cell>
          <cell r="G443">
            <v>1.22</v>
          </cell>
          <cell r="H443">
            <v>1.22</v>
          </cell>
          <cell r="I443">
            <v>95</v>
          </cell>
          <cell r="J443">
            <v>95</v>
          </cell>
          <cell r="K443">
            <v>1</v>
          </cell>
          <cell r="L443">
            <v>1</v>
          </cell>
          <cell r="M443">
            <v>0</v>
          </cell>
          <cell r="N443">
            <v>0</v>
          </cell>
          <cell r="O443">
            <v>95</v>
          </cell>
          <cell r="P443">
            <v>0</v>
          </cell>
          <cell r="Q443">
            <v>95</v>
          </cell>
        </row>
        <row r="445">
          <cell r="A445">
            <v>59</v>
          </cell>
          <cell r="B445" t="str">
            <v>Line No 103
Item No (b)</v>
          </cell>
          <cell r="C445" t="str">
            <v>1 x 375 Endwall with wings , Precast Type Complete in place, incl. Excavate, sand, supply and install.</v>
          </cell>
          <cell r="D445" t="str">
            <v xml:space="preserve">No   </v>
          </cell>
          <cell r="H445">
            <v>1</v>
          </cell>
          <cell r="J445">
            <v>1257.8</v>
          </cell>
          <cell r="L445">
            <v>1</v>
          </cell>
          <cell r="M445">
            <v>622.79999999999995</v>
          </cell>
          <cell r="N445">
            <v>365</v>
          </cell>
          <cell r="O445">
            <v>270</v>
          </cell>
          <cell r="P445">
            <v>0</v>
          </cell>
          <cell r="Q445">
            <v>1257.8</v>
          </cell>
        </row>
        <row r="446">
          <cell r="B446">
            <v>1</v>
          </cell>
          <cell r="C446" t="str">
            <v>HW - 375</v>
          </cell>
          <cell r="D446" t="str">
            <v xml:space="preserve">each </v>
          </cell>
          <cell r="E446" t="str">
            <v>M</v>
          </cell>
          <cell r="F446">
            <v>1</v>
          </cell>
          <cell r="G446">
            <v>1</v>
          </cell>
          <cell r="H446">
            <v>1</v>
          </cell>
          <cell r="I446">
            <v>365</v>
          </cell>
          <cell r="J446">
            <v>365</v>
          </cell>
          <cell r="K446" t="str">
            <v xml:space="preserve"> </v>
          </cell>
          <cell r="L446" t="str">
            <v xml:space="preserve"> </v>
          </cell>
          <cell r="M446">
            <v>0</v>
          </cell>
          <cell r="N446">
            <v>365</v>
          </cell>
          <cell r="O446">
            <v>0</v>
          </cell>
          <cell r="P446">
            <v>0</v>
          </cell>
          <cell r="Q446">
            <v>365</v>
          </cell>
        </row>
        <row r="447">
          <cell r="A447">
            <v>59.1</v>
          </cell>
          <cell r="B447">
            <v>2</v>
          </cell>
          <cell r="C447" t="str">
            <v>Excavator - 25T</v>
          </cell>
          <cell r="D447" t="str">
            <v xml:space="preserve">hr   </v>
          </cell>
          <cell r="E447" t="str">
            <v>P</v>
          </cell>
          <cell r="F447">
            <v>1</v>
          </cell>
          <cell r="G447">
            <v>0.5</v>
          </cell>
          <cell r="H447">
            <v>1</v>
          </cell>
          <cell r="I447">
            <v>135</v>
          </cell>
          <cell r="J447">
            <v>270</v>
          </cell>
          <cell r="K447">
            <v>2</v>
          </cell>
          <cell r="L447">
            <v>2</v>
          </cell>
          <cell r="M447">
            <v>0</v>
          </cell>
          <cell r="N447">
            <v>0</v>
          </cell>
          <cell r="O447">
            <v>270</v>
          </cell>
          <cell r="P447">
            <v>0</v>
          </cell>
          <cell r="Q447">
            <v>270</v>
          </cell>
        </row>
        <row r="448">
          <cell r="B448">
            <v>3</v>
          </cell>
          <cell r="C448" t="str">
            <v>Labour</v>
          </cell>
          <cell r="D448" t="str">
            <v xml:space="preserve">hr   </v>
          </cell>
          <cell r="E448" t="str">
            <v>L</v>
          </cell>
          <cell r="F448">
            <v>3</v>
          </cell>
          <cell r="G448">
            <v>0.25</v>
          </cell>
          <cell r="H448">
            <v>1</v>
          </cell>
          <cell r="I448">
            <v>51.9</v>
          </cell>
          <cell r="J448">
            <v>622.79999999999995</v>
          </cell>
          <cell r="K448">
            <v>12</v>
          </cell>
          <cell r="L448">
            <v>4</v>
          </cell>
          <cell r="M448">
            <v>622.79999999999995</v>
          </cell>
          <cell r="N448">
            <v>0</v>
          </cell>
          <cell r="O448">
            <v>0</v>
          </cell>
          <cell r="P448">
            <v>0</v>
          </cell>
          <cell r="Q448">
            <v>622.79999999999995</v>
          </cell>
        </row>
        <row r="450">
          <cell r="B450" t="str">
            <v>Line No 105
Item No 7</v>
          </cell>
          <cell r="C450" t="str">
            <v>Ch 1749.800 Extend 2/450 dia SRC Pipe Class 2, Installation to Main Roads Std Dwg 1359</v>
          </cell>
        </row>
        <row r="451">
          <cell r="A451">
            <v>60</v>
          </cell>
          <cell r="B451" t="str">
            <v>Line No 106
Item No (a)</v>
          </cell>
          <cell r="C451" t="str">
            <v>Ch 1749.800 Extend 2/450 dia SRC Pipe Class 2, Installation to Main Roads Std Dwg 1359 - 2 x 450 SRC Pipe Cl 2 Complete in place, incl. removal of existing Endwall with care, excavate, sand, supply, lay &amp; backfill.</v>
          </cell>
          <cell r="D451" t="str">
            <v xml:space="preserve">m    </v>
          </cell>
          <cell r="H451">
            <v>1.22</v>
          </cell>
          <cell r="J451">
            <v>2147.6136978016934</v>
          </cell>
          <cell r="L451">
            <v>2</v>
          </cell>
          <cell r="M451">
            <v>571.4113300492611</v>
          </cell>
          <cell r="N451">
            <v>562.97589300000004</v>
          </cell>
          <cell r="O451">
            <v>1013.2264747524323</v>
          </cell>
          <cell r="P451">
            <v>0</v>
          </cell>
          <cell r="Q451">
            <v>2147.6136978016934</v>
          </cell>
        </row>
        <row r="452">
          <cell r="B452">
            <v>1</v>
          </cell>
          <cell r="C452" t="str">
            <v>Purchase Materials</v>
          </cell>
        </row>
        <row r="453">
          <cell r="B453">
            <v>2</v>
          </cell>
          <cell r="C453" t="str">
            <v>450 RCP FJ CL2</v>
          </cell>
          <cell r="D453" t="str">
            <v xml:space="preserve">m    </v>
          </cell>
          <cell r="E453" t="str">
            <v>M</v>
          </cell>
          <cell r="F453">
            <v>1</v>
          </cell>
          <cell r="G453">
            <v>1</v>
          </cell>
          <cell r="H453">
            <v>4.4798400000000003</v>
          </cell>
          <cell r="I453">
            <v>102.9</v>
          </cell>
          <cell r="J453">
            <v>460.97553600000003</v>
          </cell>
          <cell r="K453" t="str">
            <v xml:space="preserve"> </v>
          </cell>
          <cell r="L453" t="str">
            <v xml:space="preserve"> </v>
          </cell>
          <cell r="M453">
            <v>0</v>
          </cell>
          <cell r="N453">
            <v>460.97553600000003</v>
          </cell>
          <cell r="O453">
            <v>0</v>
          </cell>
          <cell r="P453">
            <v>0</v>
          </cell>
          <cell r="Q453">
            <v>460.97553600000003</v>
          </cell>
        </row>
        <row r="454">
          <cell r="B454">
            <v>3</v>
          </cell>
          <cell r="C454" t="str">
            <v>Crusher Dust - Delivered</v>
          </cell>
          <cell r="D454" t="str">
            <v>tonne</v>
          </cell>
          <cell r="E454" t="str">
            <v>M</v>
          </cell>
          <cell r="F454">
            <v>1</v>
          </cell>
          <cell r="G454">
            <v>1</v>
          </cell>
          <cell r="H454">
            <v>4.0000140000000002</v>
          </cell>
          <cell r="I454">
            <v>25.5</v>
          </cell>
          <cell r="J454">
            <v>102.00035700000001</v>
          </cell>
          <cell r="K454" t="str">
            <v xml:space="preserve"> </v>
          </cell>
          <cell r="L454" t="str">
            <v xml:space="preserve"> </v>
          </cell>
          <cell r="M454">
            <v>0</v>
          </cell>
          <cell r="N454">
            <v>102.00035700000001</v>
          </cell>
          <cell r="O454">
            <v>0</v>
          </cell>
          <cell r="P454">
            <v>0</v>
          </cell>
          <cell r="Q454">
            <v>102.00035700000001</v>
          </cell>
        </row>
        <row r="455">
          <cell r="B455">
            <v>4</v>
          </cell>
          <cell r="C455" t="str">
            <v>Remove Existing Headwall</v>
          </cell>
        </row>
        <row r="456">
          <cell r="A456">
            <v>60.1</v>
          </cell>
          <cell r="B456">
            <v>5</v>
          </cell>
          <cell r="C456" t="str">
            <v>Excavator - 25T</v>
          </cell>
          <cell r="D456" t="str">
            <v xml:space="preserve">hr   </v>
          </cell>
          <cell r="E456" t="str">
            <v>P</v>
          </cell>
          <cell r="F456">
            <v>1</v>
          </cell>
          <cell r="G456">
            <v>2.44</v>
          </cell>
          <cell r="H456">
            <v>1.22</v>
          </cell>
          <cell r="I456">
            <v>135</v>
          </cell>
          <cell r="J456">
            <v>67.5</v>
          </cell>
          <cell r="K456">
            <v>0.5</v>
          </cell>
          <cell r="L456">
            <v>0.5</v>
          </cell>
          <cell r="M456">
            <v>0</v>
          </cell>
          <cell r="N456">
            <v>0</v>
          </cell>
          <cell r="O456">
            <v>67.5</v>
          </cell>
          <cell r="P456">
            <v>0</v>
          </cell>
          <cell r="Q456">
            <v>67.5</v>
          </cell>
        </row>
        <row r="457">
          <cell r="B457">
            <v>6</v>
          </cell>
          <cell r="C457" t="str">
            <v>Tipper</v>
          </cell>
          <cell r="D457" t="str">
            <v xml:space="preserve">hr   </v>
          </cell>
          <cell r="E457" t="str">
            <v>P</v>
          </cell>
          <cell r="F457">
            <v>1</v>
          </cell>
          <cell r="G457">
            <v>2.44</v>
          </cell>
          <cell r="H457">
            <v>1.22</v>
          </cell>
          <cell r="I457">
            <v>90</v>
          </cell>
          <cell r="J457">
            <v>45</v>
          </cell>
          <cell r="K457">
            <v>0.5</v>
          </cell>
          <cell r="L457">
            <v>0.5</v>
          </cell>
          <cell r="M457">
            <v>0</v>
          </cell>
          <cell r="N457">
            <v>0</v>
          </cell>
          <cell r="O457">
            <v>45</v>
          </cell>
          <cell r="P457">
            <v>0</v>
          </cell>
          <cell r="Q457">
            <v>45</v>
          </cell>
        </row>
        <row r="458">
          <cell r="B458">
            <v>7</v>
          </cell>
          <cell r="C458" t="str">
            <v>Labour</v>
          </cell>
          <cell r="D458" t="str">
            <v xml:space="preserve">hr   </v>
          </cell>
          <cell r="E458" t="str">
            <v>L</v>
          </cell>
          <cell r="F458">
            <v>1</v>
          </cell>
          <cell r="G458">
            <v>1.22</v>
          </cell>
          <cell r="H458">
            <v>1.22</v>
          </cell>
          <cell r="I458">
            <v>51.9</v>
          </cell>
          <cell r="J458">
            <v>51.9</v>
          </cell>
          <cell r="K458">
            <v>1</v>
          </cell>
          <cell r="L458">
            <v>1</v>
          </cell>
          <cell r="M458">
            <v>51.9</v>
          </cell>
          <cell r="N458">
            <v>0</v>
          </cell>
          <cell r="O458">
            <v>0</v>
          </cell>
          <cell r="P458">
            <v>0</v>
          </cell>
          <cell r="Q458">
            <v>51.9</v>
          </cell>
        </row>
        <row r="459">
          <cell r="B459">
            <v>8</v>
          </cell>
          <cell r="C459" t="str">
            <v>Place Bedding Sand</v>
          </cell>
        </row>
        <row r="460">
          <cell r="A460">
            <v>60.2</v>
          </cell>
          <cell r="B460">
            <v>9</v>
          </cell>
          <cell r="C460" t="str">
            <v>Excavator - 25T</v>
          </cell>
          <cell r="D460" t="str">
            <v xml:space="preserve">hr   </v>
          </cell>
          <cell r="E460" t="str">
            <v>P</v>
          </cell>
          <cell r="F460">
            <v>1</v>
          </cell>
          <cell r="G460">
            <v>0.81299999999999994</v>
          </cell>
          <cell r="H460">
            <v>1.22</v>
          </cell>
          <cell r="I460">
            <v>135</v>
          </cell>
          <cell r="J460">
            <v>202.58302583025832</v>
          </cell>
          <cell r="K460">
            <v>1.5006150061500616</v>
          </cell>
          <cell r="L460">
            <v>1.5006150061500616</v>
          </cell>
          <cell r="M460">
            <v>0</v>
          </cell>
          <cell r="N460">
            <v>0</v>
          </cell>
          <cell r="O460">
            <v>202.58302583025832</v>
          </cell>
          <cell r="P460">
            <v>0</v>
          </cell>
          <cell r="Q460">
            <v>202.58302583025832</v>
          </cell>
        </row>
        <row r="461">
          <cell r="B461">
            <v>10</v>
          </cell>
          <cell r="C461" t="str">
            <v>Water Cart - Hire</v>
          </cell>
          <cell r="D461" t="str">
            <v xml:space="preserve">hr   </v>
          </cell>
          <cell r="E461" t="str">
            <v>P</v>
          </cell>
          <cell r="F461">
            <v>1</v>
          </cell>
          <cell r="G461">
            <v>2.4390000000000001</v>
          </cell>
          <cell r="H461">
            <v>1.22</v>
          </cell>
          <cell r="I461">
            <v>95</v>
          </cell>
          <cell r="J461">
            <v>47.519475194751948</v>
          </cell>
          <cell r="K461">
            <v>0.5002050020500205</v>
          </cell>
          <cell r="L461">
            <v>0.5002050020500205</v>
          </cell>
          <cell r="M461">
            <v>0</v>
          </cell>
          <cell r="N461">
            <v>0</v>
          </cell>
          <cell r="O461">
            <v>47.519475194751948</v>
          </cell>
          <cell r="P461">
            <v>0</v>
          </cell>
          <cell r="Q461">
            <v>47.519475194751948</v>
          </cell>
        </row>
        <row r="462">
          <cell r="B462">
            <v>11</v>
          </cell>
          <cell r="C462" t="str">
            <v>Install Pipe</v>
          </cell>
        </row>
        <row r="463">
          <cell r="A463">
            <v>60.3</v>
          </cell>
          <cell r="B463">
            <v>12</v>
          </cell>
          <cell r="C463" t="str">
            <v>Excavator - 25T</v>
          </cell>
          <cell r="D463" t="str">
            <v xml:space="preserve">hr   </v>
          </cell>
          <cell r="E463" t="str">
            <v>P</v>
          </cell>
          <cell r="F463">
            <v>1</v>
          </cell>
          <cell r="G463">
            <v>0.61</v>
          </cell>
          <cell r="H463">
            <v>1.22</v>
          </cell>
          <cell r="I463">
            <v>135</v>
          </cell>
          <cell r="J463">
            <v>270</v>
          </cell>
          <cell r="K463">
            <v>2</v>
          </cell>
          <cell r="L463">
            <v>2</v>
          </cell>
          <cell r="M463">
            <v>0</v>
          </cell>
          <cell r="N463">
            <v>0</v>
          </cell>
          <cell r="O463">
            <v>270</v>
          </cell>
          <cell r="P463">
            <v>0</v>
          </cell>
          <cell r="Q463">
            <v>270</v>
          </cell>
        </row>
        <row r="464">
          <cell r="B464">
            <v>13</v>
          </cell>
          <cell r="C464" t="str">
            <v>Labour</v>
          </cell>
          <cell r="D464" t="str">
            <v xml:space="preserve">hr   </v>
          </cell>
          <cell r="E464" t="str">
            <v>L</v>
          </cell>
          <cell r="F464">
            <v>1</v>
          </cell>
          <cell r="G464">
            <v>0.30499999999999999</v>
          </cell>
          <cell r="H464">
            <v>1.22</v>
          </cell>
          <cell r="I464">
            <v>51.9</v>
          </cell>
          <cell r="J464">
            <v>207.6</v>
          </cell>
          <cell r="K464">
            <v>4</v>
          </cell>
          <cell r="L464">
            <v>4</v>
          </cell>
          <cell r="M464">
            <v>207.6</v>
          </cell>
          <cell r="N464">
            <v>0</v>
          </cell>
          <cell r="O464">
            <v>0</v>
          </cell>
          <cell r="P464">
            <v>0</v>
          </cell>
          <cell r="Q464">
            <v>207.6</v>
          </cell>
        </row>
        <row r="465">
          <cell r="B465">
            <v>14</v>
          </cell>
          <cell r="C465" t="str">
            <v>Backfill &amp; Compact</v>
          </cell>
        </row>
        <row r="466">
          <cell r="A466">
            <v>60.4</v>
          </cell>
          <cell r="B466">
            <v>15</v>
          </cell>
          <cell r="C466" t="str">
            <v>Labour</v>
          </cell>
          <cell r="D466" t="str">
            <v xml:space="preserve">hr   </v>
          </cell>
          <cell r="E466" t="str">
            <v>L</v>
          </cell>
          <cell r="F466">
            <v>1</v>
          </cell>
          <cell r="G466">
            <v>0.20300000000000001</v>
          </cell>
          <cell r="H466">
            <v>1.22</v>
          </cell>
          <cell r="I466">
            <v>51.9</v>
          </cell>
          <cell r="J466">
            <v>311.91133004926104</v>
          </cell>
          <cell r="K466">
            <v>6.0098522167487678</v>
          </cell>
          <cell r="L466">
            <v>6.0098522167487678</v>
          </cell>
          <cell r="M466">
            <v>311.91133004926104</v>
          </cell>
          <cell r="N466">
            <v>0</v>
          </cell>
          <cell r="O466">
            <v>0</v>
          </cell>
          <cell r="P466">
            <v>0</v>
          </cell>
          <cell r="Q466">
            <v>311.91133004926104</v>
          </cell>
        </row>
        <row r="467">
          <cell r="B467">
            <v>16</v>
          </cell>
          <cell r="C467" t="str">
            <v>Bobcat</v>
          </cell>
          <cell r="D467" t="str">
            <v xml:space="preserve">hr   </v>
          </cell>
          <cell r="E467" t="str">
            <v>P</v>
          </cell>
          <cell r="F467">
            <v>1</v>
          </cell>
          <cell r="G467">
            <v>0.40600000000000003</v>
          </cell>
          <cell r="H467">
            <v>1.22</v>
          </cell>
          <cell r="I467">
            <v>95</v>
          </cell>
          <cell r="J467">
            <v>285.46798029556646</v>
          </cell>
          <cell r="K467">
            <v>3.0049261083743839</v>
          </cell>
          <cell r="L467">
            <v>3.0049261083743839</v>
          </cell>
          <cell r="M467">
            <v>0</v>
          </cell>
          <cell r="N467">
            <v>0</v>
          </cell>
          <cell r="O467">
            <v>285.46798029556646</v>
          </cell>
          <cell r="P467">
            <v>0</v>
          </cell>
          <cell r="Q467">
            <v>285.46798029556646</v>
          </cell>
        </row>
        <row r="468">
          <cell r="B468">
            <v>17</v>
          </cell>
          <cell r="C468" t="str">
            <v>Water Cart - Hire</v>
          </cell>
          <cell r="D468" t="str">
            <v xml:space="preserve">hr   </v>
          </cell>
          <cell r="E468" t="str">
            <v>P</v>
          </cell>
          <cell r="F468">
            <v>1</v>
          </cell>
          <cell r="G468">
            <v>1.218</v>
          </cell>
          <cell r="H468">
            <v>1.22</v>
          </cell>
          <cell r="I468">
            <v>95</v>
          </cell>
          <cell r="J468">
            <v>95.155993431855507</v>
          </cell>
          <cell r="K468">
            <v>1.0016420361247949</v>
          </cell>
          <cell r="L468">
            <v>1.0016420361247949</v>
          </cell>
          <cell r="M468">
            <v>0</v>
          </cell>
          <cell r="N468">
            <v>0</v>
          </cell>
          <cell r="O468">
            <v>95.155993431855507</v>
          </cell>
          <cell r="P468">
            <v>0</v>
          </cell>
          <cell r="Q468">
            <v>95.155993431855507</v>
          </cell>
        </row>
        <row r="470">
          <cell r="A470">
            <v>61</v>
          </cell>
          <cell r="B470" t="str">
            <v>Line No 107
Item No (b)</v>
          </cell>
          <cell r="C470" t="str">
            <v>2 x 450 Cast Insitu Endwall to Main Roads Std Dwg 1306 Complete in place, incl. Excavate, supply and construct</v>
          </cell>
          <cell r="D470" t="str">
            <v xml:space="preserve">No   </v>
          </cell>
          <cell r="H470">
            <v>1</v>
          </cell>
          <cell r="J470">
            <v>2147.9749999999999</v>
          </cell>
          <cell r="L470">
            <v>1</v>
          </cell>
          <cell r="M470">
            <v>1245.5999999999999</v>
          </cell>
          <cell r="N470">
            <v>362.375</v>
          </cell>
          <cell r="O470">
            <v>540</v>
          </cell>
          <cell r="P470">
            <v>0</v>
          </cell>
          <cell r="Q470">
            <v>2147.9749999999999</v>
          </cell>
        </row>
        <row r="471">
          <cell r="B471">
            <v>1</v>
          </cell>
          <cell r="C471" t="str">
            <v>N40</v>
          </cell>
          <cell r="D471" t="str">
            <v xml:space="preserve">m³   </v>
          </cell>
          <cell r="E471" t="str">
            <v>M</v>
          </cell>
          <cell r="F471">
            <v>1</v>
          </cell>
          <cell r="G471">
            <v>1</v>
          </cell>
          <cell r="H471">
            <v>0.71499999999999997</v>
          </cell>
          <cell r="I471">
            <v>325</v>
          </cell>
          <cell r="J471">
            <v>232.375</v>
          </cell>
          <cell r="K471" t="str">
            <v xml:space="preserve"> </v>
          </cell>
          <cell r="L471" t="str">
            <v xml:space="preserve"> </v>
          </cell>
          <cell r="M471">
            <v>0</v>
          </cell>
          <cell r="N471">
            <v>232.375</v>
          </cell>
          <cell r="O471">
            <v>0</v>
          </cell>
          <cell r="P471">
            <v>0</v>
          </cell>
          <cell r="Q471">
            <v>232.375</v>
          </cell>
        </row>
        <row r="472">
          <cell r="B472">
            <v>2</v>
          </cell>
          <cell r="C472" t="str">
            <v>Form Ply</v>
          </cell>
          <cell r="D472" t="str">
            <v xml:space="preserve">m²   </v>
          </cell>
          <cell r="E472" t="str">
            <v>M</v>
          </cell>
          <cell r="F472">
            <v>1</v>
          </cell>
          <cell r="G472">
            <v>1</v>
          </cell>
          <cell r="H472">
            <v>3</v>
          </cell>
          <cell r="I472">
            <v>10</v>
          </cell>
          <cell r="J472">
            <v>30</v>
          </cell>
          <cell r="K472" t="str">
            <v xml:space="preserve"> </v>
          </cell>
          <cell r="L472" t="str">
            <v xml:space="preserve"> </v>
          </cell>
          <cell r="M472">
            <v>0</v>
          </cell>
          <cell r="N472">
            <v>30</v>
          </cell>
          <cell r="O472">
            <v>0</v>
          </cell>
          <cell r="P472">
            <v>0</v>
          </cell>
          <cell r="Q472">
            <v>30</v>
          </cell>
        </row>
        <row r="473">
          <cell r="B473">
            <v>3</v>
          </cell>
          <cell r="C473" t="str">
            <v>Form Boards</v>
          </cell>
          <cell r="D473" t="str">
            <v xml:space="preserve">m    </v>
          </cell>
          <cell r="E473" t="str">
            <v>M</v>
          </cell>
          <cell r="F473">
            <v>1</v>
          </cell>
          <cell r="G473">
            <v>1</v>
          </cell>
          <cell r="H473">
            <v>20</v>
          </cell>
          <cell r="I473">
            <v>5</v>
          </cell>
          <cell r="J473">
            <v>100</v>
          </cell>
          <cell r="K473" t="str">
            <v xml:space="preserve"> </v>
          </cell>
          <cell r="L473" t="str">
            <v xml:space="preserve"> </v>
          </cell>
          <cell r="M473">
            <v>0</v>
          </cell>
          <cell r="N473">
            <v>100</v>
          </cell>
          <cell r="O473">
            <v>0</v>
          </cell>
          <cell r="P473">
            <v>0</v>
          </cell>
          <cell r="Q473">
            <v>100</v>
          </cell>
        </row>
        <row r="474">
          <cell r="A474">
            <v>61.1</v>
          </cell>
          <cell r="B474">
            <v>4</v>
          </cell>
          <cell r="C474" t="str">
            <v>Labour</v>
          </cell>
          <cell r="D474" t="str">
            <v xml:space="preserve">hr   </v>
          </cell>
          <cell r="E474" t="str">
            <v>L</v>
          </cell>
          <cell r="F474">
            <v>3</v>
          </cell>
          <cell r="G474">
            <v>0.125</v>
          </cell>
          <cell r="H474">
            <v>1</v>
          </cell>
          <cell r="I474">
            <v>51.9</v>
          </cell>
          <cell r="J474">
            <v>1245.5999999999999</v>
          </cell>
          <cell r="K474">
            <v>24</v>
          </cell>
          <cell r="L474">
            <v>8</v>
          </cell>
          <cell r="M474">
            <v>1245.5999999999999</v>
          </cell>
          <cell r="N474">
            <v>0</v>
          </cell>
          <cell r="O474">
            <v>0</v>
          </cell>
          <cell r="P474">
            <v>0</v>
          </cell>
          <cell r="Q474">
            <v>1245.5999999999999</v>
          </cell>
        </row>
        <row r="475">
          <cell r="B475">
            <v>5</v>
          </cell>
          <cell r="C475" t="str">
            <v>Excavator - 25T</v>
          </cell>
          <cell r="D475" t="str">
            <v xml:space="preserve">hr   </v>
          </cell>
          <cell r="E475" t="str">
            <v>P</v>
          </cell>
          <cell r="F475">
            <v>1</v>
          </cell>
          <cell r="G475">
            <v>0.25</v>
          </cell>
          <cell r="H475">
            <v>1</v>
          </cell>
          <cell r="I475">
            <v>135</v>
          </cell>
          <cell r="J475">
            <v>540</v>
          </cell>
          <cell r="K475">
            <v>4</v>
          </cell>
          <cell r="L475">
            <v>4</v>
          </cell>
          <cell r="M475">
            <v>0</v>
          </cell>
          <cell r="N475">
            <v>0</v>
          </cell>
          <cell r="O475">
            <v>540</v>
          </cell>
          <cell r="P475">
            <v>0</v>
          </cell>
          <cell r="Q475">
            <v>540</v>
          </cell>
        </row>
        <row r="477">
          <cell r="B477" t="str">
            <v>Line No 109
Item No 8</v>
          </cell>
          <cell r="C477" t="str">
            <v>Ch 1949.800 Extend 2/750 dia SRC Pipe Class 2, Installation to Main Roads Std Dwg 1359</v>
          </cell>
        </row>
        <row r="478">
          <cell r="A478">
            <v>62</v>
          </cell>
          <cell r="B478" t="str">
            <v>Line No 110
Item No (a)</v>
          </cell>
          <cell r="C478" t="str">
            <v>Ch 1949.800 Extend 2/750 dia SRC Pipe Class 2, Installation to Main Roads Std Dwg 1359 - 2 x 750 SRC Pipe Cl 2 Complete in place, incl. removal of existing Endwall with care, excavate, sand, supply, lay &amp; backfill.</v>
          </cell>
          <cell r="D478" t="str">
            <v xml:space="preserve">m    </v>
          </cell>
          <cell r="H478">
            <v>1.22</v>
          </cell>
          <cell r="J478">
            <v>3165.3297749762091</v>
          </cell>
          <cell r="L478">
            <v>2</v>
          </cell>
          <cell r="M478">
            <v>726.85629319422424</v>
          </cell>
          <cell r="N478">
            <v>1548.6862557274219</v>
          </cell>
          <cell r="O478">
            <v>1260.3947794207368</v>
          </cell>
          <cell r="P478">
            <v>692.53530377668289</v>
          </cell>
          <cell r="Q478">
            <v>3398.3133546149611</v>
          </cell>
        </row>
        <row r="479">
          <cell r="B479">
            <v>1</v>
          </cell>
          <cell r="C479" t="str">
            <v>Purchase Materials</v>
          </cell>
        </row>
        <row r="480">
          <cell r="B480">
            <v>2</v>
          </cell>
          <cell r="C480" t="str">
            <v>750 RCP</v>
          </cell>
          <cell r="D480" t="str">
            <v xml:space="preserve">m    </v>
          </cell>
          <cell r="E480" t="str">
            <v>M</v>
          </cell>
          <cell r="F480">
            <v>1</v>
          </cell>
          <cell r="G480">
            <v>1</v>
          </cell>
          <cell r="H480">
            <v>4.4798400000000003</v>
          </cell>
          <cell r="I480">
            <v>215.2</v>
          </cell>
          <cell r="J480">
            <v>964.06156799999997</v>
          </cell>
          <cell r="K480" t="str">
            <v xml:space="preserve"> </v>
          </cell>
          <cell r="L480" t="str">
            <v xml:space="preserve"> </v>
          </cell>
          <cell r="M480">
            <v>0</v>
          </cell>
          <cell r="N480">
            <v>964.06156799999997</v>
          </cell>
          <cell r="O480">
            <v>0</v>
          </cell>
          <cell r="P480">
            <v>0</v>
          </cell>
          <cell r="Q480">
            <v>964.06156799999997</v>
          </cell>
        </row>
        <row r="481">
          <cell r="B481">
            <v>3</v>
          </cell>
          <cell r="C481" t="str">
            <v>Crusher Dust - Delivered</v>
          </cell>
          <cell r="D481" t="str">
            <v>tonne</v>
          </cell>
          <cell r="E481" t="str">
            <v>M</v>
          </cell>
          <cell r="F481">
            <v>1</v>
          </cell>
          <cell r="G481">
            <v>1</v>
          </cell>
          <cell r="H481">
            <v>8.0000280000000004</v>
          </cell>
          <cell r="I481">
            <v>25.5</v>
          </cell>
          <cell r="J481">
            <v>204.00071400000002</v>
          </cell>
          <cell r="K481" t="str">
            <v xml:space="preserve"> </v>
          </cell>
          <cell r="L481" t="str">
            <v xml:space="preserve"> </v>
          </cell>
          <cell r="M481">
            <v>0</v>
          </cell>
          <cell r="N481">
            <v>204.00071400000002</v>
          </cell>
          <cell r="O481">
            <v>0</v>
          </cell>
          <cell r="P481">
            <v>0</v>
          </cell>
          <cell r="Q481">
            <v>204.00071400000002</v>
          </cell>
        </row>
        <row r="482">
          <cell r="B482">
            <v>4</v>
          </cell>
          <cell r="C482" t="str">
            <v>Remove Existing Headwall</v>
          </cell>
        </row>
        <row r="483">
          <cell r="A483">
            <v>62.1</v>
          </cell>
          <cell r="B483">
            <v>5</v>
          </cell>
          <cell r="C483" t="str">
            <v>Excavator - 25T</v>
          </cell>
          <cell r="D483" t="str">
            <v xml:space="preserve">hr   </v>
          </cell>
          <cell r="E483" t="str">
            <v>P</v>
          </cell>
          <cell r="F483">
            <v>1</v>
          </cell>
          <cell r="G483">
            <v>1.22</v>
          </cell>
          <cell r="H483">
            <v>1.22</v>
          </cell>
          <cell r="I483">
            <v>135</v>
          </cell>
          <cell r="J483">
            <v>135</v>
          </cell>
          <cell r="K483">
            <v>1</v>
          </cell>
          <cell r="L483">
            <v>1</v>
          </cell>
          <cell r="M483">
            <v>0</v>
          </cell>
          <cell r="N483">
            <v>0</v>
          </cell>
          <cell r="O483">
            <v>135</v>
          </cell>
          <cell r="P483">
            <v>0</v>
          </cell>
          <cell r="Q483">
            <v>135</v>
          </cell>
        </row>
        <row r="484">
          <cell r="B484">
            <v>6</v>
          </cell>
          <cell r="C484" t="str">
            <v>Tipper</v>
          </cell>
          <cell r="D484" t="str">
            <v xml:space="preserve">hr   </v>
          </cell>
          <cell r="E484" t="str">
            <v>P</v>
          </cell>
          <cell r="F484">
            <v>1</v>
          </cell>
          <cell r="G484">
            <v>1.22</v>
          </cell>
          <cell r="H484">
            <v>1.22</v>
          </cell>
          <cell r="I484">
            <v>90</v>
          </cell>
          <cell r="J484">
            <v>90</v>
          </cell>
          <cell r="K484">
            <v>1</v>
          </cell>
          <cell r="L484">
            <v>1</v>
          </cell>
          <cell r="M484">
            <v>0</v>
          </cell>
          <cell r="N484">
            <v>0</v>
          </cell>
          <cell r="O484">
            <v>90</v>
          </cell>
          <cell r="P484">
            <v>0</v>
          </cell>
          <cell r="Q484">
            <v>90</v>
          </cell>
        </row>
        <row r="485">
          <cell r="B485">
            <v>7</v>
          </cell>
          <cell r="C485" t="str">
            <v>Labour</v>
          </cell>
          <cell r="D485" t="str">
            <v xml:space="preserve">hr   </v>
          </cell>
          <cell r="E485" t="str">
            <v>L</v>
          </cell>
          <cell r="F485">
            <v>1</v>
          </cell>
          <cell r="G485">
            <v>0.61</v>
          </cell>
          <cell r="H485">
            <v>1.22</v>
          </cell>
          <cell r="I485">
            <v>51.9</v>
          </cell>
          <cell r="J485">
            <v>103.8</v>
          </cell>
          <cell r="K485">
            <v>2</v>
          </cell>
          <cell r="L485">
            <v>2</v>
          </cell>
          <cell r="M485">
            <v>103.8</v>
          </cell>
          <cell r="N485">
            <v>0</v>
          </cell>
          <cell r="O485">
            <v>0</v>
          </cell>
          <cell r="P485">
            <v>0</v>
          </cell>
          <cell r="Q485">
            <v>103.8</v>
          </cell>
        </row>
        <row r="486">
          <cell r="B486">
            <v>8</v>
          </cell>
          <cell r="C486" t="str">
            <v>Place Bedding Sand</v>
          </cell>
        </row>
        <row r="487">
          <cell r="A487">
            <v>62.2</v>
          </cell>
          <cell r="B487">
            <v>9</v>
          </cell>
          <cell r="C487" t="str">
            <v>Excavator - 25T</v>
          </cell>
          <cell r="D487" t="str">
            <v xml:space="preserve">hr   </v>
          </cell>
          <cell r="E487" t="str">
            <v>P</v>
          </cell>
          <cell r="F487">
            <v>1</v>
          </cell>
          <cell r="G487">
            <v>0.81299999999999994</v>
          </cell>
          <cell r="H487">
            <v>1.22</v>
          </cell>
          <cell r="I487">
            <v>135</v>
          </cell>
          <cell r="J487">
            <v>202.58302583025832</v>
          </cell>
          <cell r="K487">
            <v>1.5006150061500616</v>
          </cell>
          <cell r="L487">
            <v>1.5006150061500616</v>
          </cell>
          <cell r="M487">
            <v>0</v>
          </cell>
          <cell r="N487">
            <v>0</v>
          </cell>
          <cell r="O487">
            <v>202.58302583025832</v>
          </cell>
          <cell r="P487">
            <v>0</v>
          </cell>
          <cell r="Q487">
            <v>202.58302583025832</v>
          </cell>
        </row>
        <row r="488">
          <cell r="B488">
            <v>10</v>
          </cell>
          <cell r="C488" t="str">
            <v>Water Cart - Hire</v>
          </cell>
          <cell r="D488" t="str">
            <v xml:space="preserve">hr   </v>
          </cell>
          <cell r="E488" t="str">
            <v>P</v>
          </cell>
          <cell r="F488">
            <v>1</v>
          </cell>
          <cell r="G488">
            <v>2.4390000000000001</v>
          </cell>
          <cell r="H488">
            <v>1.22</v>
          </cell>
          <cell r="I488">
            <v>95</v>
          </cell>
          <cell r="J488">
            <v>47.519475194751948</v>
          </cell>
          <cell r="K488">
            <v>0.5002050020500205</v>
          </cell>
          <cell r="L488">
            <v>0.5002050020500205</v>
          </cell>
          <cell r="M488">
            <v>0</v>
          </cell>
          <cell r="N488">
            <v>0</v>
          </cell>
          <cell r="O488">
            <v>47.519475194751948</v>
          </cell>
          <cell r="P488">
            <v>0</v>
          </cell>
          <cell r="Q488">
            <v>47.519475194751948</v>
          </cell>
        </row>
        <row r="489">
          <cell r="B489">
            <v>11</v>
          </cell>
          <cell r="C489" t="str">
            <v>Install Pipe</v>
          </cell>
        </row>
        <row r="490">
          <cell r="A490">
            <v>62.3</v>
          </cell>
          <cell r="B490">
            <v>12</v>
          </cell>
          <cell r="C490" t="str">
            <v>Excavator - 25T</v>
          </cell>
          <cell r="D490" t="str">
            <v xml:space="preserve">hr   </v>
          </cell>
          <cell r="E490" t="str">
            <v>P</v>
          </cell>
          <cell r="F490">
            <v>1</v>
          </cell>
          <cell r="G490">
            <v>0.40699999999999997</v>
          </cell>
          <cell r="H490">
            <v>1.22</v>
          </cell>
          <cell r="I490">
            <v>135</v>
          </cell>
          <cell r="J490">
            <v>404.6683046683047</v>
          </cell>
          <cell r="K490">
            <v>2.9975429975429977</v>
          </cell>
          <cell r="L490">
            <v>2.9975429975429977</v>
          </cell>
          <cell r="M490">
            <v>0</v>
          </cell>
          <cell r="N490">
            <v>0</v>
          </cell>
          <cell r="O490">
            <v>404.6683046683047</v>
          </cell>
          <cell r="P490">
            <v>0</v>
          </cell>
          <cell r="Q490">
            <v>404.6683046683047</v>
          </cell>
        </row>
        <row r="491">
          <cell r="B491">
            <v>13</v>
          </cell>
          <cell r="C491" t="str">
            <v>Labour</v>
          </cell>
          <cell r="D491" t="str">
            <v xml:space="preserve">hr   </v>
          </cell>
          <cell r="E491" t="str">
            <v>L</v>
          </cell>
          <cell r="F491">
            <v>1</v>
          </cell>
          <cell r="G491">
            <v>0.20349999999999999</v>
          </cell>
          <cell r="H491">
            <v>1.22</v>
          </cell>
          <cell r="I491">
            <v>51.9</v>
          </cell>
          <cell r="J491">
            <v>311.14496314496313</v>
          </cell>
          <cell r="K491">
            <v>5.9950859950859954</v>
          </cell>
          <cell r="L491">
            <v>5.9950859950859954</v>
          </cell>
          <cell r="M491">
            <v>311.14496314496313</v>
          </cell>
          <cell r="N491">
            <v>0</v>
          </cell>
          <cell r="O491">
            <v>0</v>
          </cell>
          <cell r="P491">
            <v>0</v>
          </cell>
          <cell r="Q491">
            <v>311.14496314496313</v>
          </cell>
        </row>
        <row r="492">
          <cell r="B492">
            <v>14</v>
          </cell>
          <cell r="C492" t="str">
            <v>Backfill &amp; Compact</v>
          </cell>
        </row>
        <row r="493">
          <cell r="A493">
            <v>62.4</v>
          </cell>
          <cell r="B493">
            <v>15</v>
          </cell>
          <cell r="C493" t="str">
            <v>Labour</v>
          </cell>
          <cell r="D493" t="str">
            <v xml:space="preserve">hr   </v>
          </cell>
          <cell r="E493" t="str">
            <v>L</v>
          </cell>
          <cell r="F493">
            <v>1</v>
          </cell>
          <cell r="G493">
            <v>0.20300000000000001</v>
          </cell>
          <cell r="H493">
            <v>1.22</v>
          </cell>
          <cell r="I493">
            <v>51.9</v>
          </cell>
          <cell r="J493">
            <v>311.91133004926104</v>
          </cell>
          <cell r="K493">
            <v>6.0098522167487678</v>
          </cell>
          <cell r="L493">
            <v>6.0098522167487678</v>
          </cell>
          <cell r="M493">
            <v>311.91133004926104</v>
          </cell>
          <cell r="N493">
            <v>0</v>
          </cell>
          <cell r="O493">
            <v>0</v>
          </cell>
          <cell r="P493">
            <v>0</v>
          </cell>
          <cell r="Q493">
            <v>311.91133004926104</v>
          </cell>
        </row>
        <row r="494">
          <cell r="B494">
            <v>16</v>
          </cell>
          <cell r="C494" t="str">
            <v>Bobcat</v>
          </cell>
          <cell r="D494" t="str">
            <v xml:space="preserve">hr   </v>
          </cell>
          <cell r="E494" t="str">
            <v>P</v>
          </cell>
          <cell r="F494">
            <v>1</v>
          </cell>
          <cell r="G494">
            <v>0.40600000000000003</v>
          </cell>
          <cell r="H494">
            <v>1.22</v>
          </cell>
          <cell r="I494">
            <v>95</v>
          </cell>
          <cell r="J494">
            <v>285.46798029556646</v>
          </cell>
          <cell r="K494">
            <v>3.0049261083743839</v>
          </cell>
          <cell r="L494">
            <v>3.0049261083743839</v>
          </cell>
          <cell r="M494">
            <v>0</v>
          </cell>
          <cell r="N494">
            <v>0</v>
          </cell>
          <cell r="O494">
            <v>285.46798029556646</v>
          </cell>
          <cell r="P494">
            <v>0</v>
          </cell>
          <cell r="Q494">
            <v>285.46798029556646</v>
          </cell>
        </row>
        <row r="495">
          <cell r="B495">
            <v>17</v>
          </cell>
          <cell r="C495" t="str">
            <v>Water Cart - Hire</v>
          </cell>
          <cell r="D495" t="str">
            <v xml:space="preserve">hr   </v>
          </cell>
          <cell r="E495" t="str">
            <v>P</v>
          </cell>
          <cell r="F495">
            <v>1</v>
          </cell>
          <cell r="G495">
            <v>1.218</v>
          </cell>
          <cell r="H495">
            <v>1.22</v>
          </cell>
          <cell r="I495">
            <v>95</v>
          </cell>
          <cell r="J495">
            <v>95.155993431855507</v>
          </cell>
          <cell r="K495">
            <v>1.0016420361247949</v>
          </cell>
          <cell r="L495">
            <v>1.0016420361247949</v>
          </cell>
          <cell r="M495">
            <v>0</v>
          </cell>
          <cell r="N495">
            <v>0</v>
          </cell>
          <cell r="O495">
            <v>95.155993431855507</v>
          </cell>
          <cell r="P495">
            <v>0</v>
          </cell>
          <cell r="Q495">
            <v>95.155993431855507</v>
          </cell>
        </row>
        <row r="497">
          <cell r="A497">
            <v>63</v>
          </cell>
          <cell r="B497" t="str">
            <v>Line No 111
Item No (b)</v>
          </cell>
          <cell r="C497" t="str">
            <v>2 x 750 Cast Insitu Endwall ,Main Roads Std Dwg 1304 Complete in place, incl. Excavate, supply and construct</v>
          </cell>
          <cell r="D497" t="str">
            <v xml:space="preserve">No   </v>
          </cell>
          <cell r="H497">
            <v>1</v>
          </cell>
          <cell r="J497">
            <v>4019.8999999999996</v>
          </cell>
          <cell r="L497">
            <v>1</v>
          </cell>
          <cell r="M497">
            <v>1401.3</v>
          </cell>
          <cell r="N497">
            <v>1204.8</v>
          </cell>
          <cell r="O497">
            <v>1240</v>
          </cell>
          <cell r="P497">
            <v>173.8</v>
          </cell>
          <cell r="Q497">
            <v>4019.8999999999996</v>
          </cell>
        </row>
        <row r="498">
          <cell r="A498">
            <v>63.1</v>
          </cell>
          <cell r="B498">
            <v>1</v>
          </cell>
          <cell r="C498" t="str">
            <v>Excavator - 25T</v>
          </cell>
          <cell r="D498" t="str">
            <v xml:space="preserve">hr   </v>
          </cell>
          <cell r="E498" t="str">
            <v>P</v>
          </cell>
          <cell r="F498">
            <v>1</v>
          </cell>
          <cell r="G498">
            <v>0.25</v>
          </cell>
          <cell r="H498">
            <v>1</v>
          </cell>
          <cell r="I498">
            <v>135</v>
          </cell>
          <cell r="J498">
            <v>540</v>
          </cell>
          <cell r="K498">
            <v>4</v>
          </cell>
          <cell r="L498">
            <v>4</v>
          </cell>
          <cell r="M498">
            <v>0</v>
          </cell>
          <cell r="N498">
            <v>0</v>
          </cell>
          <cell r="O498">
            <v>540</v>
          </cell>
          <cell r="P498">
            <v>0</v>
          </cell>
          <cell r="Q498">
            <v>540</v>
          </cell>
        </row>
        <row r="499">
          <cell r="B499">
            <v>2</v>
          </cell>
          <cell r="C499" t="str">
            <v>Sand</v>
          </cell>
          <cell r="D499" t="str">
            <v>tonne</v>
          </cell>
          <cell r="E499" t="str">
            <v>M</v>
          </cell>
          <cell r="F499">
            <v>1</v>
          </cell>
          <cell r="G499">
            <v>1</v>
          </cell>
          <cell r="H499">
            <v>2</v>
          </cell>
          <cell r="I499">
            <v>28</v>
          </cell>
          <cell r="J499">
            <v>56</v>
          </cell>
          <cell r="K499" t="str">
            <v xml:space="preserve"> </v>
          </cell>
          <cell r="L499" t="str">
            <v xml:space="preserve"> </v>
          </cell>
          <cell r="M499">
            <v>0</v>
          </cell>
          <cell r="N499">
            <v>56</v>
          </cell>
          <cell r="O499">
            <v>0</v>
          </cell>
          <cell r="P499">
            <v>0</v>
          </cell>
          <cell r="Q499">
            <v>56</v>
          </cell>
        </row>
        <row r="500">
          <cell r="B500">
            <v>3</v>
          </cell>
          <cell r="C500" t="str">
            <v>N40</v>
          </cell>
          <cell r="D500" t="str">
            <v xml:space="preserve">m³   </v>
          </cell>
          <cell r="E500" t="str">
            <v>M</v>
          </cell>
          <cell r="F500">
            <v>1</v>
          </cell>
          <cell r="G500">
            <v>1</v>
          </cell>
          <cell r="H500">
            <v>3</v>
          </cell>
          <cell r="I500">
            <v>325</v>
          </cell>
          <cell r="J500">
            <v>975</v>
          </cell>
          <cell r="K500" t="str">
            <v xml:space="preserve"> </v>
          </cell>
          <cell r="L500" t="str">
            <v xml:space="preserve"> </v>
          </cell>
          <cell r="M500">
            <v>0</v>
          </cell>
          <cell r="N500">
            <v>975</v>
          </cell>
          <cell r="O500">
            <v>0</v>
          </cell>
          <cell r="P500">
            <v>0</v>
          </cell>
          <cell r="Q500">
            <v>975</v>
          </cell>
        </row>
        <row r="501">
          <cell r="B501">
            <v>4</v>
          </cell>
          <cell r="C501" t="str">
            <v>Steel Fixing</v>
          </cell>
          <cell r="D501" t="str">
            <v>tonne</v>
          </cell>
          <cell r="E501" t="str">
            <v>S</v>
          </cell>
          <cell r="F501">
            <v>1</v>
          </cell>
          <cell r="G501">
            <v>1</v>
          </cell>
          <cell r="H501">
            <v>7.9000000000000001E-2</v>
          </cell>
          <cell r="I501">
            <v>2200</v>
          </cell>
          <cell r="J501">
            <v>173.8</v>
          </cell>
          <cell r="K501">
            <v>7.9000000000000001E-2</v>
          </cell>
          <cell r="L501">
            <v>7.9000000000000001E-2</v>
          </cell>
          <cell r="M501">
            <v>0</v>
          </cell>
          <cell r="N501">
            <v>0</v>
          </cell>
          <cell r="O501">
            <v>0</v>
          </cell>
          <cell r="P501">
            <v>173.8</v>
          </cell>
          <cell r="Q501">
            <v>173.8</v>
          </cell>
        </row>
        <row r="502">
          <cell r="B502">
            <v>5</v>
          </cell>
          <cell r="C502" t="str">
            <v>Steel</v>
          </cell>
          <cell r="D502" t="str">
            <v>tonne</v>
          </cell>
          <cell r="E502" t="str">
            <v>M</v>
          </cell>
          <cell r="F502">
            <v>1</v>
          </cell>
          <cell r="G502">
            <v>1</v>
          </cell>
          <cell r="H502">
            <v>7.9000000000000001E-2</v>
          </cell>
          <cell r="I502">
            <v>2200</v>
          </cell>
          <cell r="J502">
            <v>173.8</v>
          </cell>
          <cell r="K502" t="str">
            <v xml:space="preserve"> </v>
          </cell>
          <cell r="L502" t="str">
            <v xml:space="preserve"> </v>
          </cell>
          <cell r="M502">
            <v>0</v>
          </cell>
          <cell r="N502">
            <v>173.8</v>
          </cell>
          <cell r="O502">
            <v>0</v>
          </cell>
          <cell r="P502">
            <v>0</v>
          </cell>
          <cell r="Q502">
            <v>173.8</v>
          </cell>
        </row>
        <row r="503">
          <cell r="A503">
            <v>63.2</v>
          </cell>
          <cell r="B503">
            <v>6</v>
          </cell>
          <cell r="C503" t="str">
            <v>Labour</v>
          </cell>
          <cell r="D503" t="str">
            <v xml:space="preserve">hr   </v>
          </cell>
          <cell r="E503" t="str">
            <v>L</v>
          </cell>
          <cell r="F503">
            <v>3</v>
          </cell>
          <cell r="G503">
            <v>0.1111111111111111</v>
          </cell>
          <cell r="H503">
            <v>1</v>
          </cell>
          <cell r="I503">
            <v>51.9</v>
          </cell>
          <cell r="J503">
            <v>1401.3</v>
          </cell>
          <cell r="K503">
            <v>27</v>
          </cell>
          <cell r="L503">
            <v>9</v>
          </cell>
          <cell r="M503">
            <v>1401.3</v>
          </cell>
          <cell r="N503">
            <v>0</v>
          </cell>
          <cell r="O503">
            <v>0</v>
          </cell>
          <cell r="P503">
            <v>0</v>
          </cell>
          <cell r="Q503">
            <v>1401.3</v>
          </cell>
        </row>
        <row r="504">
          <cell r="B504">
            <v>7</v>
          </cell>
          <cell r="C504" t="str">
            <v>Concrete Pump</v>
          </cell>
          <cell r="D504" t="str">
            <v xml:space="preserve">hr   </v>
          </cell>
          <cell r="E504" t="str">
            <v>P</v>
          </cell>
          <cell r="F504">
            <v>1</v>
          </cell>
          <cell r="G504">
            <v>0.25</v>
          </cell>
          <cell r="H504">
            <v>1</v>
          </cell>
          <cell r="I504">
            <v>175</v>
          </cell>
          <cell r="J504">
            <v>700</v>
          </cell>
          <cell r="K504">
            <v>4</v>
          </cell>
          <cell r="L504">
            <v>4</v>
          </cell>
          <cell r="M504">
            <v>0</v>
          </cell>
          <cell r="N504">
            <v>0</v>
          </cell>
          <cell r="O504">
            <v>700</v>
          </cell>
          <cell r="P504">
            <v>0</v>
          </cell>
          <cell r="Q504">
            <v>700</v>
          </cell>
        </row>
        <row r="506">
          <cell r="B506" t="str">
            <v>Line No 113
Item No 9</v>
          </cell>
          <cell r="C506" t="str">
            <v>Ch 2200 Extend 1/375 dia SRC Pipe Class 2, Installation to Main Roads Std Dwg 1359</v>
          </cell>
        </row>
        <row r="507">
          <cell r="A507">
            <v>64</v>
          </cell>
          <cell r="B507" t="str">
            <v>Line No 114
Item No (a)</v>
          </cell>
          <cell r="C507" t="str">
            <v>Ch 2200 Extend 1/375 dia SRC Pipe Class 2, Installation to Main Roads Std Dwg 1359 - 1 x 375 SRC Pipe Cl 2 Complete in place, incl.  removal of existing Endwall with care, excavate, sand, supply, lay &amp; backfill.</v>
          </cell>
          <cell r="D507" t="str">
            <v xml:space="preserve">m    </v>
          </cell>
          <cell r="H507">
            <v>1.22</v>
          </cell>
          <cell r="J507">
            <v>1332.794623</v>
          </cell>
          <cell r="L507">
            <v>1</v>
          </cell>
          <cell r="M507">
            <v>363.29999999999995</v>
          </cell>
          <cell r="N507">
            <v>254.49462300000002</v>
          </cell>
          <cell r="O507">
            <v>715</v>
          </cell>
          <cell r="P507">
            <v>0</v>
          </cell>
          <cell r="Q507">
            <v>1332.794623</v>
          </cell>
        </row>
        <row r="508">
          <cell r="B508">
            <v>1</v>
          </cell>
          <cell r="C508" t="str">
            <v>Purchase Materials</v>
          </cell>
        </row>
        <row r="509">
          <cell r="B509">
            <v>2</v>
          </cell>
          <cell r="C509" t="str">
            <v>375 RCP</v>
          </cell>
          <cell r="D509" t="str">
            <v xml:space="preserve">m    </v>
          </cell>
          <cell r="E509" t="str">
            <v>M</v>
          </cell>
          <cell r="F509">
            <v>1</v>
          </cell>
          <cell r="G509">
            <v>1</v>
          </cell>
          <cell r="H509">
            <v>2.44</v>
          </cell>
          <cell r="I509">
            <v>83.4</v>
          </cell>
          <cell r="J509">
            <v>203.49600000000001</v>
          </cell>
          <cell r="K509" t="str">
            <v xml:space="preserve"> </v>
          </cell>
          <cell r="L509" t="str">
            <v xml:space="preserve"> </v>
          </cell>
          <cell r="M509">
            <v>0</v>
          </cell>
          <cell r="N509">
            <v>203.49600000000001</v>
          </cell>
          <cell r="O509">
            <v>0</v>
          </cell>
          <cell r="P509">
            <v>0</v>
          </cell>
          <cell r="Q509">
            <v>203.49600000000001</v>
          </cell>
        </row>
        <row r="510">
          <cell r="B510">
            <v>3</v>
          </cell>
          <cell r="C510" t="str">
            <v>Crusher Dust - Delivered</v>
          </cell>
          <cell r="D510" t="str">
            <v>tonne</v>
          </cell>
          <cell r="E510" t="str">
            <v>M</v>
          </cell>
          <cell r="F510">
            <v>1</v>
          </cell>
          <cell r="G510">
            <v>1</v>
          </cell>
          <cell r="H510">
            <v>1.999946</v>
          </cell>
          <cell r="I510">
            <v>25.5</v>
          </cell>
          <cell r="J510">
            <v>50.998623000000002</v>
          </cell>
          <cell r="K510" t="str">
            <v xml:space="preserve"> </v>
          </cell>
          <cell r="L510" t="str">
            <v xml:space="preserve"> </v>
          </cell>
          <cell r="M510">
            <v>0</v>
          </cell>
          <cell r="N510">
            <v>50.998623000000002</v>
          </cell>
          <cell r="O510">
            <v>0</v>
          </cell>
          <cell r="P510">
            <v>0</v>
          </cell>
          <cell r="Q510">
            <v>50.998623000000002</v>
          </cell>
        </row>
        <row r="511">
          <cell r="B511">
            <v>4</v>
          </cell>
          <cell r="C511" t="str">
            <v>Remove Existing Headwall</v>
          </cell>
        </row>
        <row r="512">
          <cell r="A512">
            <v>64.099999999999994</v>
          </cell>
          <cell r="B512">
            <v>5</v>
          </cell>
          <cell r="C512" t="str">
            <v>Excavator - 25T</v>
          </cell>
          <cell r="D512" t="str">
            <v xml:space="preserve">hr   </v>
          </cell>
          <cell r="E512" t="str">
            <v>P</v>
          </cell>
          <cell r="F512">
            <v>1</v>
          </cell>
          <cell r="G512">
            <v>2.44</v>
          </cell>
          <cell r="H512">
            <v>1.22</v>
          </cell>
          <cell r="I512">
            <v>135</v>
          </cell>
          <cell r="J512">
            <v>67.5</v>
          </cell>
          <cell r="K512">
            <v>0.5</v>
          </cell>
          <cell r="L512">
            <v>0.5</v>
          </cell>
          <cell r="M512">
            <v>0</v>
          </cell>
          <cell r="N512">
            <v>0</v>
          </cell>
          <cell r="O512">
            <v>67.5</v>
          </cell>
          <cell r="P512">
            <v>0</v>
          </cell>
          <cell r="Q512">
            <v>67.5</v>
          </cell>
        </row>
        <row r="513">
          <cell r="B513">
            <v>6</v>
          </cell>
          <cell r="C513" t="str">
            <v>Tipper</v>
          </cell>
          <cell r="D513" t="str">
            <v xml:space="preserve">hr   </v>
          </cell>
          <cell r="E513" t="str">
            <v>P</v>
          </cell>
          <cell r="F513">
            <v>1</v>
          </cell>
          <cell r="G513">
            <v>2.44</v>
          </cell>
          <cell r="H513">
            <v>1.22</v>
          </cell>
          <cell r="I513">
            <v>90</v>
          </cell>
          <cell r="J513">
            <v>45</v>
          </cell>
          <cell r="K513">
            <v>0.5</v>
          </cell>
          <cell r="L513">
            <v>0.5</v>
          </cell>
          <cell r="M513">
            <v>0</v>
          </cell>
          <cell r="N513">
            <v>0</v>
          </cell>
          <cell r="O513">
            <v>45</v>
          </cell>
          <cell r="P513">
            <v>0</v>
          </cell>
          <cell r="Q513">
            <v>45</v>
          </cell>
        </row>
        <row r="514">
          <cell r="B514">
            <v>7</v>
          </cell>
          <cell r="C514" t="str">
            <v>Labour</v>
          </cell>
          <cell r="D514" t="str">
            <v xml:space="preserve">hr   </v>
          </cell>
          <cell r="E514" t="str">
            <v>L</v>
          </cell>
          <cell r="F514">
            <v>1</v>
          </cell>
          <cell r="G514">
            <v>1.22</v>
          </cell>
          <cell r="H514">
            <v>1.22</v>
          </cell>
          <cell r="I514">
            <v>51.9</v>
          </cell>
          <cell r="J514">
            <v>51.9</v>
          </cell>
          <cell r="K514">
            <v>1</v>
          </cell>
          <cell r="L514">
            <v>1</v>
          </cell>
          <cell r="M514">
            <v>51.9</v>
          </cell>
          <cell r="N514">
            <v>0</v>
          </cell>
          <cell r="O514">
            <v>0</v>
          </cell>
          <cell r="P514">
            <v>0</v>
          </cell>
          <cell r="Q514">
            <v>51.9</v>
          </cell>
        </row>
        <row r="515">
          <cell r="B515">
            <v>8</v>
          </cell>
          <cell r="C515" t="str">
            <v>Place Bedding Sand</v>
          </cell>
        </row>
        <row r="516">
          <cell r="A516">
            <v>64.2</v>
          </cell>
          <cell r="B516">
            <v>9</v>
          </cell>
          <cell r="C516" t="str">
            <v>Excavator - 25T</v>
          </cell>
          <cell r="D516" t="str">
            <v xml:space="preserve">hr   </v>
          </cell>
          <cell r="E516" t="str">
            <v>P</v>
          </cell>
          <cell r="F516">
            <v>1</v>
          </cell>
          <cell r="G516">
            <v>1.22</v>
          </cell>
          <cell r="H516">
            <v>1.22</v>
          </cell>
          <cell r="I516">
            <v>135</v>
          </cell>
          <cell r="J516">
            <v>135</v>
          </cell>
          <cell r="K516">
            <v>1</v>
          </cell>
          <cell r="L516">
            <v>1</v>
          </cell>
          <cell r="M516">
            <v>0</v>
          </cell>
          <cell r="N516">
            <v>0</v>
          </cell>
          <cell r="O516">
            <v>135</v>
          </cell>
          <cell r="P516">
            <v>0</v>
          </cell>
          <cell r="Q516">
            <v>135</v>
          </cell>
        </row>
        <row r="517">
          <cell r="B517">
            <v>10</v>
          </cell>
          <cell r="C517" t="str">
            <v>Water Cart - Hire</v>
          </cell>
          <cell r="D517" t="str">
            <v xml:space="preserve">hr   </v>
          </cell>
          <cell r="E517" t="str">
            <v>P</v>
          </cell>
          <cell r="F517">
            <v>1</v>
          </cell>
          <cell r="G517">
            <v>2.44</v>
          </cell>
          <cell r="H517">
            <v>1.22</v>
          </cell>
          <cell r="I517">
            <v>95</v>
          </cell>
          <cell r="J517">
            <v>47.5</v>
          </cell>
          <cell r="K517">
            <v>0.5</v>
          </cell>
          <cell r="L517">
            <v>0.5</v>
          </cell>
          <cell r="M517">
            <v>0</v>
          </cell>
          <cell r="N517">
            <v>0</v>
          </cell>
          <cell r="O517">
            <v>47.5</v>
          </cell>
          <cell r="P517">
            <v>0</v>
          </cell>
          <cell r="Q517">
            <v>47.5</v>
          </cell>
        </row>
        <row r="518">
          <cell r="B518">
            <v>11</v>
          </cell>
          <cell r="C518" t="str">
            <v>Install Pipe</v>
          </cell>
        </row>
        <row r="519">
          <cell r="A519">
            <v>64.3</v>
          </cell>
          <cell r="B519">
            <v>12</v>
          </cell>
          <cell r="C519" t="str">
            <v>Excavator - 25T</v>
          </cell>
          <cell r="D519" t="str">
            <v xml:space="preserve">hr   </v>
          </cell>
          <cell r="E519" t="str">
            <v>P</v>
          </cell>
          <cell r="F519">
            <v>1</v>
          </cell>
          <cell r="G519">
            <v>1.22</v>
          </cell>
          <cell r="H519">
            <v>1.22</v>
          </cell>
          <cell r="I519">
            <v>135</v>
          </cell>
          <cell r="J519">
            <v>135</v>
          </cell>
          <cell r="K519">
            <v>1</v>
          </cell>
          <cell r="L519">
            <v>1</v>
          </cell>
          <cell r="M519">
            <v>0</v>
          </cell>
          <cell r="N519">
            <v>0</v>
          </cell>
          <cell r="O519">
            <v>135</v>
          </cell>
          <cell r="P519">
            <v>0</v>
          </cell>
          <cell r="Q519">
            <v>135</v>
          </cell>
        </row>
        <row r="520">
          <cell r="B520">
            <v>13</v>
          </cell>
          <cell r="C520" t="str">
            <v>Labour</v>
          </cell>
          <cell r="D520" t="str">
            <v xml:space="preserve">hr   </v>
          </cell>
          <cell r="E520" t="str">
            <v>L</v>
          </cell>
          <cell r="F520">
            <v>1</v>
          </cell>
          <cell r="G520">
            <v>0.61</v>
          </cell>
          <cell r="H520">
            <v>1.22</v>
          </cell>
          <cell r="I520">
            <v>51.9</v>
          </cell>
          <cell r="J520">
            <v>103.8</v>
          </cell>
          <cell r="K520">
            <v>2</v>
          </cell>
          <cell r="L520">
            <v>2</v>
          </cell>
          <cell r="M520">
            <v>103.8</v>
          </cell>
          <cell r="N520">
            <v>0</v>
          </cell>
          <cell r="O520">
            <v>0</v>
          </cell>
          <cell r="P520">
            <v>0</v>
          </cell>
          <cell r="Q520">
            <v>103.8</v>
          </cell>
        </row>
        <row r="521">
          <cell r="B521">
            <v>14</v>
          </cell>
          <cell r="C521" t="str">
            <v>Backfill &amp; Compact</v>
          </cell>
        </row>
        <row r="522">
          <cell r="A522">
            <v>64.400000000000006</v>
          </cell>
          <cell r="B522">
            <v>15</v>
          </cell>
          <cell r="C522" t="str">
            <v>Labour</v>
          </cell>
          <cell r="D522" t="str">
            <v xml:space="preserve">hr   </v>
          </cell>
          <cell r="E522" t="str">
            <v>L</v>
          </cell>
          <cell r="F522">
            <v>1</v>
          </cell>
          <cell r="G522">
            <v>0.30499999999999999</v>
          </cell>
          <cell r="H522">
            <v>1.22</v>
          </cell>
          <cell r="I522">
            <v>51.9</v>
          </cell>
          <cell r="J522">
            <v>207.6</v>
          </cell>
          <cell r="K522">
            <v>4</v>
          </cell>
          <cell r="L522">
            <v>4</v>
          </cell>
          <cell r="M522">
            <v>207.6</v>
          </cell>
          <cell r="N522">
            <v>0</v>
          </cell>
          <cell r="O522">
            <v>0</v>
          </cell>
          <cell r="P522">
            <v>0</v>
          </cell>
          <cell r="Q522">
            <v>207.6</v>
          </cell>
        </row>
        <row r="523">
          <cell r="B523">
            <v>16</v>
          </cell>
          <cell r="C523" t="str">
            <v>Bobcat</v>
          </cell>
          <cell r="D523" t="str">
            <v xml:space="preserve">hr   </v>
          </cell>
          <cell r="E523" t="str">
            <v>P</v>
          </cell>
          <cell r="F523">
            <v>1</v>
          </cell>
          <cell r="G523">
            <v>0.61</v>
          </cell>
          <cell r="H523">
            <v>1.22</v>
          </cell>
          <cell r="I523">
            <v>95</v>
          </cell>
          <cell r="J523">
            <v>190</v>
          </cell>
          <cell r="K523">
            <v>2</v>
          </cell>
          <cell r="L523">
            <v>2</v>
          </cell>
          <cell r="M523">
            <v>0</v>
          </cell>
          <cell r="N523">
            <v>0</v>
          </cell>
          <cell r="O523">
            <v>190</v>
          </cell>
          <cell r="P523">
            <v>0</v>
          </cell>
          <cell r="Q523">
            <v>190</v>
          </cell>
        </row>
        <row r="524">
          <cell r="B524">
            <v>17</v>
          </cell>
          <cell r="C524" t="str">
            <v>Water Cart - Hire</v>
          </cell>
          <cell r="D524" t="str">
            <v xml:space="preserve">hr   </v>
          </cell>
          <cell r="E524" t="str">
            <v>P</v>
          </cell>
          <cell r="F524">
            <v>1</v>
          </cell>
          <cell r="G524">
            <v>1.22</v>
          </cell>
          <cell r="H524">
            <v>1.22</v>
          </cell>
          <cell r="I524">
            <v>95</v>
          </cell>
          <cell r="J524">
            <v>95</v>
          </cell>
          <cell r="K524">
            <v>1</v>
          </cell>
          <cell r="L524">
            <v>1</v>
          </cell>
          <cell r="M524">
            <v>0</v>
          </cell>
          <cell r="N524">
            <v>0</v>
          </cell>
          <cell r="O524">
            <v>95</v>
          </cell>
          <cell r="P524">
            <v>0</v>
          </cell>
          <cell r="Q524">
            <v>95</v>
          </cell>
        </row>
        <row r="526">
          <cell r="A526">
            <v>65</v>
          </cell>
          <cell r="B526" t="str">
            <v>Line No 115
Item No (b)</v>
          </cell>
          <cell r="C526" t="str">
            <v>1 x 375 Endwall , Precast Type with wings, Complete in place, incl. Excavate, sand, supply and install.</v>
          </cell>
          <cell r="D526" t="str">
            <v xml:space="preserve">No   </v>
          </cell>
          <cell r="H526">
            <v>1</v>
          </cell>
          <cell r="J526">
            <v>892.8</v>
          </cell>
          <cell r="L526">
            <v>1</v>
          </cell>
          <cell r="M526">
            <v>622.79999999999995</v>
          </cell>
          <cell r="N526">
            <v>0</v>
          </cell>
          <cell r="O526">
            <v>270</v>
          </cell>
          <cell r="P526">
            <v>0</v>
          </cell>
          <cell r="Q526">
            <v>892.8</v>
          </cell>
        </row>
        <row r="527">
          <cell r="B527">
            <v>1</v>
          </cell>
          <cell r="C527" t="str">
            <v>HW - 375</v>
          </cell>
          <cell r="D527" t="str">
            <v xml:space="preserve">each </v>
          </cell>
          <cell r="E527" t="str">
            <v>M</v>
          </cell>
          <cell r="F527">
            <v>1</v>
          </cell>
          <cell r="G527">
            <v>1</v>
          </cell>
          <cell r="H527">
            <v>1</v>
          </cell>
          <cell r="I527">
            <v>365</v>
          </cell>
          <cell r="J527">
            <v>365</v>
          </cell>
          <cell r="K527" t="str">
            <v xml:space="preserve"> </v>
          </cell>
          <cell r="L527" t="str">
            <v xml:space="preserve"> </v>
          </cell>
          <cell r="M527">
            <v>0</v>
          </cell>
          <cell r="N527">
            <v>365</v>
          </cell>
          <cell r="O527">
            <v>0</v>
          </cell>
          <cell r="P527">
            <v>0</v>
          </cell>
          <cell r="Q527">
            <v>365</v>
          </cell>
        </row>
        <row r="528">
          <cell r="A528">
            <v>65.099999999999994</v>
          </cell>
          <cell r="B528">
            <v>2</v>
          </cell>
          <cell r="C528" t="str">
            <v>Excavator - 25T</v>
          </cell>
          <cell r="D528" t="str">
            <v xml:space="preserve">hr   </v>
          </cell>
          <cell r="E528" t="str">
            <v>P</v>
          </cell>
          <cell r="F528">
            <v>1</v>
          </cell>
          <cell r="G528">
            <v>0.5</v>
          </cell>
          <cell r="H528">
            <v>1</v>
          </cell>
          <cell r="I528">
            <v>135</v>
          </cell>
          <cell r="J528">
            <v>270</v>
          </cell>
          <cell r="K528">
            <v>2</v>
          </cell>
          <cell r="L528">
            <v>2</v>
          </cell>
          <cell r="M528">
            <v>0</v>
          </cell>
          <cell r="N528">
            <v>0</v>
          </cell>
          <cell r="O528">
            <v>270</v>
          </cell>
          <cell r="P528">
            <v>0</v>
          </cell>
          <cell r="Q528">
            <v>270</v>
          </cell>
        </row>
        <row r="529">
          <cell r="B529">
            <v>3</v>
          </cell>
          <cell r="C529" t="str">
            <v>Labour</v>
          </cell>
          <cell r="D529" t="str">
            <v xml:space="preserve">hr   </v>
          </cell>
          <cell r="E529" t="str">
            <v>L</v>
          </cell>
          <cell r="F529">
            <v>3</v>
          </cell>
          <cell r="G529">
            <v>0.25</v>
          </cell>
          <cell r="H529">
            <v>1</v>
          </cell>
          <cell r="I529">
            <v>51.9</v>
          </cell>
          <cell r="J529">
            <v>622.79999999999995</v>
          </cell>
          <cell r="K529">
            <v>12</v>
          </cell>
          <cell r="L529">
            <v>4</v>
          </cell>
          <cell r="M529">
            <v>622.79999999999995</v>
          </cell>
          <cell r="N529">
            <v>0</v>
          </cell>
          <cell r="O529">
            <v>0</v>
          </cell>
          <cell r="P529">
            <v>0</v>
          </cell>
          <cell r="Q529">
            <v>622.79999999999995</v>
          </cell>
        </row>
        <row r="531">
          <cell r="B531" t="str">
            <v>Line No 117
Item No 10</v>
          </cell>
          <cell r="C531" t="str">
            <v>Ch 2720 Extend 2/375 dia SRC Pipe Class 2, Installation to Main Roads Std Dwg 1359</v>
          </cell>
        </row>
        <row r="532">
          <cell r="A532">
            <v>66</v>
          </cell>
          <cell r="B532" t="str">
            <v>Line No 118
Item No (a)</v>
          </cell>
          <cell r="C532" t="str">
            <v>Ch 2720 Extend 2/375 dia SRC Pipe Class 2, Installation to Main Roads Std Dwg 1359 - 2 x 375 SRC Pipe Cl 2 Complete in place, incl. removal of existing Endwall with care, excavate, sand, supply, lay &amp; backfill.</v>
          </cell>
          <cell r="D532" t="str">
            <v xml:space="preserve">m    </v>
          </cell>
          <cell r="H532">
            <v>1.22</v>
          </cell>
          <cell r="J532">
            <v>1980.7849926016931</v>
          </cell>
          <cell r="L532">
            <v>2</v>
          </cell>
          <cell r="M532">
            <v>427.12933004926106</v>
          </cell>
          <cell r="N532">
            <v>475.62918780000001</v>
          </cell>
          <cell r="O532">
            <v>1078.0264747524323</v>
          </cell>
          <cell r="P532">
            <v>0</v>
          </cell>
          <cell r="Q532">
            <v>1980.7849926016931</v>
          </cell>
        </row>
        <row r="533">
          <cell r="B533">
            <v>1</v>
          </cell>
          <cell r="C533" t="str">
            <v>Purchase Materials</v>
          </cell>
        </row>
        <row r="534">
          <cell r="B534">
            <v>2</v>
          </cell>
          <cell r="C534" t="str">
            <v>375 RCP</v>
          </cell>
          <cell r="D534" t="str">
            <v xml:space="preserve">m    </v>
          </cell>
          <cell r="E534" t="str">
            <v>M</v>
          </cell>
          <cell r="F534">
            <v>1</v>
          </cell>
          <cell r="G534">
            <v>1</v>
          </cell>
          <cell r="H534">
            <v>4.4799619999999996</v>
          </cell>
          <cell r="I534">
            <v>83.4</v>
          </cell>
          <cell r="J534">
            <v>373.6288308</v>
          </cell>
          <cell r="K534" t="str">
            <v xml:space="preserve"> </v>
          </cell>
          <cell r="L534" t="str">
            <v xml:space="preserve"> </v>
          </cell>
          <cell r="M534">
            <v>0</v>
          </cell>
          <cell r="N534">
            <v>373.6288308</v>
          </cell>
          <cell r="O534">
            <v>0</v>
          </cell>
          <cell r="P534">
            <v>0</v>
          </cell>
          <cell r="Q534">
            <v>373.6288308</v>
          </cell>
        </row>
        <row r="535">
          <cell r="B535">
            <v>3</v>
          </cell>
          <cell r="C535" t="str">
            <v>Crusher Dust - Delivered</v>
          </cell>
          <cell r="D535" t="str">
            <v>tonne</v>
          </cell>
          <cell r="E535" t="str">
            <v>M</v>
          </cell>
          <cell r="F535">
            <v>1</v>
          </cell>
          <cell r="G535">
            <v>1</v>
          </cell>
          <cell r="H535">
            <v>4.0000140000000002</v>
          </cell>
          <cell r="I535">
            <v>25.5</v>
          </cell>
          <cell r="J535">
            <v>102.00035700000001</v>
          </cell>
          <cell r="K535" t="str">
            <v xml:space="preserve"> </v>
          </cell>
          <cell r="L535" t="str">
            <v xml:space="preserve"> </v>
          </cell>
          <cell r="M535">
            <v>0</v>
          </cell>
          <cell r="N535">
            <v>102.00035700000001</v>
          </cell>
          <cell r="O535">
            <v>0</v>
          </cell>
          <cell r="P535">
            <v>0</v>
          </cell>
          <cell r="Q535">
            <v>102.00035700000001</v>
          </cell>
        </row>
        <row r="536">
          <cell r="B536">
            <v>4</v>
          </cell>
          <cell r="C536" t="str">
            <v>Remove Existing Headwall</v>
          </cell>
        </row>
        <row r="537">
          <cell r="A537">
            <v>66.099999999999994</v>
          </cell>
          <cell r="B537">
            <v>5</v>
          </cell>
          <cell r="C537" t="str">
            <v>Excavator - 25T</v>
          </cell>
          <cell r="D537" t="str">
            <v xml:space="preserve">hr   </v>
          </cell>
          <cell r="E537" t="str">
            <v>P</v>
          </cell>
          <cell r="F537">
            <v>1</v>
          </cell>
          <cell r="G537">
            <v>2.44</v>
          </cell>
          <cell r="H537">
            <v>1.22</v>
          </cell>
          <cell r="I537">
            <v>135</v>
          </cell>
          <cell r="J537">
            <v>67.5</v>
          </cell>
          <cell r="K537">
            <v>0.5</v>
          </cell>
          <cell r="L537">
            <v>0.5</v>
          </cell>
          <cell r="M537">
            <v>0</v>
          </cell>
          <cell r="N537">
            <v>0</v>
          </cell>
          <cell r="O537">
            <v>67.5</v>
          </cell>
          <cell r="P537">
            <v>0</v>
          </cell>
          <cell r="Q537">
            <v>67.5</v>
          </cell>
        </row>
        <row r="538">
          <cell r="B538">
            <v>6</v>
          </cell>
          <cell r="C538" t="str">
            <v>Tipper</v>
          </cell>
          <cell r="D538" t="str">
            <v xml:space="preserve">hr   </v>
          </cell>
          <cell r="E538" t="str">
            <v>P</v>
          </cell>
          <cell r="F538">
            <v>1</v>
          </cell>
          <cell r="G538">
            <v>1</v>
          </cell>
          <cell r="H538">
            <v>1.22</v>
          </cell>
          <cell r="I538">
            <v>90</v>
          </cell>
          <cell r="J538">
            <v>109.8</v>
          </cell>
          <cell r="K538">
            <v>1.22</v>
          </cell>
          <cell r="L538">
            <v>1.22</v>
          </cell>
          <cell r="M538">
            <v>0</v>
          </cell>
          <cell r="N538">
            <v>0</v>
          </cell>
          <cell r="O538">
            <v>109.8</v>
          </cell>
          <cell r="P538">
            <v>0</v>
          </cell>
          <cell r="Q538">
            <v>109.8</v>
          </cell>
        </row>
        <row r="539">
          <cell r="B539">
            <v>7</v>
          </cell>
          <cell r="C539" t="str">
            <v>Labour</v>
          </cell>
          <cell r="D539" t="str">
            <v xml:space="preserve">hr   </v>
          </cell>
          <cell r="E539" t="str">
            <v>L</v>
          </cell>
          <cell r="F539">
            <v>1</v>
          </cell>
          <cell r="G539">
            <v>1</v>
          </cell>
          <cell r="H539">
            <v>1.22</v>
          </cell>
          <cell r="I539">
            <v>51.9</v>
          </cell>
          <cell r="J539">
            <v>63.317999999999998</v>
          </cell>
          <cell r="K539">
            <v>1.22</v>
          </cell>
          <cell r="L539">
            <v>1.22</v>
          </cell>
          <cell r="M539">
            <v>63.317999999999998</v>
          </cell>
          <cell r="N539">
            <v>0</v>
          </cell>
          <cell r="O539">
            <v>0</v>
          </cell>
          <cell r="P539">
            <v>0</v>
          </cell>
          <cell r="Q539">
            <v>63.317999999999998</v>
          </cell>
        </row>
        <row r="540">
          <cell r="B540">
            <v>8</v>
          </cell>
          <cell r="C540" t="str">
            <v>Place Bedding Sand</v>
          </cell>
        </row>
        <row r="541">
          <cell r="A541">
            <v>66.2</v>
          </cell>
          <cell r="B541">
            <v>9</v>
          </cell>
          <cell r="C541" t="str">
            <v>Excavator - 25T</v>
          </cell>
          <cell r="D541" t="str">
            <v xml:space="preserve">hr   </v>
          </cell>
          <cell r="E541" t="str">
            <v>P</v>
          </cell>
          <cell r="F541">
            <v>1</v>
          </cell>
          <cell r="G541">
            <v>0.81299999999999994</v>
          </cell>
          <cell r="H541">
            <v>1.22</v>
          </cell>
          <cell r="I541">
            <v>135</v>
          </cell>
          <cell r="J541">
            <v>202.58302583025832</v>
          </cell>
          <cell r="K541">
            <v>1.5006150061500616</v>
          </cell>
          <cell r="L541">
            <v>1.5006150061500616</v>
          </cell>
          <cell r="M541">
            <v>0</v>
          </cell>
          <cell r="N541">
            <v>0</v>
          </cell>
          <cell r="O541">
            <v>202.58302583025832</v>
          </cell>
          <cell r="P541">
            <v>0</v>
          </cell>
          <cell r="Q541">
            <v>202.58302583025832</v>
          </cell>
        </row>
        <row r="542">
          <cell r="B542">
            <v>10</v>
          </cell>
          <cell r="C542" t="str">
            <v>Water Cart - Hire</v>
          </cell>
          <cell r="D542" t="str">
            <v xml:space="preserve">hr   </v>
          </cell>
          <cell r="E542" t="str">
            <v>P</v>
          </cell>
          <cell r="F542">
            <v>1</v>
          </cell>
          <cell r="G542">
            <v>2.4390000000000001</v>
          </cell>
          <cell r="H542">
            <v>1.22</v>
          </cell>
          <cell r="I542">
            <v>95</v>
          </cell>
          <cell r="J542">
            <v>47.519475194751948</v>
          </cell>
          <cell r="K542">
            <v>0.5002050020500205</v>
          </cell>
          <cell r="L542">
            <v>0.5002050020500205</v>
          </cell>
          <cell r="M542">
            <v>0</v>
          </cell>
          <cell r="N542">
            <v>0</v>
          </cell>
          <cell r="O542">
            <v>47.519475194751948</v>
          </cell>
          <cell r="P542">
            <v>0</v>
          </cell>
          <cell r="Q542">
            <v>47.519475194751948</v>
          </cell>
        </row>
        <row r="543">
          <cell r="B543">
            <v>11</v>
          </cell>
          <cell r="C543" t="str">
            <v>Install Pipe</v>
          </cell>
        </row>
        <row r="544">
          <cell r="A544">
            <v>66.3</v>
          </cell>
          <cell r="B544">
            <v>12</v>
          </cell>
          <cell r="C544" t="str">
            <v>Excavator - 25T</v>
          </cell>
          <cell r="D544" t="str">
            <v xml:space="preserve">hr   </v>
          </cell>
          <cell r="E544" t="str">
            <v>P</v>
          </cell>
          <cell r="F544">
            <v>1</v>
          </cell>
          <cell r="G544">
            <v>0.61</v>
          </cell>
          <cell r="H544">
            <v>1.22</v>
          </cell>
          <cell r="I544">
            <v>135</v>
          </cell>
          <cell r="J544">
            <v>270</v>
          </cell>
          <cell r="K544">
            <v>2</v>
          </cell>
          <cell r="L544">
            <v>2</v>
          </cell>
          <cell r="M544">
            <v>0</v>
          </cell>
          <cell r="N544">
            <v>0</v>
          </cell>
          <cell r="O544">
            <v>270</v>
          </cell>
          <cell r="P544">
            <v>0</v>
          </cell>
          <cell r="Q544">
            <v>270</v>
          </cell>
        </row>
        <row r="545">
          <cell r="B545">
            <v>13</v>
          </cell>
          <cell r="C545" t="str">
            <v>Labour</v>
          </cell>
          <cell r="D545" t="str">
            <v xml:space="preserve">hr   </v>
          </cell>
          <cell r="E545" t="str">
            <v>L</v>
          </cell>
          <cell r="F545">
            <v>1</v>
          </cell>
          <cell r="G545">
            <v>1.22</v>
          </cell>
          <cell r="H545">
            <v>1.22</v>
          </cell>
          <cell r="I545">
            <v>51.9</v>
          </cell>
          <cell r="J545">
            <v>51.9</v>
          </cell>
          <cell r="K545">
            <v>1</v>
          </cell>
          <cell r="L545">
            <v>1</v>
          </cell>
          <cell r="M545">
            <v>51.9</v>
          </cell>
          <cell r="N545">
            <v>0</v>
          </cell>
          <cell r="O545">
            <v>0</v>
          </cell>
          <cell r="P545">
            <v>0</v>
          </cell>
          <cell r="Q545">
            <v>51.9</v>
          </cell>
        </row>
        <row r="546">
          <cell r="B546">
            <v>14</v>
          </cell>
          <cell r="C546" t="str">
            <v>Backfill &amp; Compact</v>
          </cell>
        </row>
        <row r="547">
          <cell r="A547">
            <v>66.400000000000006</v>
          </cell>
          <cell r="B547">
            <v>15</v>
          </cell>
          <cell r="C547" t="str">
            <v>Labour</v>
          </cell>
          <cell r="D547" t="str">
            <v xml:space="preserve">hr   </v>
          </cell>
          <cell r="E547" t="str">
            <v>L</v>
          </cell>
          <cell r="F547">
            <v>1</v>
          </cell>
          <cell r="G547">
            <v>0.20300000000000001</v>
          </cell>
          <cell r="H547">
            <v>1.22</v>
          </cell>
          <cell r="I547">
            <v>51.9</v>
          </cell>
          <cell r="J547">
            <v>311.91133004926104</v>
          </cell>
          <cell r="K547">
            <v>6.0098522167487678</v>
          </cell>
          <cell r="L547">
            <v>6.0098522167487678</v>
          </cell>
          <cell r="M547">
            <v>311.91133004926104</v>
          </cell>
          <cell r="N547">
            <v>0</v>
          </cell>
          <cell r="O547">
            <v>0</v>
          </cell>
          <cell r="P547">
            <v>0</v>
          </cell>
          <cell r="Q547">
            <v>311.91133004926104</v>
          </cell>
        </row>
        <row r="548">
          <cell r="B548">
            <v>16</v>
          </cell>
          <cell r="C548" t="str">
            <v>Bobcat</v>
          </cell>
          <cell r="D548" t="str">
            <v xml:space="preserve">hr   </v>
          </cell>
          <cell r="E548" t="str">
            <v>P</v>
          </cell>
          <cell r="F548">
            <v>1</v>
          </cell>
          <cell r="G548">
            <v>0.40600000000000003</v>
          </cell>
          <cell r="H548">
            <v>1.22</v>
          </cell>
          <cell r="I548">
            <v>95</v>
          </cell>
          <cell r="J548">
            <v>285.46798029556646</v>
          </cell>
          <cell r="K548">
            <v>3.0049261083743839</v>
          </cell>
          <cell r="L548">
            <v>3.0049261083743839</v>
          </cell>
          <cell r="M548">
            <v>0</v>
          </cell>
          <cell r="N548">
            <v>0</v>
          </cell>
          <cell r="O548">
            <v>285.46798029556646</v>
          </cell>
          <cell r="P548">
            <v>0</v>
          </cell>
          <cell r="Q548">
            <v>285.46798029556646</v>
          </cell>
        </row>
        <row r="549">
          <cell r="B549">
            <v>17</v>
          </cell>
          <cell r="C549" t="str">
            <v>Water Cart - Hire</v>
          </cell>
          <cell r="D549" t="str">
            <v xml:space="preserve">hr   </v>
          </cell>
          <cell r="E549" t="str">
            <v>P</v>
          </cell>
          <cell r="F549">
            <v>1</v>
          </cell>
          <cell r="G549">
            <v>1.218</v>
          </cell>
          <cell r="H549">
            <v>1.22</v>
          </cell>
          <cell r="I549">
            <v>95</v>
          </cell>
          <cell r="J549">
            <v>95.155993431855507</v>
          </cell>
          <cell r="K549">
            <v>1.0016420361247949</v>
          </cell>
          <cell r="L549">
            <v>1.0016420361247949</v>
          </cell>
          <cell r="M549">
            <v>0</v>
          </cell>
          <cell r="N549">
            <v>0</v>
          </cell>
          <cell r="O549">
            <v>95.155993431855507</v>
          </cell>
          <cell r="P549">
            <v>0</v>
          </cell>
          <cell r="Q549">
            <v>95.155993431855507</v>
          </cell>
        </row>
        <row r="551">
          <cell r="A551">
            <v>265</v>
          </cell>
          <cell r="B551" t="str">
            <v>Line No 119
Item No (b)</v>
          </cell>
          <cell r="C551" t="str">
            <v>2 x 375 Cast Insitu Endwall to Main Roads Std Dwg 1306 Complete in place, incl. Excavate, supply and construct</v>
          </cell>
          <cell r="D551" t="str">
            <v xml:space="preserve">No   </v>
          </cell>
          <cell r="H551">
            <v>1</v>
          </cell>
          <cell r="J551">
            <v>2147.9749999999999</v>
          </cell>
          <cell r="L551">
            <v>1</v>
          </cell>
          <cell r="M551">
            <v>1245.5999999999999</v>
          </cell>
          <cell r="N551">
            <v>362.375</v>
          </cell>
          <cell r="O551">
            <v>540</v>
          </cell>
          <cell r="P551">
            <v>0</v>
          </cell>
          <cell r="Q551">
            <v>2147.9749999999999</v>
          </cell>
        </row>
        <row r="552">
          <cell r="B552">
            <v>1</v>
          </cell>
          <cell r="C552" t="str">
            <v>N40</v>
          </cell>
          <cell r="D552" t="str">
            <v xml:space="preserve">m³   </v>
          </cell>
          <cell r="E552" t="str">
            <v>M</v>
          </cell>
          <cell r="F552">
            <v>1</v>
          </cell>
          <cell r="G552">
            <v>1</v>
          </cell>
          <cell r="H552">
            <v>0.71499999999999997</v>
          </cell>
          <cell r="I552">
            <v>325</v>
          </cell>
          <cell r="J552">
            <v>232.375</v>
          </cell>
          <cell r="K552" t="str">
            <v xml:space="preserve"> </v>
          </cell>
          <cell r="L552" t="str">
            <v xml:space="preserve"> </v>
          </cell>
          <cell r="M552">
            <v>0</v>
          </cell>
          <cell r="N552">
            <v>232.375</v>
          </cell>
          <cell r="O552">
            <v>0</v>
          </cell>
          <cell r="P552">
            <v>0</v>
          </cell>
          <cell r="Q552">
            <v>232.375</v>
          </cell>
        </row>
        <row r="553">
          <cell r="B553">
            <v>2</v>
          </cell>
          <cell r="C553" t="str">
            <v>Form Ply</v>
          </cell>
          <cell r="D553" t="str">
            <v xml:space="preserve">m²   </v>
          </cell>
          <cell r="E553" t="str">
            <v>M</v>
          </cell>
          <cell r="F553">
            <v>1</v>
          </cell>
          <cell r="G553">
            <v>1</v>
          </cell>
          <cell r="H553">
            <v>3</v>
          </cell>
          <cell r="I553">
            <v>10</v>
          </cell>
          <cell r="J553">
            <v>30</v>
          </cell>
          <cell r="K553" t="str">
            <v xml:space="preserve"> </v>
          </cell>
          <cell r="L553" t="str">
            <v xml:space="preserve"> </v>
          </cell>
          <cell r="M553">
            <v>0</v>
          </cell>
          <cell r="N553">
            <v>30</v>
          </cell>
          <cell r="O553">
            <v>0</v>
          </cell>
          <cell r="P553">
            <v>0</v>
          </cell>
          <cell r="Q553">
            <v>30</v>
          </cell>
        </row>
        <row r="554">
          <cell r="B554">
            <v>3</v>
          </cell>
          <cell r="C554" t="str">
            <v>Form Boards</v>
          </cell>
          <cell r="D554" t="str">
            <v xml:space="preserve">m    </v>
          </cell>
          <cell r="E554" t="str">
            <v>M</v>
          </cell>
          <cell r="F554">
            <v>1</v>
          </cell>
          <cell r="G554">
            <v>1</v>
          </cell>
          <cell r="H554">
            <v>20</v>
          </cell>
          <cell r="I554">
            <v>5</v>
          </cell>
          <cell r="J554">
            <v>100</v>
          </cell>
          <cell r="K554" t="str">
            <v xml:space="preserve"> </v>
          </cell>
          <cell r="L554" t="str">
            <v xml:space="preserve"> </v>
          </cell>
          <cell r="M554">
            <v>0</v>
          </cell>
          <cell r="N554">
            <v>100</v>
          </cell>
          <cell r="O554">
            <v>0</v>
          </cell>
          <cell r="P554">
            <v>0</v>
          </cell>
          <cell r="Q554">
            <v>100</v>
          </cell>
        </row>
        <row r="555">
          <cell r="A555">
            <v>265.10000000000002</v>
          </cell>
          <cell r="B555">
            <v>4</v>
          </cell>
          <cell r="C555" t="str">
            <v>Labour</v>
          </cell>
          <cell r="D555" t="str">
            <v xml:space="preserve">hr   </v>
          </cell>
          <cell r="E555" t="str">
            <v>L</v>
          </cell>
          <cell r="F555">
            <v>3</v>
          </cell>
          <cell r="G555">
            <v>0.125</v>
          </cell>
          <cell r="H555">
            <v>1</v>
          </cell>
          <cell r="I555">
            <v>51.9</v>
          </cell>
          <cell r="J555">
            <v>1245.5999999999999</v>
          </cell>
          <cell r="K555">
            <v>24</v>
          </cell>
          <cell r="L555">
            <v>8</v>
          </cell>
          <cell r="M555">
            <v>1245.5999999999999</v>
          </cell>
          <cell r="N555">
            <v>0</v>
          </cell>
          <cell r="O555">
            <v>0</v>
          </cell>
          <cell r="P555">
            <v>0</v>
          </cell>
          <cell r="Q555">
            <v>1245.5999999999999</v>
          </cell>
        </row>
        <row r="556">
          <cell r="B556">
            <v>5</v>
          </cell>
          <cell r="C556" t="str">
            <v>Excavator - 25T</v>
          </cell>
          <cell r="D556" t="str">
            <v xml:space="preserve">hr   </v>
          </cell>
          <cell r="E556" t="str">
            <v>P</v>
          </cell>
          <cell r="F556">
            <v>1</v>
          </cell>
          <cell r="G556">
            <v>0.25</v>
          </cell>
          <cell r="H556">
            <v>1</v>
          </cell>
          <cell r="I556">
            <v>135</v>
          </cell>
          <cell r="J556">
            <v>540</v>
          </cell>
          <cell r="K556">
            <v>4</v>
          </cell>
          <cell r="L556">
            <v>4</v>
          </cell>
          <cell r="M556">
            <v>0</v>
          </cell>
          <cell r="N556">
            <v>0</v>
          </cell>
          <cell r="O556">
            <v>540</v>
          </cell>
          <cell r="P556">
            <v>0</v>
          </cell>
          <cell r="Q556">
            <v>540</v>
          </cell>
        </row>
        <row r="558">
          <cell r="B558" t="str">
            <v>Line No 121
Item No 11</v>
          </cell>
          <cell r="C558" t="str">
            <v>Ch 2780 New 1/600 x 300 RCBC,Installation to Main Roads Std Dwg 1359</v>
          </cell>
        </row>
        <row r="559">
          <cell r="A559">
            <v>266</v>
          </cell>
          <cell r="B559" t="str">
            <v>Line No 122
Item No (a)</v>
          </cell>
          <cell r="C559" t="str">
            <v>Ch 2780 New 1/600 x 300 RCBC,Installation to Main Roads Std Dwg 1359 - Ch 2780 New 1/600 x 300 RCBC,Installation to Main Roads Std Dwg 1359 - 1/600 x 300 RCBC Complete in place, including excavate, sand, supply, lay and backfill.</v>
          </cell>
          <cell r="D559" t="str">
            <v xml:space="preserve">m    </v>
          </cell>
          <cell r="H559">
            <v>14.4</v>
          </cell>
          <cell r="J559">
            <v>9926.3852701480228</v>
          </cell>
          <cell r="L559">
            <v>3</v>
          </cell>
          <cell r="M559">
            <v>2491.1999999999998</v>
          </cell>
          <cell r="N559">
            <v>4095.1852701480229</v>
          </cell>
          <cell r="O559">
            <v>3340</v>
          </cell>
          <cell r="P559">
            <v>0</v>
          </cell>
          <cell r="Q559">
            <v>9926.3852701480228</v>
          </cell>
        </row>
        <row r="560">
          <cell r="B560">
            <v>1</v>
          </cell>
          <cell r="C560" t="str">
            <v>Buy Materials</v>
          </cell>
        </row>
        <row r="561">
          <cell r="B561">
            <v>2</v>
          </cell>
          <cell r="C561" t="str">
            <v>RCBC - 600 x 300</v>
          </cell>
          <cell r="D561" t="str">
            <v xml:space="preserve">each </v>
          </cell>
          <cell r="E561" t="str">
            <v>M</v>
          </cell>
          <cell r="F561">
            <v>1</v>
          </cell>
          <cell r="G561">
            <v>1</v>
          </cell>
          <cell r="H561">
            <v>12</v>
          </cell>
          <cell r="I561">
            <v>247.5</v>
          </cell>
          <cell r="J561">
            <v>2970</v>
          </cell>
          <cell r="K561" t="str">
            <v xml:space="preserve"> </v>
          </cell>
          <cell r="L561" t="str">
            <v xml:space="preserve"> </v>
          </cell>
          <cell r="M561">
            <v>0</v>
          </cell>
          <cell r="N561">
            <v>2970</v>
          </cell>
          <cell r="O561">
            <v>0</v>
          </cell>
          <cell r="P561">
            <v>0</v>
          </cell>
          <cell r="Q561">
            <v>2970</v>
          </cell>
        </row>
        <row r="562">
          <cell r="B562">
            <v>3</v>
          </cell>
          <cell r="C562" t="str">
            <v>Sand</v>
          </cell>
          <cell r="D562" t="str">
            <v>tonne</v>
          </cell>
          <cell r="E562" t="str">
            <v>M</v>
          </cell>
          <cell r="F562">
            <v>1</v>
          </cell>
          <cell r="G562">
            <v>1</v>
          </cell>
          <cell r="H562">
            <v>4.4349995380208815</v>
          </cell>
          <cell r="I562">
            <v>28</v>
          </cell>
          <cell r="J562">
            <v>124.17998706458468</v>
          </cell>
          <cell r="K562" t="str">
            <v xml:space="preserve"> </v>
          </cell>
          <cell r="L562" t="str">
            <v xml:space="preserve"> </v>
          </cell>
          <cell r="M562">
            <v>0</v>
          </cell>
          <cell r="N562">
            <v>124.17998706458468</v>
          </cell>
          <cell r="O562">
            <v>0</v>
          </cell>
          <cell r="P562">
            <v>0</v>
          </cell>
          <cell r="Q562">
            <v>124.17998706458468</v>
          </cell>
        </row>
        <row r="563">
          <cell r="B563">
            <v>4</v>
          </cell>
          <cell r="C563" t="str">
            <v>N40</v>
          </cell>
          <cell r="D563" t="str">
            <v xml:space="preserve">m³   </v>
          </cell>
          <cell r="E563" t="str">
            <v>M</v>
          </cell>
          <cell r="F563">
            <v>1</v>
          </cell>
          <cell r="G563">
            <v>1</v>
          </cell>
          <cell r="H563">
            <v>3.0800162556413491</v>
          </cell>
          <cell r="I563">
            <v>325</v>
          </cell>
          <cell r="J563">
            <v>1001.0052830834385</v>
          </cell>
          <cell r="K563" t="str">
            <v xml:space="preserve"> </v>
          </cell>
          <cell r="L563" t="str">
            <v xml:space="preserve"> </v>
          </cell>
          <cell r="M563">
            <v>0</v>
          </cell>
          <cell r="N563">
            <v>1001.0052830834385</v>
          </cell>
          <cell r="O563">
            <v>0</v>
          </cell>
          <cell r="P563">
            <v>0</v>
          </cell>
          <cell r="Q563">
            <v>1001.0052830834385</v>
          </cell>
        </row>
        <row r="564">
          <cell r="B564">
            <v>5</v>
          </cell>
          <cell r="C564" t="str">
            <v>Excavate</v>
          </cell>
        </row>
        <row r="565">
          <cell r="A565">
            <v>266.10000000000002</v>
          </cell>
          <cell r="B565">
            <v>6</v>
          </cell>
          <cell r="C565" t="str">
            <v>Excavator - 25T</v>
          </cell>
          <cell r="D565" t="str">
            <v xml:space="preserve">hr   </v>
          </cell>
          <cell r="E565" t="str">
            <v>P</v>
          </cell>
          <cell r="F565">
            <v>1</v>
          </cell>
          <cell r="G565">
            <v>3.6</v>
          </cell>
          <cell r="H565">
            <v>14.4</v>
          </cell>
          <cell r="I565">
            <v>135</v>
          </cell>
          <cell r="J565">
            <v>540</v>
          </cell>
          <cell r="K565">
            <v>4</v>
          </cell>
          <cell r="L565">
            <v>4</v>
          </cell>
          <cell r="M565">
            <v>0</v>
          </cell>
          <cell r="N565">
            <v>0</v>
          </cell>
          <cell r="O565">
            <v>540</v>
          </cell>
          <cell r="P565">
            <v>0</v>
          </cell>
          <cell r="Q565">
            <v>540</v>
          </cell>
        </row>
        <row r="566">
          <cell r="B566">
            <v>7</v>
          </cell>
          <cell r="C566" t="str">
            <v>Tipper</v>
          </cell>
          <cell r="D566" t="str">
            <v xml:space="preserve">hr   </v>
          </cell>
          <cell r="E566" t="str">
            <v>P</v>
          </cell>
          <cell r="F566">
            <v>1</v>
          </cell>
          <cell r="G566">
            <v>3.6</v>
          </cell>
          <cell r="H566">
            <v>14.4</v>
          </cell>
          <cell r="I566">
            <v>90</v>
          </cell>
          <cell r="J566">
            <v>360</v>
          </cell>
          <cell r="K566">
            <v>4</v>
          </cell>
          <cell r="L566">
            <v>4</v>
          </cell>
          <cell r="M566">
            <v>0</v>
          </cell>
          <cell r="N566">
            <v>0</v>
          </cell>
          <cell r="O566">
            <v>360</v>
          </cell>
          <cell r="P566">
            <v>0</v>
          </cell>
          <cell r="Q566">
            <v>360</v>
          </cell>
        </row>
        <row r="567">
          <cell r="B567">
            <v>8</v>
          </cell>
          <cell r="C567" t="str">
            <v>Water Cart - Hire</v>
          </cell>
          <cell r="D567" t="str">
            <v xml:space="preserve">hr   </v>
          </cell>
          <cell r="E567" t="str">
            <v>P</v>
          </cell>
          <cell r="F567">
            <v>1</v>
          </cell>
          <cell r="G567">
            <v>3.6</v>
          </cell>
          <cell r="H567">
            <v>14.4</v>
          </cell>
          <cell r="I567">
            <v>95</v>
          </cell>
          <cell r="J567">
            <v>380</v>
          </cell>
          <cell r="K567">
            <v>4</v>
          </cell>
          <cell r="L567">
            <v>4</v>
          </cell>
          <cell r="M567">
            <v>0</v>
          </cell>
          <cell r="N567">
            <v>0</v>
          </cell>
          <cell r="O567">
            <v>380</v>
          </cell>
          <cell r="P567">
            <v>0</v>
          </cell>
          <cell r="Q567">
            <v>380</v>
          </cell>
        </row>
        <row r="568">
          <cell r="B568">
            <v>9</v>
          </cell>
          <cell r="C568" t="str">
            <v>Labour</v>
          </cell>
          <cell r="D568" t="str">
            <v xml:space="preserve">hr   </v>
          </cell>
          <cell r="E568" t="str">
            <v>L</v>
          </cell>
          <cell r="F568">
            <v>3</v>
          </cell>
          <cell r="G568">
            <v>3.6</v>
          </cell>
          <cell r="H568">
            <v>14.4</v>
          </cell>
          <cell r="I568">
            <v>51.9</v>
          </cell>
          <cell r="J568">
            <v>622.79999999999995</v>
          </cell>
          <cell r="K568">
            <v>12</v>
          </cell>
          <cell r="L568">
            <v>4</v>
          </cell>
          <cell r="M568">
            <v>622.79999999999995</v>
          </cell>
          <cell r="N568">
            <v>0</v>
          </cell>
          <cell r="O568">
            <v>0</v>
          </cell>
          <cell r="P568">
            <v>0</v>
          </cell>
          <cell r="Q568">
            <v>622.79999999999995</v>
          </cell>
        </row>
        <row r="569">
          <cell r="B569">
            <v>10</v>
          </cell>
          <cell r="C569" t="str">
            <v>Base</v>
          </cell>
        </row>
        <row r="570">
          <cell r="A570">
            <v>266.2</v>
          </cell>
          <cell r="B570">
            <v>11</v>
          </cell>
          <cell r="C570" t="str">
            <v>Bobcat</v>
          </cell>
          <cell r="D570" t="str">
            <v xml:space="preserve">hr   </v>
          </cell>
          <cell r="E570" t="str">
            <v>P</v>
          </cell>
          <cell r="F570">
            <v>1</v>
          </cell>
          <cell r="G570">
            <v>1.8</v>
          </cell>
          <cell r="H570">
            <v>14.4</v>
          </cell>
          <cell r="I570">
            <v>95</v>
          </cell>
          <cell r="J570">
            <v>760</v>
          </cell>
          <cell r="K570">
            <v>8</v>
          </cell>
          <cell r="L570">
            <v>8</v>
          </cell>
          <cell r="M570">
            <v>0</v>
          </cell>
          <cell r="N570">
            <v>0</v>
          </cell>
          <cell r="O570">
            <v>760</v>
          </cell>
          <cell r="P570">
            <v>0</v>
          </cell>
          <cell r="Q570">
            <v>760</v>
          </cell>
        </row>
        <row r="571">
          <cell r="B571">
            <v>12</v>
          </cell>
          <cell r="C571" t="str">
            <v>Labour</v>
          </cell>
          <cell r="D571" t="str">
            <v xml:space="preserve">hr   </v>
          </cell>
          <cell r="E571" t="str">
            <v>L</v>
          </cell>
          <cell r="F571">
            <v>3</v>
          </cell>
          <cell r="G571">
            <v>1.8</v>
          </cell>
          <cell r="H571">
            <v>14.4</v>
          </cell>
          <cell r="I571">
            <v>51.9</v>
          </cell>
          <cell r="J571">
            <v>1245.5999999999999</v>
          </cell>
          <cell r="K571">
            <v>24</v>
          </cell>
          <cell r="L571">
            <v>8</v>
          </cell>
          <cell r="M571">
            <v>1245.5999999999999</v>
          </cell>
          <cell r="N571">
            <v>0</v>
          </cell>
          <cell r="O571">
            <v>0</v>
          </cell>
          <cell r="P571">
            <v>0</v>
          </cell>
          <cell r="Q571">
            <v>1245.5999999999999</v>
          </cell>
        </row>
        <row r="572">
          <cell r="B572">
            <v>13</v>
          </cell>
          <cell r="C572" t="str">
            <v>Stand</v>
          </cell>
        </row>
        <row r="573">
          <cell r="A573">
            <v>266.3</v>
          </cell>
          <cell r="B573">
            <v>14</v>
          </cell>
          <cell r="C573" t="str">
            <v>Excavator - 25T</v>
          </cell>
          <cell r="D573" t="str">
            <v xml:space="preserve">hr   </v>
          </cell>
          <cell r="E573" t="str">
            <v>P</v>
          </cell>
          <cell r="F573">
            <v>1</v>
          </cell>
          <cell r="G573">
            <v>3</v>
          </cell>
          <cell r="H573">
            <v>12</v>
          </cell>
          <cell r="I573">
            <v>135</v>
          </cell>
          <cell r="J573">
            <v>540</v>
          </cell>
          <cell r="K573">
            <v>4</v>
          </cell>
          <cell r="L573">
            <v>4</v>
          </cell>
          <cell r="M573">
            <v>0</v>
          </cell>
          <cell r="N573">
            <v>0</v>
          </cell>
          <cell r="O573">
            <v>540</v>
          </cell>
          <cell r="P573">
            <v>0</v>
          </cell>
          <cell r="Q573">
            <v>540</v>
          </cell>
        </row>
        <row r="574">
          <cell r="B574">
            <v>15</v>
          </cell>
          <cell r="C574" t="str">
            <v>Labour</v>
          </cell>
          <cell r="D574" t="str">
            <v xml:space="preserve">hr   </v>
          </cell>
          <cell r="E574" t="str">
            <v>L</v>
          </cell>
          <cell r="F574">
            <v>3</v>
          </cell>
          <cell r="G574">
            <v>3</v>
          </cell>
          <cell r="H574">
            <v>12</v>
          </cell>
          <cell r="I574">
            <v>51.9</v>
          </cell>
          <cell r="J574">
            <v>622.79999999999995</v>
          </cell>
          <cell r="K574">
            <v>12</v>
          </cell>
          <cell r="L574">
            <v>4</v>
          </cell>
          <cell r="M574">
            <v>622.79999999999995</v>
          </cell>
          <cell r="N574">
            <v>0</v>
          </cell>
          <cell r="O574">
            <v>0</v>
          </cell>
          <cell r="P574">
            <v>0</v>
          </cell>
          <cell r="Q574">
            <v>622.79999999999995</v>
          </cell>
        </row>
        <row r="575">
          <cell r="B575">
            <v>16</v>
          </cell>
          <cell r="C575" t="str">
            <v>Backfill</v>
          </cell>
        </row>
        <row r="576">
          <cell r="A576">
            <v>266.39999999999998</v>
          </cell>
          <cell r="B576">
            <v>17</v>
          </cell>
          <cell r="C576" t="str">
            <v>Bobcat</v>
          </cell>
          <cell r="D576" t="str">
            <v xml:space="preserve">hr   </v>
          </cell>
          <cell r="E576" t="str">
            <v>P</v>
          </cell>
          <cell r="F576">
            <v>1</v>
          </cell>
          <cell r="G576">
            <v>3.6</v>
          </cell>
          <cell r="H576">
            <v>14.4</v>
          </cell>
          <cell r="I576">
            <v>95</v>
          </cell>
          <cell r="J576">
            <v>380</v>
          </cell>
          <cell r="K576">
            <v>4</v>
          </cell>
          <cell r="L576">
            <v>4</v>
          </cell>
          <cell r="M576">
            <v>0</v>
          </cell>
          <cell r="N576">
            <v>0</v>
          </cell>
          <cell r="O576">
            <v>380</v>
          </cell>
          <cell r="P576">
            <v>0</v>
          </cell>
          <cell r="Q576">
            <v>380</v>
          </cell>
        </row>
        <row r="577">
          <cell r="B577">
            <v>18</v>
          </cell>
          <cell r="C577" t="str">
            <v>Water Cart - Hire</v>
          </cell>
          <cell r="D577" t="str">
            <v xml:space="preserve">hr   </v>
          </cell>
          <cell r="E577" t="str">
            <v>P</v>
          </cell>
          <cell r="F577">
            <v>1</v>
          </cell>
          <cell r="G577">
            <v>3.6</v>
          </cell>
          <cell r="H577">
            <v>14.4</v>
          </cell>
          <cell r="I577">
            <v>95</v>
          </cell>
          <cell r="J577">
            <v>380</v>
          </cell>
          <cell r="K577">
            <v>4</v>
          </cell>
          <cell r="L577">
            <v>4</v>
          </cell>
          <cell r="M577">
            <v>0</v>
          </cell>
          <cell r="N577">
            <v>0</v>
          </cell>
          <cell r="O577">
            <v>380</v>
          </cell>
          <cell r="P577">
            <v>0</v>
          </cell>
          <cell r="Q577">
            <v>380</v>
          </cell>
        </row>
        <row r="579">
          <cell r="A579">
            <v>67</v>
          </cell>
          <cell r="B579" t="str">
            <v>Line No 123
Item No (b)</v>
          </cell>
          <cell r="C579" t="str">
            <v>1/600 x 300 Cast Insitu Endwall and Apron to Main Roads Std Dwgs 1304 and 1371 Complete in place, incl. Excavate, supply and construct</v>
          </cell>
          <cell r="D579" t="str">
            <v xml:space="preserve">No   </v>
          </cell>
          <cell r="H579">
            <v>2</v>
          </cell>
          <cell r="J579">
            <v>947.8</v>
          </cell>
          <cell r="L579">
            <v>1</v>
          </cell>
          <cell r="M579">
            <v>622.79999999999995</v>
          </cell>
          <cell r="N579">
            <v>325</v>
          </cell>
          <cell r="O579">
            <v>0</v>
          </cell>
          <cell r="P579">
            <v>0</v>
          </cell>
          <cell r="Q579">
            <v>947.8</v>
          </cell>
        </row>
        <row r="580">
          <cell r="B580">
            <v>1</v>
          </cell>
          <cell r="C580" t="str">
            <v>N40</v>
          </cell>
          <cell r="D580" t="str">
            <v xml:space="preserve">m³   </v>
          </cell>
          <cell r="E580" t="str">
            <v>M</v>
          </cell>
          <cell r="F580">
            <v>1</v>
          </cell>
          <cell r="G580">
            <v>1</v>
          </cell>
          <cell r="H580">
            <v>1</v>
          </cell>
          <cell r="I580">
            <v>325</v>
          </cell>
          <cell r="J580">
            <v>325</v>
          </cell>
          <cell r="K580" t="str">
            <v xml:space="preserve"> </v>
          </cell>
          <cell r="L580" t="str">
            <v xml:space="preserve"> </v>
          </cell>
          <cell r="M580">
            <v>0</v>
          </cell>
          <cell r="N580">
            <v>325</v>
          </cell>
          <cell r="O580">
            <v>0</v>
          </cell>
          <cell r="P580">
            <v>0</v>
          </cell>
          <cell r="Q580">
            <v>325</v>
          </cell>
        </row>
        <row r="581">
          <cell r="A581">
            <v>67.099999999999994</v>
          </cell>
          <cell r="B581">
            <v>2</v>
          </cell>
          <cell r="C581" t="str">
            <v>Labour</v>
          </cell>
          <cell r="D581" t="str">
            <v xml:space="preserve">hr   </v>
          </cell>
          <cell r="E581" t="str">
            <v>L</v>
          </cell>
          <cell r="F581">
            <v>3</v>
          </cell>
          <cell r="G581">
            <v>0.5</v>
          </cell>
          <cell r="H581">
            <v>2</v>
          </cell>
          <cell r="I581">
            <v>51.9</v>
          </cell>
          <cell r="J581">
            <v>622.79999999999995</v>
          </cell>
          <cell r="K581">
            <v>12</v>
          </cell>
          <cell r="L581">
            <v>4</v>
          </cell>
          <cell r="M581">
            <v>622.79999999999995</v>
          </cell>
          <cell r="N581">
            <v>0</v>
          </cell>
          <cell r="O581">
            <v>0</v>
          </cell>
          <cell r="P581">
            <v>0</v>
          </cell>
          <cell r="Q581">
            <v>622.79999999999995</v>
          </cell>
        </row>
        <row r="583">
          <cell r="A583">
            <v>68</v>
          </cell>
          <cell r="B583" t="str">
            <v>Line No 124
Item No (c)</v>
          </cell>
          <cell r="C583" t="str">
            <v>Excavate inlet and outlet at 0.5% grade with 1.0m base width to connect to existing drains neatly and smoothly.</v>
          </cell>
          <cell r="D583" t="str">
            <v xml:space="preserve">Item </v>
          </cell>
          <cell r="H583">
            <v>1</v>
          </cell>
          <cell r="J583">
            <v>1658.0838323353291</v>
          </cell>
          <cell r="L583">
            <v>1</v>
          </cell>
          <cell r="M583">
            <v>310.77844311377243</v>
          </cell>
          <cell r="N583">
            <v>0</v>
          </cell>
          <cell r="O583">
            <v>1347.3053892215567</v>
          </cell>
          <cell r="P583">
            <v>0</v>
          </cell>
          <cell r="Q583">
            <v>1658.0838323353291</v>
          </cell>
        </row>
        <row r="584">
          <cell r="A584">
            <v>68.099999999999994</v>
          </cell>
          <cell r="B584">
            <v>1</v>
          </cell>
          <cell r="C584" t="str">
            <v>Excavator - 25T</v>
          </cell>
          <cell r="D584" t="str">
            <v xml:space="preserve">hr   </v>
          </cell>
          <cell r="E584" t="str">
            <v>P</v>
          </cell>
          <cell r="F584">
            <v>1</v>
          </cell>
          <cell r="G584">
            <v>0.16700000000000001</v>
          </cell>
          <cell r="H584">
            <v>1</v>
          </cell>
          <cell r="I584">
            <v>135</v>
          </cell>
          <cell r="J584">
            <v>808.38323353293401</v>
          </cell>
          <cell r="K584">
            <v>5.9880239520958076</v>
          </cell>
          <cell r="L584">
            <v>5.9880239520958076</v>
          </cell>
          <cell r="M584">
            <v>0</v>
          </cell>
          <cell r="N584">
            <v>0</v>
          </cell>
          <cell r="O584">
            <v>808.38323353293401</v>
          </cell>
          <cell r="P584">
            <v>0</v>
          </cell>
          <cell r="Q584">
            <v>808.38323353293401</v>
          </cell>
        </row>
        <row r="585">
          <cell r="B585">
            <v>2</v>
          </cell>
          <cell r="C585" t="str">
            <v>Tipper</v>
          </cell>
          <cell r="D585" t="str">
            <v xml:space="preserve">hr   </v>
          </cell>
          <cell r="E585" t="str">
            <v>P</v>
          </cell>
          <cell r="F585">
            <v>1</v>
          </cell>
          <cell r="G585">
            <v>0.16700000000000001</v>
          </cell>
          <cell r="H585">
            <v>1</v>
          </cell>
          <cell r="I585">
            <v>90</v>
          </cell>
          <cell r="J585">
            <v>538.92215568862264</v>
          </cell>
          <cell r="K585">
            <v>5.9880239520958076</v>
          </cell>
          <cell r="L585">
            <v>5.9880239520958076</v>
          </cell>
          <cell r="M585">
            <v>0</v>
          </cell>
          <cell r="N585">
            <v>0</v>
          </cell>
          <cell r="O585">
            <v>538.92215568862264</v>
          </cell>
          <cell r="P585">
            <v>0</v>
          </cell>
          <cell r="Q585">
            <v>538.92215568862264</v>
          </cell>
        </row>
        <row r="586">
          <cell r="B586">
            <v>3</v>
          </cell>
          <cell r="C586" t="str">
            <v>Labour</v>
          </cell>
          <cell r="D586" t="str">
            <v xml:space="preserve">hr   </v>
          </cell>
          <cell r="E586" t="str">
            <v>L</v>
          </cell>
          <cell r="F586">
            <v>1</v>
          </cell>
          <cell r="G586">
            <v>0.16700000000000001</v>
          </cell>
          <cell r="H586">
            <v>1</v>
          </cell>
          <cell r="I586">
            <v>51.9</v>
          </cell>
          <cell r="J586">
            <v>310.77844311377243</v>
          </cell>
          <cell r="K586">
            <v>5.9880239520958076</v>
          </cell>
          <cell r="L586">
            <v>5.9880239520958076</v>
          </cell>
          <cell r="M586">
            <v>310.77844311377243</v>
          </cell>
          <cell r="N586">
            <v>0</v>
          </cell>
          <cell r="O586">
            <v>0</v>
          </cell>
          <cell r="P586">
            <v>0</v>
          </cell>
          <cell r="Q586">
            <v>310.77844311377243</v>
          </cell>
        </row>
        <row r="588">
          <cell r="A588">
            <v>69</v>
          </cell>
          <cell r="B588" t="str">
            <v>Line No 125
Item No (d)</v>
          </cell>
          <cell r="C588" t="str">
            <v>Rip Rap Rock Protection in 250mm dia rock (layer 0.5m thick) to Outlet to extend 10m past culvert end and up batters a minimum of 1m - leave neat, tidy and even surface to rock</v>
          </cell>
          <cell r="D588" t="str">
            <v xml:space="preserve">Item </v>
          </cell>
          <cell r="H588">
            <v>1</v>
          </cell>
          <cell r="J588">
            <v>2322.6</v>
          </cell>
          <cell r="L588">
            <v>1</v>
          </cell>
          <cell r="M588">
            <v>207.6</v>
          </cell>
          <cell r="N588">
            <v>1575</v>
          </cell>
          <cell r="O588">
            <v>540</v>
          </cell>
          <cell r="P588">
            <v>0</v>
          </cell>
          <cell r="Q588">
            <v>2322.6</v>
          </cell>
        </row>
        <row r="589">
          <cell r="B589">
            <v>1</v>
          </cell>
          <cell r="C589" t="str">
            <v>Gabion Rock</v>
          </cell>
          <cell r="D589" t="str">
            <v>tonne</v>
          </cell>
          <cell r="E589" t="str">
            <v>M</v>
          </cell>
          <cell r="F589">
            <v>1</v>
          </cell>
          <cell r="G589">
            <v>1</v>
          </cell>
          <cell r="H589">
            <v>45</v>
          </cell>
          <cell r="I589">
            <v>35</v>
          </cell>
          <cell r="J589">
            <v>1575</v>
          </cell>
          <cell r="K589" t="str">
            <v xml:space="preserve"> </v>
          </cell>
          <cell r="L589" t="str">
            <v xml:space="preserve"> </v>
          </cell>
          <cell r="M589">
            <v>0</v>
          </cell>
          <cell r="N589">
            <v>1575</v>
          </cell>
          <cell r="O589">
            <v>0</v>
          </cell>
          <cell r="P589">
            <v>0</v>
          </cell>
          <cell r="Q589">
            <v>1575</v>
          </cell>
        </row>
        <row r="590">
          <cell r="A590">
            <v>69.099999999999994</v>
          </cell>
          <cell r="B590">
            <v>2</v>
          </cell>
          <cell r="C590" t="str">
            <v>Excavator - 25T</v>
          </cell>
          <cell r="D590" t="str">
            <v xml:space="preserve">hr   </v>
          </cell>
          <cell r="E590" t="str">
            <v>P</v>
          </cell>
          <cell r="F590">
            <v>1</v>
          </cell>
          <cell r="G590">
            <v>11.25</v>
          </cell>
          <cell r="H590">
            <v>45</v>
          </cell>
          <cell r="I590">
            <v>135</v>
          </cell>
          <cell r="J590">
            <v>540</v>
          </cell>
          <cell r="K590">
            <v>4</v>
          </cell>
          <cell r="L590">
            <v>4</v>
          </cell>
          <cell r="M590">
            <v>0</v>
          </cell>
          <cell r="N590">
            <v>0</v>
          </cell>
          <cell r="O590">
            <v>540</v>
          </cell>
          <cell r="P590">
            <v>0</v>
          </cell>
          <cell r="Q590">
            <v>540</v>
          </cell>
        </row>
        <row r="591">
          <cell r="B591">
            <v>3</v>
          </cell>
          <cell r="C591" t="str">
            <v>Labour</v>
          </cell>
          <cell r="D591" t="str">
            <v xml:space="preserve">hr   </v>
          </cell>
          <cell r="E591" t="str">
            <v>L</v>
          </cell>
          <cell r="F591">
            <v>1</v>
          </cell>
          <cell r="G591">
            <v>11.25</v>
          </cell>
          <cell r="H591">
            <v>45</v>
          </cell>
          <cell r="I591">
            <v>51.9</v>
          </cell>
          <cell r="J591">
            <v>207.6</v>
          </cell>
          <cell r="K591">
            <v>4</v>
          </cell>
          <cell r="L591">
            <v>4</v>
          </cell>
          <cell r="M591">
            <v>207.6</v>
          </cell>
          <cell r="N591">
            <v>0</v>
          </cell>
          <cell r="O591">
            <v>0</v>
          </cell>
          <cell r="P591">
            <v>0</v>
          </cell>
          <cell r="Q591">
            <v>207.6</v>
          </cell>
        </row>
        <row r="593">
          <cell r="A593">
            <v>70</v>
          </cell>
          <cell r="B593" t="str">
            <v>Line No 127
Item No 12</v>
          </cell>
          <cell r="C593" t="str">
            <v>Ch 2800 Take up and stack existing 1/600 x 300 RCBC and backfill to reinstate roadway.</v>
          </cell>
          <cell r="D593" t="str">
            <v xml:space="preserve">Item </v>
          </cell>
          <cell r="H593">
            <v>1</v>
          </cell>
          <cell r="J593">
            <v>4666.8500000000004</v>
          </cell>
          <cell r="L593">
            <v>1</v>
          </cell>
          <cell r="M593">
            <v>1245.5999999999999</v>
          </cell>
          <cell r="N593">
            <v>1181.25</v>
          </cell>
          <cell r="O593">
            <v>2240</v>
          </cell>
          <cell r="P593">
            <v>0</v>
          </cell>
          <cell r="Q593">
            <v>4666.8500000000004</v>
          </cell>
        </row>
        <row r="594">
          <cell r="B594">
            <v>1</v>
          </cell>
          <cell r="C594" t="str">
            <v>Excavate &amp; Stack</v>
          </cell>
        </row>
        <row r="595">
          <cell r="A595">
            <v>70.099999999999994</v>
          </cell>
          <cell r="B595">
            <v>2</v>
          </cell>
          <cell r="C595" t="str">
            <v>Excavator - 25T</v>
          </cell>
          <cell r="D595" t="str">
            <v xml:space="preserve">hr   </v>
          </cell>
          <cell r="E595" t="str">
            <v>P</v>
          </cell>
          <cell r="F595">
            <v>1</v>
          </cell>
          <cell r="G595">
            <v>0.25</v>
          </cell>
          <cell r="H595">
            <v>1</v>
          </cell>
          <cell r="I595">
            <v>135</v>
          </cell>
          <cell r="J595">
            <v>540</v>
          </cell>
          <cell r="K595">
            <v>4</v>
          </cell>
          <cell r="L595">
            <v>4</v>
          </cell>
          <cell r="M595">
            <v>0</v>
          </cell>
          <cell r="N595">
            <v>0</v>
          </cell>
          <cell r="O595">
            <v>540</v>
          </cell>
          <cell r="P595">
            <v>0</v>
          </cell>
          <cell r="Q595">
            <v>540</v>
          </cell>
        </row>
        <row r="596">
          <cell r="B596">
            <v>3</v>
          </cell>
          <cell r="C596" t="str">
            <v>Tipper</v>
          </cell>
          <cell r="D596" t="str">
            <v xml:space="preserve">hr   </v>
          </cell>
          <cell r="E596" t="str">
            <v>P</v>
          </cell>
          <cell r="F596">
            <v>2</v>
          </cell>
          <cell r="G596">
            <v>0.25</v>
          </cell>
          <cell r="H596">
            <v>1</v>
          </cell>
          <cell r="I596">
            <v>90</v>
          </cell>
          <cell r="J596">
            <v>720</v>
          </cell>
          <cell r="K596">
            <v>8</v>
          </cell>
          <cell r="L596">
            <v>4</v>
          </cell>
          <cell r="M596">
            <v>0</v>
          </cell>
          <cell r="N596">
            <v>0</v>
          </cell>
          <cell r="O596">
            <v>720</v>
          </cell>
          <cell r="P596">
            <v>0</v>
          </cell>
          <cell r="Q596">
            <v>720</v>
          </cell>
        </row>
        <row r="597">
          <cell r="B597">
            <v>4</v>
          </cell>
          <cell r="C597" t="str">
            <v>Labour</v>
          </cell>
          <cell r="D597" t="str">
            <v xml:space="preserve">hr   </v>
          </cell>
          <cell r="E597" t="str">
            <v>L</v>
          </cell>
          <cell r="F597">
            <v>3</v>
          </cell>
          <cell r="G597">
            <v>0.25</v>
          </cell>
          <cell r="H597">
            <v>1</v>
          </cell>
          <cell r="I597">
            <v>51.9</v>
          </cell>
          <cell r="J597">
            <v>622.79999999999995</v>
          </cell>
          <cell r="K597">
            <v>12</v>
          </cell>
          <cell r="L597">
            <v>4</v>
          </cell>
          <cell r="M597">
            <v>622.79999999999995</v>
          </cell>
          <cell r="N597">
            <v>0</v>
          </cell>
          <cell r="O597">
            <v>0</v>
          </cell>
          <cell r="P597">
            <v>0</v>
          </cell>
          <cell r="Q597">
            <v>622.79999999999995</v>
          </cell>
        </row>
        <row r="598">
          <cell r="B598">
            <v>5</v>
          </cell>
          <cell r="C598" t="str">
            <v>Backfill</v>
          </cell>
        </row>
        <row r="599">
          <cell r="B599">
            <v>6</v>
          </cell>
          <cell r="C599" t="str">
            <v>CBR80</v>
          </cell>
          <cell r="D599" t="str">
            <v>tonne</v>
          </cell>
          <cell r="E599" t="str">
            <v>M</v>
          </cell>
          <cell r="F599">
            <v>1</v>
          </cell>
          <cell r="G599">
            <v>1</v>
          </cell>
          <cell r="H599">
            <v>35</v>
          </cell>
          <cell r="I599">
            <v>33.75</v>
          </cell>
          <cell r="J599">
            <v>1181.25</v>
          </cell>
          <cell r="K599" t="str">
            <v xml:space="preserve"> </v>
          </cell>
          <cell r="L599" t="str">
            <v xml:space="preserve"> </v>
          </cell>
          <cell r="M599">
            <v>0</v>
          </cell>
          <cell r="N599">
            <v>1181.25</v>
          </cell>
          <cell r="O599">
            <v>0</v>
          </cell>
          <cell r="P599">
            <v>0</v>
          </cell>
          <cell r="Q599">
            <v>1181.25</v>
          </cell>
        </row>
        <row r="600">
          <cell r="A600">
            <v>70.2</v>
          </cell>
          <cell r="B600">
            <v>7</v>
          </cell>
          <cell r="C600" t="str">
            <v>Bobcat</v>
          </cell>
          <cell r="D600" t="str">
            <v xml:space="preserve">hr   </v>
          </cell>
          <cell r="E600" t="str">
            <v>P</v>
          </cell>
          <cell r="F600">
            <v>1</v>
          </cell>
          <cell r="G600">
            <v>0.25</v>
          </cell>
          <cell r="H600">
            <v>1</v>
          </cell>
          <cell r="I600">
            <v>95</v>
          </cell>
          <cell r="J600">
            <v>380</v>
          </cell>
          <cell r="K600">
            <v>4</v>
          </cell>
          <cell r="L600">
            <v>4</v>
          </cell>
          <cell r="M600">
            <v>0</v>
          </cell>
          <cell r="N600">
            <v>0</v>
          </cell>
          <cell r="O600">
            <v>380</v>
          </cell>
          <cell r="P600">
            <v>0</v>
          </cell>
          <cell r="Q600">
            <v>380</v>
          </cell>
        </row>
        <row r="601">
          <cell r="B601">
            <v>8</v>
          </cell>
          <cell r="C601" t="str">
            <v>Water Cart - Hire</v>
          </cell>
          <cell r="D601" t="str">
            <v xml:space="preserve">hr   </v>
          </cell>
          <cell r="E601" t="str">
            <v>P</v>
          </cell>
          <cell r="F601">
            <v>1</v>
          </cell>
          <cell r="G601">
            <v>0.25</v>
          </cell>
          <cell r="H601">
            <v>1</v>
          </cell>
          <cell r="I601">
            <v>95</v>
          </cell>
          <cell r="J601">
            <v>380</v>
          </cell>
          <cell r="K601">
            <v>4</v>
          </cell>
          <cell r="L601">
            <v>4</v>
          </cell>
          <cell r="M601">
            <v>0</v>
          </cell>
          <cell r="N601">
            <v>0</v>
          </cell>
          <cell r="O601">
            <v>380</v>
          </cell>
          <cell r="P601">
            <v>0</v>
          </cell>
          <cell r="Q601">
            <v>380</v>
          </cell>
        </row>
        <row r="602">
          <cell r="B602">
            <v>9</v>
          </cell>
          <cell r="C602" t="str">
            <v>SD Roller - Wet (No Op)</v>
          </cell>
          <cell r="D602" t="str">
            <v xml:space="preserve">hr   </v>
          </cell>
          <cell r="E602" t="str">
            <v>P</v>
          </cell>
          <cell r="F602">
            <v>1</v>
          </cell>
          <cell r="G602">
            <v>0.25</v>
          </cell>
          <cell r="H602">
            <v>1</v>
          </cell>
          <cell r="I602">
            <v>55</v>
          </cell>
          <cell r="J602">
            <v>220</v>
          </cell>
          <cell r="K602">
            <v>4</v>
          </cell>
          <cell r="L602">
            <v>4</v>
          </cell>
          <cell r="M602">
            <v>0</v>
          </cell>
          <cell r="N602">
            <v>0</v>
          </cell>
          <cell r="O602">
            <v>220</v>
          </cell>
          <cell r="P602">
            <v>0</v>
          </cell>
          <cell r="Q602">
            <v>220</v>
          </cell>
        </row>
        <row r="603">
          <cell r="B603">
            <v>10</v>
          </cell>
          <cell r="C603" t="str">
            <v>Labour</v>
          </cell>
          <cell r="D603" t="str">
            <v xml:space="preserve">hr   </v>
          </cell>
          <cell r="E603" t="str">
            <v>L</v>
          </cell>
          <cell r="F603">
            <v>3</v>
          </cell>
          <cell r="G603">
            <v>0.25</v>
          </cell>
          <cell r="H603">
            <v>1</v>
          </cell>
          <cell r="I603">
            <v>51.9</v>
          </cell>
          <cell r="J603">
            <v>622.79999999999995</v>
          </cell>
          <cell r="K603">
            <v>12</v>
          </cell>
          <cell r="L603">
            <v>4</v>
          </cell>
          <cell r="M603">
            <v>622.79999999999995</v>
          </cell>
          <cell r="N603">
            <v>0</v>
          </cell>
          <cell r="O603">
            <v>0</v>
          </cell>
          <cell r="P603">
            <v>0</v>
          </cell>
          <cell r="Q603">
            <v>622.79999999999995</v>
          </cell>
        </row>
        <row r="605">
          <cell r="B605" t="str">
            <v xml:space="preserve">Line No 131
Item No </v>
          </cell>
          <cell r="C605" t="str">
            <v>Schedule C - Dysart Middlemount / Dysart Bypass Intersection</v>
          </cell>
        </row>
        <row r="606">
          <cell r="B606" t="str">
            <v>Line No 132
Item No 1</v>
          </cell>
          <cell r="C606" t="str">
            <v>Preliminaries</v>
          </cell>
        </row>
        <row r="607">
          <cell r="B607" t="str">
            <v>Line No 133
Item No (a)</v>
          </cell>
          <cell r="C607" t="str">
            <v>Schedule C - Dysart Middlemount / Dysart Bypass Intersection - Preliminaries - Site establishment, Provision for Workplace Health &amp; Safety, Site Cleanup and Dis-establishment</v>
          </cell>
          <cell r="D607" t="str">
            <v xml:space="preserve">Item </v>
          </cell>
          <cell r="H607">
            <v>1</v>
          </cell>
        </row>
        <row r="608">
          <cell r="B608">
            <v>1</v>
          </cell>
          <cell r="C608" t="str">
            <v>There is no cost estimate for this item</v>
          </cell>
        </row>
        <row r="610">
          <cell r="A610">
            <v>71</v>
          </cell>
          <cell r="B610" t="str">
            <v>Line No 134
Item No (b)</v>
          </cell>
          <cell r="C610" t="str">
            <v>Schedule C - Dysart Middlemount / Dysart Bypass Intersection - Provision for Traffic and Safety including an approved Traffic Management Plan required by Council prior to commencement of site works.</v>
          </cell>
          <cell r="D610" t="str">
            <v xml:space="preserve">Item </v>
          </cell>
          <cell r="H610">
            <v>1</v>
          </cell>
          <cell r="J610">
            <v>28325.046910652924</v>
          </cell>
          <cell r="L610">
            <v>13</v>
          </cell>
          <cell r="M610">
            <v>8774.987000000001</v>
          </cell>
          <cell r="N610">
            <v>0</v>
          </cell>
          <cell r="O610">
            <v>0</v>
          </cell>
          <cell r="P610">
            <v>19550.059910652919</v>
          </cell>
          <cell r="Q610">
            <v>28325.046910652924</v>
          </cell>
        </row>
        <row r="611">
          <cell r="B611">
            <v>1</v>
          </cell>
          <cell r="C611" t="str">
            <v>Project Engineer</v>
          </cell>
          <cell r="D611" t="str">
            <v xml:space="preserve">week </v>
          </cell>
          <cell r="E611" t="str">
            <v>L</v>
          </cell>
          <cell r="F611">
            <v>1</v>
          </cell>
          <cell r="G611">
            <v>1</v>
          </cell>
          <cell r="H611">
            <v>0.5</v>
          </cell>
          <cell r="I611">
            <v>3250</v>
          </cell>
          <cell r="J611">
            <v>1625</v>
          </cell>
          <cell r="K611">
            <v>0.5</v>
          </cell>
          <cell r="L611">
            <v>0.5</v>
          </cell>
          <cell r="M611">
            <v>1625</v>
          </cell>
          <cell r="N611">
            <v>0</v>
          </cell>
          <cell r="O611">
            <v>0</v>
          </cell>
          <cell r="P611">
            <v>0</v>
          </cell>
          <cell r="Q611">
            <v>1625</v>
          </cell>
        </row>
        <row r="612">
          <cell r="B612">
            <v>2</v>
          </cell>
          <cell r="C612" t="str">
            <v>Traffic Controller</v>
          </cell>
          <cell r="D612" t="str">
            <v xml:space="preserve">hr   </v>
          </cell>
          <cell r="E612" t="str">
            <v>L</v>
          </cell>
          <cell r="F612">
            <v>1</v>
          </cell>
          <cell r="G612">
            <v>1</v>
          </cell>
          <cell r="H612">
            <v>109.99980000000001</v>
          </cell>
          <cell r="I612">
            <v>65</v>
          </cell>
          <cell r="J612">
            <v>7149.9870000000001</v>
          </cell>
          <cell r="K612">
            <v>109.99980000000001</v>
          </cell>
          <cell r="L612">
            <v>109.99980000000001</v>
          </cell>
          <cell r="M612">
            <v>7149.9870000000001</v>
          </cell>
          <cell r="N612">
            <v>0</v>
          </cell>
          <cell r="O612">
            <v>0</v>
          </cell>
          <cell r="P612">
            <v>0</v>
          </cell>
          <cell r="Q612">
            <v>7149.9870000000001</v>
          </cell>
        </row>
        <row r="613">
          <cell r="B613">
            <v>3</v>
          </cell>
          <cell r="C613" t="str">
            <v>Traffic Control Crew</v>
          </cell>
          <cell r="D613" t="str">
            <v xml:space="preserve">hr   </v>
          </cell>
          <cell r="E613" t="str">
            <v>S</v>
          </cell>
          <cell r="F613">
            <v>1</v>
          </cell>
          <cell r="G613">
            <v>1</v>
          </cell>
          <cell r="H613">
            <v>109.99980000000001</v>
          </cell>
          <cell r="I613">
            <v>130</v>
          </cell>
          <cell r="J613">
            <v>14299.974</v>
          </cell>
          <cell r="K613">
            <v>109.99980000000001</v>
          </cell>
          <cell r="L613">
            <v>109.99980000000001</v>
          </cell>
          <cell r="M613">
            <v>0</v>
          </cell>
          <cell r="N613">
            <v>0</v>
          </cell>
          <cell r="O613">
            <v>0</v>
          </cell>
          <cell r="P613">
            <v>14299.974</v>
          </cell>
          <cell r="Q613">
            <v>14299.974</v>
          </cell>
        </row>
        <row r="614">
          <cell r="B614">
            <v>4</v>
          </cell>
          <cell r="C614" t="str">
            <v>Accommodation</v>
          </cell>
          <cell r="D614" t="str">
            <v xml:space="preserve">day  </v>
          </cell>
          <cell r="E614" t="str">
            <v>S</v>
          </cell>
          <cell r="F614">
            <v>3</v>
          </cell>
          <cell r="G614">
            <v>1</v>
          </cell>
          <cell r="H614">
            <v>14.000229095074456</v>
          </cell>
          <cell r="I614">
            <v>125</v>
          </cell>
          <cell r="J614">
            <v>5250.0859106529206</v>
          </cell>
          <cell r="K614">
            <v>42.000687285223364</v>
          </cell>
          <cell r="L614">
            <v>14.000229095074456</v>
          </cell>
          <cell r="M614">
            <v>0</v>
          </cell>
          <cell r="N614">
            <v>0</v>
          </cell>
          <cell r="O614">
            <v>0</v>
          </cell>
          <cell r="P614">
            <v>5250.0859106529206</v>
          </cell>
          <cell r="Q614">
            <v>5250.0859106529206</v>
          </cell>
        </row>
        <row r="616">
          <cell r="A616">
            <v>72</v>
          </cell>
          <cell r="B616" t="str">
            <v>Line No 135
Item No (c )</v>
          </cell>
          <cell r="C616" t="str">
            <v>Construction Setout by Contractor</v>
          </cell>
          <cell r="D616" t="str">
            <v xml:space="preserve">Item </v>
          </cell>
          <cell r="H616">
            <v>1</v>
          </cell>
          <cell r="J616">
            <v>5180</v>
          </cell>
          <cell r="L616">
            <v>4</v>
          </cell>
          <cell r="M616">
            <v>5180</v>
          </cell>
          <cell r="N616">
            <v>0</v>
          </cell>
          <cell r="O616">
            <v>0</v>
          </cell>
          <cell r="P616">
            <v>0</v>
          </cell>
          <cell r="Q616">
            <v>5180</v>
          </cell>
        </row>
        <row r="617">
          <cell r="B617">
            <v>1</v>
          </cell>
          <cell r="C617" t="str">
            <v>Surveyor</v>
          </cell>
          <cell r="D617" t="str">
            <v xml:space="preserve">hr   </v>
          </cell>
          <cell r="E617" t="str">
            <v>L</v>
          </cell>
          <cell r="F617">
            <v>1</v>
          </cell>
          <cell r="G617">
            <v>1</v>
          </cell>
          <cell r="H617">
            <v>8</v>
          </cell>
          <cell r="I617">
            <v>185</v>
          </cell>
          <cell r="J617">
            <v>1480</v>
          </cell>
          <cell r="K617">
            <v>8</v>
          </cell>
          <cell r="L617">
            <v>8</v>
          </cell>
          <cell r="M617">
            <v>1480</v>
          </cell>
          <cell r="N617">
            <v>0</v>
          </cell>
          <cell r="O617">
            <v>0</v>
          </cell>
          <cell r="P617">
            <v>0</v>
          </cell>
          <cell r="Q617">
            <v>1480</v>
          </cell>
        </row>
        <row r="618">
          <cell r="B618">
            <v>2</v>
          </cell>
          <cell r="C618" t="str">
            <v>Surveyor</v>
          </cell>
          <cell r="D618" t="str">
            <v xml:space="preserve">hr   </v>
          </cell>
          <cell r="E618" t="str">
            <v>L</v>
          </cell>
          <cell r="F618">
            <v>1</v>
          </cell>
          <cell r="G618">
            <v>1</v>
          </cell>
          <cell r="H618">
            <v>12</v>
          </cell>
          <cell r="I618">
            <v>185</v>
          </cell>
          <cell r="J618">
            <v>2220</v>
          </cell>
          <cell r="K618">
            <v>12</v>
          </cell>
          <cell r="L618">
            <v>12</v>
          </cell>
          <cell r="M618">
            <v>2220</v>
          </cell>
          <cell r="N618">
            <v>0</v>
          </cell>
          <cell r="O618">
            <v>0</v>
          </cell>
          <cell r="P618">
            <v>0</v>
          </cell>
          <cell r="Q618">
            <v>2220</v>
          </cell>
        </row>
        <row r="619">
          <cell r="B619">
            <v>3</v>
          </cell>
          <cell r="C619" t="str">
            <v>Surveyor</v>
          </cell>
          <cell r="D619" t="str">
            <v xml:space="preserve">hr   </v>
          </cell>
          <cell r="E619" t="str">
            <v>L</v>
          </cell>
          <cell r="F619">
            <v>1</v>
          </cell>
          <cell r="G619">
            <v>1</v>
          </cell>
          <cell r="H619">
            <v>8</v>
          </cell>
          <cell r="I619">
            <v>185</v>
          </cell>
          <cell r="J619">
            <v>1480</v>
          </cell>
          <cell r="K619">
            <v>8</v>
          </cell>
          <cell r="L619">
            <v>8</v>
          </cell>
          <cell r="M619">
            <v>1480</v>
          </cell>
          <cell r="N619">
            <v>0</v>
          </cell>
          <cell r="O619">
            <v>0</v>
          </cell>
          <cell r="P619">
            <v>0</v>
          </cell>
          <cell r="Q619">
            <v>1480</v>
          </cell>
        </row>
        <row r="621">
          <cell r="B621" t="str">
            <v xml:space="preserve">Line No 136
Item No </v>
          </cell>
          <cell r="C621" t="str">
            <v>[Note: Council to provide an initial control line, TBM's, prior to commencement of works; Contractor shall be responsible for all other setout to construct the works</v>
          </cell>
        </row>
        <row r="622">
          <cell r="A622">
            <v>73</v>
          </cell>
          <cell r="B622" t="str">
            <v>Line No 137
Item No (d )</v>
          </cell>
          <cell r="C622" t="str">
            <v>Provision of evidence of Public Liability Insurance ($10 million), and Workers Compensation Insurance for the works.</v>
          </cell>
          <cell r="D622" t="str">
            <v xml:space="preserve">Item </v>
          </cell>
          <cell r="H622">
            <v>1</v>
          </cell>
          <cell r="J622">
            <v>2800</v>
          </cell>
          <cell r="L622">
            <v>1</v>
          </cell>
          <cell r="M622">
            <v>0</v>
          </cell>
          <cell r="N622">
            <v>0</v>
          </cell>
          <cell r="O622">
            <v>0</v>
          </cell>
          <cell r="P622">
            <v>2800</v>
          </cell>
          <cell r="Q622">
            <v>2800</v>
          </cell>
        </row>
        <row r="623">
          <cell r="B623">
            <v>1</v>
          </cell>
          <cell r="C623" t="str">
            <v>CAR</v>
          </cell>
          <cell r="D623" t="str">
            <v xml:space="preserve">Item </v>
          </cell>
          <cell r="E623" t="str">
            <v>S</v>
          </cell>
          <cell r="F623">
            <v>1</v>
          </cell>
          <cell r="G623">
            <v>1</v>
          </cell>
          <cell r="H623">
            <v>2800</v>
          </cell>
          <cell r="I623">
            <v>1</v>
          </cell>
          <cell r="J623">
            <v>2800</v>
          </cell>
          <cell r="K623">
            <v>2800</v>
          </cell>
          <cell r="L623">
            <v>2800</v>
          </cell>
          <cell r="M623">
            <v>0</v>
          </cell>
          <cell r="N623">
            <v>0</v>
          </cell>
          <cell r="O623">
            <v>0</v>
          </cell>
          <cell r="P623">
            <v>2800</v>
          </cell>
          <cell r="Q623">
            <v>2800</v>
          </cell>
        </row>
        <row r="625">
          <cell r="A625">
            <v>74</v>
          </cell>
          <cell r="B625" t="str">
            <v>Line No 138
Item No (e)</v>
          </cell>
          <cell r="C625" t="str">
            <v>Locate Existing Services (Dial-Before-You-Dig, CapVac Truck etc) as required in existing road reserves</v>
          </cell>
          <cell r="D625" t="str">
            <v xml:space="preserve">Item </v>
          </cell>
          <cell r="H625">
            <v>1</v>
          </cell>
          <cell r="J625">
            <v>3200</v>
          </cell>
          <cell r="L625">
            <v>1</v>
          </cell>
          <cell r="M625">
            <v>1600</v>
          </cell>
          <cell r="N625">
            <v>0</v>
          </cell>
          <cell r="O625">
            <v>0</v>
          </cell>
          <cell r="P625">
            <v>1600</v>
          </cell>
          <cell r="Q625">
            <v>3200</v>
          </cell>
        </row>
        <row r="626">
          <cell r="B626">
            <v>1</v>
          </cell>
          <cell r="C626" t="str">
            <v>WHSO</v>
          </cell>
          <cell r="D626" t="str">
            <v xml:space="preserve">week </v>
          </cell>
          <cell r="E626" t="str">
            <v>L</v>
          </cell>
          <cell r="F626">
            <v>1</v>
          </cell>
          <cell r="G626">
            <v>1</v>
          </cell>
          <cell r="H626">
            <v>0.5</v>
          </cell>
          <cell r="I626">
            <v>3200</v>
          </cell>
          <cell r="J626">
            <v>1600</v>
          </cell>
          <cell r="K626">
            <v>0.5</v>
          </cell>
          <cell r="L626">
            <v>0.5</v>
          </cell>
          <cell r="M626">
            <v>1600</v>
          </cell>
          <cell r="N626">
            <v>0</v>
          </cell>
          <cell r="O626">
            <v>0</v>
          </cell>
          <cell r="P626">
            <v>0</v>
          </cell>
          <cell r="Q626">
            <v>1600</v>
          </cell>
        </row>
        <row r="627">
          <cell r="B627">
            <v>2</v>
          </cell>
          <cell r="C627" t="str">
            <v>Service Locator</v>
          </cell>
          <cell r="D627" t="str">
            <v xml:space="preserve">hr   </v>
          </cell>
          <cell r="E627" t="str">
            <v>S</v>
          </cell>
          <cell r="F627">
            <v>1</v>
          </cell>
          <cell r="G627">
            <v>1</v>
          </cell>
          <cell r="H627">
            <v>8</v>
          </cell>
          <cell r="I627">
            <v>200</v>
          </cell>
          <cell r="J627">
            <v>1600</v>
          </cell>
          <cell r="K627">
            <v>8</v>
          </cell>
          <cell r="L627">
            <v>8</v>
          </cell>
          <cell r="M627">
            <v>0</v>
          </cell>
          <cell r="N627">
            <v>0</v>
          </cell>
          <cell r="O627">
            <v>0</v>
          </cell>
          <cell r="P627">
            <v>1600</v>
          </cell>
          <cell r="Q627">
            <v>1600</v>
          </cell>
        </row>
        <row r="629">
          <cell r="A629">
            <v>75</v>
          </cell>
          <cell r="B629" t="str">
            <v>Line No 139
Item No (f)</v>
          </cell>
          <cell r="C629" t="str">
            <v>As Constructed Survey Data to Council Requirements.</v>
          </cell>
          <cell r="D629" t="str">
            <v xml:space="preserve">Item </v>
          </cell>
          <cell r="H629">
            <v>1</v>
          </cell>
          <cell r="J629">
            <v>5920</v>
          </cell>
          <cell r="L629">
            <v>2</v>
          </cell>
          <cell r="M629">
            <v>5920</v>
          </cell>
          <cell r="N629">
            <v>0</v>
          </cell>
          <cell r="O629">
            <v>0</v>
          </cell>
          <cell r="P629">
            <v>0</v>
          </cell>
          <cell r="Q629">
            <v>5920</v>
          </cell>
        </row>
        <row r="630">
          <cell r="B630">
            <v>1</v>
          </cell>
          <cell r="C630" t="str">
            <v>Surveyor</v>
          </cell>
          <cell r="D630" t="str">
            <v xml:space="preserve">hr   </v>
          </cell>
          <cell r="E630" t="str">
            <v>L</v>
          </cell>
          <cell r="F630">
            <v>1</v>
          </cell>
          <cell r="G630">
            <v>1</v>
          </cell>
          <cell r="H630">
            <v>18</v>
          </cell>
          <cell r="I630">
            <v>185</v>
          </cell>
          <cell r="J630">
            <v>3330</v>
          </cell>
          <cell r="K630">
            <v>18</v>
          </cell>
          <cell r="L630">
            <v>18</v>
          </cell>
          <cell r="M630">
            <v>3330</v>
          </cell>
          <cell r="N630">
            <v>0</v>
          </cell>
          <cell r="O630">
            <v>0</v>
          </cell>
          <cell r="P630">
            <v>0</v>
          </cell>
          <cell r="Q630">
            <v>3330</v>
          </cell>
        </row>
        <row r="631">
          <cell r="B631">
            <v>2</v>
          </cell>
          <cell r="C631" t="str">
            <v>Surveyor</v>
          </cell>
          <cell r="D631" t="str">
            <v xml:space="preserve">hr   </v>
          </cell>
          <cell r="E631" t="str">
            <v>L</v>
          </cell>
          <cell r="F631">
            <v>1</v>
          </cell>
          <cell r="G631">
            <v>1</v>
          </cell>
          <cell r="H631">
            <v>6</v>
          </cell>
          <cell r="I631">
            <v>185</v>
          </cell>
          <cell r="J631">
            <v>1110</v>
          </cell>
          <cell r="K631">
            <v>6</v>
          </cell>
          <cell r="L631">
            <v>6</v>
          </cell>
          <cell r="M631">
            <v>1110</v>
          </cell>
          <cell r="N631">
            <v>0</v>
          </cell>
          <cell r="O631">
            <v>0</v>
          </cell>
          <cell r="P631">
            <v>0</v>
          </cell>
          <cell r="Q631">
            <v>1110</v>
          </cell>
        </row>
        <row r="632">
          <cell r="B632">
            <v>3</v>
          </cell>
          <cell r="C632" t="str">
            <v>Surveyor</v>
          </cell>
          <cell r="D632" t="str">
            <v xml:space="preserve">hr   </v>
          </cell>
          <cell r="E632" t="str">
            <v>L</v>
          </cell>
          <cell r="F632">
            <v>1</v>
          </cell>
          <cell r="G632">
            <v>1</v>
          </cell>
          <cell r="H632">
            <v>8</v>
          </cell>
          <cell r="I632">
            <v>185</v>
          </cell>
          <cell r="J632">
            <v>1480</v>
          </cell>
          <cell r="K632">
            <v>8</v>
          </cell>
          <cell r="L632">
            <v>8</v>
          </cell>
          <cell r="M632">
            <v>1480</v>
          </cell>
          <cell r="N632">
            <v>0</v>
          </cell>
          <cell r="O632">
            <v>0</v>
          </cell>
          <cell r="P632">
            <v>0</v>
          </cell>
          <cell r="Q632">
            <v>1480</v>
          </cell>
        </row>
        <row r="634">
          <cell r="B634" t="str">
            <v>Line No 140
Item No (g)</v>
          </cell>
          <cell r="C634" t="str">
            <v>Geotechnical Testing by NATA Registered laboratory</v>
          </cell>
        </row>
        <row r="635">
          <cell r="A635">
            <v>76</v>
          </cell>
          <cell r="B635" t="str">
            <v>Line No 141
Item No (i)</v>
          </cell>
          <cell r="C635" t="str">
            <v>Geotechnical Testing by NATA Registered laboratory - Subgrade Compaction testing as specified</v>
          </cell>
          <cell r="D635" t="str">
            <v xml:space="preserve"> No  </v>
          </cell>
          <cell r="H635">
            <v>4</v>
          </cell>
          <cell r="J635">
            <v>846.66666666666663</v>
          </cell>
          <cell r="L635">
            <v>0</v>
          </cell>
          <cell r="M635">
            <v>0</v>
          </cell>
          <cell r="N635">
            <v>0</v>
          </cell>
          <cell r="O635">
            <v>0</v>
          </cell>
          <cell r="P635">
            <v>846.66666666666663</v>
          </cell>
          <cell r="Q635">
            <v>846.66666666666663</v>
          </cell>
        </row>
        <row r="636">
          <cell r="B636">
            <v>1</v>
          </cell>
          <cell r="C636" t="str">
            <v>Geotech Travel</v>
          </cell>
          <cell r="D636" t="str">
            <v xml:space="preserve">km   </v>
          </cell>
          <cell r="E636" t="str">
            <v>S</v>
          </cell>
          <cell r="F636">
            <v>250</v>
          </cell>
          <cell r="G636">
            <v>1</v>
          </cell>
          <cell r="H636">
            <v>1.3333333333333333</v>
          </cell>
          <cell r="I636">
            <v>2</v>
          </cell>
          <cell r="J636">
            <v>666.66666666666663</v>
          </cell>
          <cell r="K636">
            <v>333.33333333333331</v>
          </cell>
          <cell r="L636">
            <v>1.3333333333333333</v>
          </cell>
          <cell r="M636">
            <v>0</v>
          </cell>
          <cell r="N636">
            <v>0</v>
          </cell>
          <cell r="O636">
            <v>0</v>
          </cell>
          <cell r="P636">
            <v>666.66666666666663</v>
          </cell>
          <cell r="Q636">
            <v>666.66666666666663</v>
          </cell>
        </row>
        <row r="637">
          <cell r="B637">
            <v>2</v>
          </cell>
          <cell r="C637" t="str">
            <v>Field Density</v>
          </cell>
          <cell r="D637" t="str">
            <v xml:space="preserve">each </v>
          </cell>
          <cell r="E637" t="str">
            <v>S</v>
          </cell>
          <cell r="F637">
            <v>1</v>
          </cell>
          <cell r="G637">
            <v>1</v>
          </cell>
          <cell r="H637">
            <v>4</v>
          </cell>
          <cell r="I637">
            <v>45</v>
          </cell>
          <cell r="J637">
            <v>180</v>
          </cell>
          <cell r="K637">
            <v>4</v>
          </cell>
          <cell r="L637">
            <v>4</v>
          </cell>
          <cell r="M637">
            <v>0</v>
          </cell>
          <cell r="N637">
            <v>0</v>
          </cell>
          <cell r="O637">
            <v>0</v>
          </cell>
          <cell r="P637">
            <v>180</v>
          </cell>
          <cell r="Q637">
            <v>180</v>
          </cell>
        </row>
        <row r="639">
          <cell r="A639">
            <v>77</v>
          </cell>
          <cell r="B639" t="str">
            <v>Line No 142
Item No (ii)</v>
          </cell>
          <cell r="C639" t="str">
            <v>Sub-Base Compaction testing as specified - assume 2 layers</v>
          </cell>
          <cell r="D639" t="str">
            <v xml:space="preserve"> No  </v>
          </cell>
          <cell r="H639">
            <v>4</v>
          </cell>
          <cell r="J639">
            <v>846.66666666666663</v>
          </cell>
          <cell r="L639">
            <v>0</v>
          </cell>
          <cell r="M639">
            <v>0</v>
          </cell>
          <cell r="N639">
            <v>0</v>
          </cell>
          <cell r="O639">
            <v>0</v>
          </cell>
          <cell r="P639">
            <v>846.66666666666663</v>
          </cell>
          <cell r="Q639">
            <v>846.66666666666663</v>
          </cell>
        </row>
        <row r="640">
          <cell r="B640">
            <v>1</v>
          </cell>
          <cell r="C640" t="str">
            <v>Geotech Travel</v>
          </cell>
          <cell r="D640" t="str">
            <v xml:space="preserve">km   </v>
          </cell>
          <cell r="E640" t="str">
            <v>S</v>
          </cell>
          <cell r="F640">
            <v>250</v>
          </cell>
          <cell r="G640">
            <v>1</v>
          </cell>
          <cell r="H640">
            <v>1.3333333333333333</v>
          </cell>
          <cell r="I640">
            <v>2</v>
          </cell>
          <cell r="J640">
            <v>666.66666666666663</v>
          </cell>
          <cell r="K640">
            <v>333.33333333333331</v>
          </cell>
          <cell r="L640">
            <v>1.3333333333333333</v>
          </cell>
          <cell r="M640">
            <v>0</v>
          </cell>
          <cell r="N640">
            <v>0</v>
          </cell>
          <cell r="O640">
            <v>0</v>
          </cell>
          <cell r="P640">
            <v>666.66666666666663</v>
          </cell>
          <cell r="Q640">
            <v>666.66666666666663</v>
          </cell>
        </row>
        <row r="641">
          <cell r="B641">
            <v>2</v>
          </cell>
          <cell r="C641" t="str">
            <v>Field Density</v>
          </cell>
          <cell r="D641" t="str">
            <v xml:space="preserve">each </v>
          </cell>
          <cell r="E641" t="str">
            <v>S</v>
          </cell>
          <cell r="F641">
            <v>1</v>
          </cell>
          <cell r="G641">
            <v>1</v>
          </cell>
          <cell r="H641">
            <v>4</v>
          </cell>
          <cell r="I641">
            <v>45</v>
          </cell>
          <cell r="J641">
            <v>180</v>
          </cell>
          <cell r="K641">
            <v>4</v>
          </cell>
          <cell r="L641">
            <v>4</v>
          </cell>
          <cell r="M641">
            <v>0</v>
          </cell>
          <cell r="N641">
            <v>0</v>
          </cell>
          <cell r="O641">
            <v>0</v>
          </cell>
          <cell r="P641">
            <v>180</v>
          </cell>
          <cell r="Q641">
            <v>180</v>
          </cell>
        </row>
        <row r="643">
          <cell r="A643">
            <v>78</v>
          </cell>
          <cell r="B643" t="str">
            <v>Line No 143
Item No (iii)</v>
          </cell>
          <cell r="C643" t="str">
            <v>Base Compaction testing as specified</v>
          </cell>
          <cell r="D643" t="str">
            <v xml:space="preserve"> No  </v>
          </cell>
          <cell r="H643">
            <v>2</v>
          </cell>
          <cell r="J643">
            <v>423.33333333333331</v>
          </cell>
          <cell r="L643">
            <v>0</v>
          </cell>
          <cell r="M643">
            <v>0</v>
          </cell>
          <cell r="N643">
            <v>0</v>
          </cell>
          <cell r="O643">
            <v>0</v>
          </cell>
          <cell r="P643">
            <v>423.33333333333331</v>
          </cell>
          <cell r="Q643">
            <v>423.33333333333331</v>
          </cell>
        </row>
        <row r="644">
          <cell r="B644">
            <v>1</v>
          </cell>
          <cell r="C644" t="str">
            <v>Geotech Travel</v>
          </cell>
          <cell r="D644" t="str">
            <v xml:space="preserve">km   </v>
          </cell>
          <cell r="E644" t="str">
            <v>S</v>
          </cell>
          <cell r="F644">
            <v>250</v>
          </cell>
          <cell r="G644">
            <v>1</v>
          </cell>
          <cell r="H644">
            <v>0.66666666666666663</v>
          </cell>
          <cell r="I644">
            <v>2</v>
          </cell>
          <cell r="J644">
            <v>333.33333333333331</v>
          </cell>
          <cell r="K644">
            <v>166.66666666666666</v>
          </cell>
          <cell r="L644">
            <v>0.66666666666666663</v>
          </cell>
          <cell r="M644">
            <v>0</v>
          </cell>
          <cell r="N644">
            <v>0</v>
          </cell>
          <cell r="O644">
            <v>0</v>
          </cell>
          <cell r="P644">
            <v>333.33333333333331</v>
          </cell>
          <cell r="Q644">
            <v>333.33333333333331</v>
          </cell>
        </row>
        <row r="645">
          <cell r="B645">
            <v>2</v>
          </cell>
          <cell r="C645" t="str">
            <v>Field Density</v>
          </cell>
          <cell r="D645" t="str">
            <v xml:space="preserve">each </v>
          </cell>
          <cell r="E645" t="str">
            <v>S</v>
          </cell>
          <cell r="F645">
            <v>1</v>
          </cell>
          <cell r="G645">
            <v>1</v>
          </cell>
          <cell r="H645">
            <v>2</v>
          </cell>
          <cell r="I645">
            <v>45</v>
          </cell>
          <cell r="J645">
            <v>90</v>
          </cell>
          <cell r="K645">
            <v>2</v>
          </cell>
          <cell r="L645">
            <v>2</v>
          </cell>
          <cell r="M645">
            <v>0</v>
          </cell>
          <cell r="N645">
            <v>0</v>
          </cell>
          <cell r="O645">
            <v>0</v>
          </cell>
          <cell r="P645">
            <v>90</v>
          </cell>
          <cell r="Q645">
            <v>90</v>
          </cell>
        </row>
        <row r="647">
          <cell r="A647">
            <v>79</v>
          </cell>
          <cell r="B647" t="str">
            <v>Line No 144
Item No (iv)</v>
          </cell>
          <cell r="C647" t="str">
            <v>Sub-Base Quality Testing as specified; Full Atterbergs plus grading plus full Quarry Stockpile results - assume 2 layers</v>
          </cell>
          <cell r="D647" t="str">
            <v xml:space="preserve"> No  </v>
          </cell>
          <cell r="H647">
            <v>1</v>
          </cell>
          <cell r="J647">
            <v>1290</v>
          </cell>
          <cell r="L647">
            <v>0</v>
          </cell>
          <cell r="M647">
            <v>0</v>
          </cell>
          <cell r="N647">
            <v>0</v>
          </cell>
          <cell r="O647">
            <v>0</v>
          </cell>
          <cell r="P647">
            <v>1290</v>
          </cell>
          <cell r="Q647">
            <v>1290</v>
          </cell>
        </row>
        <row r="648">
          <cell r="B648">
            <v>1</v>
          </cell>
          <cell r="C648" t="str">
            <v>Geotech Travel</v>
          </cell>
          <cell r="D648" t="str">
            <v xml:space="preserve">km   </v>
          </cell>
          <cell r="E648" t="str">
            <v>S</v>
          </cell>
          <cell r="F648">
            <v>250</v>
          </cell>
          <cell r="G648">
            <v>1</v>
          </cell>
          <cell r="H648">
            <v>1</v>
          </cell>
          <cell r="I648">
            <v>2</v>
          </cell>
          <cell r="J648">
            <v>500</v>
          </cell>
          <cell r="K648">
            <v>250</v>
          </cell>
          <cell r="L648">
            <v>1</v>
          </cell>
          <cell r="M648">
            <v>0</v>
          </cell>
          <cell r="N648">
            <v>0</v>
          </cell>
          <cell r="O648">
            <v>0</v>
          </cell>
          <cell r="P648">
            <v>500</v>
          </cell>
          <cell r="Q648">
            <v>500</v>
          </cell>
        </row>
        <row r="649">
          <cell r="B649">
            <v>2</v>
          </cell>
          <cell r="C649" t="str">
            <v>Gravel Properties Testing</v>
          </cell>
          <cell r="D649" t="str">
            <v xml:space="preserve">each </v>
          </cell>
          <cell r="E649" t="str">
            <v>S</v>
          </cell>
          <cell r="F649">
            <v>1</v>
          </cell>
          <cell r="G649">
            <v>1</v>
          </cell>
          <cell r="H649">
            <v>1</v>
          </cell>
          <cell r="I649">
            <v>390</v>
          </cell>
          <cell r="J649">
            <v>390</v>
          </cell>
          <cell r="K649">
            <v>1</v>
          </cell>
          <cell r="L649">
            <v>1</v>
          </cell>
          <cell r="M649">
            <v>0</v>
          </cell>
          <cell r="N649">
            <v>0</v>
          </cell>
          <cell r="O649">
            <v>0</v>
          </cell>
          <cell r="P649">
            <v>390</v>
          </cell>
          <cell r="Q649">
            <v>390</v>
          </cell>
        </row>
        <row r="650">
          <cell r="B650">
            <v>3</v>
          </cell>
          <cell r="C650" t="str">
            <v>CBR Test</v>
          </cell>
          <cell r="D650" t="str">
            <v xml:space="preserve">each </v>
          </cell>
          <cell r="E650" t="str">
            <v>S</v>
          </cell>
          <cell r="F650">
            <v>1</v>
          </cell>
          <cell r="G650">
            <v>1</v>
          </cell>
          <cell r="H650">
            <v>1</v>
          </cell>
          <cell r="I650">
            <v>400</v>
          </cell>
          <cell r="J650">
            <v>400</v>
          </cell>
          <cell r="K650">
            <v>1</v>
          </cell>
          <cell r="L650">
            <v>1</v>
          </cell>
          <cell r="M650">
            <v>0</v>
          </cell>
          <cell r="N650">
            <v>0</v>
          </cell>
          <cell r="O650">
            <v>0</v>
          </cell>
          <cell r="P650">
            <v>400</v>
          </cell>
          <cell r="Q650">
            <v>400</v>
          </cell>
        </row>
        <row r="652">
          <cell r="A652">
            <v>80</v>
          </cell>
          <cell r="B652" t="str">
            <v>Line No 145
Item No (v)</v>
          </cell>
          <cell r="C652" t="str">
            <v>Base Quality Testing as specified; Full Atterbergs plus grading plus full Quarry Stockpile results</v>
          </cell>
          <cell r="D652" t="str">
            <v xml:space="preserve"> No  </v>
          </cell>
          <cell r="H652">
            <v>1</v>
          </cell>
          <cell r="J652">
            <v>1290</v>
          </cell>
          <cell r="L652">
            <v>0</v>
          </cell>
          <cell r="M652">
            <v>0</v>
          </cell>
          <cell r="N652">
            <v>0</v>
          </cell>
          <cell r="O652">
            <v>0</v>
          </cell>
          <cell r="P652">
            <v>1290</v>
          </cell>
          <cell r="Q652">
            <v>1290</v>
          </cell>
        </row>
        <row r="653">
          <cell r="B653">
            <v>1</v>
          </cell>
          <cell r="C653" t="str">
            <v>Geotech Travel</v>
          </cell>
          <cell r="D653" t="str">
            <v xml:space="preserve">km   </v>
          </cell>
          <cell r="E653" t="str">
            <v>S</v>
          </cell>
          <cell r="F653">
            <v>250</v>
          </cell>
          <cell r="G653">
            <v>1</v>
          </cell>
          <cell r="H653">
            <v>1</v>
          </cell>
          <cell r="I653">
            <v>2</v>
          </cell>
          <cell r="J653">
            <v>500</v>
          </cell>
          <cell r="K653">
            <v>250</v>
          </cell>
          <cell r="L653">
            <v>1</v>
          </cell>
          <cell r="M653">
            <v>0</v>
          </cell>
          <cell r="N653">
            <v>0</v>
          </cell>
          <cell r="O653">
            <v>0</v>
          </cell>
          <cell r="P653">
            <v>500</v>
          </cell>
          <cell r="Q653">
            <v>500</v>
          </cell>
        </row>
        <row r="654">
          <cell r="B654">
            <v>2</v>
          </cell>
          <cell r="C654" t="str">
            <v>Gravel Properties Testing</v>
          </cell>
          <cell r="D654" t="str">
            <v xml:space="preserve">each </v>
          </cell>
          <cell r="E654" t="str">
            <v>S</v>
          </cell>
          <cell r="F654">
            <v>1</v>
          </cell>
          <cell r="G654">
            <v>1</v>
          </cell>
          <cell r="H654">
            <v>1</v>
          </cell>
          <cell r="I654">
            <v>390</v>
          </cell>
          <cell r="J654">
            <v>390</v>
          </cell>
          <cell r="K654">
            <v>1</v>
          </cell>
          <cell r="L654">
            <v>1</v>
          </cell>
          <cell r="M654">
            <v>0</v>
          </cell>
          <cell r="N654">
            <v>0</v>
          </cell>
          <cell r="O654">
            <v>0</v>
          </cell>
          <cell r="P654">
            <v>390</v>
          </cell>
          <cell r="Q654">
            <v>390</v>
          </cell>
        </row>
        <row r="655">
          <cell r="B655">
            <v>3</v>
          </cell>
          <cell r="C655" t="str">
            <v>CBR Test</v>
          </cell>
          <cell r="D655" t="str">
            <v xml:space="preserve">each </v>
          </cell>
          <cell r="E655" t="str">
            <v>S</v>
          </cell>
          <cell r="F655">
            <v>1</v>
          </cell>
          <cell r="G655">
            <v>1</v>
          </cell>
          <cell r="H655">
            <v>1</v>
          </cell>
          <cell r="I655">
            <v>400</v>
          </cell>
          <cell r="J655">
            <v>400</v>
          </cell>
          <cell r="K655">
            <v>1</v>
          </cell>
          <cell r="L655">
            <v>1</v>
          </cell>
          <cell r="M655">
            <v>0</v>
          </cell>
          <cell r="N655">
            <v>0</v>
          </cell>
          <cell r="O655">
            <v>0</v>
          </cell>
          <cell r="P655">
            <v>400</v>
          </cell>
          <cell r="Q655">
            <v>400</v>
          </cell>
        </row>
        <row r="657">
          <cell r="A657">
            <v>81</v>
          </cell>
          <cell r="B657" t="str">
            <v>Line No 147
Item No 2</v>
          </cell>
          <cell r="C657" t="str">
            <v>Clearing &amp; Grubbing, removal of existing kerb and complete offsite disposal of Spoil inclusive of Dump Fees as required.</v>
          </cell>
          <cell r="D657" t="str">
            <v xml:space="preserve">Item </v>
          </cell>
          <cell r="H657">
            <v>1</v>
          </cell>
          <cell r="J657">
            <v>5321.3963963963961</v>
          </cell>
          <cell r="L657">
            <v>2</v>
          </cell>
          <cell r="M657">
            <v>1402.7027027027027</v>
          </cell>
          <cell r="N657">
            <v>0</v>
          </cell>
          <cell r="O657">
            <v>3693.6936936936936</v>
          </cell>
          <cell r="P657">
            <v>225</v>
          </cell>
          <cell r="Q657">
            <v>5321.3963963963961</v>
          </cell>
        </row>
        <row r="658">
          <cell r="B658">
            <v>1</v>
          </cell>
          <cell r="C658" t="str">
            <v>Excavator - 25T</v>
          </cell>
          <cell r="D658" t="str">
            <v xml:space="preserve">hr   </v>
          </cell>
          <cell r="E658" t="str">
            <v>P</v>
          </cell>
          <cell r="F658">
            <v>1</v>
          </cell>
          <cell r="G658">
            <v>0.111</v>
          </cell>
          <cell r="H658">
            <v>1</v>
          </cell>
          <cell r="I658">
            <v>135</v>
          </cell>
          <cell r="J658">
            <v>1216.2162162162163</v>
          </cell>
          <cell r="K658">
            <v>9.0090090090090094</v>
          </cell>
          <cell r="L658">
            <v>9.0090090090090094</v>
          </cell>
          <cell r="M658">
            <v>0</v>
          </cell>
          <cell r="N658">
            <v>0</v>
          </cell>
          <cell r="O658">
            <v>1216.2162162162163</v>
          </cell>
          <cell r="P658">
            <v>0</v>
          </cell>
          <cell r="Q658">
            <v>1216.2162162162163</v>
          </cell>
        </row>
        <row r="659">
          <cell r="B659">
            <v>2</v>
          </cell>
          <cell r="C659" t="str">
            <v>Tipper</v>
          </cell>
          <cell r="D659" t="str">
            <v xml:space="preserve">hr   </v>
          </cell>
          <cell r="E659" t="str">
            <v>P</v>
          </cell>
          <cell r="F659">
            <v>2</v>
          </cell>
          <cell r="G659">
            <v>0.111</v>
          </cell>
          <cell r="H659">
            <v>1</v>
          </cell>
          <cell r="I659">
            <v>90</v>
          </cell>
          <cell r="J659">
            <v>1621.6216216216217</v>
          </cell>
          <cell r="K659">
            <v>18.018018018018019</v>
          </cell>
          <cell r="L659">
            <v>9.0090090090090094</v>
          </cell>
          <cell r="M659">
            <v>0</v>
          </cell>
          <cell r="N659">
            <v>0</v>
          </cell>
          <cell r="O659">
            <v>1621.6216216216217</v>
          </cell>
          <cell r="P659">
            <v>0</v>
          </cell>
          <cell r="Q659">
            <v>1621.6216216216217</v>
          </cell>
        </row>
        <row r="660">
          <cell r="B660">
            <v>3</v>
          </cell>
          <cell r="C660" t="str">
            <v>Water Cart - Hire</v>
          </cell>
          <cell r="D660" t="str">
            <v xml:space="preserve">hr   </v>
          </cell>
          <cell r="E660" t="str">
            <v>P</v>
          </cell>
          <cell r="F660">
            <v>1</v>
          </cell>
          <cell r="G660">
            <v>0.111</v>
          </cell>
          <cell r="H660">
            <v>1</v>
          </cell>
          <cell r="I660">
            <v>95</v>
          </cell>
          <cell r="J660">
            <v>855.85585585585591</v>
          </cell>
          <cell r="K660">
            <v>9.0090090090090094</v>
          </cell>
          <cell r="L660">
            <v>9.0090090090090094</v>
          </cell>
          <cell r="M660">
            <v>0</v>
          </cell>
          <cell r="N660">
            <v>0</v>
          </cell>
          <cell r="O660">
            <v>855.85585585585591</v>
          </cell>
          <cell r="P660">
            <v>0</v>
          </cell>
          <cell r="Q660">
            <v>855.85585585585591</v>
          </cell>
        </row>
        <row r="661">
          <cell r="B661">
            <v>4</v>
          </cell>
          <cell r="C661" t="str">
            <v>Tip Fees</v>
          </cell>
          <cell r="D661" t="str">
            <v>tonne</v>
          </cell>
          <cell r="E661" t="str">
            <v>S</v>
          </cell>
          <cell r="F661">
            <v>1</v>
          </cell>
          <cell r="G661">
            <v>1</v>
          </cell>
          <cell r="H661">
            <v>15</v>
          </cell>
          <cell r="I661">
            <v>15</v>
          </cell>
          <cell r="J661">
            <v>225</v>
          </cell>
          <cell r="K661">
            <v>15</v>
          </cell>
          <cell r="L661">
            <v>15</v>
          </cell>
          <cell r="M661">
            <v>0</v>
          </cell>
          <cell r="N661">
            <v>0</v>
          </cell>
          <cell r="O661">
            <v>0</v>
          </cell>
          <cell r="P661">
            <v>225</v>
          </cell>
          <cell r="Q661">
            <v>225</v>
          </cell>
        </row>
        <row r="662">
          <cell r="B662">
            <v>5</v>
          </cell>
          <cell r="C662" t="str">
            <v>Labour</v>
          </cell>
          <cell r="D662" t="str">
            <v xml:space="preserve">hr   </v>
          </cell>
          <cell r="E662" t="str">
            <v>L</v>
          </cell>
          <cell r="F662">
            <v>3</v>
          </cell>
          <cell r="G662">
            <v>0.111</v>
          </cell>
          <cell r="H662">
            <v>1</v>
          </cell>
          <cell r="I662">
            <v>51.9</v>
          </cell>
          <cell r="J662">
            <v>1402.7027027027027</v>
          </cell>
          <cell r="K662">
            <v>27.027027027027028</v>
          </cell>
          <cell r="L662">
            <v>9.0090090090090094</v>
          </cell>
          <cell r="M662">
            <v>1402.7027027027027</v>
          </cell>
          <cell r="N662">
            <v>0</v>
          </cell>
          <cell r="O662">
            <v>0</v>
          </cell>
          <cell r="P662">
            <v>0</v>
          </cell>
          <cell r="Q662">
            <v>1402.7027027027027</v>
          </cell>
        </row>
        <row r="664">
          <cell r="B664" t="str">
            <v>Line No 149
Item No 3</v>
          </cell>
          <cell r="C664" t="str">
            <v xml:space="preserve"> Earthworks - excavate and place as embankment as directed</v>
          </cell>
        </row>
        <row r="665">
          <cell r="A665">
            <v>82</v>
          </cell>
          <cell r="B665" t="str">
            <v>Line No 150
Item No (a)</v>
          </cell>
          <cell r="C665" t="str">
            <v xml:space="preserve"> Earthworks - excavate and place as embankment as directed - Cut to Spoil - to achieve boxed out deep to 500mm - material will be spoiled at IRC Tip.</v>
          </cell>
          <cell r="D665" t="str">
            <v xml:space="preserve">m3   </v>
          </cell>
          <cell r="H665">
            <v>379</v>
          </cell>
          <cell r="J665">
            <v>4967.1131058393285</v>
          </cell>
          <cell r="L665">
            <v>2</v>
          </cell>
          <cell r="M665">
            <v>467.10123245707769</v>
          </cell>
          <cell r="N665">
            <v>0</v>
          </cell>
          <cell r="O665">
            <v>4500.011873382251</v>
          </cell>
          <cell r="P665">
            <v>0</v>
          </cell>
          <cell r="Q665">
            <v>4967.1131058393285</v>
          </cell>
        </row>
        <row r="666">
          <cell r="B666">
            <v>1</v>
          </cell>
          <cell r="C666" t="str">
            <v>Cut Embankment</v>
          </cell>
        </row>
        <row r="667">
          <cell r="A667">
            <v>82.1</v>
          </cell>
          <cell r="B667">
            <v>2</v>
          </cell>
          <cell r="C667" t="str">
            <v>Excavator - 25T</v>
          </cell>
          <cell r="D667" t="str">
            <v xml:space="preserve">hr   </v>
          </cell>
          <cell r="E667" t="str">
            <v>P</v>
          </cell>
          <cell r="F667">
            <v>1</v>
          </cell>
          <cell r="G667">
            <v>42.110999999999997</v>
          </cell>
          <cell r="H667">
            <v>379</v>
          </cell>
          <cell r="I667">
            <v>135</v>
          </cell>
          <cell r="J667">
            <v>1215.0032058132078</v>
          </cell>
          <cell r="K667">
            <v>9.0000237467645032</v>
          </cell>
          <cell r="L667">
            <v>9.0000237467645032</v>
          </cell>
          <cell r="M667">
            <v>0</v>
          </cell>
          <cell r="N667">
            <v>0</v>
          </cell>
          <cell r="O667">
            <v>1215.0032058132078</v>
          </cell>
          <cell r="P667">
            <v>0</v>
          </cell>
          <cell r="Q667">
            <v>1215.0032058132078</v>
          </cell>
        </row>
        <row r="668">
          <cell r="B668">
            <v>3</v>
          </cell>
          <cell r="C668" t="str">
            <v>Tipper</v>
          </cell>
          <cell r="D668" t="str">
            <v xml:space="preserve">hr   </v>
          </cell>
          <cell r="E668" t="str">
            <v>P</v>
          </cell>
          <cell r="F668">
            <v>3</v>
          </cell>
          <cell r="G668">
            <v>42.110999999999997</v>
          </cell>
          <cell r="H668">
            <v>379</v>
          </cell>
          <cell r="I668">
            <v>90</v>
          </cell>
          <cell r="J668">
            <v>2430.0064116264157</v>
          </cell>
          <cell r="K668">
            <v>27.000071240293508</v>
          </cell>
          <cell r="L668">
            <v>9.0000237467645032</v>
          </cell>
          <cell r="M668">
            <v>0</v>
          </cell>
          <cell r="N668">
            <v>0</v>
          </cell>
          <cell r="O668">
            <v>2430.0064116264157</v>
          </cell>
          <cell r="P668">
            <v>0</v>
          </cell>
          <cell r="Q668">
            <v>2430.0064116264157</v>
          </cell>
        </row>
        <row r="669">
          <cell r="B669">
            <v>4</v>
          </cell>
          <cell r="C669" t="str">
            <v>Water Cart - Hire</v>
          </cell>
          <cell r="D669" t="str">
            <v xml:space="preserve">hr   </v>
          </cell>
          <cell r="E669" t="str">
            <v>P</v>
          </cell>
          <cell r="F669">
            <v>1</v>
          </cell>
          <cell r="G669">
            <v>42.110999999999997</v>
          </cell>
          <cell r="H669">
            <v>379</v>
          </cell>
          <cell r="I669">
            <v>95</v>
          </cell>
          <cell r="J669">
            <v>855.00225594262781</v>
          </cell>
          <cell r="K669">
            <v>9.0000237467645032</v>
          </cell>
          <cell r="L669">
            <v>9.0000237467645032</v>
          </cell>
          <cell r="M669">
            <v>0</v>
          </cell>
          <cell r="N669">
            <v>0</v>
          </cell>
          <cell r="O669">
            <v>855.00225594262781</v>
          </cell>
          <cell r="P669">
            <v>0</v>
          </cell>
          <cell r="Q669">
            <v>855.00225594262781</v>
          </cell>
        </row>
        <row r="670">
          <cell r="B670">
            <v>5</v>
          </cell>
          <cell r="C670" t="str">
            <v>Labour</v>
          </cell>
          <cell r="D670" t="str">
            <v xml:space="preserve">hr   </v>
          </cell>
          <cell r="E670" t="str">
            <v>L</v>
          </cell>
          <cell r="F670">
            <v>1</v>
          </cell>
          <cell r="G670">
            <v>42.110999999999997</v>
          </cell>
          <cell r="H670">
            <v>379</v>
          </cell>
          <cell r="I670">
            <v>51.9</v>
          </cell>
          <cell r="J670">
            <v>467.10123245707769</v>
          </cell>
          <cell r="K670">
            <v>9.0000237467645032</v>
          </cell>
          <cell r="L670">
            <v>9.0000237467645032</v>
          </cell>
          <cell r="M670">
            <v>467.10123245707769</v>
          </cell>
          <cell r="N670">
            <v>0</v>
          </cell>
          <cell r="O670">
            <v>0</v>
          </cell>
          <cell r="P670">
            <v>0</v>
          </cell>
          <cell r="Q670">
            <v>467.10123245707769</v>
          </cell>
        </row>
        <row r="672">
          <cell r="A672">
            <v>83</v>
          </cell>
          <cell r="B672" t="str">
            <v>Line No 151
Item No (b)</v>
          </cell>
          <cell r="C672" t="str">
            <v>Remove isolated soft spots in subgrade as ordered and replace with Selected Spoil material - Provisional Item</v>
          </cell>
          <cell r="D672" t="str">
            <v xml:space="preserve">m3   </v>
          </cell>
          <cell r="H672">
            <v>50</v>
          </cell>
          <cell r="J672">
            <v>3143.5</v>
          </cell>
          <cell r="L672">
            <v>1</v>
          </cell>
          <cell r="M672">
            <v>778.5</v>
          </cell>
          <cell r="N672">
            <v>0</v>
          </cell>
          <cell r="O672">
            <v>2365</v>
          </cell>
          <cell r="P672">
            <v>0</v>
          </cell>
          <cell r="Q672">
            <v>3143.5</v>
          </cell>
        </row>
        <row r="673">
          <cell r="A673">
            <v>83.1</v>
          </cell>
          <cell r="B673">
            <v>1</v>
          </cell>
          <cell r="C673" t="str">
            <v>Excavator - 25T</v>
          </cell>
          <cell r="D673" t="str">
            <v xml:space="preserve">hr   </v>
          </cell>
          <cell r="E673" t="str">
            <v>P</v>
          </cell>
          <cell r="F673">
            <v>1</v>
          </cell>
          <cell r="G673">
            <v>10</v>
          </cell>
          <cell r="H673">
            <v>50</v>
          </cell>
          <cell r="I673">
            <v>135</v>
          </cell>
          <cell r="J673">
            <v>675</v>
          </cell>
          <cell r="K673">
            <v>5</v>
          </cell>
          <cell r="L673">
            <v>5</v>
          </cell>
          <cell r="M673">
            <v>0</v>
          </cell>
          <cell r="N673">
            <v>0</v>
          </cell>
          <cell r="O673">
            <v>675</v>
          </cell>
          <cell r="P673">
            <v>0</v>
          </cell>
          <cell r="Q673">
            <v>675</v>
          </cell>
        </row>
        <row r="674">
          <cell r="B674">
            <v>2</v>
          </cell>
          <cell r="C674" t="str">
            <v>Tipper</v>
          </cell>
          <cell r="D674" t="str">
            <v xml:space="preserve">hr   </v>
          </cell>
          <cell r="E674" t="str">
            <v>P</v>
          </cell>
          <cell r="F674">
            <v>1</v>
          </cell>
          <cell r="G674">
            <v>10</v>
          </cell>
          <cell r="H674">
            <v>50</v>
          </cell>
          <cell r="I674">
            <v>90</v>
          </cell>
          <cell r="J674">
            <v>450</v>
          </cell>
          <cell r="K674">
            <v>5</v>
          </cell>
          <cell r="L674">
            <v>5</v>
          </cell>
          <cell r="M674">
            <v>0</v>
          </cell>
          <cell r="N674">
            <v>0</v>
          </cell>
          <cell r="O674">
            <v>450</v>
          </cell>
          <cell r="P674">
            <v>0</v>
          </cell>
          <cell r="Q674">
            <v>450</v>
          </cell>
        </row>
        <row r="675">
          <cell r="B675">
            <v>3</v>
          </cell>
          <cell r="C675" t="str">
            <v>PF Roller Wet - No OP</v>
          </cell>
          <cell r="D675" t="str">
            <v xml:space="preserve">hr   </v>
          </cell>
          <cell r="E675" t="str">
            <v>P</v>
          </cell>
          <cell r="F675">
            <v>1</v>
          </cell>
          <cell r="G675">
            <v>10</v>
          </cell>
          <cell r="H675">
            <v>50</v>
          </cell>
          <cell r="I675">
            <v>58</v>
          </cell>
          <cell r="J675">
            <v>290</v>
          </cell>
          <cell r="K675">
            <v>5</v>
          </cell>
          <cell r="L675">
            <v>5</v>
          </cell>
          <cell r="M675">
            <v>0</v>
          </cell>
          <cell r="N675">
            <v>0</v>
          </cell>
          <cell r="O675">
            <v>290</v>
          </cell>
          <cell r="P675">
            <v>0</v>
          </cell>
          <cell r="Q675">
            <v>290</v>
          </cell>
        </row>
        <row r="676">
          <cell r="B676">
            <v>4</v>
          </cell>
          <cell r="C676" t="str">
            <v>Water Cart - Hire</v>
          </cell>
          <cell r="D676" t="str">
            <v xml:space="preserve">hr   </v>
          </cell>
          <cell r="E676" t="str">
            <v>P</v>
          </cell>
          <cell r="F676">
            <v>1</v>
          </cell>
          <cell r="G676">
            <v>10</v>
          </cell>
          <cell r="H676">
            <v>50</v>
          </cell>
          <cell r="I676">
            <v>95</v>
          </cell>
          <cell r="J676">
            <v>475</v>
          </cell>
          <cell r="K676">
            <v>5</v>
          </cell>
          <cell r="L676">
            <v>5</v>
          </cell>
          <cell r="M676">
            <v>0</v>
          </cell>
          <cell r="N676">
            <v>0</v>
          </cell>
          <cell r="O676">
            <v>475</v>
          </cell>
          <cell r="P676">
            <v>0</v>
          </cell>
          <cell r="Q676">
            <v>475</v>
          </cell>
        </row>
        <row r="677">
          <cell r="B677">
            <v>5</v>
          </cell>
          <cell r="C677" t="str">
            <v>Labour</v>
          </cell>
          <cell r="D677" t="str">
            <v xml:space="preserve">hr   </v>
          </cell>
          <cell r="E677" t="str">
            <v>L</v>
          </cell>
          <cell r="F677">
            <v>3</v>
          </cell>
          <cell r="G677">
            <v>10</v>
          </cell>
          <cell r="H677">
            <v>50</v>
          </cell>
          <cell r="I677">
            <v>51.9</v>
          </cell>
          <cell r="J677">
            <v>778.5</v>
          </cell>
          <cell r="K677">
            <v>15</v>
          </cell>
          <cell r="L677">
            <v>5</v>
          </cell>
          <cell r="M677">
            <v>778.5</v>
          </cell>
          <cell r="N677">
            <v>0</v>
          </cell>
          <cell r="O677">
            <v>0</v>
          </cell>
          <cell r="P677">
            <v>0</v>
          </cell>
          <cell r="Q677">
            <v>778.5</v>
          </cell>
        </row>
        <row r="678">
          <cell r="B678">
            <v>6</v>
          </cell>
          <cell r="C678" t="str">
            <v>Bobcat</v>
          </cell>
          <cell r="D678" t="str">
            <v xml:space="preserve">hr   </v>
          </cell>
          <cell r="E678" t="str">
            <v>P</v>
          </cell>
          <cell r="F678">
            <v>1</v>
          </cell>
          <cell r="G678">
            <v>10</v>
          </cell>
          <cell r="H678">
            <v>50</v>
          </cell>
          <cell r="I678">
            <v>95</v>
          </cell>
          <cell r="J678">
            <v>475</v>
          </cell>
          <cell r="K678">
            <v>5</v>
          </cell>
          <cell r="L678">
            <v>5</v>
          </cell>
          <cell r="M678">
            <v>0</v>
          </cell>
          <cell r="N678">
            <v>0</v>
          </cell>
          <cell r="O678">
            <v>475</v>
          </cell>
          <cell r="P678">
            <v>0</v>
          </cell>
          <cell r="Q678">
            <v>475</v>
          </cell>
        </row>
        <row r="680">
          <cell r="B680" t="str">
            <v>Line No 153
Item No 4</v>
          </cell>
          <cell r="C680" t="str">
            <v>Prepare Dysart Bypass Rd - Middlemount Rd Intersection Subgrade Surface for Gravel Pavement &amp; for Council / MRD Inspection, (incl. provision of subgrade levels and compaction test results by Contractor)</v>
          </cell>
        </row>
        <row r="681">
          <cell r="A681">
            <v>84</v>
          </cell>
          <cell r="B681" t="str">
            <v>Line No 154
Item No (a)</v>
          </cell>
          <cell r="C681" t="str">
            <v>Prepare Dysart Bypass Rd - Middlemount Rd Intersection Subgrade Surface for Gravel Pavement &amp; for Council / MRD Inspection, (incl. provision of subgrade levels and compaction test results by Contractor) - Dysart Bypass Rd - Middlemount Rd Intersection LHS</v>
          </cell>
          <cell r="D681" t="str">
            <v xml:space="preserve">m2   </v>
          </cell>
          <cell r="H681">
            <v>630</v>
          </cell>
          <cell r="J681">
            <v>1843.905</v>
          </cell>
          <cell r="L681">
            <v>1</v>
          </cell>
          <cell r="M681">
            <v>490.45499999999993</v>
          </cell>
          <cell r="N681">
            <v>0</v>
          </cell>
          <cell r="O681">
            <v>1353.45</v>
          </cell>
          <cell r="P681">
            <v>0</v>
          </cell>
          <cell r="Q681">
            <v>1843.905</v>
          </cell>
        </row>
        <row r="682">
          <cell r="A682">
            <v>84.1</v>
          </cell>
          <cell r="B682">
            <v>1</v>
          </cell>
          <cell r="C682" t="str">
            <v>Grader</v>
          </cell>
          <cell r="D682" t="str">
            <v xml:space="preserve">hr   </v>
          </cell>
          <cell r="E682" t="str">
            <v>P</v>
          </cell>
          <cell r="F682">
            <v>1</v>
          </cell>
          <cell r="G682">
            <v>200</v>
          </cell>
          <cell r="H682">
            <v>630</v>
          </cell>
          <cell r="I682">
            <v>160</v>
          </cell>
          <cell r="J682">
            <v>504</v>
          </cell>
          <cell r="K682">
            <v>3.15</v>
          </cell>
          <cell r="L682">
            <v>3.15</v>
          </cell>
          <cell r="M682">
            <v>0</v>
          </cell>
          <cell r="N682">
            <v>0</v>
          </cell>
          <cell r="O682">
            <v>504</v>
          </cell>
          <cell r="P682">
            <v>0</v>
          </cell>
          <cell r="Q682">
            <v>504</v>
          </cell>
        </row>
        <row r="683">
          <cell r="B683">
            <v>2</v>
          </cell>
          <cell r="C683" t="str">
            <v>SD Roller - Wet (No Op)</v>
          </cell>
          <cell r="D683" t="str">
            <v xml:space="preserve">hr   </v>
          </cell>
          <cell r="E683" t="str">
            <v>P</v>
          </cell>
          <cell r="F683">
            <v>1</v>
          </cell>
          <cell r="G683">
            <v>200</v>
          </cell>
          <cell r="H683">
            <v>630</v>
          </cell>
          <cell r="I683">
            <v>55</v>
          </cell>
          <cell r="J683">
            <v>173.25</v>
          </cell>
          <cell r="K683">
            <v>3.15</v>
          </cell>
          <cell r="L683">
            <v>3.15</v>
          </cell>
          <cell r="M683">
            <v>0</v>
          </cell>
          <cell r="N683">
            <v>0</v>
          </cell>
          <cell r="O683">
            <v>173.25</v>
          </cell>
          <cell r="P683">
            <v>0</v>
          </cell>
          <cell r="Q683">
            <v>173.25</v>
          </cell>
        </row>
        <row r="684">
          <cell r="B684">
            <v>3</v>
          </cell>
          <cell r="C684" t="str">
            <v>PF Roller Wet - No OP</v>
          </cell>
          <cell r="D684" t="str">
            <v xml:space="preserve">hr   </v>
          </cell>
          <cell r="E684" t="str">
            <v>P</v>
          </cell>
          <cell r="F684">
            <v>1</v>
          </cell>
          <cell r="G684">
            <v>200</v>
          </cell>
          <cell r="H684">
            <v>630</v>
          </cell>
          <cell r="I684">
            <v>58</v>
          </cell>
          <cell r="J684">
            <v>182.7</v>
          </cell>
          <cell r="K684">
            <v>3.15</v>
          </cell>
          <cell r="L684">
            <v>3.15</v>
          </cell>
          <cell r="M684">
            <v>0</v>
          </cell>
          <cell r="N684">
            <v>0</v>
          </cell>
          <cell r="O684">
            <v>182.7</v>
          </cell>
          <cell r="P684">
            <v>0</v>
          </cell>
          <cell r="Q684">
            <v>182.7</v>
          </cell>
        </row>
        <row r="685">
          <cell r="B685">
            <v>4</v>
          </cell>
          <cell r="C685" t="str">
            <v>Water Cart - Hire</v>
          </cell>
          <cell r="D685" t="str">
            <v xml:space="preserve">hr   </v>
          </cell>
          <cell r="E685" t="str">
            <v>P</v>
          </cell>
          <cell r="F685">
            <v>1</v>
          </cell>
          <cell r="G685">
            <v>200</v>
          </cell>
          <cell r="H685">
            <v>630</v>
          </cell>
          <cell r="I685">
            <v>95</v>
          </cell>
          <cell r="J685">
            <v>299.25</v>
          </cell>
          <cell r="K685">
            <v>3.15</v>
          </cell>
          <cell r="L685">
            <v>3.15</v>
          </cell>
          <cell r="M685">
            <v>0</v>
          </cell>
          <cell r="N685">
            <v>0</v>
          </cell>
          <cell r="O685">
            <v>299.25</v>
          </cell>
          <cell r="P685">
            <v>0</v>
          </cell>
          <cell r="Q685">
            <v>299.25</v>
          </cell>
        </row>
        <row r="686">
          <cell r="B686">
            <v>5</v>
          </cell>
          <cell r="C686" t="str">
            <v>Labour</v>
          </cell>
          <cell r="D686" t="str">
            <v xml:space="preserve">hr   </v>
          </cell>
          <cell r="E686" t="str">
            <v>L</v>
          </cell>
          <cell r="F686">
            <v>3</v>
          </cell>
          <cell r="G686">
            <v>200</v>
          </cell>
          <cell r="H686">
            <v>630</v>
          </cell>
          <cell r="I686">
            <v>51.9</v>
          </cell>
          <cell r="J686">
            <v>490.45499999999993</v>
          </cell>
          <cell r="K686">
            <v>9.4499999999999993</v>
          </cell>
          <cell r="L686">
            <v>3.15</v>
          </cell>
          <cell r="M686">
            <v>490.45499999999993</v>
          </cell>
          <cell r="N686">
            <v>0</v>
          </cell>
          <cell r="O686">
            <v>0</v>
          </cell>
          <cell r="P686">
            <v>0</v>
          </cell>
          <cell r="Q686">
            <v>490.45499999999993</v>
          </cell>
        </row>
        <row r="687">
          <cell r="B687">
            <v>6</v>
          </cell>
          <cell r="C687" t="str">
            <v>Bobcat</v>
          </cell>
          <cell r="D687" t="str">
            <v xml:space="preserve">hr   </v>
          </cell>
          <cell r="E687" t="str">
            <v>P</v>
          </cell>
          <cell r="F687">
            <v>1</v>
          </cell>
          <cell r="G687">
            <v>600</v>
          </cell>
          <cell r="H687">
            <v>630</v>
          </cell>
          <cell r="I687">
            <v>95</v>
          </cell>
          <cell r="J687">
            <v>99.75</v>
          </cell>
          <cell r="K687">
            <v>1.05</v>
          </cell>
          <cell r="L687">
            <v>1.05</v>
          </cell>
          <cell r="M687">
            <v>0</v>
          </cell>
          <cell r="N687">
            <v>0</v>
          </cell>
          <cell r="O687">
            <v>99.75</v>
          </cell>
          <cell r="P687">
            <v>0</v>
          </cell>
          <cell r="Q687">
            <v>99.75</v>
          </cell>
        </row>
        <row r="688">
          <cell r="B688">
            <v>7</v>
          </cell>
          <cell r="C688" t="str">
            <v>Tipper</v>
          </cell>
          <cell r="D688" t="str">
            <v xml:space="preserve">hr   </v>
          </cell>
          <cell r="E688" t="str">
            <v>P</v>
          </cell>
          <cell r="F688">
            <v>1</v>
          </cell>
          <cell r="G688">
            <v>600</v>
          </cell>
          <cell r="H688">
            <v>630</v>
          </cell>
          <cell r="I688">
            <v>90</v>
          </cell>
          <cell r="J688">
            <v>94.5</v>
          </cell>
          <cell r="K688">
            <v>1.05</v>
          </cell>
          <cell r="L688">
            <v>1.05</v>
          </cell>
          <cell r="M688">
            <v>0</v>
          </cell>
          <cell r="N688">
            <v>0</v>
          </cell>
          <cell r="O688">
            <v>94.5</v>
          </cell>
          <cell r="P688">
            <v>0</v>
          </cell>
          <cell r="Q688">
            <v>94.5</v>
          </cell>
        </row>
        <row r="690">
          <cell r="A690">
            <v>85</v>
          </cell>
          <cell r="B690" t="str">
            <v>Line No 155
Item No (b)</v>
          </cell>
          <cell r="C690" t="str">
            <v>Prepare Dysart Bypass Rd - Middlemount Rd Intersection Subgrade Surface for Gravel Pavement &amp; for Council / MRD Inspection, (incl. provision of subgrade levels and compaction test results by Contractor) -  Dysart Bypass Rd - Middlemount Rd Intersection RHS</v>
          </cell>
          <cell r="D690" t="str">
            <v xml:space="preserve">m2   </v>
          </cell>
          <cell r="H690">
            <v>574</v>
          </cell>
          <cell r="J690">
            <v>1680.0023333333336</v>
          </cell>
          <cell r="L690">
            <v>1</v>
          </cell>
          <cell r="M690">
            <v>446.85900000000004</v>
          </cell>
          <cell r="N690">
            <v>0</v>
          </cell>
          <cell r="O690">
            <v>1233.1433333333334</v>
          </cell>
          <cell r="P690">
            <v>0</v>
          </cell>
          <cell r="Q690">
            <v>1680.0023333333336</v>
          </cell>
        </row>
        <row r="691">
          <cell r="A691">
            <v>85.1</v>
          </cell>
          <cell r="B691">
            <v>1</v>
          </cell>
          <cell r="C691" t="str">
            <v>Grader</v>
          </cell>
          <cell r="D691" t="str">
            <v xml:space="preserve">hr   </v>
          </cell>
          <cell r="E691" t="str">
            <v>P</v>
          </cell>
          <cell r="F691">
            <v>1</v>
          </cell>
          <cell r="G691">
            <v>200</v>
          </cell>
          <cell r="H691">
            <v>574</v>
          </cell>
          <cell r="I691">
            <v>160</v>
          </cell>
          <cell r="J691">
            <v>459.20000000000005</v>
          </cell>
          <cell r="K691">
            <v>2.87</v>
          </cell>
          <cell r="L691">
            <v>2.87</v>
          </cell>
          <cell r="M691">
            <v>0</v>
          </cell>
          <cell r="N691">
            <v>0</v>
          </cell>
          <cell r="O691">
            <v>459.20000000000005</v>
          </cell>
          <cell r="P691">
            <v>0</v>
          </cell>
          <cell r="Q691">
            <v>459.20000000000005</v>
          </cell>
        </row>
        <row r="692">
          <cell r="B692">
            <v>2</v>
          </cell>
          <cell r="C692" t="str">
            <v>SD Roller - Wet (No Op)</v>
          </cell>
          <cell r="D692" t="str">
            <v xml:space="preserve">hr   </v>
          </cell>
          <cell r="E692" t="str">
            <v>P</v>
          </cell>
          <cell r="F692">
            <v>1</v>
          </cell>
          <cell r="G692">
            <v>200</v>
          </cell>
          <cell r="H692">
            <v>574</v>
          </cell>
          <cell r="I692">
            <v>55</v>
          </cell>
          <cell r="J692">
            <v>157.85</v>
          </cell>
          <cell r="K692">
            <v>2.87</v>
          </cell>
          <cell r="L692">
            <v>2.87</v>
          </cell>
          <cell r="M692">
            <v>0</v>
          </cell>
          <cell r="N692">
            <v>0</v>
          </cell>
          <cell r="O692">
            <v>157.85</v>
          </cell>
          <cell r="P692">
            <v>0</v>
          </cell>
          <cell r="Q692">
            <v>157.85</v>
          </cell>
        </row>
        <row r="693">
          <cell r="B693">
            <v>3</v>
          </cell>
          <cell r="C693" t="str">
            <v>PF Roller Wet - No OP</v>
          </cell>
          <cell r="D693" t="str">
            <v xml:space="preserve">hr   </v>
          </cell>
          <cell r="E693" t="str">
            <v>P</v>
          </cell>
          <cell r="F693">
            <v>1</v>
          </cell>
          <cell r="G693">
            <v>200</v>
          </cell>
          <cell r="H693">
            <v>574</v>
          </cell>
          <cell r="I693">
            <v>58</v>
          </cell>
          <cell r="J693">
            <v>166.46</v>
          </cell>
          <cell r="K693">
            <v>2.87</v>
          </cell>
          <cell r="L693">
            <v>2.87</v>
          </cell>
          <cell r="M693">
            <v>0</v>
          </cell>
          <cell r="N693">
            <v>0</v>
          </cell>
          <cell r="O693">
            <v>166.46</v>
          </cell>
          <cell r="P693">
            <v>0</v>
          </cell>
          <cell r="Q693">
            <v>166.46</v>
          </cell>
        </row>
        <row r="694">
          <cell r="B694">
            <v>4</v>
          </cell>
          <cell r="C694" t="str">
            <v>Water Cart - Hire</v>
          </cell>
          <cell r="D694" t="str">
            <v xml:space="preserve">hr   </v>
          </cell>
          <cell r="E694" t="str">
            <v>P</v>
          </cell>
          <cell r="F694">
            <v>1</v>
          </cell>
          <cell r="G694">
            <v>200</v>
          </cell>
          <cell r="H694">
            <v>574</v>
          </cell>
          <cell r="I694">
            <v>95</v>
          </cell>
          <cell r="J694">
            <v>272.65000000000003</v>
          </cell>
          <cell r="K694">
            <v>2.87</v>
          </cell>
          <cell r="L694">
            <v>2.87</v>
          </cell>
          <cell r="M694">
            <v>0</v>
          </cell>
          <cell r="N694">
            <v>0</v>
          </cell>
          <cell r="O694">
            <v>272.65000000000003</v>
          </cell>
          <cell r="P694">
            <v>0</v>
          </cell>
          <cell r="Q694">
            <v>272.65000000000003</v>
          </cell>
        </row>
        <row r="695">
          <cell r="B695">
            <v>5</v>
          </cell>
          <cell r="C695" t="str">
            <v>Labour</v>
          </cell>
          <cell r="D695" t="str">
            <v xml:space="preserve">hr   </v>
          </cell>
          <cell r="E695" t="str">
            <v>L</v>
          </cell>
          <cell r="F695">
            <v>3</v>
          </cell>
          <cell r="G695">
            <v>200</v>
          </cell>
          <cell r="H695">
            <v>574</v>
          </cell>
          <cell r="I695">
            <v>51.9</v>
          </cell>
          <cell r="J695">
            <v>446.85900000000004</v>
          </cell>
          <cell r="K695">
            <v>8.61</v>
          </cell>
          <cell r="L695">
            <v>2.87</v>
          </cell>
          <cell r="M695">
            <v>446.85900000000004</v>
          </cell>
          <cell r="N695">
            <v>0</v>
          </cell>
          <cell r="O695">
            <v>0</v>
          </cell>
          <cell r="P695">
            <v>0</v>
          </cell>
          <cell r="Q695">
            <v>446.85900000000004</v>
          </cell>
        </row>
        <row r="696">
          <cell r="B696">
            <v>6</v>
          </cell>
          <cell r="C696" t="str">
            <v>Bobcat</v>
          </cell>
          <cell r="D696" t="str">
            <v xml:space="preserve">hr   </v>
          </cell>
          <cell r="E696" t="str">
            <v>P</v>
          </cell>
          <cell r="F696">
            <v>1</v>
          </cell>
          <cell r="G696">
            <v>600</v>
          </cell>
          <cell r="H696">
            <v>574</v>
          </cell>
          <cell r="I696">
            <v>95</v>
          </cell>
          <cell r="J696">
            <v>90.88333333333334</v>
          </cell>
          <cell r="K696">
            <v>0.95666666666666667</v>
          </cell>
          <cell r="L696">
            <v>0.95666666666666667</v>
          </cell>
          <cell r="M696">
            <v>0</v>
          </cell>
          <cell r="N696">
            <v>0</v>
          </cell>
          <cell r="O696">
            <v>90.88333333333334</v>
          </cell>
          <cell r="P696">
            <v>0</v>
          </cell>
          <cell r="Q696">
            <v>90.88333333333334</v>
          </cell>
        </row>
        <row r="697">
          <cell r="B697">
            <v>7</v>
          </cell>
          <cell r="C697" t="str">
            <v>Tipper</v>
          </cell>
          <cell r="D697" t="str">
            <v xml:space="preserve">hr   </v>
          </cell>
          <cell r="E697" t="str">
            <v>P</v>
          </cell>
          <cell r="F697">
            <v>1</v>
          </cell>
          <cell r="G697">
            <v>600</v>
          </cell>
          <cell r="H697">
            <v>574</v>
          </cell>
          <cell r="I697">
            <v>90</v>
          </cell>
          <cell r="J697">
            <v>86.1</v>
          </cell>
          <cell r="K697">
            <v>0.95666666666666667</v>
          </cell>
          <cell r="L697">
            <v>0.95666666666666667</v>
          </cell>
          <cell r="M697">
            <v>0</v>
          </cell>
          <cell r="N697">
            <v>0</v>
          </cell>
          <cell r="O697">
            <v>86.1</v>
          </cell>
          <cell r="P697">
            <v>0</v>
          </cell>
          <cell r="Q697">
            <v>86.1</v>
          </cell>
        </row>
        <row r="699">
          <cell r="B699" t="str">
            <v>Line No 157
Item No 5</v>
          </cell>
          <cell r="C699" t="str">
            <v>Prepare Base Gravel Surface for Primerseal &amp; for Council / MRD Inspection, incl provision of compaction test results</v>
          </cell>
        </row>
        <row r="700">
          <cell r="A700">
            <v>86</v>
          </cell>
          <cell r="B700" t="str">
            <v>Line No 158
Item No (a)</v>
          </cell>
          <cell r="C700" t="str">
            <v>Prepare Base Gravel Surface for Primerseal &amp; for Council / MRD Inspection, incl provision of compaction test results - Dysart Bypass Rd - Middlemount Rd Intersection LHS</v>
          </cell>
          <cell r="D700" t="str">
            <v xml:space="preserve">m2   </v>
          </cell>
          <cell r="H700">
            <v>437</v>
          </cell>
          <cell r="J700">
            <v>925.43357575757568</v>
          </cell>
          <cell r="L700">
            <v>1</v>
          </cell>
          <cell r="M700">
            <v>247.42145454545454</v>
          </cell>
          <cell r="N700">
            <v>0</v>
          </cell>
          <cell r="O700">
            <v>678.0121212121212</v>
          </cell>
          <cell r="P700">
            <v>0</v>
          </cell>
          <cell r="Q700">
            <v>925.43357575757568</v>
          </cell>
        </row>
        <row r="701">
          <cell r="A701">
            <v>86.1</v>
          </cell>
          <cell r="B701">
            <v>1</v>
          </cell>
          <cell r="C701" t="str">
            <v>Grader</v>
          </cell>
          <cell r="D701" t="str">
            <v xml:space="preserve">hr   </v>
          </cell>
          <cell r="E701" t="str">
            <v>P</v>
          </cell>
          <cell r="F701">
            <v>1</v>
          </cell>
          <cell r="G701">
            <v>275</v>
          </cell>
          <cell r="H701">
            <v>437</v>
          </cell>
          <cell r="I701">
            <v>160</v>
          </cell>
          <cell r="J701">
            <v>254.25454545454545</v>
          </cell>
          <cell r="K701">
            <v>1.5890909090909091</v>
          </cell>
          <cell r="L701">
            <v>1.5890909090909091</v>
          </cell>
          <cell r="M701">
            <v>0</v>
          </cell>
          <cell r="N701">
            <v>0</v>
          </cell>
          <cell r="O701">
            <v>254.25454545454545</v>
          </cell>
          <cell r="P701">
            <v>0</v>
          </cell>
          <cell r="Q701">
            <v>254.25454545454545</v>
          </cell>
        </row>
        <row r="702">
          <cell r="B702">
            <v>2</v>
          </cell>
          <cell r="C702" t="str">
            <v>SD Roller - Wet (No Op)</v>
          </cell>
          <cell r="D702" t="str">
            <v xml:space="preserve">hr   </v>
          </cell>
          <cell r="E702" t="str">
            <v>P</v>
          </cell>
          <cell r="F702">
            <v>1</v>
          </cell>
          <cell r="G702">
            <v>275</v>
          </cell>
          <cell r="H702">
            <v>437</v>
          </cell>
          <cell r="I702">
            <v>55</v>
          </cell>
          <cell r="J702">
            <v>87.4</v>
          </cell>
          <cell r="K702">
            <v>1.5890909090909091</v>
          </cell>
          <cell r="L702">
            <v>1.5890909090909091</v>
          </cell>
          <cell r="M702">
            <v>0</v>
          </cell>
          <cell r="N702">
            <v>0</v>
          </cell>
          <cell r="O702">
            <v>87.4</v>
          </cell>
          <cell r="P702">
            <v>0</v>
          </cell>
          <cell r="Q702">
            <v>87.4</v>
          </cell>
        </row>
        <row r="703">
          <cell r="B703">
            <v>3</v>
          </cell>
          <cell r="C703" t="str">
            <v>MW Roller</v>
          </cell>
          <cell r="D703" t="str">
            <v xml:space="preserve">hr   </v>
          </cell>
          <cell r="E703" t="str">
            <v>P</v>
          </cell>
          <cell r="F703">
            <v>1</v>
          </cell>
          <cell r="G703">
            <v>275</v>
          </cell>
          <cell r="H703">
            <v>437</v>
          </cell>
          <cell r="I703">
            <v>55</v>
          </cell>
          <cell r="J703">
            <v>87.4</v>
          </cell>
          <cell r="K703">
            <v>1.5890909090909091</v>
          </cell>
          <cell r="L703">
            <v>1.5890909090909091</v>
          </cell>
          <cell r="M703">
            <v>0</v>
          </cell>
          <cell r="N703">
            <v>0</v>
          </cell>
          <cell r="O703">
            <v>87.4</v>
          </cell>
          <cell r="P703">
            <v>0</v>
          </cell>
          <cell r="Q703">
            <v>87.4</v>
          </cell>
        </row>
        <row r="704">
          <cell r="B704">
            <v>4</v>
          </cell>
          <cell r="C704" t="str">
            <v>Water Cart - Hire</v>
          </cell>
          <cell r="D704" t="str">
            <v xml:space="preserve">hr   </v>
          </cell>
          <cell r="E704" t="str">
            <v>P</v>
          </cell>
          <cell r="F704">
            <v>1</v>
          </cell>
          <cell r="G704">
            <v>275</v>
          </cell>
          <cell r="H704">
            <v>437</v>
          </cell>
          <cell r="I704">
            <v>95</v>
          </cell>
          <cell r="J704">
            <v>150.96363636363637</v>
          </cell>
          <cell r="K704">
            <v>1.5890909090909091</v>
          </cell>
          <cell r="L704">
            <v>1.5890909090909091</v>
          </cell>
          <cell r="M704">
            <v>0</v>
          </cell>
          <cell r="N704">
            <v>0</v>
          </cell>
          <cell r="O704">
            <v>150.96363636363637</v>
          </cell>
          <cell r="P704">
            <v>0</v>
          </cell>
          <cell r="Q704">
            <v>150.96363636363637</v>
          </cell>
        </row>
        <row r="705">
          <cell r="B705">
            <v>5</v>
          </cell>
          <cell r="C705" t="str">
            <v>Labour</v>
          </cell>
          <cell r="D705" t="str">
            <v xml:space="preserve">hr   </v>
          </cell>
          <cell r="E705" t="str">
            <v>L</v>
          </cell>
          <cell r="F705">
            <v>3</v>
          </cell>
          <cell r="G705">
            <v>275</v>
          </cell>
          <cell r="H705">
            <v>437</v>
          </cell>
          <cell r="I705">
            <v>51.9</v>
          </cell>
          <cell r="J705">
            <v>247.42145454545454</v>
          </cell>
          <cell r="K705">
            <v>4.7672727272727276</v>
          </cell>
          <cell r="L705">
            <v>1.5890909090909091</v>
          </cell>
          <cell r="M705">
            <v>247.42145454545454</v>
          </cell>
          <cell r="N705">
            <v>0</v>
          </cell>
          <cell r="O705">
            <v>0</v>
          </cell>
          <cell r="P705">
            <v>0</v>
          </cell>
          <cell r="Q705">
            <v>247.42145454545454</v>
          </cell>
        </row>
        <row r="706">
          <cell r="B706">
            <v>6</v>
          </cell>
          <cell r="C706" t="str">
            <v>Bobcat</v>
          </cell>
          <cell r="D706" t="str">
            <v xml:space="preserve">hr   </v>
          </cell>
          <cell r="E706" t="str">
            <v>P</v>
          </cell>
          <cell r="F706">
            <v>1</v>
          </cell>
          <cell r="G706">
            <v>825</v>
          </cell>
          <cell r="H706">
            <v>437</v>
          </cell>
          <cell r="I706">
            <v>95</v>
          </cell>
          <cell r="J706">
            <v>50.32121212121212</v>
          </cell>
          <cell r="K706">
            <v>0.52969696969696967</v>
          </cell>
          <cell r="L706">
            <v>0.52969696969696967</v>
          </cell>
          <cell r="M706">
            <v>0</v>
          </cell>
          <cell r="N706">
            <v>0</v>
          </cell>
          <cell r="O706">
            <v>50.32121212121212</v>
          </cell>
          <cell r="P706">
            <v>0</v>
          </cell>
          <cell r="Q706">
            <v>50.32121212121212</v>
          </cell>
        </row>
        <row r="707">
          <cell r="B707">
            <v>7</v>
          </cell>
          <cell r="C707" t="str">
            <v>Tipper</v>
          </cell>
          <cell r="D707" t="str">
            <v xml:space="preserve">hr   </v>
          </cell>
          <cell r="E707" t="str">
            <v>P</v>
          </cell>
          <cell r="F707">
            <v>1</v>
          </cell>
          <cell r="G707">
            <v>825</v>
          </cell>
          <cell r="H707">
            <v>437</v>
          </cell>
          <cell r="I707">
            <v>90</v>
          </cell>
          <cell r="J707">
            <v>47.672727272727272</v>
          </cell>
          <cell r="K707">
            <v>0.52969696969696967</v>
          </cell>
          <cell r="L707">
            <v>0.52969696969696967</v>
          </cell>
          <cell r="M707">
            <v>0</v>
          </cell>
          <cell r="N707">
            <v>0</v>
          </cell>
          <cell r="O707">
            <v>47.672727272727272</v>
          </cell>
          <cell r="P707">
            <v>0</v>
          </cell>
          <cell r="Q707">
            <v>47.672727272727272</v>
          </cell>
        </row>
        <row r="709">
          <cell r="A709">
            <v>87</v>
          </cell>
          <cell r="B709" t="str">
            <v>Line No 159
Item No (b)</v>
          </cell>
          <cell r="C709" t="str">
            <v>Prepare Base Gravel Surface for Primerseal &amp; for Council / MRD Inspection, incl provision of compaction test results - Dysart Bypass Rd - Middlemount Rd Intersection RHS</v>
          </cell>
          <cell r="D709" t="str">
            <v xml:space="preserve">m2   </v>
          </cell>
          <cell r="H709">
            <v>415</v>
          </cell>
          <cell r="J709">
            <v>878.84424242424234</v>
          </cell>
          <cell r="L709">
            <v>1</v>
          </cell>
          <cell r="M709">
            <v>234.96545454545452</v>
          </cell>
          <cell r="N709">
            <v>0</v>
          </cell>
          <cell r="O709">
            <v>643.87878787878776</v>
          </cell>
          <cell r="P709">
            <v>0</v>
          </cell>
          <cell r="Q709">
            <v>878.84424242424234</v>
          </cell>
        </row>
        <row r="710">
          <cell r="A710">
            <v>87.1</v>
          </cell>
          <cell r="B710">
            <v>1</v>
          </cell>
          <cell r="C710" t="str">
            <v>Grader</v>
          </cell>
          <cell r="D710" t="str">
            <v xml:space="preserve">hr   </v>
          </cell>
          <cell r="E710" t="str">
            <v>P</v>
          </cell>
          <cell r="F710">
            <v>1</v>
          </cell>
          <cell r="G710">
            <v>275</v>
          </cell>
          <cell r="H710">
            <v>415</v>
          </cell>
          <cell r="I710">
            <v>160</v>
          </cell>
          <cell r="J710">
            <v>241.45454545454544</v>
          </cell>
          <cell r="K710">
            <v>1.509090909090909</v>
          </cell>
          <cell r="L710">
            <v>1.509090909090909</v>
          </cell>
          <cell r="M710">
            <v>0</v>
          </cell>
          <cell r="N710">
            <v>0</v>
          </cell>
          <cell r="O710">
            <v>241.45454545454544</v>
          </cell>
          <cell r="P710">
            <v>0</v>
          </cell>
          <cell r="Q710">
            <v>241.45454545454544</v>
          </cell>
        </row>
        <row r="711">
          <cell r="B711">
            <v>2</v>
          </cell>
          <cell r="C711" t="str">
            <v>SD Roller - Wet (No Op)</v>
          </cell>
          <cell r="D711" t="str">
            <v xml:space="preserve">hr   </v>
          </cell>
          <cell r="E711" t="str">
            <v>P</v>
          </cell>
          <cell r="F711">
            <v>1</v>
          </cell>
          <cell r="G711">
            <v>275</v>
          </cell>
          <cell r="H711">
            <v>415</v>
          </cell>
          <cell r="I711">
            <v>55</v>
          </cell>
          <cell r="J711">
            <v>83</v>
          </cell>
          <cell r="K711">
            <v>1.509090909090909</v>
          </cell>
          <cell r="L711">
            <v>1.509090909090909</v>
          </cell>
          <cell r="M711">
            <v>0</v>
          </cell>
          <cell r="N711">
            <v>0</v>
          </cell>
          <cell r="O711">
            <v>83</v>
          </cell>
          <cell r="P711">
            <v>0</v>
          </cell>
          <cell r="Q711">
            <v>83</v>
          </cell>
        </row>
        <row r="712">
          <cell r="B712">
            <v>3</v>
          </cell>
          <cell r="C712" t="str">
            <v>MW Roller</v>
          </cell>
          <cell r="D712" t="str">
            <v xml:space="preserve">hr   </v>
          </cell>
          <cell r="E712" t="str">
            <v>P</v>
          </cell>
          <cell r="F712">
            <v>1</v>
          </cell>
          <cell r="G712">
            <v>275</v>
          </cell>
          <cell r="H712">
            <v>415</v>
          </cell>
          <cell r="I712">
            <v>55</v>
          </cell>
          <cell r="J712">
            <v>83</v>
          </cell>
          <cell r="K712">
            <v>1.509090909090909</v>
          </cell>
          <cell r="L712">
            <v>1.509090909090909</v>
          </cell>
          <cell r="M712">
            <v>0</v>
          </cell>
          <cell r="N712">
            <v>0</v>
          </cell>
          <cell r="O712">
            <v>83</v>
          </cell>
          <cell r="P712">
            <v>0</v>
          </cell>
          <cell r="Q712">
            <v>83</v>
          </cell>
        </row>
        <row r="713">
          <cell r="B713">
            <v>4</v>
          </cell>
          <cell r="C713" t="str">
            <v>Water Cart - Hire</v>
          </cell>
          <cell r="D713" t="str">
            <v xml:space="preserve">hr   </v>
          </cell>
          <cell r="E713" t="str">
            <v>P</v>
          </cell>
          <cell r="F713">
            <v>1</v>
          </cell>
          <cell r="G713">
            <v>275</v>
          </cell>
          <cell r="H713">
            <v>415</v>
          </cell>
          <cell r="I713">
            <v>95</v>
          </cell>
          <cell r="J713">
            <v>143.36363636363635</v>
          </cell>
          <cell r="K713">
            <v>1.509090909090909</v>
          </cell>
          <cell r="L713">
            <v>1.509090909090909</v>
          </cell>
          <cell r="M713">
            <v>0</v>
          </cell>
          <cell r="N713">
            <v>0</v>
          </cell>
          <cell r="O713">
            <v>143.36363636363635</v>
          </cell>
          <cell r="P713">
            <v>0</v>
          </cell>
          <cell r="Q713">
            <v>143.36363636363635</v>
          </cell>
        </row>
        <row r="714">
          <cell r="B714">
            <v>5</v>
          </cell>
          <cell r="C714" t="str">
            <v>Labour</v>
          </cell>
          <cell r="D714" t="str">
            <v xml:space="preserve">hr   </v>
          </cell>
          <cell r="E714" t="str">
            <v>L</v>
          </cell>
          <cell r="F714">
            <v>3</v>
          </cell>
          <cell r="G714">
            <v>275</v>
          </cell>
          <cell r="H714">
            <v>415</v>
          </cell>
          <cell r="I714">
            <v>51.9</v>
          </cell>
          <cell r="J714">
            <v>234.96545454545452</v>
          </cell>
          <cell r="K714">
            <v>4.5272727272727273</v>
          </cell>
          <cell r="L714">
            <v>1.509090909090909</v>
          </cell>
          <cell r="M714">
            <v>234.96545454545452</v>
          </cell>
          <cell r="N714">
            <v>0</v>
          </cell>
          <cell r="O714">
            <v>0</v>
          </cell>
          <cell r="P714">
            <v>0</v>
          </cell>
          <cell r="Q714">
            <v>234.96545454545452</v>
          </cell>
        </row>
        <row r="715">
          <cell r="B715">
            <v>6</v>
          </cell>
          <cell r="C715" t="str">
            <v>Bobcat</v>
          </cell>
          <cell r="D715" t="str">
            <v xml:space="preserve">hr   </v>
          </cell>
          <cell r="E715" t="str">
            <v>P</v>
          </cell>
          <cell r="F715">
            <v>1</v>
          </cell>
          <cell r="G715">
            <v>825</v>
          </cell>
          <cell r="H715">
            <v>415</v>
          </cell>
          <cell r="I715">
            <v>95</v>
          </cell>
          <cell r="J715">
            <v>47.787878787878789</v>
          </cell>
          <cell r="K715">
            <v>0.50303030303030305</v>
          </cell>
          <cell r="L715">
            <v>0.50303030303030305</v>
          </cell>
          <cell r="M715">
            <v>0</v>
          </cell>
          <cell r="N715">
            <v>0</v>
          </cell>
          <cell r="O715">
            <v>47.787878787878789</v>
          </cell>
          <cell r="P715">
            <v>0</v>
          </cell>
          <cell r="Q715">
            <v>47.787878787878789</v>
          </cell>
        </row>
        <row r="716">
          <cell r="B716">
            <v>7</v>
          </cell>
          <cell r="C716" t="str">
            <v>Tipper</v>
          </cell>
          <cell r="D716" t="str">
            <v xml:space="preserve">hr   </v>
          </cell>
          <cell r="E716" t="str">
            <v>P</v>
          </cell>
          <cell r="F716">
            <v>1</v>
          </cell>
          <cell r="G716">
            <v>825</v>
          </cell>
          <cell r="H716">
            <v>415</v>
          </cell>
          <cell r="I716">
            <v>90</v>
          </cell>
          <cell r="J716">
            <v>45.272727272727273</v>
          </cell>
          <cell r="K716">
            <v>0.50303030303030305</v>
          </cell>
          <cell r="L716">
            <v>0.50303030303030305</v>
          </cell>
          <cell r="M716">
            <v>0</v>
          </cell>
          <cell r="N716">
            <v>0</v>
          </cell>
          <cell r="O716">
            <v>45.272727272727273</v>
          </cell>
          <cell r="P716">
            <v>0</v>
          </cell>
          <cell r="Q716">
            <v>45.272727272727273</v>
          </cell>
        </row>
        <row r="718">
          <cell r="B718" t="str">
            <v>Line No 161
Item No 6</v>
          </cell>
          <cell r="C718" t="str">
            <v>Gravel Pavement</v>
          </cell>
        </row>
        <row r="719">
          <cell r="B719" t="str">
            <v xml:space="preserve">Line No 162
Item No </v>
          </cell>
          <cell r="C719" t="str">
            <v>In Place complete, including supply, spreading, watering, rolling and trimming:-</v>
          </cell>
        </row>
        <row r="720">
          <cell r="B720" t="str">
            <v xml:space="preserve">Line No 163
Item No </v>
          </cell>
          <cell r="C720" t="str">
            <v>(a) Dysart Bypass Rd - Middlemount Rd Intersection LHS</v>
          </cell>
        </row>
        <row r="721">
          <cell r="A721">
            <v>88</v>
          </cell>
          <cell r="B721" t="str">
            <v>Line No 164
Item No (i)</v>
          </cell>
          <cell r="C721" t="str">
            <v>Gravel Pavement In Place complete, including supply, spreading, watering, rolling and trimming:- (a) Dysart Bypass Rd - Middlemount Rd Intersection LHS - Base QT Type 2.1 @ 150mm deep</v>
          </cell>
          <cell r="D721" t="str">
            <v xml:space="preserve">m3   </v>
          </cell>
          <cell r="H721">
            <v>70</v>
          </cell>
          <cell r="J721">
            <v>7478.2426181619103</v>
          </cell>
          <cell r="L721">
            <v>1</v>
          </cell>
          <cell r="M721">
            <v>384.18782906085471</v>
          </cell>
          <cell r="N721">
            <v>5551.875</v>
          </cell>
          <cell r="O721">
            <v>1542.1797891010542</v>
          </cell>
          <cell r="P721">
            <v>0</v>
          </cell>
          <cell r="Q721">
            <v>7478.2426181619103</v>
          </cell>
        </row>
        <row r="722">
          <cell r="A722">
            <v>88.1</v>
          </cell>
          <cell r="B722">
            <v>1</v>
          </cell>
          <cell r="C722" t="str">
            <v>CBR80</v>
          </cell>
          <cell r="D722" t="str">
            <v>tonne</v>
          </cell>
          <cell r="E722" t="str">
            <v>M</v>
          </cell>
          <cell r="F722">
            <v>1</v>
          </cell>
          <cell r="G722">
            <v>1</v>
          </cell>
          <cell r="H722">
            <v>164.5</v>
          </cell>
          <cell r="I722">
            <v>33.75</v>
          </cell>
          <cell r="J722">
            <v>5551.875</v>
          </cell>
          <cell r="K722" t="str">
            <v xml:space="preserve"> </v>
          </cell>
          <cell r="L722" t="str">
            <v xml:space="preserve"> </v>
          </cell>
          <cell r="M722">
            <v>0</v>
          </cell>
          <cell r="N722">
            <v>5551.875</v>
          </cell>
          <cell r="O722">
            <v>0</v>
          </cell>
          <cell r="P722">
            <v>0</v>
          </cell>
          <cell r="Q722">
            <v>5551.875</v>
          </cell>
        </row>
        <row r="723">
          <cell r="B723">
            <v>2</v>
          </cell>
          <cell r="C723" t="str">
            <v>Grader</v>
          </cell>
          <cell r="D723" t="str">
            <v xml:space="preserve">hr   </v>
          </cell>
          <cell r="E723" t="str">
            <v>P</v>
          </cell>
          <cell r="F723">
            <v>1</v>
          </cell>
          <cell r="G723">
            <v>66.667000000000002</v>
          </cell>
          <cell r="H723">
            <v>164.5</v>
          </cell>
          <cell r="I723">
            <v>160</v>
          </cell>
          <cell r="J723">
            <v>394.79802600986994</v>
          </cell>
          <cell r="K723">
            <v>2.4674876625616871</v>
          </cell>
          <cell r="L723">
            <v>2.4674876625616871</v>
          </cell>
          <cell r="M723">
            <v>0</v>
          </cell>
          <cell r="N723">
            <v>0</v>
          </cell>
          <cell r="O723">
            <v>394.79802600986994</v>
          </cell>
          <cell r="P723">
            <v>0</v>
          </cell>
          <cell r="Q723">
            <v>394.79802600986994</v>
          </cell>
        </row>
        <row r="724">
          <cell r="B724">
            <v>3</v>
          </cell>
          <cell r="C724" t="str">
            <v>SD Roller - Wet (No Op)</v>
          </cell>
          <cell r="D724" t="str">
            <v xml:space="preserve">hr   </v>
          </cell>
          <cell r="E724" t="str">
            <v>P</v>
          </cell>
          <cell r="F724">
            <v>1</v>
          </cell>
          <cell r="G724">
            <v>66.667000000000002</v>
          </cell>
          <cell r="H724">
            <v>164.5</v>
          </cell>
          <cell r="I724">
            <v>55</v>
          </cell>
          <cell r="J724">
            <v>135.71182144089278</v>
          </cell>
          <cell r="K724">
            <v>2.4674876625616871</v>
          </cell>
          <cell r="L724">
            <v>2.4674876625616871</v>
          </cell>
          <cell r="M724">
            <v>0</v>
          </cell>
          <cell r="N724">
            <v>0</v>
          </cell>
          <cell r="O724">
            <v>135.71182144089278</v>
          </cell>
          <cell r="P724">
            <v>0</v>
          </cell>
          <cell r="Q724">
            <v>135.71182144089278</v>
          </cell>
        </row>
        <row r="725">
          <cell r="B725">
            <v>4</v>
          </cell>
          <cell r="C725" t="str">
            <v>Water Cart - Hire</v>
          </cell>
          <cell r="D725" t="str">
            <v xml:space="preserve">hr   </v>
          </cell>
          <cell r="E725" t="str">
            <v>P</v>
          </cell>
          <cell r="F725">
            <v>1</v>
          </cell>
          <cell r="G725">
            <v>66.667000000000002</v>
          </cell>
          <cell r="H725">
            <v>164.5</v>
          </cell>
          <cell r="I725">
            <v>95</v>
          </cell>
          <cell r="J725">
            <v>234.41132794336028</v>
          </cell>
          <cell r="K725">
            <v>2.4674876625616871</v>
          </cell>
          <cell r="L725">
            <v>2.4674876625616871</v>
          </cell>
          <cell r="M725">
            <v>0</v>
          </cell>
          <cell r="N725">
            <v>0</v>
          </cell>
          <cell r="O725">
            <v>234.41132794336028</v>
          </cell>
          <cell r="P725">
            <v>0</v>
          </cell>
          <cell r="Q725">
            <v>234.41132794336028</v>
          </cell>
        </row>
        <row r="726">
          <cell r="B726">
            <v>5</v>
          </cell>
          <cell r="C726" t="str">
            <v>Labour</v>
          </cell>
          <cell r="D726" t="str">
            <v xml:space="preserve">hr   </v>
          </cell>
          <cell r="E726" t="str">
            <v>L</v>
          </cell>
          <cell r="F726">
            <v>3</v>
          </cell>
          <cell r="G726">
            <v>66.667000000000002</v>
          </cell>
          <cell r="H726">
            <v>164.5</v>
          </cell>
          <cell r="I726">
            <v>51.9</v>
          </cell>
          <cell r="J726">
            <v>384.18782906085471</v>
          </cell>
          <cell r="K726">
            <v>7.4024629876850607</v>
          </cell>
          <cell r="L726">
            <v>2.4674876625616871</v>
          </cell>
          <cell r="M726">
            <v>384.18782906085471</v>
          </cell>
          <cell r="N726">
            <v>0</v>
          </cell>
          <cell r="O726">
            <v>0</v>
          </cell>
          <cell r="P726">
            <v>0</v>
          </cell>
          <cell r="Q726">
            <v>384.18782906085471</v>
          </cell>
        </row>
        <row r="727">
          <cell r="B727">
            <v>6</v>
          </cell>
          <cell r="C727" t="str">
            <v>Gravel will be transported to stockpile. Allow for double handling</v>
          </cell>
        </row>
        <row r="728">
          <cell r="B728">
            <v>7</v>
          </cell>
          <cell r="C728" t="str">
            <v>Excavator - 25T</v>
          </cell>
          <cell r="D728" t="str">
            <v xml:space="preserve">hr   </v>
          </cell>
          <cell r="E728" t="str">
            <v>P</v>
          </cell>
          <cell r="F728">
            <v>1</v>
          </cell>
          <cell r="G728">
            <v>66.667000000000002</v>
          </cell>
          <cell r="H728">
            <v>164.5</v>
          </cell>
          <cell r="I728">
            <v>135</v>
          </cell>
          <cell r="J728">
            <v>333.11083444582778</v>
          </cell>
          <cell r="K728">
            <v>2.4674876625616871</v>
          </cell>
          <cell r="L728">
            <v>2.4674876625616871</v>
          </cell>
          <cell r="M728">
            <v>0</v>
          </cell>
          <cell r="N728">
            <v>0</v>
          </cell>
          <cell r="O728">
            <v>333.11083444582778</v>
          </cell>
          <cell r="P728">
            <v>0</v>
          </cell>
          <cell r="Q728">
            <v>333.11083444582778</v>
          </cell>
        </row>
        <row r="729">
          <cell r="B729">
            <v>8</v>
          </cell>
          <cell r="C729" t="str">
            <v>Tipper</v>
          </cell>
          <cell r="D729" t="str">
            <v xml:space="preserve">hr   </v>
          </cell>
          <cell r="E729" t="str">
            <v>P</v>
          </cell>
          <cell r="F729">
            <v>2</v>
          </cell>
          <cell r="G729">
            <v>66.667000000000002</v>
          </cell>
          <cell r="H729">
            <v>164.5</v>
          </cell>
          <cell r="I729">
            <v>90</v>
          </cell>
          <cell r="J729">
            <v>444.14777926110366</v>
          </cell>
          <cell r="K729">
            <v>4.9349753251233741</v>
          </cell>
          <cell r="L729">
            <v>2.4674876625616871</v>
          </cell>
          <cell r="M729">
            <v>0</v>
          </cell>
          <cell r="N729">
            <v>0</v>
          </cell>
          <cell r="O729">
            <v>444.14777926110366</v>
          </cell>
          <cell r="P729">
            <v>0</v>
          </cell>
          <cell r="Q729">
            <v>444.14777926110366</v>
          </cell>
        </row>
        <row r="731">
          <cell r="A731">
            <v>89</v>
          </cell>
          <cell r="B731" t="str">
            <v>Line No 165
Item No (ii)</v>
          </cell>
          <cell r="C731" t="str">
            <v>Gravel Pavement In Place complete, including supply, spreading, watering, rolling and trimming:- (a) Dysart Bypass Rd - Middlemount Rd Intersection LHS Upper Sub-Base QT Type 2.3 @ 200mm deep</v>
          </cell>
          <cell r="D731" t="str">
            <v xml:space="preserve">m3   </v>
          </cell>
          <cell r="H731">
            <v>107</v>
          </cell>
          <cell r="J731">
            <v>11116.715502047493</v>
          </cell>
          <cell r="L731">
            <v>1</v>
          </cell>
          <cell r="M731">
            <v>587.25853870730646</v>
          </cell>
          <cell r="N731">
            <v>8172.1250000000009</v>
          </cell>
          <cell r="O731">
            <v>2357.3319633401834</v>
          </cell>
          <cell r="P731">
            <v>0</v>
          </cell>
          <cell r="Q731">
            <v>11116.715502047493</v>
          </cell>
        </row>
        <row r="732">
          <cell r="B732">
            <v>1</v>
          </cell>
          <cell r="C732" t="str">
            <v>CBR45</v>
          </cell>
          <cell r="D732" t="str">
            <v>tonne</v>
          </cell>
          <cell r="E732" t="str">
            <v>M</v>
          </cell>
          <cell r="F732">
            <v>1</v>
          </cell>
          <cell r="G732">
            <v>1</v>
          </cell>
          <cell r="H732">
            <v>251.45000000000002</v>
          </cell>
          <cell r="I732">
            <v>32.5</v>
          </cell>
          <cell r="J732">
            <v>8172.1250000000009</v>
          </cell>
          <cell r="K732" t="str">
            <v xml:space="preserve"> </v>
          </cell>
          <cell r="L732" t="str">
            <v xml:space="preserve"> </v>
          </cell>
          <cell r="M732">
            <v>0</v>
          </cell>
          <cell r="N732">
            <v>8172.1250000000009</v>
          </cell>
          <cell r="O732">
            <v>0</v>
          </cell>
          <cell r="P732">
            <v>0</v>
          </cell>
          <cell r="Q732">
            <v>8172.1250000000009</v>
          </cell>
        </row>
        <row r="733">
          <cell r="A733">
            <v>89.1</v>
          </cell>
          <cell r="B733">
            <v>2</v>
          </cell>
          <cell r="C733" t="str">
            <v>Grader</v>
          </cell>
          <cell r="D733" t="str">
            <v xml:space="preserve">hr   </v>
          </cell>
          <cell r="E733" t="str">
            <v>P</v>
          </cell>
          <cell r="F733">
            <v>1</v>
          </cell>
          <cell r="G733">
            <v>66.667000000000002</v>
          </cell>
          <cell r="H733">
            <v>251.45000000000002</v>
          </cell>
          <cell r="I733">
            <v>160</v>
          </cell>
          <cell r="J733">
            <v>603.47698261508697</v>
          </cell>
          <cell r="K733">
            <v>3.7717311413442935</v>
          </cell>
          <cell r="L733">
            <v>3.7717311413442935</v>
          </cell>
          <cell r="M733">
            <v>0</v>
          </cell>
          <cell r="N733">
            <v>0</v>
          </cell>
          <cell r="O733">
            <v>603.47698261508697</v>
          </cell>
          <cell r="P733">
            <v>0</v>
          </cell>
          <cell r="Q733">
            <v>603.47698261508697</v>
          </cell>
        </row>
        <row r="734">
          <cell r="B734">
            <v>3</v>
          </cell>
          <cell r="C734" t="str">
            <v>SD Roller - Wet (No Op)</v>
          </cell>
          <cell r="D734" t="str">
            <v xml:space="preserve">hr   </v>
          </cell>
          <cell r="E734" t="str">
            <v>P</v>
          </cell>
          <cell r="F734">
            <v>1</v>
          </cell>
          <cell r="G734">
            <v>66.667000000000002</v>
          </cell>
          <cell r="H734">
            <v>251.45000000000002</v>
          </cell>
          <cell r="I734">
            <v>55</v>
          </cell>
          <cell r="J734">
            <v>207.44521277393613</v>
          </cell>
          <cell r="K734">
            <v>3.7717311413442935</v>
          </cell>
          <cell r="L734">
            <v>3.7717311413442935</v>
          </cell>
          <cell r="M734">
            <v>0</v>
          </cell>
          <cell r="N734">
            <v>0</v>
          </cell>
          <cell r="O734">
            <v>207.44521277393613</v>
          </cell>
          <cell r="P734">
            <v>0</v>
          </cell>
          <cell r="Q734">
            <v>207.44521277393613</v>
          </cell>
        </row>
        <row r="735">
          <cell r="B735">
            <v>4</v>
          </cell>
          <cell r="C735" t="str">
            <v>Water Cart - Hire</v>
          </cell>
          <cell r="D735" t="str">
            <v xml:space="preserve">hr   </v>
          </cell>
          <cell r="E735" t="str">
            <v>P</v>
          </cell>
          <cell r="F735">
            <v>1</v>
          </cell>
          <cell r="G735">
            <v>66.667000000000002</v>
          </cell>
          <cell r="H735">
            <v>251.45000000000002</v>
          </cell>
          <cell r="I735">
            <v>95</v>
          </cell>
          <cell r="J735">
            <v>358.3144584277079</v>
          </cell>
          <cell r="K735">
            <v>3.7717311413442935</v>
          </cell>
          <cell r="L735">
            <v>3.7717311413442935</v>
          </cell>
          <cell r="M735">
            <v>0</v>
          </cell>
          <cell r="N735">
            <v>0</v>
          </cell>
          <cell r="O735">
            <v>358.3144584277079</v>
          </cell>
          <cell r="P735">
            <v>0</v>
          </cell>
          <cell r="Q735">
            <v>358.3144584277079</v>
          </cell>
        </row>
        <row r="736">
          <cell r="B736">
            <v>5</v>
          </cell>
          <cell r="C736" t="str">
            <v>Labour</v>
          </cell>
          <cell r="D736" t="str">
            <v xml:space="preserve">hr   </v>
          </cell>
          <cell r="E736" t="str">
            <v>L</v>
          </cell>
          <cell r="F736">
            <v>3</v>
          </cell>
          <cell r="G736">
            <v>66.667000000000002</v>
          </cell>
          <cell r="H736">
            <v>251.45000000000002</v>
          </cell>
          <cell r="I736">
            <v>51.9</v>
          </cell>
          <cell r="J736">
            <v>587.25853870730646</v>
          </cell>
          <cell r="K736">
            <v>11.315193424032881</v>
          </cell>
          <cell r="L736">
            <v>3.7717311413442935</v>
          </cell>
          <cell r="M736">
            <v>587.25853870730646</v>
          </cell>
          <cell r="N736">
            <v>0</v>
          </cell>
          <cell r="O736">
            <v>0</v>
          </cell>
          <cell r="P736">
            <v>0</v>
          </cell>
          <cell r="Q736">
            <v>587.25853870730646</v>
          </cell>
        </row>
        <row r="737">
          <cell r="B737">
            <v>6</v>
          </cell>
          <cell r="C737" t="str">
            <v>Gravel will be transported to stockpile. Allow for double handling</v>
          </cell>
        </row>
        <row r="738">
          <cell r="B738">
            <v>7</v>
          </cell>
          <cell r="C738" t="str">
            <v>Excavator - 25T</v>
          </cell>
          <cell r="D738" t="str">
            <v xml:space="preserve">hr   </v>
          </cell>
          <cell r="E738" t="str">
            <v>P</v>
          </cell>
          <cell r="F738">
            <v>1</v>
          </cell>
          <cell r="G738">
            <v>66.667000000000002</v>
          </cell>
          <cell r="H738">
            <v>251.45000000000002</v>
          </cell>
          <cell r="I738">
            <v>135</v>
          </cell>
          <cell r="J738">
            <v>509.18370408147962</v>
          </cell>
          <cell r="K738">
            <v>3.7717311413442935</v>
          </cell>
          <cell r="L738">
            <v>3.7717311413442935</v>
          </cell>
          <cell r="M738">
            <v>0</v>
          </cell>
          <cell r="N738">
            <v>0</v>
          </cell>
          <cell r="O738">
            <v>509.18370408147962</v>
          </cell>
          <cell r="P738">
            <v>0</v>
          </cell>
          <cell r="Q738">
            <v>509.18370408147962</v>
          </cell>
        </row>
        <row r="739">
          <cell r="B739">
            <v>8</v>
          </cell>
          <cell r="C739" t="str">
            <v>Tipper</v>
          </cell>
          <cell r="D739" t="str">
            <v xml:space="preserve">hr   </v>
          </cell>
          <cell r="E739" t="str">
            <v>P</v>
          </cell>
          <cell r="F739">
            <v>2</v>
          </cell>
          <cell r="G739">
            <v>66.667000000000002</v>
          </cell>
          <cell r="H739">
            <v>251.45000000000002</v>
          </cell>
          <cell r="I739">
            <v>90</v>
          </cell>
          <cell r="J739">
            <v>678.91160544197282</v>
          </cell>
          <cell r="K739">
            <v>7.5434622826885871</v>
          </cell>
          <cell r="L739">
            <v>3.7717311413442935</v>
          </cell>
          <cell r="M739">
            <v>0</v>
          </cell>
          <cell r="N739">
            <v>0</v>
          </cell>
          <cell r="O739">
            <v>678.91160544197282</v>
          </cell>
          <cell r="P739">
            <v>0</v>
          </cell>
          <cell r="Q739">
            <v>678.91160544197282</v>
          </cell>
        </row>
        <row r="741">
          <cell r="A741">
            <v>90</v>
          </cell>
          <cell r="B741" t="str">
            <v>Line No 166
Item No (iii)</v>
          </cell>
          <cell r="C741" t="str">
            <v>Gravel Pavement In Place complete, including supply, spreading, watering, rolling and trimming:- (a) Dysart Bypass Rd - Middlemount Rd Intersection LHS - Lower Sub-Base QT Type 2.5 @ 150mm deep</v>
          </cell>
          <cell r="D741" t="str">
            <v xml:space="preserve">m3   </v>
          </cell>
          <cell r="H741">
            <v>90</v>
          </cell>
          <cell r="J741">
            <v>9160.1583662081684</v>
          </cell>
          <cell r="L741">
            <v>1</v>
          </cell>
          <cell r="M741">
            <v>493.95578022109885</v>
          </cell>
          <cell r="N741">
            <v>6683.4000000000005</v>
          </cell>
          <cell r="O741">
            <v>1982.8025859870702</v>
          </cell>
          <cell r="P741">
            <v>0</v>
          </cell>
          <cell r="Q741">
            <v>9160.1583662081684</v>
          </cell>
        </row>
        <row r="742">
          <cell r="B742">
            <v>1</v>
          </cell>
          <cell r="C742" t="str">
            <v>CBR15</v>
          </cell>
          <cell r="D742" t="str">
            <v>tonne</v>
          </cell>
          <cell r="E742" t="str">
            <v>M</v>
          </cell>
          <cell r="F742">
            <v>1</v>
          </cell>
          <cell r="G742">
            <v>1</v>
          </cell>
          <cell r="H742">
            <v>211.5</v>
          </cell>
          <cell r="I742">
            <v>31.6</v>
          </cell>
          <cell r="J742">
            <v>6683.4000000000005</v>
          </cell>
          <cell r="K742" t="str">
            <v xml:space="preserve"> </v>
          </cell>
          <cell r="L742" t="str">
            <v xml:space="preserve"> </v>
          </cell>
          <cell r="M742">
            <v>0</v>
          </cell>
          <cell r="N742">
            <v>6683.4000000000005</v>
          </cell>
          <cell r="O742">
            <v>0</v>
          </cell>
          <cell r="P742">
            <v>0</v>
          </cell>
          <cell r="Q742">
            <v>6683.4000000000005</v>
          </cell>
        </row>
        <row r="743">
          <cell r="A743">
            <v>90.1</v>
          </cell>
          <cell r="B743">
            <v>2</v>
          </cell>
          <cell r="C743" t="str">
            <v>Grader</v>
          </cell>
          <cell r="D743" t="str">
            <v xml:space="preserve">hr   </v>
          </cell>
          <cell r="E743" t="str">
            <v>P</v>
          </cell>
          <cell r="F743">
            <v>1</v>
          </cell>
          <cell r="G743">
            <v>66.667000000000002</v>
          </cell>
          <cell r="H743">
            <v>211.5</v>
          </cell>
          <cell r="I743">
            <v>160</v>
          </cell>
          <cell r="J743">
            <v>507.59746201268996</v>
          </cell>
          <cell r="K743">
            <v>3.1724841375793122</v>
          </cell>
          <cell r="L743">
            <v>3.1724841375793122</v>
          </cell>
          <cell r="M743">
            <v>0</v>
          </cell>
          <cell r="N743">
            <v>0</v>
          </cell>
          <cell r="O743">
            <v>507.59746201268996</v>
          </cell>
          <cell r="P743">
            <v>0</v>
          </cell>
          <cell r="Q743">
            <v>507.59746201268996</v>
          </cell>
        </row>
        <row r="744">
          <cell r="B744">
            <v>3</v>
          </cell>
          <cell r="C744" t="str">
            <v>SD Roller - Wet (No Op)</v>
          </cell>
          <cell r="D744" t="str">
            <v xml:space="preserve">hr   </v>
          </cell>
          <cell r="E744" t="str">
            <v>P</v>
          </cell>
          <cell r="F744">
            <v>1</v>
          </cell>
          <cell r="G744">
            <v>66.667000000000002</v>
          </cell>
          <cell r="H744">
            <v>211.5</v>
          </cell>
          <cell r="I744">
            <v>55</v>
          </cell>
          <cell r="J744">
            <v>174.48662756686218</v>
          </cell>
          <cell r="K744">
            <v>3.1724841375793122</v>
          </cell>
          <cell r="L744">
            <v>3.1724841375793122</v>
          </cell>
          <cell r="M744">
            <v>0</v>
          </cell>
          <cell r="N744">
            <v>0</v>
          </cell>
          <cell r="O744">
            <v>174.48662756686218</v>
          </cell>
          <cell r="P744">
            <v>0</v>
          </cell>
          <cell r="Q744">
            <v>174.48662756686218</v>
          </cell>
        </row>
        <row r="745">
          <cell r="B745">
            <v>4</v>
          </cell>
          <cell r="C745" t="str">
            <v>Water Cart - Hire</v>
          </cell>
          <cell r="D745" t="str">
            <v xml:space="preserve">hr   </v>
          </cell>
          <cell r="E745" t="str">
            <v>P</v>
          </cell>
          <cell r="F745">
            <v>1</v>
          </cell>
          <cell r="G745">
            <v>66.667000000000002</v>
          </cell>
          <cell r="H745">
            <v>211.5</v>
          </cell>
          <cell r="I745">
            <v>95</v>
          </cell>
          <cell r="J745">
            <v>301.38599307003466</v>
          </cell>
          <cell r="K745">
            <v>3.1724841375793122</v>
          </cell>
          <cell r="L745">
            <v>3.1724841375793122</v>
          </cell>
          <cell r="M745">
            <v>0</v>
          </cell>
          <cell r="N745">
            <v>0</v>
          </cell>
          <cell r="O745">
            <v>301.38599307003466</v>
          </cell>
          <cell r="P745">
            <v>0</v>
          </cell>
          <cell r="Q745">
            <v>301.38599307003466</v>
          </cell>
        </row>
        <row r="746">
          <cell r="B746">
            <v>5</v>
          </cell>
          <cell r="C746" t="str">
            <v>Labour</v>
          </cell>
          <cell r="D746" t="str">
            <v xml:space="preserve">hr   </v>
          </cell>
          <cell r="E746" t="str">
            <v>L</v>
          </cell>
          <cell r="F746">
            <v>3</v>
          </cell>
          <cell r="G746">
            <v>66.667000000000002</v>
          </cell>
          <cell r="H746">
            <v>211.5</v>
          </cell>
          <cell r="I746">
            <v>51.9</v>
          </cell>
          <cell r="J746">
            <v>493.95578022109885</v>
          </cell>
          <cell r="K746">
            <v>9.5174524127379367</v>
          </cell>
          <cell r="L746">
            <v>3.1724841375793122</v>
          </cell>
          <cell r="M746">
            <v>493.95578022109885</v>
          </cell>
          <cell r="N746">
            <v>0</v>
          </cell>
          <cell r="O746">
            <v>0</v>
          </cell>
          <cell r="P746">
            <v>0</v>
          </cell>
          <cell r="Q746">
            <v>493.95578022109885</v>
          </cell>
        </row>
        <row r="747">
          <cell r="B747">
            <v>6</v>
          </cell>
          <cell r="C747" t="str">
            <v>Gravel will be transported to stockpile. Allow for double handling</v>
          </cell>
        </row>
        <row r="748">
          <cell r="B748">
            <v>7</v>
          </cell>
          <cell r="C748" t="str">
            <v>Excavator - 25T</v>
          </cell>
          <cell r="D748" t="str">
            <v xml:space="preserve">hr   </v>
          </cell>
          <cell r="E748" t="str">
            <v>P</v>
          </cell>
          <cell r="F748">
            <v>1</v>
          </cell>
          <cell r="G748">
            <v>66.667000000000002</v>
          </cell>
          <cell r="H748">
            <v>211.5</v>
          </cell>
          <cell r="I748">
            <v>135</v>
          </cell>
          <cell r="J748">
            <v>428.28535857320713</v>
          </cell>
          <cell r="K748">
            <v>3.1724841375793122</v>
          </cell>
          <cell r="L748">
            <v>3.1724841375793122</v>
          </cell>
          <cell r="M748">
            <v>0</v>
          </cell>
          <cell r="N748">
            <v>0</v>
          </cell>
          <cell r="O748">
            <v>428.28535857320713</v>
          </cell>
          <cell r="P748">
            <v>0</v>
          </cell>
          <cell r="Q748">
            <v>428.28535857320713</v>
          </cell>
        </row>
        <row r="749">
          <cell r="B749">
            <v>8</v>
          </cell>
          <cell r="C749" t="str">
            <v>Tipper</v>
          </cell>
          <cell r="D749" t="str">
            <v xml:space="preserve">hr   </v>
          </cell>
          <cell r="E749" t="str">
            <v>P</v>
          </cell>
          <cell r="F749">
            <v>2</v>
          </cell>
          <cell r="G749">
            <v>66.667000000000002</v>
          </cell>
          <cell r="H749">
            <v>211.5</v>
          </cell>
          <cell r="I749">
            <v>90</v>
          </cell>
          <cell r="J749">
            <v>571.04714476427625</v>
          </cell>
          <cell r="K749">
            <v>6.3449682751586245</v>
          </cell>
          <cell r="L749">
            <v>3.1724841375793122</v>
          </cell>
          <cell r="M749">
            <v>0</v>
          </cell>
          <cell r="N749">
            <v>0</v>
          </cell>
          <cell r="O749">
            <v>571.04714476427625</v>
          </cell>
          <cell r="P749">
            <v>0</v>
          </cell>
          <cell r="Q749">
            <v>571.04714476427625</v>
          </cell>
        </row>
        <row r="751">
          <cell r="B751" t="str">
            <v xml:space="preserve">Line No 167
Item No </v>
          </cell>
          <cell r="C751" t="str">
            <v>(b) Dysart Bypass Rd - Middlemount Rd Intersection RHS</v>
          </cell>
        </row>
        <row r="752">
          <cell r="A752">
            <v>91</v>
          </cell>
          <cell r="B752" t="str">
            <v>Line No 168
Item No (i)</v>
          </cell>
          <cell r="C752" t="str">
            <v>Gravel Pavement In Place complete, including supply, spreading, watering, rolling and trimming:- (B) Dysart Bypass Rd - Middlemount Rd Intersection RHS - Base QT Type 2.1 @ 150mm deep</v>
          </cell>
          <cell r="D752" t="str">
            <v xml:space="preserve">m3   </v>
          </cell>
          <cell r="H752">
            <v>66</v>
          </cell>
          <cell r="J752">
            <v>7050.914468552658</v>
          </cell>
          <cell r="L752">
            <v>1</v>
          </cell>
          <cell r="M752">
            <v>362.23423882880581</v>
          </cell>
          <cell r="N752">
            <v>5234.625</v>
          </cell>
          <cell r="O752">
            <v>1454.0552297238512</v>
          </cell>
          <cell r="P752">
            <v>0</v>
          </cell>
          <cell r="Q752">
            <v>7050.914468552658</v>
          </cell>
        </row>
        <row r="753">
          <cell r="B753">
            <v>1</v>
          </cell>
          <cell r="C753" t="str">
            <v>CBR80</v>
          </cell>
          <cell r="D753" t="str">
            <v>tonne</v>
          </cell>
          <cell r="E753" t="str">
            <v>M</v>
          </cell>
          <cell r="F753">
            <v>1</v>
          </cell>
          <cell r="G753">
            <v>1</v>
          </cell>
          <cell r="H753">
            <v>155.1</v>
          </cell>
          <cell r="I753">
            <v>33.75</v>
          </cell>
          <cell r="J753">
            <v>5234.625</v>
          </cell>
          <cell r="K753" t="str">
            <v xml:space="preserve"> </v>
          </cell>
          <cell r="L753" t="str">
            <v xml:space="preserve"> </v>
          </cell>
          <cell r="M753">
            <v>0</v>
          </cell>
          <cell r="N753">
            <v>5234.625</v>
          </cell>
          <cell r="O753">
            <v>0</v>
          </cell>
          <cell r="P753">
            <v>0</v>
          </cell>
          <cell r="Q753">
            <v>5234.625</v>
          </cell>
        </row>
        <row r="754">
          <cell r="A754">
            <v>91.1</v>
          </cell>
          <cell r="B754">
            <v>2</v>
          </cell>
          <cell r="C754" t="str">
            <v>Grader</v>
          </cell>
          <cell r="D754" t="str">
            <v xml:space="preserve">hr   </v>
          </cell>
          <cell r="E754" t="str">
            <v>P</v>
          </cell>
          <cell r="F754">
            <v>1</v>
          </cell>
          <cell r="G754">
            <v>66.667000000000002</v>
          </cell>
          <cell r="H754">
            <v>155.1</v>
          </cell>
          <cell r="I754">
            <v>160</v>
          </cell>
          <cell r="J754">
            <v>372.23813880930595</v>
          </cell>
          <cell r="K754">
            <v>2.326488367558162</v>
          </cell>
          <cell r="L754">
            <v>2.326488367558162</v>
          </cell>
          <cell r="M754">
            <v>0</v>
          </cell>
          <cell r="N754">
            <v>0</v>
          </cell>
          <cell r="O754">
            <v>372.23813880930595</v>
          </cell>
          <cell r="P754">
            <v>0</v>
          </cell>
          <cell r="Q754">
            <v>372.23813880930595</v>
          </cell>
        </row>
        <row r="755">
          <cell r="B755">
            <v>3</v>
          </cell>
          <cell r="C755" t="str">
            <v>SD Roller - Wet (No Op)</v>
          </cell>
          <cell r="D755" t="str">
            <v xml:space="preserve">hr   </v>
          </cell>
          <cell r="E755" t="str">
            <v>P</v>
          </cell>
          <cell r="F755">
            <v>1</v>
          </cell>
          <cell r="G755">
            <v>66.667000000000002</v>
          </cell>
          <cell r="H755">
            <v>155.1</v>
          </cell>
          <cell r="I755">
            <v>55</v>
          </cell>
          <cell r="J755">
            <v>127.95686021569891</v>
          </cell>
          <cell r="K755">
            <v>2.326488367558162</v>
          </cell>
          <cell r="L755">
            <v>2.326488367558162</v>
          </cell>
          <cell r="M755">
            <v>0</v>
          </cell>
          <cell r="N755">
            <v>0</v>
          </cell>
          <cell r="O755">
            <v>127.95686021569891</v>
          </cell>
          <cell r="P755">
            <v>0</v>
          </cell>
          <cell r="Q755">
            <v>127.95686021569891</v>
          </cell>
        </row>
        <row r="756">
          <cell r="B756">
            <v>4</v>
          </cell>
          <cell r="C756" t="str">
            <v>Water Cart - Hire</v>
          </cell>
          <cell r="D756" t="str">
            <v xml:space="preserve">hr   </v>
          </cell>
          <cell r="E756" t="str">
            <v>P</v>
          </cell>
          <cell r="F756">
            <v>1</v>
          </cell>
          <cell r="G756">
            <v>66.667000000000002</v>
          </cell>
          <cell r="H756">
            <v>155.1</v>
          </cell>
          <cell r="I756">
            <v>95</v>
          </cell>
          <cell r="J756">
            <v>221.01639491802538</v>
          </cell>
          <cell r="K756">
            <v>2.326488367558162</v>
          </cell>
          <cell r="L756">
            <v>2.326488367558162</v>
          </cell>
          <cell r="M756">
            <v>0</v>
          </cell>
          <cell r="N756">
            <v>0</v>
          </cell>
          <cell r="O756">
            <v>221.01639491802538</v>
          </cell>
          <cell r="P756">
            <v>0</v>
          </cell>
          <cell r="Q756">
            <v>221.01639491802538</v>
          </cell>
        </row>
        <row r="757">
          <cell r="B757">
            <v>5</v>
          </cell>
          <cell r="C757" t="str">
            <v>Labour</v>
          </cell>
          <cell r="D757" t="str">
            <v xml:space="preserve">hr   </v>
          </cell>
          <cell r="E757" t="str">
            <v>L</v>
          </cell>
          <cell r="F757">
            <v>3</v>
          </cell>
          <cell r="G757">
            <v>66.667000000000002</v>
          </cell>
          <cell r="H757">
            <v>155.1</v>
          </cell>
          <cell r="I757">
            <v>51.9</v>
          </cell>
          <cell r="J757">
            <v>362.23423882880581</v>
          </cell>
          <cell r="K757">
            <v>6.9794651026744861</v>
          </cell>
          <cell r="L757">
            <v>2.326488367558162</v>
          </cell>
          <cell r="M757">
            <v>362.23423882880581</v>
          </cell>
          <cell r="N757">
            <v>0</v>
          </cell>
          <cell r="O757">
            <v>0</v>
          </cell>
          <cell r="P757">
            <v>0</v>
          </cell>
          <cell r="Q757">
            <v>362.23423882880581</v>
          </cell>
        </row>
        <row r="758">
          <cell r="B758">
            <v>6</v>
          </cell>
          <cell r="C758" t="str">
            <v>Gravel will be transported to stockpile. Allow for double handling</v>
          </cell>
        </row>
        <row r="759">
          <cell r="B759">
            <v>7</v>
          </cell>
          <cell r="C759" t="str">
            <v>Excavator - 25T</v>
          </cell>
          <cell r="D759" t="str">
            <v xml:space="preserve">hr   </v>
          </cell>
          <cell r="E759" t="str">
            <v>P</v>
          </cell>
          <cell r="F759">
            <v>1</v>
          </cell>
          <cell r="G759">
            <v>66.667000000000002</v>
          </cell>
          <cell r="H759">
            <v>155.1</v>
          </cell>
          <cell r="I759">
            <v>135</v>
          </cell>
          <cell r="J759">
            <v>314.07592962035187</v>
          </cell>
          <cell r="K759">
            <v>2.326488367558162</v>
          </cell>
          <cell r="L759">
            <v>2.326488367558162</v>
          </cell>
          <cell r="M759">
            <v>0</v>
          </cell>
          <cell r="N759">
            <v>0</v>
          </cell>
          <cell r="O759">
            <v>314.07592962035187</v>
          </cell>
          <cell r="P759">
            <v>0</v>
          </cell>
          <cell r="Q759">
            <v>314.07592962035187</v>
          </cell>
        </row>
        <row r="760">
          <cell r="B760">
            <v>8</v>
          </cell>
          <cell r="C760" t="str">
            <v>Tipper</v>
          </cell>
          <cell r="D760" t="str">
            <v xml:space="preserve">hr   </v>
          </cell>
          <cell r="E760" t="str">
            <v>P</v>
          </cell>
          <cell r="F760">
            <v>2</v>
          </cell>
          <cell r="G760">
            <v>66.667000000000002</v>
          </cell>
          <cell r="H760">
            <v>155.1</v>
          </cell>
          <cell r="I760">
            <v>90</v>
          </cell>
          <cell r="J760">
            <v>418.76790616046918</v>
          </cell>
          <cell r="K760">
            <v>4.652976735116324</v>
          </cell>
          <cell r="L760">
            <v>2.326488367558162</v>
          </cell>
          <cell r="M760">
            <v>0</v>
          </cell>
          <cell r="N760">
            <v>0</v>
          </cell>
          <cell r="O760">
            <v>418.76790616046918</v>
          </cell>
          <cell r="P760">
            <v>0</v>
          </cell>
          <cell r="Q760">
            <v>418.76790616046918</v>
          </cell>
        </row>
        <row r="762">
          <cell r="A762">
            <v>92</v>
          </cell>
          <cell r="B762" t="str">
            <v>Line No 169
Item No (ii)</v>
          </cell>
          <cell r="C762" t="str">
            <v>Gravel Pavement In Place complete, including supply, spreading, watering, rolling and trimming:- (B) Dysart Bypass Rd - Middlemount Rd Intersection RHS -Upper Sub-Base QT Type 2.3 @ 200mm deep</v>
          </cell>
          <cell r="D762" t="str">
            <v xml:space="preserve">m3   </v>
          </cell>
          <cell r="H762">
            <v>99</v>
          </cell>
          <cell r="J762">
            <v>10285.559202828987</v>
          </cell>
          <cell r="L762">
            <v>1</v>
          </cell>
          <cell r="M762">
            <v>543.35135824320878</v>
          </cell>
          <cell r="N762">
            <v>7561.125</v>
          </cell>
          <cell r="O762">
            <v>2181.0828445857774</v>
          </cell>
          <cell r="P762">
            <v>0</v>
          </cell>
          <cell r="Q762">
            <v>10285.559202828987</v>
          </cell>
        </row>
        <row r="763">
          <cell r="B763">
            <v>1</v>
          </cell>
          <cell r="C763" t="str">
            <v>CBR45</v>
          </cell>
          <cell r="D763" t="str">
            <v>tonne</v>
          </cell>
          <cell r="E763" t="str">
            <v>M</v>
          </cell>
          <cell r="F763">
            <v>1</v>
          </cell>
          <cell r="G763">
            <v>1</v>
          </cell>
          <cell r="H763">
            <v>232.65</v>
          </cell>
          <cell r="I763">
            <v>32.5</v>
          </cell>
          <cell r="J763">
            <v>7561.125</v>
          </cell>
          <cell r="K763" t="str">
            <v xml:space="preserve"> </v>
          </cell>
          <cell r="L763" t="str">
            <v xml:space="preserve"> </v>
          </cell>
          <cell r="M763">
            <v>0</v>
          </cell>
          <cell r="N763">
            <v>7561.125</v>
          </cell>
          <cell r="O763">
            <v>0</v>
          </cell>
          <cell r="P763">
            <v>0</v>
          </cell>
          <cell r="Q763">
            <v>7561.125</v>
          </cell>
        </row>
        <row r="764">
          <cell r="A764">
            <v>92.1</v>
          </cell>
          <cell r="B764">
            <v>2</v>
          </cell>
          <cell r="C764" t="str">
            <v>Grader</v>
          </cell>
          <cell r="D764" t="str">
            <v xml:space="preserve">hr   </v>
          </cell>
          <cell r="E764" t="str">
            <v>P</v>
          </cell>
          <cell r="F764">
            <v>1</v>
          </cell>
          <cell r="G764">
            <v>66.667000000000002</v>
          </cell>
          <cell r="H764">
            <v>232.65</v>
          </cell>
          <cell r="I764">
            <v>160</v>
          </cell>
          <cell r="J764">
            <v>558.35720821395898</v>
          </cell>
          <cell r="K764">
            <v>3.4897325513372435</v>
          </cell>
          <cell r="L764">
            <v>3.4897325513372435</v>
          </cell>
          <cell r="M764">
            <v>0</v>
          </cell>
          <cell r="N764">
            <v>0</v>
          </cell>
          <cell r="O764">
            <v>558.35720821395898</v>
          </cell>
          <cell r="P764">
            <v>0</v>
          </cell>
          <cell r="Q764">
            <v>558.35720821395898</v>
          </cell>
        </row>
        <row r="765">
          <cell r="B765">
            <v>3</v>
          </cell>
          <cell r="C765" t="str">
            <v>SD Roller - Wet (No Op)</v>
          </cell>
          <cell r="D765" t="str">
            <v xml:space="preserve">hr   </v>
          </cell>
          <cell r="E765" t="str">
            <v>P</v>
          </cell>
          <cell r="F765">
            <v>1</v>
          </cell>
          <cell r="G765">
            <v>66.667000000000002</v>
          </cell>
          <cell r="H765">
            <v>232.65</v>
          </cell>
          <cell r="I765">
            <v>55</v>
          </cell>
          <cell r="J765">
            <v>191.9352903235484</v>
          </cell>
          <cell r="K765">
            <v>3.4897325513372435</v>
          </cell>
          <cell r="L765">
            <v>3.4897325513372435</v>
          </cell>
          <cell r="M765">
            <v>0</v>
          </cell>
          <cell r="N765">
            <v>0</v>
          </cell>
          <cell r="O765">
            <v>191.9352903235484</v>
          </cell>
          <cell r="P765">
            <v>0</v>
          </cell>
          <cell r="Q765">
            <v>191.9352903235484</v>
          </cell>
        </row>
        <row r="766">
          <cell r="B766">
            <v>4</v>
          </cell>
          <cell r="C766" t="str">
            <v>Water Cart - Hire</v>
          </cell>
          <cell r="D766" t="str">
            <v xml:space="preserve">hr   </v>
          </cell>
          <cell r="E766" t="str">
            <v>P</v>
          </cell>
          <cell r="F766">
            <v>1</v>
          </cell>
          <cell r="G766">
            <v>66.667000000000002</v>
          </cell>
          <cell r="H766">
            <v>232.65</v>
          </cell>
          <cell r="I766">
            <v>95</v>
          </cell>
          <cell r="J766">
            <v>331.52459237703812</v>
          </cell>
          <cell r="K766">
            <v>3.4897325513372435</v>
          </cell>
          <cell r="L766">
            <v>3.4897325513372435</v>
          </cell>
          <cell r="M766">
            <v>0</v>
          </cell>
          <cell r="N766">
            <v>0</v>
          </cell>
          <cell r="O766">
            <v>331.52459237703812</v>
          </cell>
          <cell r="P766">
            <v>0</v>
          </cell>
          <cell r="Q766">
            <v>331.52459237703812</v>
          </cell>
        </row>
        <row r="767">
          <cell r="B767">
            <v>5</v>
          </cell>
          <cell r="C767" t="str">
            <v>Labour</v>
          </cell>
          <cell r="D767" t="str">
            <v xml:space="preserve">hr   </v>
          </cell>
          <cell r="E767" t="str">
            <v>L</v>
          </cell>
          <cell r="F767">
            <v>3</v>
          </cell>
          <cell r="G767">
            <v>66.667000000000002</v>
          </cell>
          <cell r="H767">
            <v>232.65</v>
          </cell>
          <cell r="I767">
            <v>51.9</v>
          </cell>
          <cell r="J767">
            <v>543.35135824320878</v>
          </cell>
          <cell r="K767">
            <v>10.46919765401173</v>
          </cell>
          <cell r="L767">
            <v>3.4897325513372435</v>
          </cell>
          <cell r="M767">
            <v>543.35135824320878</v>
          </cell>
          <cell r="N767">
            <v>0</v>
          </cell>
          <cell r="O767">
            <v>0</v>
          </cell>
          <cell r="P767">
            <v>0</v>
          </cell>
          <cell r="Q767">
            <v>543.35135824320878</v>
          </cell>
        </row>
        <row r="768">
          <cell r="B768">
            <v>6</v>
          </cell>
          <cell r="C768" t="str">
            <v>Gravel will be transported to stockpile. Allow for double handling</v>
          </cell>
        </row>
        <row r="769">
          <cell r="B769">
            <v>7</v>
          </cell>
          <cell r="C769" t="str">
            <v>Excavator - 25T</v>
          </cell>
          <cell r="D769" t="str">
            <v xml:space="preserve">hr   </v>
          </cell>
          <cell r="E769" t="str">
            <v>P</v>
          </cell>
          <cell r="F769">
            <v>1</v>
          </cell>
          <cell r="G769">
            <v>66.667000000000002</v>
          </cell>
          <cell r="H769">
            <v>232.65</v>
          </cell>
          <cell r="I769">
            <v>135</v>
          </cell>
          <cell r="J769">
            <v>471.11389443052786</v>
          </cell>
          <cell r="K769">
            <v>3.4897325513372435</v>
          </cell>
          <cell r="L769">
            <v>3.4897325513372435</v>
          </cell>
          <cell r="M769">
            <v>0</v>
          </cell>
          <cell r="N769">
            <v>0</v>
          </cell>
          <cell r="O769">
            <v>471.11389443052786</v>
          </cell>
          <cell r="P769">
            <v>0</v>
          </cell>
          <cell r="Q769">
            <v>471.11389443052786</v>
          </cell>
        </row>
        <row r="770">
          <cell r="B770">
            <v>8</v>
          </cell>
          <cell r="C770" t="str">
            <v>Tipper</v>
          </cell>
          <cell r="D770" t="str">
            <v xml:space="preserve">hr   </v>
          </cell>
          <cell r="E770" t="str">
            <v>P</v>
          </cell>
          <cell r="F770">
            <v>2</v>
          </cell>
          <cell r="G770">
            <v>66.667000000000002</v>
          </cell>
          <cell r="H770">
            <v>232.65</v>
          </cell>
          <cell r="I770">
            <v>90</v>
          </cell>
          <cell r="J770">
            <v>628.15185924070386</v>
          </cell>
          <cell r="K770">
            <v>6.9794651026744869</v>
          </cell>
          <cell r="L770">
            <v>3.4897325513372435</v>
          </cell>
          <cell r="M770">
            <v>0</v>
          </cell>
          <cell r="N770">
            <v>0</v>
          </cell>
          <cell r="O770">
            <v>628.15185924070386</v>
          </cell>
          <cell r="P770">
            <v>0</v>
          </cell>
          <cell r="Q770">
            <v>628.15185924070386</v>
          </cell>
        </row>
        <row r="772">
          <cell r="A772">
            <v>93</v>
          </cell>
          <cell r="B772" t="str">
            <v>Line No 170
Item No (iii)</v>
          </cell>
          <cell r="C772" t="str">
            <v>Gravel Pavement In Place complete, including supply, spreading, watering, rolling and trimming:- (B) Dysart Bypass Rd - Middlemount Rd Intersection RHS -Lower Sub-Base QT Type 2.5 @ 150mm deep</v>
          </cell>
          <cell r="D772" t="str">
            <v xml:space="preserve">m3   </v>
          </cell>
          <cell r="H772">
            <v>83</v>
          </cell>
          <cell r="J772">
            <v>8447.7016043919793</v>
          </cell>
          <cell r="L772">
            <v>1</v>
          </cell>
          <cell r="M772">
            <v>455.53699731501337</v>
          </cell>
          <cell r="N772">
            <v>6163.5800000000008</v>
          </cell>
          <cell r="O772">
            <v>1828.5846070769646</v>
          </cell>
          <cell r="P772">
            <v>0</v>
          </cell>
          <cell r="Q772">
            <v>8447.7016043919793</v>
          </cell>
        </row>
        <row r="773">
          <cell r="B773">
            <v>1</v>
          </cell>
          <cell r="C773" t="str">
            <v>CBR15</v>
          </cell>
          <cell r="D773" t="str">
            <v>tonne</v>
          </cell>
          <cell r="E773" t="str">
            <v>M</v>
          </cell>
          <cell r="F773">
            <v>1</v>
          </cell>
          <cell r="G773">
            <v>1</v>
          </cell>
          <cell r="H773">
            <v>195.05</v>
          </cell>
          <cell r="I773">
            <v>31.6</v>
          </cell>
          <cell r="J773">
            <v>6163.5800000000008</v>
          </cell>
          <cell r="K773" t="str">
            <v xml:space="preserve"> </v>
          </cell>
          <cell r="L773" t="str">
            <v xml:space="preserve"> </v>
          </cell>
          <cell r="M773">
            <v>0</v>
          </cell>
          <cell r="N773">
            <v>6163.5800000000008</v>
          </cell>
          <cell r="O773">
            <v>0</v>
          </cell>
          <cell r="P773">
            <v>0</v>
          </cell>
          <cell r="Q773">
            <v>6163.5800000000008</v>
          </cell>
        </row>
        <row r="774">
          <cell r="A774">
            <v>93.1</v>
          </cell>
          <cell r="B774">
            <v>2</v>
          </cell>
          <cell r="C774" t="str">
            <v>Grader</v>
          </cell>
          <cell r="D774" t="str">
            <v xml:space="preserve">hr   </v>
          </cell>
          <cell r="E774" t="str">
            <v>P</v>
          </cell>
          <cell r="F774">
            <v>1</v>
          </cell>
          <cell r="G774">
            <v>66.667000000000002</v>
          </cell>
          <cell r="H774">
            <v>195.05</v>
          </cell>
          <cell r="I774">
            <v>160</v>
          </cell>
          <cell r="J774">
            <v>468.1176594117029</v>
          </cell>
          <cell r="K774">
            <v>2.9257353713231433</v>
          </cell>
          <cell r="L774">
            <v>2.9257353713231433</v>
          </cell>
          <cell r="M774">
            <v>0</v>
          </cell>
          <cell r="N774">
            <v>0</v>
          </cell>
          <cell r="O774">
            <v>468.1176594117029</v>
          </cell>
          <cell r="P774">
            <v>0</v>
          </cell>
          <cell r="Q774">
            <v>468.1176594117029</v>
          </cell>
        </row>
        <row r="775">
          <cell r="B775">
            <v>3</v>
          </cell>
          <cell r="C775" t="str">
            <v>SD Roller - Wet (No Op)</v>
          </cell>
          <cell r="D775" t="str">
            <v xml:space="preserve">hr   </v>
          </cell>
          <cell r="E775" t="str">
            <v>P</v>
          </cell>
          <cell r="F775">
            <v>1</v>
          </cell>
          <cell r="G775">
            <v>66.667000000000002</v>
          </cell>
          <cell r="H775">
            <v>195.05</v>
          </cell>
          <cell r="I775">
            <v>55</v>
          </cell>
          <cell r="J775">
            <v>160.91544542277288</v>
          </cell>
          <cell r="K775">
            <v>2.9257353713231433</v>
          </cell>
          <cell r="L775">
            <v>2.9257353713231433</v>
          </cell>
          <cell r="M775">
            <v>0</v>
          </cell>
          <cell r="N775">
            <v>0</v>
          </cell>
          <cell r="O775">
            <v>160.91544542277288</v>
          </cell>
          <cell r="P775">
            <v>0</v>
          </cell>
          <cell r="Q775">
            <v>160.91544542277288</v>
          </cell>
        </row>
        <row r="776">
          <cell r="B776">
            <v>4</v>
          </cell>
          <cell r="C776" t="str">
            <v>Water Cart - Hire</v>
          </cell>
          <cell r="D776" t="str">
            <v xml:space="preserve">hr   </v>
          </cell>
          <cell r="E776" t="str">
            <v>P</v>
          </cell>
          <cell r="F776">
            <v>1</v>
          </cell>
          <cell r="G776">
            <v>66.667000000000002</v>
          </cell>
          <cell r="H776">
            <v>195.05</v>
          </cell>
          <cell r="I776">
            <v>95</v>
          </cell>
          <cell r="J776">
            <v>277.9448602756986</v>
          </cell>
          <cell r="K776">
            <v>2.9257353713231433</v>
          </cell>
          <cell r="L776">
            <v>2.9257353713231433</v>
          </cell>
          <cell r="M776">
            <v>0</v>
          </cell>
          <cell r="N776">
            <v>0</v>
          </cell>
          <cell r="O776">
            <v>277.9448602756986</v>
          </cell>
          <cell r="P776">
            <v>0</v>
          </cell>
          <cell r="Q776">
            <v>277.9448602756986</v>
          </cell>
        </row>
        <row r="777">
          <cell r="B777">
            <v>5</v>
          </cell>
          <cell r="C777" t="str">
            <v>Labour</v>
          </cell>
          <cell r="D777" t="str">
            <v xml:space="preserve">hr   </v>
          </cell>
          <cell r="E777" t="str">
            <v>L</v>
          </cell>
          <cell r="F777">
            <v>3</v>
          </cell>
          <cell r="G777">
            <v>66.667000000000002</v>
          </cell>
          <cell r="H777">
            <v>195.05</v>
          </cell>
          <cell r="I777">
            <v>51.9</v>
          </cell>
          <cell r="J777">
            <v>455.53699731501337</v>
          </cell>
          <cell r="K777">
            <v>8.7772061139694308</v>
          </cell>
          <cell r="L777">
            <v>2.9257353713231433</v>
          </cell>
          <cell r="M777">
            <v>455.53699731501337</v>
          </cell>
          <cell r="N777">
            <v>0</v>
          </cell>
          <cell r="O777">
            <v>0</v>
          </cell>
          <cell r="P777">
            <v>0</v>
          </cell>
          <cell r="Q777">
            <v>455.53699731501337</v>
          </cell>
        </row>
        <row r="778">
          <cell r="B778">
            <v>6</v>
          </cell>
          <cell r="C778" t="str">
            <v>Gravel will be transported to stockpile. Allow for double handling</v>
          </cell>
        </row>
        <row r="779">
          <cell r="B779">
            <v>7</v>
          </cell>
          <cell r="C779" t="str">
            <v>Excavator - 25T</v>
          </cell>
          <cell r="D779" t="str">
            <v xml:space="preserve">hr   </v>
          </cell>
          <cell r="E779" t="str">
            <v>P</v>
          </cell>
          <cell r="F779">
            <v>1</v>
          </cell>
          <cell r="G779">
            <v>66.667000000000002</v>
          </cell>
          <cell r="H779">
            <v>195.05</v>
          </cell>
          <cell r="I779">
            <v>135</v>
          </cell>
          <cell r="J779">
            <v>394.97427512862436</v>
          </cell>
          <cell r="K779">
            <v>2.9257353713231433</v>
          </cell>
          <cell r="L779">
            <v>2.9257353713231433</v>
          </cell>
          <cell r="M779">
            <v>0</v>
          </cell>
          <cell r="N779">
            <v>0</v>
          </cell>
          <cell r="O779">
            <v>394.97427512862436</v>
          </cell>
          <cell r="P779">
            <v>0</v>
          </cell>
          <cell r="Q779">
            <v>394.97427512862436</v>
          </cell>
        </row>
        <row r="780">
          <cell r="B780">
            <v>8</v>
          </cell>
          <cell r="C780" t="str">
            <v>Tipper</v>
          </cell>
          <cell r="D780" t="str">
            <v xml:space="preserve">hr   </v>
          </cell>
          <cell r="E780" t="str">
            <v>P</v>
          </cell>
          <cell r="F780">
            <v>2</v>
          </cell>
          <cell r="G780">
            <v>66.667000000000002</v>
          </cell>
          <cell r="H780">
            <v>195.05</v>
          </cell>
          <cell r="I780">
            <v>90</v>
          </cell>
          <cell r="J780">
            <v>526.63236683816581</v>
          </cell>
          <cell r="K780">
            <v>5.8514707426462866</v>
          </cell>
          <cell r="L780">
            <v>2.9257353713231433</v>
          </cell>
          <cell r="M780">
            <v>0</v>
          </cell>
          <cell r="N780">
            <v>0</v>
          </cell>
          <cell r="O780">
            <v>526.63236683816581</v>
          </cell>
          <cell r="P780">
            <v>0</v>
          </cell>
          <cell r="Q780">
            <v>526.63236683816581</v>
          </cell>
        </row>
        <row r="782">
          <cell r="B782" t="str">
            <v>Line No 173
Item No 7</v>
          </cell>
          <cell r="C782" t="str">
            <v>Provisional Item Pavement Repairs</v>
          </cell>
        </row>
        <row r="783">
          <cell r="A783">
            <v>94</v>
          </cell>
          <cell r="B783" t="str">
            <v>Line No 174
Item No (a)</v>
          </cell>
          <cell r="C783" t="str">
            <v>Provisional Item Pavement Repairs - Cement Stabilise 4% by weight 200mm deep any failed areas identified by the Superintendent as ordered.</v>
          </cell>
          <cell r="D783" t="str">
            <v xml:space="preserve">m2   </v>
          </cell>
          <cell r="H783">
            <v>30</v>
          </cell>
          <cell r="J783">
            <v>5610.0654544832396</v>
          </cell>
          <cell r="L783">
            <v>2</v>
          </cell>
          <cell r="M783">
            <v>0</v>
          </cell>
          <cell r="N783">
            <v>162.00064800259202</v>
          </cell>
          <cell r="O783">
            <v>5448.0648064806473</v>
          </cell>
          <cell r="P783">
            <v>0</v>
          </cell>
          <cell r="Q783">
            <v>5610.0654544832396</v>
          </cell>
        </row>
        <row r="784">
          <cell r="A784">
            <v>94.1</v>
          </cell>
          <cell r="B784">
            <v>1</v>
          </cell>
          <cell r="C784" t="str">
            <v>Stabilising</v>
          </cell>
          <cell r="E784" t="str">
            <v>P</v>
          </cell>
          <cell r="F784">
            <v>1</v>
          </cell>
          <cell r="G784">
            <v>3.3330000000000002</v>
          </cell>
          <cell r="H784">
            <v>30</v>
          </cell>
          <cell r="I784">
            <v>605.28</v>
          </cell>
          <cell r="J784">
            <v>5448.0648064806473</v>
          </cell>
          <cell r="K784">
            <v>9.0009000900090008</v>
          </cell>
          <cell r="L784">
            <v>9.0009000900090008</v>
          </cell>
          <cell r="M784">
            <v>0</v>
          </cell>
          <cell r="N784">
            <v>0</v>
          </cell>
          <cell r="O784">
            <v>5448.0648064806473</v>
          </cell>
          <cell r="P784">
            <v>0</v>
          </cell>
          <cell r="Q784">
            <v>5448.0648064806473</v>
          </cell>
        </row>
        <row r="785">
          <cell r="B785">
            <v>2</v>
          </cell>
          <cell r="C785" t="str">
            <v>Cement</v>
          </cell>
          <cell r="D785" t="str">
            <v>tonne</v>
          </cell>
          <cell r="E785" t="str">
            <v>M</v>
          </cell>
          <cell r="F785">
            <v>1</v>
          </cell>
          <cell r="G785">
            <v>1</v>
          </cell>
          <cell r="H785">
            <v>0.36000144000576001</v>
          </cell>
          <cell r="I785">
            <v>450</v>
          </cell>
          <cell r="J785">
            <v>162.00064800259202</v>
          </cell>
          <cell r="K785" t="str">
            <v xml:space="preserve"> </v>
          </cell>
          <cell r="L785" t="str">
            <v xml:space="preserve"> </v>
          </cell>
          <cell r="M785">
            <v>0</v>
          </cell>
          <cell r="N785">
            <v>162.00064800259202</v>
          </cell>
          <cell r="O785">
            <v>0</v>
          </cell>
          <cell r="P785">
            <v>0</v>
          </cell>
          <cell r="Q785">
            <v>162.00064800259202</v>
          </cell>
        </row>
        <row r="787">
          <cell r="B787" t="str">
            <v>Line No 176
Item No 8</v>
          </cell>
          <cell r="C787" t="str">
            <v>Bitumen Seal - complete in place (10mm primerseal ) ; spray rates nominally to be 1.1 l/sqm C170 - SEAL DESIGN TO BE CONFIRMED</v>
          </cell>
        </row>
        <row r="788">
          <cell r="A788">
            <v>95</v>
          </cell>
          <cell r="B788" t="str">
            <v>Line No 177
Item No (a)</v>
          </cell>
          <cell r="C788" t="str">
            <v>Bitumen Seal - complete in place (10mm primerseal ) ; spray rates nominally to be 1.1 l/sqm C170 - SEAL DESIGN TO BE CONFIRMED - Dysart Bypass Rd - Middlemount Rd Intersection LHS</v>
          </cell>
          <cell r="D788" t="str">
            <v xml:space="preserve">m2   </v>
          </cell>
          <cell r="H788">
            <v>437</v>
          </cell>
          <cell r="J788">
            <v>2355.4300000000003</v>
          </cell>
          <cell r="L788">
            <v>1</v>
          </cell>
          <cell r="M788">
            <v>0</v>
          </cell>
          <cell r="N788">
            <v>0</v>
          </cell>
          <cell r="O788">
            <v>0</v>
          </cell>
          <cell r="P788">
            <v>2355.4300000000003</v>
          </cell>
          <cell r="Q788">
            <v>2355.4300000000003</v>
          </cell>
        </row>
        <row r="789">
          <cell r="B789">
            <v>1</v>
          </cell>
          <cell r="C789" t="str">
            <v>Primer Seal - 10mm</v>
          </cell>
          <cell r="D789" t="str">
            <v xml:space="preserve">m²   </v>
          </cell>
          <cell r="E789" t="str">
            <v>S</v>
          </cell>
          <cell r="F789">
            <v>1</v>
          </cell>
          <cell r="G789">
            <v>1</v>
          </cell>
          <cell r="H789">
            <v>480.70000000000005</v>
          </cell>
          <cell r="I789">
            <v>4.9000000000000004</v>
          </cell>
          <cell r="J789">
            <v>2355.4300000000003</v>
          </cell>
          <cell r="K789">
            <v>480.70000000000005</v>
          </cell>
          <cell r="L789">
            <v>480.70000000000005</v>
          </cell>
          <cell r="M789">
            <v>0</v>
          </cell>
          <cell r="N789">
            <v>0</v>
          </cell>
          <cell r="O789">
            <v>0</v>
          </cell>
          <cell r="P789">
            <v>2355.4300000000003</v>
          </cell>
          <cell r="Q789">
            <v>2355.4300000000003</v>
          </cell>
        </row>
        <row r="791">
          <cell r="A791">
            <v>96</v>
          </cell>
          <cell r="B791" t="str">
            <v>Line No 178
Item No (b)</v>
          </cell>
          <cell r="C791" t="str">
            <v>Bitumen Seal - complete in place (10mm primerseal ) ; spray rates nominally to be 1.1 l/sqm C170 - SEAL DESIGN TO BE CONFIRMED - Dysart Bypass Rd - Middlemount Rd Intersection RHS</v>
          </cell>
          <cell r="D791" t="str">
            <v xml:space="preserve">m2   </v>
          </cell>
          <cell r="H791">
            <v>415</v>
          </cell>
          <cell r="J791">
            <v>2236.8500000000004</v>
          </cell>
          <cell r="L791">
            <v>1</v>
          </cell>
          <cell r="M791">
            <v>0</v>
          </cell>
          <cell r="N791">
            <v>0</v>
          </cell>
          <cell r="O791">
            <v>0</v>
          </cell>
          <cell r="P791">
            <v>2236.8500000000004</v>
          </cell>
          <cell r="Q791">
            <v>2236.8500000000004</v>
          </cell>
        </row>
        <row r="792">
          <cell r="B792">
            <v>1</v>
          </cell>
          <cell r="C792" t="str">
            <v>Primer Seal - 10mm</v>
          </cell>
          <cell r="D792" t="str">
            <v xml:space="preserve">m²   </v>
          </cell>
          <cell r="E792" t="str">
            <v>S</v>
          </cell>
          <cell r="F792">
            <v>1</v>
          </cell>
          <cell r="G792">
            <v>1</v>
          </cell>
          <cell r="H792">
            <v>456.50000000000006</v>
          </cell>
          <cell r="I792">
            <v>4.9000000000000004</v>
          </cell>
          <cell r="J792">
            <v>2236.8500000000004</v>
          </cell>
          <cell r="K792">
            <v>456.50000000000006</v>
          </cell>
          <cell r="L792">
            <v>456.50000000000006</v>
          </cell>
          <cell r="M792">
            <v>0</v>
          </cell>
          <cell r="N792">
            <v>0</v>
          </cell>
          <cell r="O792">
            <v>0</v>
          </cell>
          <cell r="P792">
            <v>2236.8500000000004</v>
          </cell>
          <cell r="Q792">
            <v>2236.8500000000004</v>
          </cell>
        </row>
        <row r="794">
          <cell r="B794" t="str">
            <v>Line No 180
Item No 9</v>
          </cell>
          <cell r="C794" t="str">
            <v>Asphaltic Concrete Pavement MRD Type DG14 and 60 mm minimum thickness - complete in place.</v>
          </cell>
        </row>
        <row r="795">
          <cell r="A795">
            <v>97</v>
          </cell>
          <cell r="B795" t="str">
            <v>Line No 181
Item No (a)</v>
          </cell>
          <cell r="C795" t="str">
            <v>Asphaltic Concrete Pavement MRD Type DG14 and 60 mm minimum thickness - complete in place. - Dysart Bypass Rd - Middlemount Rd Intersection Complete (overlaying existing seal area)</v>
          </cell>
          <cell r="D795" t="str">
            <v xml:space="preserve">m2   </v>
          </cell>
          <cell r="H795">
            <v>2776</v>
          </cell>
          <cell r="J795">
            <v>115460.54660546604</v>
          </cell>
          <cell r="L795">
            <v>2</v>
          </cell>
          <cell r="M795">
            <v>0</v>
          </cell>
          <cell r="N795">
            <v>0</v>
          </cell>
          <cell r="O795">
            <v>0</v>
          </cell>
          <cell r="P795">
            <v>115460.54660546604</v>
          </cell>
          <cell r="Q795">
            <v>115460.54660546604</v>
          </cell>
        </row>
        <row r="796">
          <cell r="B796">
            <v>1</v>
          </cell>
          <cell r="C796" t="str">
            <v>60mm AC</v>
          </cell>
          <cell r="D796" t="str">
            <v>tonne</v>
          </cell>
          <cell r="E796" t="str">
            <v>S</v>
          </cell>
          <cell r="F796">
            <v>1</v>
          </cell>
          <cell r="G796">
            <v>1</v>
          </cell>
          <cell r="H796">
            <v>416.4041640416404</v>
          </cell>
          <cell r="I796">
            <v>277.27999999999997</v>
          </cell>
          <cell r="J796">
            <v>115460.54660546604</v>
          </cell>
          <cell r="K796">
            <v>416.4041640416404</v>
          </cell>
          <cell r="L796">
            <v>416.4041640416404</v>
          </cell>
          <cell r="M796">
            <v>0</v>
          </cell>
          <cell r="N796">
            <v>0</v>
          </cell>
          <cell r="O796">
            <v>0</v>
          </cell>
          <cell r="P796">
            <v>115460.54660546604</v>
          </cell>
          <cell r="Q796">
            <v>115460.54660546604</v>
          </cell>
        </row>
        <row r="798">
          <cell r="B798" t="str">
            <v>Line No 183
Item No 10</v>
          </cell>
          <cell r="C798" t="str">
            <v>Medians Kerb at Intersections</v>
          </cell>
        </row>
        <row r="799">
          <cell r="A799">
            <v>98</v>
          </cell>
          <cell r="B799" t="str">
            <v>Line No 184
Item No (a)</v>
          </cell>
          <cell r="C799" t="str">
            <v>Medians Kerb at Intersections - Type 5 Concrete Kerb in minimum 25 MPa concrete</v>
          </cell>
          <cell r="D799" t="str">
            <v xml:space="preserve">m    </v>
          </cell>
          <cell r="H799">
            <v>67</v>
          </cell>
          <cell r="J799">
            <v>5701.195698924731</v>
          </cell>
          <cell r="L799">
            <v>1</v>
          </cell>
          <cell r="M799">
            <v>0</v>
          </cell>
          <cell r="N799">
            <v>2686.195698924731</v>
          </cell>
          <cell r="O799">
            <v>0</v>
          </cell>
          <cell r="P799">
            <v>3015</v>
          </cell>
          <cell r="Q799">
            <v>5701.195698924731</v>
          </cell>
        </row>
        <row r="800">
          <cell r="B800">
            <v>1</v>
          </cell>
          <cell r="C800" t="str">
            <v>S32 - Kerb Mix</v>
          </cell>
          <cell r="D800" t="str">
            <v xml:space="preserve">m³   </v>
          </cell>
          <cell r="E800" t="str">
            <v>M</v>
          </cell>
          <cell r="F800">
            <v>1</v>
          </cell>
          <cell r="G800">
            <v>1</v>
          </cell>
          <cell r="H800">
            <v>7.204301075268817</v>
          </cell>
          <cell r="I800">
            <v>309</v>
          </cell>
          <cell r="J800">
            <v>2226.1290322580644</v>
          </cell>
          <cell r="K800" t="str">
            <v xml:space="preserve"> </v>
          </cell>
          <cell r="L800" t="str">
            <v xml:space="preserve"> </v>
          </cell>
          <cell r="M800">
            <v>0</v>
          </cell>
          <cell r="N800">
            <v>2226.1290322580644</v>
          </cell>
          <cell r="O800">
            <v>0</v>
          </cell>
          <cell r="P800">
            <v>0</v>
          </cell>
          <cell r="Q800">
            <v>2226.1290322580644</v>
          </cell>
        </row>
        <row r="801">
          <cell r="B801">
            <v>2</v>
          </cell>
          <cell r="C801" t="str">
            <v>Sand</v>
          </cell>
          <cell r="D801" t="str">
            <v>tonne</v>
          </cell>
          <cell r="E801" t="str">
            <v>M</v>
          </cell>
          <cell r="F801">
            <v>1</v>
          </cell>
          <cell r="G801">
            <v>1</v>
          </cell>
          <cell r="H801">
            <v>4.4666666666666668</v>
          </cell>
          <cell r="I801">
            <v>28</v>
          </cell>
          <cell r="J801">
            <v>125.06666666666666</v>
          </cell>
          <cell r="K801" t="str">
            <v xml:space="preserve"> </v>
          </cell>
          <cell r="L801" t="str">
            <v xml:space="preserve"> </v>
          </cell>
          <cell r="M801">
            <v>0</v>
          </cell>
          <cell r="N801">
            <v>125.06666666666666</v>
          </cell>
          <cell r="O801">
            <v>0</v>
          </cell>
          <cell r="P801">
            <v>0</v>
          </cell>
          <cell r="Q801">
            <v>125.06666666666666</v>
          </cell>
        </row>
        <row r="802">
          <cell r="B802">
            <v>3</v>
          </cell>
          <cell r="C802" t="str">
            <v>Cement - 20 kg Bags</v>
          </cell>
          <cell r="D802" t="str">
            <v xml:space="preserve">each </v>
          </cell>
          <cell r="E802" t="str">
            <v>M</v>
          </cell>
          <cell r="F802">
            <v>1</v>
          </cell>
          <cell r="G802">
            <v>1</v>
          </cell>
          <cell r="H802">
            <v>22.333333333333332</v>
          </cell>
          <cell r="I802">
            <v>15</v>
          </cell>
          <cell r="J802">
            <v>335</v>
          </cell>
          <cell r="K802" t="str">
            <v xml:space="preserve"> </v>
          </cell>
          <cell r="L802" t="str">
            <v xml:space="preserve"> </v>
          </cell>
          <cell r="M802">
            <v>0</v>
          </cell>
          <cell r="N802">
            <v>335</v>
          </cell>
          <cell r="O802">
            <v>0</v>
          </cell>
          <cell r="P802">
            <v>0</v>
          </cell>
          <cell r="Q802">
            <v>335</v>
          </cell>
        </row>
        <row r="803">
          <cell r="B803">
            <v>4</v>
          </cell>
          <cell r="C803" t="str">
            <v>Kerb Subbie</v>
          </cell>
          <cell r="D803" t="str">
            <v xml:space="preserve">m    </v>
          </cell>
          <cell r="E803" t="str">
            <v>S</v>
          </cell>
          <cell r="F803">
            <v>1</v>
          </cell>
          <cell r="G803">
            <v>1</v>
          </cell>
          <cell r="H803">
            <v>67</v>
          </cell>
          <cell r="I803">
            <v>45</v>
          </cell>
          <cell r="J803">
            <v>3015</v>
          </cell>
          <cell r="K803">
            <v>67</v>
          </cell>
          <cell r="L803">
            <v>67</v>
          </cell>
          <cell r="M803">
            <v>0</v>
          </cell>
          <cell r="N803">
            <v>0</v>
          </cell>
          <cell r="O803">
            <v>0</v>
          </cell>
          <cell r="P803">
            <v>3015</v>
          </cell>
          <cell r="Q803">
            <v>3015</v>
          </cell>
        </row>
        <row r="805">
          <cell r="B805" t="str">
            <v xml:space="preserve">Line No 185
Item No </v>
          </cell>
        </row>
        <row r="806">
          <cell r="B806" t="str">
            <v>Line No 186
Item No 11</v>
          </cell>
          <cell r="C806" t="str">
            <v>Street Lighting - Conduits and Bases</v>
          </cell>
        </row>
        <row r="807">
          <cell r="A807">
            <v>99</v>
          </cell>
          <cell r="B807" t="str">
            <v>Line No 187
Item No (a)</v>
          </cell>
          <cell r="C807" t="str">
            <v>Street Lighting - Conduits and Bases - Electrical Mains Trenching and Conduiting including bends, draw-wire, sand, bed, backfill, warning tape: 1 x 100 dia LV (HD) + HARD COVER (Provisional Item)</v>
          </cell>
          <cell r="D807" t="str">
            <v xml:space="preserve">m    </v>
          </cell>
          <cell r="H807">
            <v>79</v>
          </cell>
          <cell r="J807">
            <v>2078.1624999999999</v>
          </cell>
          <cell r="L807">
            <v>1</v>
          </cell>
          <cell r="M807">
            <v>155.69999999999999</v>
          </cell>
          <cell r="N807">
            <v>1740.9625000000001</v>
          </cell>
          <cell r="O807">
            <v>181.5</v>
          </cell>
          <cell r="P807">
            <v>0</v>
          </cell>
          <cell r="Q807">
            <v>2078.1624999999999</v>
          </cell>
        </row>
        <row r="808">
          <cell r="B808">
            <v>1</v>
          </cell>
          <cell r="C808" t="str">
            <v>125 LD uPVC Electrical</v>
          </cell>
          <cell r="D808" t="str">
            <v xml:space="preserve">m    </v>
          </cell>
          <cell r="E808" t="str">
            <v>M</v>
          </cell>
          <cell r="F808">
            <v>1</v>
          </cell>
          <cell r="G808">
            <v>1</v>
          </cell>
          <cell r="H808">
            <v>79</v>
          </cell>
          <cell r="I808">
            <v>8</v>
          </cell>
          <cell r="J808">
            <v>632</v>
          </cell>
          <cell r="K808" t="str">
            <v xml:space="preserve"> </v>
          </cell>
          <cell r="L808" t="str">
            <v xml:space="preserve"> </v>
          </cell>
          <cell r="M808">
            <v>0</v>
          </cell>
          <cell r="N808">
            <v>632</v>
          </cell>
          <cell r="O808">
            <v>0</v>
          </cell>
          <cell r="P808">
            <v>0</v>
          </cell>
          <cell r="Q808">
            <v>632</v>
          </cell>
        </row>
        <row r="809">
          <cell r="B809">
            <v>2</v>
          </cell>
          <cell r="C809" t="str">
            <v>Draw Rope - Conduits</v>
          </cell>
          <cell r="D809" t="str">
            <v xml:space="preserve">m    </v>
          </cell>
          <cell r="E809" t="str">
            <v>M</v>
          </cell>
          <cell r="F809">
            <v>1</v>
          </cell>
          <cell r="G809">
            <v>1</v>
          </cell>
          <cell r="H809">
            <v>98.75</v>
          </cell>
          <cell r="I809">
            <v>0.11</v>
          </cell>
          <cell r="J809">
            <v>10.862500000000001</v>
          </cell>
          <cell r="K809" t="str">
            <v xml:space="preserve"> </v>
          </cell>
          <cell r="L809" t="str">
            <v xml:space="preserve"> </v>
          </cell>
          <cell r="M809">
            <v>0</v>
          </cell>
          <cell r="N809">
            <v>10.862500000000001</v>
          </cell>
          <cell r="O809">
            <v>0</v>
          </cell>
          <cell r="P809">
            <v>0</v>
          </cell>
          <cell r="Q809">
            <v>10.862500000000001</v>
          </cell>
        </row>
        <row r="810">
          <cell r="B810">
            <v>3</v>
          </cell>
          <cell r="C810" t="str">
            <v>Hard Cover - Electrical</v>
          </cell>
          <cell r="D810" t="str">
            <v xml:space="preserve">m    </v>
          </cell>
          <cell r="E810" t="str">
            <v>M</v>
          </cell>
          <cell r="F810">
            <v>1</v>
          </cell>
          <cell r="G810">
            <v>1</v>
          </cell>
          <cell r="H810">
            <v>79</v>
          </cell>
          <cell r="I810">
            <v>2.7</v>
          </cell>
          <cell r="J810">
            <v>213.3</v>
          </cell>
          <cell r="K810" t="str">
            <v xml:space="preserve"> </v>
          </cell>
          <cell r="L810" t="str">
            <v xml:space="preserve"> </v>
          </cell>
          <cell r="M810">
            <v>0</v>
          </cell>
          <cell r="N810">
            <v>213.3</v>
          </cell>
          <cell r="O810">
            <v>0</v>
          </cell>
          <cell r="P810">
            <v>0</v>
          </cell>
          <cell r="Q810">
            <v>213.3</v>
          </cell>
        </row>
        <row r="811">
          <cell r="B811">
            <v>4</v>
          </cell>
          <cell r="C811" t="str">
            <v>Sand</v>
          </cell>
          <cell r="D811" t="str">
            <v>tonne</v>
          </cell>
          <cell r="E811" t="str">
            <v>M</v>
          </cell>
          <cell r="F811">
            <v>1</v>
          </cell>
          <cell r="G811">
            <v>1</v>
          </cell>
          <cell r="H811">
            <v>31.6</v>
          </cell>
          <cell r="I811">
            <v>28</v>
          </cell>
          <cell r="J811">
            <v>884.80000000000007</v>
          </cell>
          <cell r="K811" t="str">
            <v xml:space="preserve"> </v>
          </cell>
          <cell r="L811" t="str">
            <v xml:space="preserve"> </v>
          </cell>
          <cell r="M811">
            <v>0</v>
          </cell>
          <cell r="N811">
            <v>884.80000000000007</v>
          </cell>
          <cell r="O811">
            <v>0</v>
          </cell>
          <cell r="P811">
            <v>0</v>
          </cell>
          <cell r="Q811">
            <v>884.80000000000007</v>
          </cell>
        </row>
        <row r="812">
          <cell r="A812">
            <v>99.1</v>
          </cell>
          <cell r="B812">
            <v>5</v>
          </cell>
          <cell r="C812" t="str">
            <v>Excavator - 25T</v>
          </cell>
          <cell r="D812" t="str">
            <v xml:space="preserve">hr   </v>
          </cell>
          <cell r="E812" t="str">
            <v>P</v>
          </cell>
          <cell r="F812">
            <v>1</v>
          </cell>
          <cell r="G812">
            <v>79</v>
          </cell>
          <cell r="H812">
            <v>79</v>
          </cell>
          <cell r="I812">
            <v>135</v>
          </cell>
          <cell r="J812">
            <v>135</v>
          </cell>
          <cell r="K812">
            <v>1</v>
          </cell>
          <cell r="L812">
            <v>1</v>
          </cell>
          <cell r="M812">
            <v>0</v>
          </cell>
          <cell r="N812">
            <v>0</v>
          </cell>
          <cell r="O812">
            <v>135</v>
          </cell>
          <cell r="P812">
            <v>0</v>
          </cell>
          <cell r="Q812">
            <v>135</v>
          </cell>
        </row>
        <row r="813">
          <cell r="B813">
            <v>6</v>
          </cell>
          <cell r="C813" t="str">
            <v>CAT297</v>
          </cell>
          <cell r="D813" t="str">
            <v xml:space="preserve">hr   </v>
          </cell>
          <cell r="E813" t="str">
            <v>P</v>
          </cell>
          <cell r="F813">
            <v>1</v>
          </cell>
          <cell r="G813">
            <v>79</v>
          </cell>
          <cell r="H813">
            <v>79</v>
          </cell>
          <cell r="I813">
            <v>46.5</v>
          </cell>
          <cell r="J813">
            <v>46.5</v>
          </cell>
          <cell r="K813">
            <v>1</v>
          </cell>
          <cell r="L813">
            <v>1</v>
          </cell>
          <cell r="M813">
            <v>0</v>
          </cell>
          <cell r="N813">
            <v>0</v>
          </cell>
          <cell r="O813">
            <v>46.5</v>
          </cell>
          <cell r="P813">
            <v>0</v>
          </cell>
          <cell r="Q813">
            <v>46.5</v>
          </cell>
        </row>
        <row r="814">
          <cell r="B814">
            <v>7</v>
          </cell>
          <cell r="C814" t="str">
            <v>Labour</v>
          </cell>
          <cell r="D814" t="str">
            <v xml:space="preserve">hr   </v>
          </cell>
          <cell r="E814" t="str">
            <v>L</v>
          </cell>
          <cell r="F814">
            <v>3</v>
          </cell>
          <cell r="G814">
            <v>79</v>
          </cell>
          <cell r="H814">
            <v>79</v>
          </cell>
          <cell r="I814">
            <v>51.9</v>
          </cell>
          <cell r="J814">
            <v>155.69999999999999</v>
          </cell>
          <cell r="K814">
            <v>3</v>
          </cell>
          <cell r="L814">
            <v>1</v>
          </cell>
          <cell r="M814">
            <v>155.69999999999999</v>
          </cell>
          <cell r="N814">
            <v>0</v>
          </cell>
          <cell r="O814">
            <v>0</v>
          </cell>
          <cell r="P814">
            <v>0</v>
          </cell>
          <cell r="Q814">
            <v>155.69999999999999</v>
          </cell>
        </row>
        <row r="816">
          <cell r="A816">
            <v>100</v>
          </cell>
          <cell r="B816" t="str">
            <v>Line No 188
Item No (b)</v>
          </cell>
          <cell r="C816" t="str">
            <v>Electrical Under Road Bore complete including conduit bends and draw-wire: 1 x 100 dia LV (HD) (Provisional Item)</v>
          </cell>
          <cell r="D816" t="str">
            <v xml:space="preserve">m    </v>
          </cell>
          <cell r="H816">
            <v>20</v>
          </cell>
          <cell r="J816">
            <v>3600</v>
          </cell>
          <cell r="L816">
            <v>3</v>
          </cell>
          <cell r="M816">
            <v>0</v>
          </cell>
          <cell r="N816">
            <v>0</v>
          </cell>
          <cell r="O816">
            <v>0</v>
          </cell>
          <cell r="P816">
            <v>3600</v>
          </cell>
          <cell r="Q816">
            <v>3600</v>
          </cell>
        </row>
        <row r="817">
          <cell r="B817">
            <v>1</v>
          </cell>
          <cell r="C817" t="str">
            <v>Underbore</v>
          </cell>
          <cell r="D817" t="str">
            <v xml:space="preserve">m    </v>
          </cell>
          <cell r="E817" t="str">
            <v>S</v>
          </cell>
          <cell r="F817">
            <v>1</v>
          </cell>
          <cell r="G817">
            <v>1</v>
          </cell>
          <cell r="H817">
            <v>20</v>
          </cell>
          <cell r="I817">
            <v>130</v>
          </cell>
          <cell r="J817">
            <v>2600</v>
          </cell>
          <cell r="K817">
            <v>20</v>
          </cell>
          <cell r="L817">
            <v>20</v>
          </cell>
          <cell r="M817">
            <v>0</v>
          </cell>
          <cell r="N817">
            <v>0</v>
          </cell>
          <cell r="O817">
            <v>0</v>
          </cell>
          <cell r="P817">
            <v>2600</v>
          </cell>
          <cell r="Q817">
            <v>2600</v>
          </cell>
        </row>
        <row r="818">
          <cell r="B818">
            <v>2</v>
          </cell>
          <cell r="C818" t="str">
            <v>Underbore Estab</v>
          </cell>
          <cell r="D818" t="str">
            <v xml:space="preserve">Item </v>
          </cell>
          <cell r="E818" t="str">
            <v>S</v>
          </cell>
          <cell r="F818">
            <v>1</v>
          </cell>
          <cell r="G818">
            <v>1</v>
          </cell>
          <cell r="H818">
            <v>1</v>
          </cell>
          <cell r="I818">
            <v>1000</v>
          </cell>
          <cell r="J818">
            <v>1000</v>
          </cell>
          <cell r="K818">
            <v>1</v>
          </cell>
          <cell r="L818">
            <v>1</v>
          </cell>
          <cell r="M818">
            <v>0</v>
          </cell>
          <cell r="N818">
            <v>0</v>
          </cell>
          <cell r="O818">
            <v>0</v>
          </cell>
          <cell r="P818">
            <v>1000</v>
          </cell>
          <cell r="Q818">
            <v>1000</v>
          </cell>
        </row>
        <row r="820">
          <cell r="A820">
            <v>101</v>
          </cell>
          <cell r="B820" t="str">
            <v>Line No 189
Item No (c)</v>
          </cell>
          <cell r="C820" t="str">
            <v>Electrical Mains Cable Pit (Provisional Item)</v>
          </cell>
          <cell r="D820" t="str">
            <v xml:space="preserve">No   </v>
          </cell>
          <cell r="H820">
            <v>2</v>
          </cell>
          <cell r="J820">
            <v>2452.8000000000002</v>
          </cell>
          <cell r="L820">
            <v>1</v>
          </cell>
          <cell r="M820">
            <v>622.79999999999995</v>
          </cell>
          <cell r="N820">
            <v>1560</v>
          </cell>
          <cell r="O820">
            <v>270</v>
          </cell>
          <cell r="P820">
            <v>0</v>
          </cell>
          <cell r="Q820">
            <v>2452.8000000000002</v>
          </cell>
        </row>
        <row r="821">
          <cell r="B821">
            <v>1</v>
          </cell>
          <cell r="C821" t="str">
            <v>Type 7 Elec Pit</v>
          </cell>
          <cell r="D821" t="str">
            <v xml:space="preserve">each </v>
          </cell>
          <cell r="E821" t="str">
            <v>M</v>
          </cell>
          <cell r="F821">
            <v>1</v>
          </cell>
          <cell r="G821">
            <v>1</v>
          </cell>
          <cell r="H821">
            <v>2</v>
          </cell>
          <cell r="I821">
            <v>780</v>
          </cell>
          <cell r="J821">
            <v>1560</v>
          </cell>
          <cell r="K821" t="str">
            <v xml:space="preserve"> </v>
          </cell>
          <cell r="L821" t="str">
            <v xml:space="preserve"> </v>
          </cell>
          <cell r="M821">
            <v>0</v>
          </cell>
          <cell r="N821">
            <v>1560</v>
          </cell>
          <cell r="O821">
            <v>0</v>
          </cell>
          <cell r="P821">
            <v>0</v>
          </cell>
          <cell r="Q821">
            <v>1560</v>
          </cell>
        </row>
        <row r="822">
          <cell r="A822">
            <v>101.1</v>
          </cell>
          <cell r="B822">
            <v>2</v>
          </cell>
          <cell r="C822" t="str">
            <v>Excavator - 25T</v>
          </cell>
          <cell r="D822" t="str">
            <v xml:space="preserve">hr   </v>
          </cell>
          <cell r="E822" t="str">
            <v>P</v>
          </cell>
          <cell r="F822">
            <v>1</v>
          </cell>
          <cell r="G822">
            <v>1</v>
          </cell>
          <cell r="H822">
            <v>2</v>
          </cell>
          <cell r="I822">
            <v>135</v>
          </cell>
          <cell r="J822">
            <v>270</v>
          </cell>
          <cell r="K822">
            <v>2</v>
          </cell>
          <cell r="L822">
            <v>2</v>
          </cell>
          <cell r="M822">
            <v>0</v>
          </cell>
          <cell r="N822">
            <v>0</v>
          </cell>
          <cell r="O822">
            <v>270</v>
          </cell>
          <cell r="P822">
            <v>0</v>
          </cell>
          <cell r="Q822">
            <v>270</v>
          </cell>
        </row>
        <row r="823">
          <cell r="B823">
            <v>3</v>
          </cell>
          <cell r="C823" t="str">
            <v>Labour</v>
          </cell>
          <cell r="D823" t="str">
            <v xml:space="preserve">hr   </v>
          </cell>
          <cell r="E823" t="str">
            <v>L</v>
          </cell>
          <cell r="F823">
            <v>3</v>
          </cell>
          <cell r="G823">
            <v>0.5</v>
          </cell>
          <cell r="H823">
            <v>2</v>
          </cell>
          <cell r="I823">
            <v>51.9</v>
          </cell>
          <cell r="J823">
            <v>622.79999999999995</v>
          </cell>
          <cell r="K823">
            <v>12</v>
          </cell>
          <cell r="L823">
            <v>4</v>
          </cell>
          <cell r="M823">
            <v>622.79999999999995</v>
          </cell>
          <cell r="N823">
            <v>0</v>
          </cell>
          <cell r="O823">
            <v>0</v>
          </cell>
          <cell r="P823">
            <v>0</v>
          </cell>
          <cell r="Q823">
            <v>622.79999999999995</v>
          </cell>
        </row>
        <row r="825">
          <cell r="A825">
            <v>102</v>
          </cell>
          <cell r="B825" t="str">
            <v>Line No 190
Item No (d)</v>
          </cell>
          <cell r="C825" t="str">
            <v>Street Light Bases Complete in Place, including supply of rag bolts and excluding  Conduiting Major Pole Base (NB - ALL 10.5m POLES NEED THE LARGER BASES)</v>
          </cell>
          <cell r="D825" t="str">
            <v xml:space="preserve">No   </v>
          </cell>
          <cell r="H825">
            <v>2</v>
          </cell>
          <cell r="J825">
            <v>2690.8</v>
          </cell>
          <cell r="L825">
            <v>1</v>
          </cell>
          <cell r="M825">
            <v>622.79999999999995</v>
          </cell>
          <cell r="N825">
            <v>1528</v>
          </cell>
          <cell r="O825">
            <v>540</v>
          </cell>
          <cell r="P825">
            <v>0</v>
          </cell>
          <cell r="Q825">
            <v>2690.8</v>
          </cell>
        </row>
        <row r="826">
          <cell r="B826">
            <v>1</v>
          </cell>
          <cell r="C826" t="str">
            <v>Supply of Materials</v>
          </cell>
        </row>
        <row r="827">
          <cell r="B827">
            <v>2</v>
          </cell>
          <cell r="C827" t="str">
            <v>Rag Bolt</v>
          </cell>
          <cell r="D827" t="str">
            <v xml:space="preserve">each </v>
          </cell>
          <cell r="E827" t="str">
            <v>M</v>
          </cell>
          <cell r="F827">
            <v>1</v>
          </cell>
          <cell r="G827">
            <v>1</v>
          </cell>
          <cell r="H827">
            <v>2</v>
          </cell>
          <cell r="I827">
            <v>425</v>
          </cell>
          <cell r="J827">
            <v>850</v>
          </cell>
          <cell r="K827" t="str">
            <v xml:space="preserve"> </v>
          </cell>
          <cell r="L827" t="str">
            <v xml:space="preserve"> </v>
          </cell>
          <cell r="M827">
            <v>0</v>
          </cell>
          <cell r="N827">
            <v>850</v>
          </cell>
          <cell r="O827">
            <v>0</v>
          </cell>
          <cell r="P827">
            <v>0</v>
          </cell>
          <cell r="Q827">
            <v>850</v>
          </cell>
        </row>
        <row r="828">
          <cell r="B828">
            <v>3</v>
          </cell>
          <cell r="C828" t="str">
            <v>N32</v>
          </cell>
          <cell r="D828" t="str">
            <v xml:space="preserve">m³   </v>
          </cell>
          <cell r="E828" t="str">
            <v>M</v>
          </cell>
          <cell r="F828">
            <v>1</v>
          </cell>
          <cell r="G828">
            <v>1</v>
          </cell>
          <cell r="H828">
            <v>2</v>
          </cell>
          <cell r="I828">
            <v>309</v>
          </cell>
          <cell r="J828">
            <v>618</v>
          </cell>
          <cell r="K828" t="str">
            <v xml:space="preserve"> </v>
          </cell>
          <cell r="L828" t="str">
            <v xml:space="preserve"> </v>
          </cell>
          <cell r="M828">
            <v>0</v>
          </cell>
          <cell r="N828">
            <v>618</v>
          </cell>
          <cell r="O828">
            <v>0</v>
          </cell>
          <cell r="P828">
            <v>0</v>
          </cell>
          <cell r="Q828">
            <v>618</v>
          </cell>
        </row>
        <row r="829">
          <cell r="B829">
            <v>4</v>
          </cell>
          <cell r="C829" t="str">
            <v>50 HD uPVC Electrical</v>
          </cell>
          <cell r="D829" t="str">
            <v xml:space="preserve">m    </v>
          </cell>
          <cell r="E829" t="str">
            <v>M</v>
          </cell>
          <cell r="F829">
            <v>10</v>
          </cell>
          <cell r="G829">
            <v>1</v>
          </cell>
          <cell r="H829">
            <v>2</v>
          </cell>
          <cell r="I829">
            <v>3</v>
          </cell>
          <cell r="J829">
            <v>60</v>
          </cell>
          <cell r="K829" t="str">
            <v xml:space="preserve"> </v>
          </cell>
          <cell r="L829" t="str">
            <v xml:space="preserve"> </v>
          </cell>
          <cell r="M829">
            <v>0</v>
          </cell>
          <cell r="N829">
            <v>60</v>
          </cell>
          <cell r="O829">
            <v>0</v>
          </cell>
          <cell r="P829">
            <v>0</v>
          </cell>
          <cell r="Q829">
            <v>60</v>
          </cell>
        </row>
        <row r="830">
          <cell r="B830">
            <v>5</v>
          </cell>
          <cell r="C830" t="str">
            <v>Installation</v>
          </cell>
        </row>
        <row r="831">
          <cell r="B831">
            <v>6</v>
          </cell>
          <cell r="C831" t="str">
            <v>Allow 2 hours per footing to set up and pour.</v>
          </cell>
        </row>
        <row r="832">
          <cell r="A832">
            <v>102.1</v>
          </cell>
          <cell r="B832">
            <v>7</v>
          </cell>
          <cell r="C832" t="str">
            <v>Excavator - 25T</v>
          </cell>
          <cell r="D832" t="str">
            <v xml:space="preserve">hr   </v>
          </cell>
          <cell r="E832" t="str">
            <v>P</v>
          </cell>
          <cell r="F832">
            <v>1</v>
          </cell>
          <cell r="G832">
            <v>0.5</v>
          </cell>
          <cell r="H832">
            <v>2</v>
          </cell>
          <cell r="I832">
            <v>135</v>
          </cell>
          <cell r="J832">
            <v>540</v>
          </cell>
          <cell r="K832">
            <v>4</v>
          </cell>
          <cell r="L832">
            <v>4</v>
          </cell>
          <cell r="M832">
            <v>0</v>
          </cell>
          <cell r="N832">
            <v>0</v>
          </cell>
          <cell r="O832">
            <v>540</v>
          </cell>
          <cell r="P832">
            <v>0</v>
          </cell>
          <cell r="Q832">
            <v>540</v>
          </cell>
        </row>
        <row r="833">
          <cell r="B833">
            <v>8</v>
          </cell>
          <cell r="C833" t="str">
            <v>Labour</v>
          </cell>
          <cell r="D833" t="str">
            <v xml:space="preserve">hr   </v>
          </cell>
          <cell r="E833" t="str">
            <v>L</v>
          </cell>
          <cell r="F833">
            <v>3</v>
          </cell>
          <cell r="G833">
            <v>0.5</v>
          </cell>
          <cell r="H833">
            <v>2</v>
          </cell>
          <cell r="I833">
            <v>51.9</v>
          </cell>
          <cell r="J833">
            <v>622.79999999999995</v>
          </cell>
          <cell r="K833">
            <v>12</v>
          </cell>
          <cell r="L833">
            <v>4</v>
          </cell>
          <cell r="M833">
            <v>622.79999999999995</v>
          </cell>
          <cell r="N833">
            <v>0</v>
          </cell>
          <cell r="O833">
            <v>0</v>
          </cell>
          <cell r="P833">
            <v>0</v>
          </cell>
          <cell r="Q833">
            <v>622.79999999999995</v>
          </cell>
        </row>
        <row r="835">
          <cell r="B835" t="str">
            <v>Line No 192
Item No 12</v>
          </cell>
          <cell r="C835" t="str">
            <v>Soil Management Measures inclusive of:</v>
          </cell>
        </row>
        <row r="836">
          <cell r="A836">
            <v>103</v>
          </cell>
          <cell r="B836" t="str">
            <v>Line No 193
Item No (a)</v>
          </cell>
          <cell r="C836" t="str">
            <v>Soil Management Measures inclusive of: Prepare batters and drains for hydromulch placement</v>
          </cell>
          <cell r="D836" t="str">
            <v xml:space="preserve">m2   </v>
          </cell>
          <cell r="H836">
            <v>1000</v>
          </cell>
          <cell r="J836">
            <v>767.25</v>
          </cell>
          <cell r="L836">
            <v>1</v>
          </cell>
          <cell r="M836">
            <v>129.75</v>
          </cell>
          <cell r="N836">
            <v>0</v>
          </cell>
          <cell r="O836">
            <v>637.5</v>
          </cell>
          <cell r="P836">
            <v>0</v>
          </cell>
          <cell r="Q836">
            <v>767.25</v>
          </cell>
        </row>
        <row r="837">
          <cell r="A837">
            <v>103.1</v>
          </cell>
          <cell r="B837">
            <v>1</v>
          </cell>
          <cell r="C837" t="str">
            <v>Grader</v>
          </cell>
          <cell r="D837" t="str">
            <v xml:space="preserve">hr   </v>
          </cell>
          <cell r="E837" t="str">
            <v>P</v>
          </cell>
          <cell r="F837">
            <v>1</v>
          </cell>
          <cell r="G837">
            <v>400</v>
          </cell>
          <cell r="H837">
            <v>1000</v>
          </cell>
          <cell r="I837">
            <v>160</v>
          </cell>
          <cell r="J837">
            <v>400</v>
          </cell>
          <cell r="K837">
            <v>2.5</v>
          </cell>
          <cell r="L837">
            <v>2.5</v>
          </cell>
          <cell r="M837">
            <v>0</v>
          </cell>
          <cell r="N837">
            <v>0</v>
          </cell>
          <cell r="O837">
            <v>400</v>
          </cell>
          <cell r="P837">
            <v>0</v>
          </cell>
          <cell r="Q837">
            <v>400</v>
          </cell>
        </row>
        <row r="838">
          <cell r="B838">
            <v>2</v>
          </cell>
          <cell r="C838" t="str">
            <v>Water Cart - Hire</v>
          </cell>
          <cell r="D838" t="str">
            <v xml:space="preserve">hr   </v>
          </cell>
          <cell r="E838" t="str">
            <v>P</v>
          </cell>
          <cell r="F838">
            <v>1</v>
          </cell>
          <cell r="G838">
            <v>400</v>
          </cell>
          <cell r="H838">
            <v>1000</v>
          </cell>
          <cell r="I838">
            <v>95</v>
          </cell>
          <cell r="J838">
            <v>237.5</v>
          </cell>
          <cell r="K838">
            <v>2.5</v>
          </cell>
          <cell r="L838">
            <v>2.5</v>
          </cell>
          <cell r="M838">
            <v>0</v>
          </cell>
          <cell r="N838">
            <v>0</v>
          </cell>
          <cell r="O838">
            <v>237.5</v>
          </cell>
          <cell r="P838">
            <v>0</v>
          </cell>
          <cell r="Q838">
            <v>237.5</v>
          </cell>
        </row>
        <row r="839">
          <cell r="B839">
            <v>3</v>
          </cell>
          <cell r="C839" t="str">
            <v>Labour</v>
          </cell>
          <cell r="D839" t="str">
            <v xml:space="preserve">hr   </v>
          </cell>
          <cell r="E839" t="str">
            <v>L</v>
          </cell>
          <cell r="F839">
            <v>1</v>
          </cell>
          <cell r="G839">
            <v>400</v>
          </cell>
          <cell r="H839">
            <v>1000</v>
          </cell>
          <cell r="I839">
            <v>51.9</v>
          </cell>
          <cell r="J839">
            <v>129.75</v>
          </cell>
          <cell r="K839">
            <v>2.5</v>
          </cell>
          <cell r="L839">
            <v>2.5</v>
          </cell>
          <cell r="M839">
            <v>129.75</v>
          </cell>
          <cell r="N839">
            <v>0</v>
          </cell>
          <cell r="O839">
            <v>0</v>
          </cell>
          <cell r="P839">
            <v>0</v>
          </cell>
          <cell r="Q839">
            <v>129.75</v>
          </cell>
        </row>
        <row r="841">
          <cell r="A841">
            <v>104</v>
          </cell>
          <cell r="B841" t="str">
            <v>Line No 194
Item No (b)</v>
          </cell>
          <cell r="C841" t="str">
            <v>Soil Management Measures inclusive of: Hydromulch to all disturbed areas as directed (batters and drains)</v>
          </cell>
          <cell r="D841" t="str">
            <v xml:space="preserve">m2   </v>
          </cell>
          <cell r="H841">
            <v>1000</v>
          </cell>
          <cell r="J841">
            <v>1125</v>
          </cell>
          <cell r="L841">
            <v>1</v>
          </cell>
          <cell r="M841">
            <v>0</v>
          </cell>
          <cell r="N841">
            <v>0</v>
          </cell>
          <cell r="O841">
            <v>190</v>
          </cell>
          <cell r="P841">
            <v>935</v>
          </cell>
          <cell r="Q841">
            <v>1125</v>
          </cell>
        </row>
        <row r="842">
          <cell r="B842">
            <v>1</v>
          </cell>
          <cell r="C842" t="str">
            <v>Hydromulch Subbie</v>
          </cell>
          <cell r="D842" t="str">
            <v xml:space="preserve">m²   </v>
          </cell>
          <cell r="E842" t="str">
            <v>S</v>
          </cell>
          <cell r="F842">
            <v>1</v>
          </cell>
          <cell r="G842">
            <v>1</v>
          </cell>
          <cell r="H842">
            <v>1100</v>
          </cell>
          <cell r="I842">
            <v>0.85</v>
          </cell>
          <cell r="J842">
            <v>935</v>
          </cell>
          <cell r="K842">
            <v>1100</v>
          </cell>
          <cell r="L842">
            <v>1100</v>
          </cell>
          <cell r="M842">
            <v>0</v>
          </cell>
          <cell r="N842">
            <v>0</v>
          </cell>
          <cell r="O842">
            <v>0</v>
          </cell>
          <cell r="P842">
            <v>935</v>
          </cell>
          <cell r="Q842">
            <v>935</v>
          </cell>
        </row>
        <row r="843">
          <cell r="A843">
            <v>104.1</v>
          </cell>
          <cell r="B843">
            <v>2</v>
          </cell>
          <cell r="C843" t="str">
            <v>Water Cart - Hire</v>
          </cell>
          <cell r="D843" t="str">
            <v xml:space="preserve">hr   </v>
          </cell>
          <cell r="E843" t="str">
            <v>P</v>
          </cell>
          <cell r="F843">
            <v>1</v>
          </cell>
          <cell r="G843">
            <v>550</v>
          </cell>
          <cell r="H843">
            <v>1100</v>
          </cell>
          <cell r="I843">
            <v>95</v>
          </cell>
          <cell r="J843">
            <v>190</v>
          </cell>
          <cell r="K843">
            <v>2</v>
          </cell>
          <cell r="L843">
            <v>2</v>
          </cell>
          <cell r="M843">
            <v>0</v>
          </cell>
          <cell r="N843">
            <v>0</v>
          </cell>
          <cell r="O843">
            <v>190</v>
          </cell>
          <cell r="P843">
            <v>0</v>
          </cell>
          <cell r="Q843">
            <v>190</v>
          </cell>
        </row>
        <row r="845">
          <cell r="A845">
            <v>105</v>
          </cell>
          <cell r="B845" t="str">
            <v>Line No 195
Item No (c)</v>
          </cell>
          <cell r="C845" t="str">
            <v>Soil Management Measures inclusive of: Rock check dams as directed</v>
          </cell>
          <cell r="D845" t="str">
            <v xml:space="preserve">No   </v>
          </cell>
          <cell r="H845">
            <v>6</v>
          </cell>
          <cell r="J845">
            <v>1626.4</v>
          </cell>
          <cell r="L845">
            <v>1</v>
          </cell>
          <cell r="M845">
            <v>311.39999999999998</v>
          </cell>
          <cell r="N845">
            <v>945</v>
          </cell>
          <cell r="O845">
            <v>370</v>
          </cell>
          <cell r="P845">
            <v>0</v>
          </cell>
          <cell r="Q845">
            <v>1626.4</v>
          </cell>
        </row>
        <row r="846">
          <cell r="B846">
            <v>1</v>
          </cell>
          <cell r="C846" t="str">
            <v>Gabion Rock</v>
          </cell>
          <cell r="D846" t="str">
            <v>tonne</v>
          </cell>
          <cell r="E846" t="str">
            <v>M</v>
          </cell>
          <cell r="F846">
            <v>1</v>
          </cell>
          <cell r="G846">
            <v>1</v>
          </cell>
          <cell r="H846">
            <v>27</v>
          </cell>
          <cell r="I846">
            <v>35</v>
          </cell>
          <cell r="J846">
            <v>945</v>
          </cell>
          <cell r="K846" t="str">
            <v xml:space="preserve"> </v>
          </cell>
          <cell r="L846" t="str">
            <v xml:space="preserve"> </v>
          </cell>
          <cell r="M846">
            <v>0</v>
          </cell>
          <cell r="N846">
            <v>945</v>
          </cell>
          <cell r="O846">
            <v>0</v>
          </cell>
          <cell r="P846">
            <v>0</v>
          </cell>
          <cell r="Q846">
            <v>945</v>
          </cell>
        </row>
        <row r="847">
          <cell r="A847">
            <v>105.1</v>
          </cell>
          <cell r="B847">
            <v>2</v>
          </cell>
          <cell r="C847" t="str">
            <v>Bobcat</v>
          </cell>
          <cell r="D847" t="str">
            <v xml:space="preserve">hr   </v>
          </cell>
          <cell r="E847" t="str">
            <v>P</v>
          </cell>
          <cell r="F847">
            <v>1</v>
          </cell>
          <cell r="G847">
            <v>3</v>
          </cell>
          <cell r="H847">
            <v>6</v>
          </cell>
          <cell r="I847">
            <v>95</v>
          </cell>
          <cell r="J847">
            <v>190</v>
          </cell>
          <cell r="K847">
            <v>2</v>
          </cell>
          <cell r="L847">
            <v>2</v>
          </cell>
          <cell r="M847">
            <v>0</v>
          </cell>
          <cell r="N847">
            <v>0</v>
          </cell>
          <cell r="O847">
            <v>190</v>
          </cell>
          <cell r="P847">
            <v>0</v>
          </cell>
          <cell r="Q847">
            <v>190</v>
          </cell>
        </row>
        <row r="848">
          <cell r="B848">
            <v>3</v>
          </cell>
          <cell r="C848" t="str">
            <v>Labour</v>
          </cell>
          <cell r="D848" t="str">
            <v xml:space="preserve">hr   </v>
          </cell>
          <cell r="E848" t="str">
            <v>L</v>
          </cell>
          <cell r="F848">
            <v>3</v>
          </cell>
          <cell r="G848">
            <v>3</v>
          </cell>
          <cell r="H848">
            <v>6</v>
          </cell>
          <cell r="I848">
            <v>51.9</v>
          </cell>
          <cell r="J848">
            <v>311.39999999999998</v>
          </cell>
          <cell r="K848">
            <v>6</v>
          </cell>
          <cell r="L848">
            <v>2</v>
          </cell>
          <cell r="M848">
            <v>311.39999999999998</v>
          </cell>
          <cell r="N848">
            <v>0</v>
          </cell>
          <cell r="O848">
            <v>0</v>
          </cell>
          <cell r="P848">
            <v>0</v>
          </cell>
          <cell r="Q848">
            <v>311.39999999999998</v>
          </cell>
        </row>
        <row r="849">
          <cell r="B849">
            <v>4</v>
          </cell>
          <cell r="C849" t="str">
            <v>Tipper</v>
          </cell>
          <cell r="D849" t="str">
            <v xml:space="preserve">hr   </v>
          </cell>
          <cell r="E849" t="str">
            <v>P</v>
          </cell>
          <cell r="F849">
            <v>1</v>
          </cell>
          <cell r="G849">
            <v>3</v>
          </cell>
          <cell r="H849">
            <v>6</v>
          </cell>
          <cell r="I849">
            <v>90</v>
          </cell>
          <cell r="J849">
            <v>180</v>
          </cell>
          <cell r="K849">
            <v>2</v>
          </cell>
          <cell r="L849">
            <v>2</v>
          </cell>
          <cell r="M849">
            <v>0</v>
          </cell>
          <cell r="N849">
            <v>0</v>
          </cell>
          <cell r="O849">
            <v>180</v>
          </cell>
          <cell r="P849">
            <v>0</v>
          </cell>
          <cell r="Q849">
            <v>180</v>
          </cell>
        </row>
        <row r="851">
          <cell r="B851" t="str">
            <v>Line No 197
Item No 13</v>
          </cell>
          <cell r="C851" t="str">
            <v>Road Furniture</v>
          </cell>
        </row>
        <row r="852">
          <cell r="A852">
            <v>106</v>
          </cell>
          <cell r="B852" t="str">
            <v>Line No 198
Item No (a)</v>
          </cell>
          <cell r="C852" t="str">
            <v>Supply and Install New Guide Posts</v>
          </cell>
          <cell r="D852" t="str">
            <v xml:space="preserve">No   </v>
          </cell>
          <cell r="H852">
            <v>11</v>
          </cell>
          <cell r="J852">
            <v>550</v>
          </cell>
          <cell r="L852">
            <v>1</v>
          </cell>
          <cell r="M852">
            <v>0</v>
          </cell>
          <cell r="N852">
            <v>550</v>
          </cell>
          <cell r="O852">
            <v>0</v>
          </cell>
          <cell r="P852">
            <v>0</v>
          </cell>
          <cell r="Q852">
            <v>550</v>
          </cell>
        </row>
        <row r="853">
          <cell r="B853">
            <v>1</v>
          </cell>
          <cell r="C853" t="str">
            <v>Guide Post</v>
          </cell>
          <cell r="D853" t="str">
            <v xml:space="preserve">each </v>
          </cell>
          <cell r="E853" t="str">
            <v>M</v>
          </cell>
          <cell r="F853">
            <v>1</v>
          </cell>
          <cell r="G853">
            <v>1</v>
          </cell>
          <cell r="H853">
            <v>11</v>
          </cell>
          <cell r="I853">
            <v>50</v>
          </cell>
          <cell r="J853">
            <v>550</v>
          </cell>
          <cell r="K853" t="str">
            <v xml:space="preserve"> </v>
          </cell>
          <cell r="L853" t="str">
            <v xml:space="preserve"> </v>
          </cell>
          <cell r="M853">
            <v>0</v>
          </cell>
          <cell r="N853">
            <v>550</v>
          </cell>
          <cell r="O853">
            <v>0</v>
          </cell>
          <cell r="P853">
            <v>0</v>
          </cell>
          <cell r="Q853">
            <v>550</v>
          </cell>
        </row>
        <row r="855">
          <cell r="A855">
            <v>107</v>
          </cell>
          <cell r="B855" t="str">
            <v>Line No 199
Item No (b)</v>
          </cell>
          <cell r="C855" t="str">
            <v>Supply and Install New Give Way Sign R1-2</v>
          </cell>
          <cell r="D855" t="str">
            <v xml:space="preserve">No   </v>
          </cell>
          <cell r="H855">
            <v>1</v>
          </cell>
          <cell r="J855">
            <v>338.8</v>
          </cell>
          <cell r="L855">
            <v>1</v>
          </cell>
          <cell r="M855">
            <v>103.8</v>
          </cell>
          <cell r="N855">
            <v>140</v>
          </cell>
          <cell r="O855">
            <v>95</v>
          </cell>
          <cell r="P855">
            <v>0</v>
          </cell>
          <cell r="Q855">
            <v>338.8</v>
          </cell>
        </row>
        <row r="856">
          <cell r="B856">
            <v>1</v>
          </cell>
          <cell r="C856" t="str">
            <v>Signs Complete</v>
          </cell>
          <cell r="D856" t="str">
            <v xml:space="preserve">each </v>
          </cell>
          <cell r="E856" t="str">
            <v>M</v>
          </cell>
          <cell r="F856">
            <v>1</v>
          </cell>
          <cell r="G856">
            <v>1</v>
          </cell>
          <cell r="H856">
            <v>1</v>
          </cell>
          <cell r="I856">
            <v>140</v>
          </cell>
          <cell r="J856">
            <v>140</v>
          </cell>
          <cell r="K856" t="str">
            <v xml:space="preserve"> </v>
          </cell>
          <cell r="L856" t="str">
            <v xml:space="preserve"> </v>
          </cell>
          <cell r="M856">
            <v>0</v>
          </cell>
          <cell r="N856">
            <v>140</v>
          </cell>
          <cell r="O856">
            <v>0</v>
          </cell>
          <cell r="P856">
            <v>0</v>
          </cell>
          <cell r="Q856">
            <v>140</v>
          </cell>
        </row>
        <row r="857">
          <cell r="B857">
            <v>2</v>
          </cell>
          <cell r="C857" t="str">
            <v>Bobcat</v>
          </cell>
          <cell r="D857" t="str">
            <v xml:space="preserve">hr   </v>
          </cell>
          <cell r="E857" t="str">
            <v>P</v>
          </cell>
          <cell r="F857">
            <v>1</v>
          </cell>
          <cell r="G857">
            <v>1</v>
          </cell>
          <cell r="H857">
            <v>1</v>
          </cell>
          <cell r="I857">
            <v>95</v>
          </cell>
          <cell r="J857">
            <v>95</v>
          </cell>
          <cell r="K857">
            <v>1</v>
          </cell>
          <cell r="L857">
            <v>1</v>
          </cell>
          <cell r="M857">
            <v>0</v>
          </cell>
          <cell r="N857">
            <v>0</v>
          </cell>
          <cell r="O857">
            <v>95</v>
          </cell>
          <cell r="P857">
            <v>0</v>
          </cell>
          <cell r="Q857">
            <v>95</v>
          </cell>
        </row>
        <row r="858">
          <cell r="A858">
            <v>107.1</v>
          </cell>
          <cell r="B858">
            <v>3</v>
          </cell>
          <cell r="C858" t="str">
            <v>Labour</v>
          </cell>
          <cell r="D858" t="str">
            <v xml:space="preserve">hr   </v>
          </cell>
          <cell r="E858" t="str">
            <v>L</v>
          </cell>
          <cell r="F858">
            <v>2</v>
          </cell>
          <cell r="G858">
            <v>1</v>
          </cell>
          <cell r="H858">
            <v>1</v>
          </cell>
          <cell r="I858">
            <v>51.9</v>
          </cell>
          <cell r="J858">
            <v>103.8</v>
          </cell>
          <cell r="K858">
            <v>2</v>
          </cell>
          <cell r="L858">
            <v>1</v>
          </cell>
          <cell r="M858">
            <v>103.8</v>
          </cell>
          <cell r="N858">
            <v>0</v>
          </cell>
          <cell r="O858">
            <v>0</v>
          </cell>
          <cell r="P858">
            <v>0</v>
          </cell>
          <cell r="Q858">
            <v>103.8</v>
          </cell>
        </row>
        <row r="860">
          <cell r="A860">
            <v>108</v>
          </cell>
          <cell r="B860" t="str">
            <v>Line No 200
Item No (c)</v>
          </cell>
          <cell r="C860" t="str">
            <v>Linemarking Complete,Dysart Bypass Rd - Middlemount Rd Intersection - Reinstate existing and new lines as per drawing No 842 - R19</v>
          </cell>
          <cell r="D860" t="str">
            <v xml:space="preserve">Item </v>
          </cell>
          <cell r="H860">
            <v>1</v>
          </cell>
          <cell r="J860">
            <v>7500</v>
          </cell>
          <cell r="L860">
            <v>1</v>
          </cell>
          <cell r="M860">
            <v>0</v>
          </cell>
          <cell r="N860">
            <v>0</v>
          </cell>
          <cell r="O860">
            <v>0</v>
          </cell>
          <cell r="P860">
            <v>7500</v>
          </cell>
          <cell r="Q860">
            <v>7500</v>
          </cell>
        </row>
        <row r="861">
          <cell r="B861">
            <v>1</v>
          </cell>
          <cell r="C861" t="str">
            <v>Line Marking</v>
          </cell>
          <cell r="D861" t="str">
            <v xml:space="preserve">m²   </v>
          </cell>
          <cell r="E861" t="str">
            <v>S</v>
          </cell>
          <cell r="F861">
            <v>1</v>
          </cell>
          <cell r="G861">
            <v>1</v>
          </cell>
          <cell r="H861">
            <v>7500</v>
          </cell>
          <cell r="I861">
            <v>1</v>
          </cell>
          <cell r="J861">
            <v>7500</v>
          </cell>
          <cell r="K861">
            <v>7500</v>
          </cell>
          <cell r="L861">
            <v>7500</v>
          </cell>
          <cell r="M861">
            <v>0</v>
          </cell>
          <cell r="N861">
            <v>0</v>
          </cell>
          <cell r="O861">
            <v>0</v>
          </cell>
          <cell r="P861">
            <v>7500</v>
          </cell>
          <cell r="Q861">
            <v>7500</v>
          </cell>
        </row>
        <row r="863">
          <cell r="B863" t="str">
            <v>Line No 202
Item No 14</v>
          </cell>
          <cell r="C863" t="str">
            <v>Drainage - Ch 140 Middlemount Road</v>
          </cell>
        </row>
        <row r="864">
          <cell r="A864">
            <v>109</v>
          </cell>
          <cell r="B864" t="str">
            <v>Line No 203
Item No (a)</v>
          </cell>
          <cell r="C864" t="str">
            <v>Drainage - Ch 140 Middlemount Road Culvert 1A - Extend existing 600 x 300 RCBC RHS, complete in place incl. excavate, sand, supply, lay and backfill</v>
          </cell>
          <cell r="D864" t="str">
            <v xml:space="preserve">m    </v>
          </cell>
          <cell r="H864">
            <v>3.6</v>
          </cell>
          <cell r="J864">
            <v>4014.904430139441</v>
          </cell>
          <cell r="L864">
            <v>1</v>
          </cell>
          <cell r="M864">
            <v>1401.2999999999997</v>
          </cell>
          <cell r="N864">
            <v>1078.6044301394409</v>
          </cell>
          <cell r="O864">
            <v>1535</v>
          </cell>
          <cell r="P864">
            <v>0</v>
          </cell>
          <cell r="Q864">
            <v>4014.904430139441</v>
          </cell>
        </row>
        <row r="865">
          <cell r="B865">
            <v>1</v>
          </cell>
          <cell r="C865" t="str">
            <v>Buy Materials</v>
          </cell>
        </row>
        <row r="866">
          <cell r="B866">
            <v>2</v>
          </cell>
          <cell r="C866" t="str">
            <v>RCBC - 600 x 300</v>
          </cell>
          <cell r="D866" t="str">
            <v xml:space="preserve">each </v>
          </cell>
          <cell r="E866" t="str">
            <v>M</v>
          </cell>
          <cell r="F866">
            <v>1</v>
          </cell>
          <cell r="G866">
            <v>1</v>
          </cell>
          <cell r="H866">
            <v>3</v>
          </cell>
          <cell r="I866">
            <v>247.5</v>
          </cell>
          <cell r="J866">
            <v>742.5</v>
          </cell>
          <cell r="K866" t="str">
            <v xml:space="preserve"> </v>
          </cell>
          <cell r="L866" t="str">
            <v xml:space="preserve"> </v>
          </cell>
          <cell r="M866">
            <v>0</v>
          </cell>
          <cell r="N866">
            <v>742.5</v>
          </cell>
          <cell r="O866">
            <v>0</v>
          </cell>
          <cell r="P866">
            <v>0</v>
          </cell>
          <cell r="Q866">
            <v>742.5</v>
          </cell>
        </row>
        <row r="867">
          <cell r="B867">
            <v>3</v>
          </cell>
          <cell r="C867" t="str">
            <v>Sand</v>
          </cell>
          <cell r="D867" t="str">
            <v>tonne</v>
          </cell>
          <cell r="E867" t="str">
            <v>M</v>
          </cell>
          <cell r="F867">
            <v>1</v>
          </cell>
          <cell r="G867">
            <v>1</v>
          </cell>
          <cell r="H867">
            <v>1.3250395671537414</v>
          </cell>
          <cell r="I867">
            <v>28</v>
          </cell>
          <cell r="J867">
            <v>37.10110788030476</v>
          </cell>
          <cell r="K867" t="str">
            <v xml:space="preserve"> </v>
          </cell>
          <cell r="L867" t="str">
            <v xml:space="preserve"> </v>
          </cell>
          <cell r="M867">
            <v>0</v>
          </cell>
          <cell r="N867">
            <v>37.10110788030476</v>
          </cell>
          <cell r="O867">
            <v>0</v>
          </cell>
          <cell r="P867">
            <v>0</v>
          </cell>
          <cell r="Q867">
            <v>37.10110788030476</v>
          </cell>
        </row>
        <row r="868">
          <cell r="B868">
            <v>4</v>
          </cell>
          <cell r="C868" t="str">
            <v>N40</v>
          </cell>
          <cell r="D868" t="str">
            <v xml:space="preserve">m³   </v>
          </cell>
          <cell r="E868" t="str">
            <v>M</v>
          </cell>
          <cell r="F868">
            <v>1</v>
          </cell>
          <cell r="G868">
            <v>1</v>
          </cell>
          <cell r="H868">
            <v>0.92001022233580376</v>
          </cell>
          <cell r="I868">
            <v>325</v>
          </cell>
          <cell r="J868">
            <v>299.00332225913621</v>
          </cell>
          <cell r="K868" t="str">
            <v xml:space="preserve"> </v>
          </cell>
          <cell r="L868" t="str">
            <v xml:space="preserve"> </v>
          </cell>
          <cell r="M868">
            <v>0</v>
          </cell>
          <cell r="N868">
            <v>299.00332225913621</v>
          </cell>
          <cell r="O868">
            <v>0</v>
          </cell>
          <cell r="P868">
            <v>0</v>
          </cell>
          <cell r="Q868">
            <v>299.00332225913621</v>
          </cell>
        </row>
        <row r="869">
          <cell r="B869">
            <v>5</v>
          </cell>
          <cell r="C869" t="str">
            <v>Excavate</v>
          </cell>
        </row>
        <row r="870">
          <cell r="A870">
            <v>109.1</v>
          </cell>
          <cell r="B870">
            <v>6</v>
          </cell>
          <cell r="C870" t="str">
            <v>Excavator - 25T</v>
          </cell>
          <cell r="D870" t="str">
            <v xml:space="preserve">hr   </v>
          </cell>
          <cell r="E870" t="str">
            <v>P</v>
          </cell>
          <cell r="F870">
            <v>1</v>
          </cell>
          <cell r="G870">
            <v>1.8</v>
          </cell>
          <cell r="H870">
            <v>3.6</v>
          </cell>
          <cell r="I870">
            <v>135</v>
          </cell>
          <cell r="J870">
            <v>270</v>
          </cell>
          <cell r="K870">
            <v>2</v>
          </cell>
          <cell r="L870">
            <v>2</v>
          </cell>
          <cell r="M870">
            <v>0</v>
          </cell>
          <cell r="N870">
            <v>0</v>
          </cell>
          <cell r="O870">
            <v>270</v>
          </cell>
          <cell r="P870">
            <v>0</v>
          </cell>
          <cell r="Q870">
            <v>270</v>
          </cell>
        </row>
        <row r="871">
          <cell r="B871">
            <v>7</v>
          </cell>
          <cell r="C871" t="str">
            <v>Tipper</v>
          </cell>
          <cell r="D871" t="str">
            <v xml:space="preserve">hr   </v>
          </cell>
          <cell r="E871" t="str">
            <v>P</v>
          </cell>
          <cell r="F871">
            <v>1</v>
          </cell>
          <cell r="G871">
            <v>1.8</v>
          </cell>
          <cell r="H871">
            <v>3.6</v>
          </cell>
          <cell r="I871">
            <v>90</v>
          </cell>
          <cell r="J871">
            <v>180</v>
          </cell>
          <cell r="K871">
            <v>2</v>
          </cell>
          <cell r="L871">
            <v>2</v>
          </cell>
          <cell r="M871">
            <v>0</v>
          </cell>
          <cell r="N871">
            <v>0</v>
          </cell>
          <cell r="O871">
            <v>180</v>
          </cell>
          <cell r="P871">
            <v>0</v>
          </cell>
          <cell r="Q871">
            <v>180</v>
          </cell>
        </row>
        <row r="872">
          <cell r="B872">
            <v>8</v>
          </cell>
          <cell r="C872" t="str">
            <v>Water Cart - Hire</v>
          </cell>
          <cell r="D872" t="str">
            <v xml:space="preserve">hr   </v>
          </cell>
          <cell r="E872" t="str">
            <v>P</v>
          </cell>
          <cell r="F872">
            <v>1</v>
          </cell>
          <cell r="G872">
            <v>1.8</v>
          </cell>
          <cell r="H872">
            <v>3.6</v>
          </cell>
          <cell r="I872">
            <v>95</v>
          </cell>
          <cell r="J872">
            <v>190</v>
          </cell>
          <cell r="K872">
            <v>2</v>
          </cell>
          <cell r="L872">
            <v>2</v>
          </cell>
          <cell r="M872">
            <v>0</v>
          </cell>
          <cell r="N872">
            <v>0</v>
          </cell>
          <cell r="O872">
            <v>190</v>
          </cell>
          <cell r="P872">
            <v>0</v>
          </cell>
          <cell r="Q872">
            <v>190</v>
          </cell>
        </row>
        <row r="873">
          <cell r="B873">
            <v>9</v>
          </cell>
          <cell r="C873" t="str">
            <v>Labour</v>
          </cell>
          <cell r="D873" t="str">
            <v xml:space="preserve">hr   </v>
          </cell>
          <cell r="E873" t="str">
            <v>L</v>
          </cell>
          <cell r="F873">
            <v>3</v>
          </cell>
          <cell r="G873">
            <v>1.8</v>
          </cell>
          <cell r="H873">
            <v>3.6</v>
          </cell>
          <cell r="I873">
            <v>51.9</v>
          </cell>
          <cell r="J873">
            <v>311.39999999999998</v>
          </cell>
          <cell r="K873">
            <v>6</v>
          </cell>
          <cell r="L873">
            <v>2</v>
          </cell>
          <cell r="M873">
            <v>311.39999999999998</v>
          </cell>
          <cell r="N873">
            <v>0</v>
          </cell>
          <cell r="O873">
            <v>0</v>
          </cell>
          <cell r="P873">
            <v>0</v>
          </cell>
          <cell r="Q873">
            <v>311.39999999999998</v>
          </cell>
        </row>
        <row r="874">
          <cell r="B874">
            <v>10</v>
          </cell>
          <cell r="C874" t="str">
            <v>Base</v>
          </cell>
        </row>
        <row r="875">
          <cell r="A875">
            <v>109.2</v>
          </cell>
          <cell r="B875">
            <v>11</v>
          </cell>
          <cell r="C875" t="str">
            <v>Bobcat</v>
          </cell>
          <cell r="D875" t="str">
            <v xml:space="preserve">hr   </v>
          </cell>
          <cell r="E875" t="str">
            <v>P</v>
          </cell>
          <cell r="F875">
            <v>1</v>
          </cell>
          <cell r="G875">
            <v>0.9</v>
          </cell>
          <cell r="H875">
            <v>3.6</v>
          </cell>
          <cell r="I875">
            <v>95</v>
          </cell>
          <cell r="J875">
            <v>380</v>
          </cell>
          <cell r="K875">
            <v>4</v>
          </cell>
          <cell r="L875">
            <v>4</v>
          </cell>
          <cell r="M875">
            <v>0</v>
          </cell>
          <cell r="N875">
            <v>0</v>
          </cell>
          <cell r="O875">
            <v>380</v>
          </cell>
          <cell r="P875">
            <v>0</v>
          </cell>
          <cell r="Q875">
            <v>380</v>
          </cell>
        </row>
        <row r="876">
          <cell r="B876">
            <v>12</v>
          </cell>
          <cell r="C876" t="str">
            <v>Labour</v>
          </cell>
          <cell r="D876" t="str">
            <v xml:space="preserve">hr   </v>
          </cell>
          <cell r="E876" t="str">
            <v>L</v>
          </cell>
          <cell r="F876">
            <v>3</v>
          </cell>
          <cell r="G876">
            <v>0.9</v>
          </cell>
          <cell r="H876">
            <v>3.6</v>
          </cell>
          <cell r="I876">
            <v>51.9</v>
          </cell>
          <cell r="J876">
            <v>622.79999999999995</v>
          </cell>
          <cell r="K876">
            <v>12</v>
          </cell>
          <cell r="L876">
            <v>4</v>
          </cell>
          <cell r="M876">
            <v>622.79999999999995</v>
          </cell>
          <cell r="N876">
            <v>0</v>
          </cell>
          <cell r="O876">
            <v>0</v>
          </cell>
          <cell r="P876">
            <v>0</v>
          </cell>
          <cell r="Q876">
            <v>622.79999999999995</v>
          </cell>
        </row>
        <row r="877">
          <cell r="B877">
            <v>13</v>
          </cell>
          <cell r="C877" t="str">
            <v>Stand</v>
          </cell>
        </row>
        <row r="878">
          <cell r="A878">
            <v>109.3</v>
          </cell>
          <cell r="B878">
            <v>14</v>
          </cell>
          <cell r="C878" t="str">
            <v>Excavator - 25T</v>
          </cell>
          <cell r="D878" t="str">
            <v xml:space="preserve">hr   </v>
          </cell>
          <cell r="E878" t="str">
            <v>P</v>
          </cell>
          <cell r="F878">
            <v>1</v>
          </cell>
          <cell r="G878">
            <v>3</v>
          </cell>
          <cell r="H878">
            <v>3</v>
          </cell>
          <cell r="I878">
            <v>135</v>
          </cell>
          <cell r="J878">
            <v>135</v>
          </cell>
          <cell r="K878">
            <v>1</v>
          </cell>
          <cell r="L878">
            <v>1</v>
          </cell>
          <cell r="M878">
            <v>0</v>
          </cell>
          <cell r="N878">
            <v>0</v>
          </cell>
          <cell r="O878">
            <v>135</v>
          </cell>
          <cell r="P878">
            <v>0</v>
          </cell>
          <cell r="Q878">
            <v>135</v>
          </cell>
        </row>
        <row r="879">
          <cell r="B879">
            <v>15</v>
          </cell>
          <cell r="C879" t="str">
            <v>Labour</v>
          </cell>
          <cell r="D879" t="str">
            <v xml:space="preserve">hr   </v>
          </cell>
          <cell r="E879" t="str">
            <v>L</v>
          </cell>
          <cell r="F879">
            <v>3</v>
          </cell>
          <cell r="G879">
            <v>3</v>
          </cell>
          <cell r="H879">
            <v>3</v>
          </cell>
          <cell r="I879">
            <v>51.9</v>
          </cell>
          <cell r="J879">
            <v>155.69999999999999</v>
          </cell>
          <cell r="K879">
            <v>3</v>
          </cell>
          <cell r="L879">
            <v>1</v>
          </cell>
          <cell r="M879">
            <v>155.69999999999999</v>
          </cell>
          <cell r="N879">
            <v>0</v>
          </cell>
          <cell r="O879">
            <v>0</v>
          </cell>
          <cell r="P879">
            <v>0</v>
          </cell>
          <cell r="Q879">
            <v>155.69999999999999</v>
          </cell>
        </row>
        <row r="880">
          <cell r="B880">
            <v>16</v>
          </cell>
          <cell r="C880" t="str">
            <v>Backfill</v>
          </cell>
        </row>
        <row r="881">
          <cell r="A881">
            <v>109.4</v>
          </cell>
          <cell r="B881">
            <v>17</v>
          </cell>
          <cell r="C881" t="str">
            <v>Bobcat</v>
          </cell>
          <cell r="D881" t="str">
            <v xml:space="preserve">hr   </v>
          </cell>
          <cell r="E881" t="str">
            <v>P</v>
          </cell>
          <cell r="F881">
            <v>1</v>
          </cell>
          <cell r="G881">
            <v>1.8</v>
          </cell>
          <cell r="H881">
            <v>3.6</v>
          </cell>
          <cell r="I881">
            <v>95</v>
          </cell>
          <cell r="J881">
            <v>190</v>
          </cell>
          <cell r="K881">
            <v>2</v>
          </cell>
          <cell r="L881">
            <v>2</v>
          </cell>
          <cell r="M881">
            <v>0</v>
          </cell>
          <cell r="N881">
            <v>0</v>
          </cell>
          <cell r="O881">
            <v>190</v>
          </cell>
          <cell r="P881">
            <v>0</v>
          </cell>
          <cell r="Q881">
            <v>190</v>
          </cell>
        </row>
        <row r="882">
          <cell r="B882">
            <v>18</v>
          </cell>
          <cell r="C882" t="str">
            <v>Water Cart - Hire</v>
          </cell>
          <cell r="D882" t="str">
            <v xml:space="preserve">hr   </v>
          </cell>
          <cell r="E882" t="str">
            <v>P</v>
          </cell>
          <cell r="F882">
            <v>1</v>
          </cell>
          <cell r="G882">
            <v>1.8</v>
          </cell>
          <cell r="H882">
            <v>3.6</v>
          </cell>
          <cell r="I882">
            <v>95</v>
          </cell>
          <cell r="J882">
            <v>190</v>
          </cell>
          <cell r="K882">
            <v>2</v>
          </cell>
          <cell r="L882">
            <v>2</v>
          </cell>
          <cell r="M882">
            <v>0</v>
          </cell>
          <cell r="N882">
            <v>0</v>
          </cell>
          <cell r="O882">
            <v>190</v>
          </cell>
          <cell r="P882">
            <v>0</v>
          </cell>
          <cell r="Q882">
            <v>190</v>
          </cell>
        </row>
        <row r="883">
          <cell r="B883">
            <v>19</v>
          </cell>
          <cell r="C883" t="str">
            <v>Labour</v>
          </cell>
          <cell r="D883" t="str">
            <v xml:space="preserve">hr   </v>
          </cell>
          <cell r="E883" t="str">
            <v>L</v>
          </cell>
          <cell r="F883">
            <v>3</v>
          </cell>
          <cell r="G883">
            <v>1.8</v>
          </cell>
          <cell r="H883">
            <v>3.6</v>
          </cell>
          <cell r="I883">
            <v>51.9</v>
          </cell>
          <cell r="J883">
            <v>311.39999999999998</v>
          </cell>
          <cell r="K883">
            <v>6</v>
          </cell>
          <cell r="L883">
            <v>2</v>
          </cell>
          <cell r="M883">
            <v>311.39999999999998</v>
          </cell>
          <cell r="N883">
            <v>0</v>
          </cell>
          <cell r="O883">
            <v>0</v>
          </cell>
          <cell r="P883">
            <v>0</v>
          </cell>
          <cell r="Q883">
            <v>311.39999999999998</v>
          </cell>
        </row>
        <row r="885">
          <cell r="A885">
            <v>110</v>
          </cell>
          <cell r="B885" t="str">
            <v>Line No 204
Item No (b)</v>
          </cell>
          <cell r="C885" t="str">
            <v>Drainage - Ch 140 Middlemount Road - 1/600 x 300 Cast Insitu Endwall and Apron to Main Roads Std Dwgs complete in place</v>
          </cell>
          <cell r="D885" t="str">
            <v xml:space="preserve">No   </v>
          </cell>
          <cell r="H885">
            <v>1</v>
          </cell>
          <cell r="J885">
            <v>947.8</v>
          </cell>
          <cell r="L885">
            <v>1</v>
          </cell>
          <cell r="M885">
            <v>622.79999999999995</v>
          </cell>
          <cell r="N885">
            <v>325</v>
          </cell>
          <cell r="O885">
            <v>0</v>
          </cell>
          <cell r="P885">
            <v>0</v>
          </cell>
          <cell r="Q885">
            <v>947.8</v>
          </cell>
        </row>
        <row r="886">
          <cell r="B886">
            <v>1</v>
          </cell>
          <cell r="C886" t="str">
            <v>N40</v>
          </cell>
          <cell r="D886" t="str">
            <v xml:space="preserve">m³   </v>
          </cell>
          <cell r="E886" t="str">
            <v>M</v>
          </cell>
          <cell r="F886">
            <v>1</v>
          </cell>
          <cell r="G886">
            <v>1</v>
          </cell>
          <cell r="H886">
            <v>1</v>
          </cell>
          <cell r="I886">
            <v>325</v>
          </cell>
          <cell r="J886">
            <v>325</v>
          </cell>
          <cell r="K886" t="str">
            <v xml:space="preserve"> </v>
          </cell>
          <cell r="L886" t="str">
            <v xml:space="preserve"> </v>
          </cell>
          <cell r="M886">
            <v>0</v>
          </cell>
          <cell r="N886">
            <v>325</v>
          </cell>
          <cell r="O886">
            <v>0</v>
          </cell>
          <cell r="P886">
            <v>0</v>
          </cell>
          <cell r="Q886">
            <v>325</v>
          </cell>
        </row>
        <row r="887">
          <cell r="A887">
            <v>110.1</v>
          </cell>
          <cell r="B887">
            <v>2</v>
          </cell>
          <cell r="C887" t="str">
            <v>Labour</v>
          </cell>
          <cell r="D887" t="str">
            <v xml:space="preserve">hr   </v>
          </cell>
          <cell r="E887" t="str">
            <v>L</v>
          </cell>
          <cell r="F887">
            <v>3</v>
          </cell>
          <cell r="G887">
            <v>0.25</v>
          </cell>
          <cell r="H887">
            <v>1</v>
          </cell>
          <cell r="I887">
            <v>51.9</v>
          </cell>
          <cell r="J887">
            <v>622.79999999999995</v>
          </cell>
          <cell r="K887">
            <v>12</v>
          </cell>
          <cell r="L887">
            <v>4</v>
          </cell>
          <cell r="M887">
            <v>622.79999999999995</v>
          </cell>
          <cell r="N887">
            <v>0</v>
          </cell>
          <cell r="O887">
            <v>0</v>
          </cell>
          <cell r="P887">
            <v>0</v>
          </cell>
          <cell r="Q887">
            <v>622.79999999999995</v>
          </cell>
        </row>
        <row r="889">
          <cell r="B889" t="str">
            <v xml:space="preserve">Line No 210
Item No </v>
          </cell>
          <cell r="C889" t="str">
            <v>Schedule D  -  Golden Mile Road &amp; Dysart Bypass Road Intersection Upgrade Works</v>
          </cell>
        </row>
        <row r="890">
          <cell r="B890" t="str">
            <v>Line No 211
Item No 1</v>
          </cell>
          <cell r="C890" t="str">
            <v>Preliminaries</v>
          </cell>
        </row>
        <row r="891">
          <cell r="B891" t="str">
            <v>Line No 212
Item No (a)</v>
          </cell>
          <cell r="C891" t="str">
            <v>Schedule D  -  Golden Mile Road &amp; Dysart Bypass Road Intersection Upgrade Works - Preliminaries - Site establishment, Provision for Workplace Health &amp; Safety, Site Cleanup and Dis-establishment</v>
          </cell>
          <cell r="D891" t="str">
            <v xml:space="preserve">Item </v>
          </cell>
          <cell r="H891">
            <v>1</v>
          </cell>
        </row>
        <row r="892">
          <cell r="B892">
            <v>1</v>
          </cell>
          <cell r="C892" t="str">
            <v>There is no cost estimate for this item</v>
          </cell>
        </row>
        <row r="894">
          <cell r="A894">
            <v>111</v>
          </cell>
          <cell r="B894" t="str">
            <v>Line No 213
Item No (b)</v>
          </cell>
          <cell r="C894" t="str">
            <v>Provision for Traffic and Safety including an approved Traffic Management Plan required by Council prior to commencement of site works.</v>
          </cell>
          <cell r="D894" t="str">
            <v xml:space="preserve">Item </v>
          </cell>
          <cell r="H894">
            <v>1</v>
          </cell>
          <cell r="J894">
            <v>28325.046910652924</v>
          </cell>
          <cell r="L894">
            <v>13</v>
          </cell>
          <cell r="M894">
            <v>8774.987000000001</v>
          </cell>
          <cell r="N894">
            <v>0</v>
          </cell>
          <cell r="O894">
            <v>0</v>
          </cell>
          <cell r="P894">
            <v>19550.059910652919</v>
          </cell>
          <cell r="Q894">
            <v>28325.046910652924</v>
          </cell>
        </row>
        <row r="895">
          <cell r="B895">
            <v>1</v>
          </cell>
          <cell r="C895" t="str">
            <v>Project Engineer</v>
          </cell>
          <cell r="D895" t="str">
            <v xml:space="preserve">week </v>
          </cell>
          <cell r="E895" t="str">
            <v>L</v>
          </cell>
          <cell r="F895">
            <v>1</v>
          </cell>
          <cell r="G895">
            <v>1</v>
          </cell>
          <cell r="H895">
            <v>0.5</v>
          </cell>
          <cell r="I895">
            <v>3250</v>
          </cell>
          <cell r="J895">
            <v>1625</v>
          </cell>
          <cell r="K895">
            <v>0.5</v>
          </cell>
          <cell r="L895">
            <v>0.5</v>
          </cell>
          <cell r="M895">
            <v>1625</v>
          </cell>
          <cell r="N895">
            <v>0</v>
          </cell>
          <cell r="O895">
            <v>0</v>
          </cell>
          <cell r="P895">
            <v>0</v>
          </cell>
          <cell r="Q895">
            <v>1625</v>
          </cell>
        </row>
        <row r="896">
          <cell r="B896">
            <v>2</v>
          </cell>
          <cell r="C896" t="str">
            <v>Traffic Controller</v>
          </cell>
          <cell r="D896" t="str">
            <v xml:space="preserve">hr   </v>
          </cell>
          <cell r="E896" t="str">
            <v>L</v>
          </cell>
          <cell r="F896">
            <v>1</v>
          </cell>
          <cell r="G896">
            <v>1</v>
          </cell>
          <cell r="H896">
            <v>109.99980000000001</v>
          </cell>
          <cell r="I896">
            <v>65</v>
          </cell>
          <cell r="J896">
            <v>7149.9870000000001</v>
          </cell>
          <cell r="K896">
            <v>109.99980000000001</v>
          </cell>
          <cell r="L896">
            <v>109.99980000000001</v>
          </cell>
          <cell r="M896">
            <v>7149.9870000000001</v>
          </cell>
          <cell r="N896">
            <v>0</v>
          </cell>
          <cell r="O896">
            <v>0</v>
          </cell>
          <cell r="P896">
            <v>0</v>
          </cell>
          <cell r="Q896">
            <v>7149.9870000000001</v>
          </cell>
        </row>
        <row r="897">
          <cell r="B897">
            <v>3</v>
          </cell>
          <cell r="C897" t="str">
            <v>Traffic Control Crew</v>
          </cell>
          <cell r="D897" t="str">
            <v xml:space="preserve">hr   </v>
          </cell>
          <cell r="E897" t="str">
            <v>S</v>
          </cell>
          <cell r="F897">
            <v>1</v>
          </cell>
          <cell r="G897">
            <v>1</v>
          </cell>
          <cell r="H897">
            <v>109.99980000000001</v>
          </cell>
          <cell r="I897">
            <v>130</v>
          </cell>
          <cell r="J897">
            <v>14299.974</v>
          </cell>
          <cell r="K897">
            <v>109.99980000000001</v>
          </cell>
          <cell r="L897">
            <v>109.99980000000001</v>
          </cell>
          <cell r="M897">
            <v>0</v>
          </cell>
          <cell r="N897">
            <v>0</v>
          </cell>
          <cell r="O897">
            <v>0</v>
          </cell>
          <cell r="P897">
            <v>14299.974</v>
          </cell>
          <cell r="Q897">
            <v>14299.974</v>
          </cell>
        </row>
        <row r="898">
          <cell r="B898">
            <v>4</v>
          </cell>
          <cell r="C898" t="str">
            <v>Accommodation</v>
          </cell>
          <cell r="D898" t="str">
            <v xml:space="preserve">day  </v>
          </cell>
          <cell r="E898" t="str">
            <v>S</v>
          </cell>
          <cell r="F898">
            <v>3</v>
          </cell>
          <cell r="G898">
            <v>1</v>
          </cell>
          <cell r="H898">
            <v>14.000229095074456</v>
          </cell>
          <cell r="I898">
            <v>125</v>
          </cell>
          <cell r="J898">
            <v>5250.0859106529206</v>
          </cell>
          <cell r="K898">
            <v>42.000687285223364</v>
          </cell>
          <cell r="L898">
            <v>14.000229095074456</v>
          </cell>
          <cell r="M898">
            <v>0</v>
          </cell>
          <cell r="N898">
            <v>0</v>
          </cell>
          <cell r="O898">
            <v>0</v>
          </cell>
          <cell r="P898">
            <v>5250.0859106529206</v>
          </cell>
          <cell r="Q898">
            <v>5250.0859106529206</v>
          </cell>
        </row>
        <row r="900">
          <cell r="A900">
            <v>112</v>
          </cell>
          <cell r="B900" t="str">
            <v>Line No 214
Item No (c )</v>
          </cell>
          <cell r="C900" t="str">
            <v>Construction Setout by Contractor</v>
          </cell>
          <cell r="D900" t="str">
            <v xml:space="preserve">Item </v>
          </cell>
          <cell r="H900">
            <v>1</v>
          </cell>
          <cell r="J900">
            <v>5180</v>
          </cell>
          <cell r="L900">
            <v>2</v>
          </cell>
          <cell r="M900">
            <v>5180</v>
          </cell>
          <cell r="N900">
            <v>0</v>
          </cell>
          <cell r="O900">
            <v>0</v>
          </cell>
          <cell r="P900">
            <v>0</v>
          </cell>
          <cell r="Q900">
            <v>5180</v>
          </cell>
        </row>
        <row r="901">
          <cell r="B901">
            <v>1</v>
          </cell>
          <cell r="C901" t="str">
            <v>Surveyor</v>
          </cell>
          <cell r="D901" t="str">
            <v xml:space="preserve">hr   </v>
          </cell>
          <cell r="E901" t="str">
            <v>L</v>
          </cell>
          <cell r="F901">
            <v>1</v>
          </cell>
          <cell r="G901">
            <v>1</v>
          </cell>
          <cell r="H901">
            <v>8</v>
          </cell>
          <cell r="I901">
            <v>185</v>
          </cell>
          <cell r="J901">
            <v>1480</v>
          </cell>
          <cell r="K901">
            <v>8</v>
          </cell>
          <cell r="L901">
            <v>8</v>
          </cell>
          <cell r="M901">
            <v>1480</v>
          </cell>
          <cell r="N901">
            <v>0</v>
          </cell>
          <cell r="O901">
            <v>0</v>
          </cell>
          <cell r="P901">
            <v>0</v>
          </cell>
          <cell r="Q901">
            <v>1480</v>
          </cell>
        </row>
        <row r="902">
          <cell r="B902">
            <v>2</v>
          </cell>
          <cell r="C902" t="str">
            <v>Surveyor</v>
          </cell>
          <cell r="D902" t="str">
            <v xml:space="preserve">hr   </v>
          </cell>
          <cell r="E902" t="str">
            <v>L</v>
          </cell>
          <cell r="F902">
            <v>1</v>
          </cell>
          <cell r="G902">
            <v>1</v>
          </cell>
          <cell r="H902">
            <v>12</v>
          </cell>
          <cell r="I902">
            <v>185</v>
          </cell>
          <cell r="J902">
            <v>2220</v>
          </cell>
          <cell r="K902">
            <v>12</v>
          </cell>
          <cell r="L902">
            <v>12</v>
          </cell>
          <cell r="M902">
            <v>2220</v>
          </cell>
          <cell r="N902">
            <v>0</v>
          </cell>
          <cell r="O902">
            <v>0</v>
          </cell>
          <cell r="P902">
            <v>0</v>
          </cell>
          <cell r="Q902">
            <v>2220</v>
          </cell>
        </row>
        <row r="903">
          <cell r="B903">
            <v>3</v>
          </cell>
          <cell r="C903" t="str">
            <v>Surveyor</v>
          </cell>
          <cell r="D903" t="str">
            <v xml:space="preserve">hr   </v>
          </cell>
          <cell r="E903" t="str">
            <v>L</v>
          </cell>
          <cell r="F903">
            <v>1</v>
          </cell>
          <cell r="G903">
            <v>1</v>
          </cell>
          <cell r="H903">
            <v>8</v>
          </cell>
          <cell r="I903">
            <v>185</v>
          </cell>
          <cell r="J903">
            <v>1480</v>
          </cell>
          <cell r="K903">
            <v>8</v>
          </cell>
          <cell r="L903">
            <v>8</v>
          </cell>
          <cell r="M903">
            <v>1480</v>
          </cell>
          <cell r="N903">
            <v>0</v>
          </cell>
          <cell r="O903">
            <v>0</v>
          </cell>
          <cell r="P903">
            <v>0</v>
          </cell>
          <cell r="Q903">
            <v>1480</v>
          </cell>
        </row>
        <row r="905">
          <cell r="B905" t="str">
            <v xml:space="preserve">Line No 215
Item No </v>
          </cell>
          <cell r="C905" t="str">
            <v>[Note: Council to provide an initial control line, TBM's, prior to commencement of works; Contractor shall be responsible for all other setout to construct the works</v>
          </cell>
        </row>
        <row r="906">
          <cell r="A906">
            <v>113</v>
          </cell>
          <cell r="B906" t="str">
            <v>Line No 216
Item No (d )</v>
          </cell>
          <cell r="C906" t="str">
            <v>Provision of evidence of Public Liability Insurance ($10 million), and Workers Compensation Insurance for the works.</v>
          </cell>
          <cell r="D906" t="str">
            <v xml:space="preserve">Item </v>
          </cell>
          <cell r="H906">
            <v>1</v>
          </cell>
          <cell r="J906">
            <v>2800</v>
          </cell>
          <cell r="L906">
            <v>1</v>
          </cell>
          <cell r="M906">
            <v>0</v>
          </cell>
          <cell r="N906">
            <v>0</v>
          </cell>
          <cell r="O906">
            <v>0</v>
          </cell>
          <cell r="P906">
            <v>2800</v>
          </cell>
          <cell r="Q906">
            <v>2800</v>
          </cell>
        </row>
        <row r="907">
          <cell r="B907">
            <v>1</v>
          </cell>
          <cell r="C907" t="str">
            <v>CAR</v>
          </cell>
          <cell r="D907" t="str">
            <v xml:space="preserve">Item </v>
          </cell>
          <cell r="E907" t="str">
            <v>S</v>
          </cell>
          <cell r="F907">
            <v>1</v>
          </cell>
          <cell r="G907">
            <v>1</v>
          </cell>
          <cell r="H907">
            <v>2800</v>
          </cell>
          <cell r="I907">
            <v>1</v>
          </cell>
          <cell r="J907">
            <v>2800</v>
          </cell>
          <cell r="K907">
            <v>2800</v>
          </cell>
          <cell r="L907">
            <v>2800</v>
          </cell>
          <cell r="M907">
            <v>0</v>
          </cell>
          <cell r="N907">
            <v>0</v>
          </cell>
          <cell r="O907">
            <v>0</v>
          </cell>
          <cell r="P907">
            <v>2800</v>
          </cell>
          <cell r="Q907">
            <v>2800</v>
          </cell>
        </row>
        <row r="909">
          <cell r="A909">
            <v>114</v>
          </cell>
          <cell r="B909" t="str">
            <v>Line No 217
Item No (e)</v>
          </cell>
          <cell r="C909" t="str">
            <v>Locate Existing Services (Dial-Before-You-Dig, CapVac Truck etc) as required in existing road reserves</v>
          </cell>
          <cell r="D909" t="str">
            <v xml:space="preserve">Item </v>
          </cell>
          <cell r="H909">
            <v>1</v>
          </cell>
          <cell r="J909">
            <v>3200</v>
          </cell>
          <cell r="L909">
            <v>1</v>
          </cell>
          <cell r="M909">
            <v>1600</v>
          </cell>
          <cell r="N909">
            <v>0</v>
          </cell>
          <cell r="O909">
            <v>0</v>
          </cell>
          <cell r="P909">
            <v>1600</v>
          </cell>
          <cell r="Q909">
            <v>3200</v>
          </cell>
        </row>
        <row r="910">
          <cell r="B910">
            <v>1</v>
          </cell>
          <cell r="C910" t="str">
            <v>WHSO</v>
          </cell>
          <cell r="D910" t="str">
            <v xml:space="preserve">week </v>
          </cell>
          <cell r="E910" t="str">
            <v>L</v>
          </cell>
          <cell r="F910">
            <v>1</v>
          </cell>
          <cell r="G910">
            <v>1</v>
          </cell>
          <cell r="H910">
            <v>0.5</v>
          </cell>
          <cell r="I910">
            <v>3200</v>
          </cell>
          <cell r="J910">
            <v>1600</v>
          </cell>
          <cell r="K910">
            <v>0.5</v>
          </cell>
          <cell r="L910">
            <v>0.5</v>
          </cell>
          <cell r="M910">
            <v>1600</v>
          </cell>
          <cell r="N910">
            <v>0</v>
          </cell>
          <cell r="O910">
            <v>0</v>
          </cell>
          <cell r="P910">
            <v>0</v>
          </cell>
          <cell r="Q910">
            <v>1600</v>
          </cell>
        </row>
        <row r="911">
          <cell r="B911">
            <v>2</v>
          </cell>
          <cell r="C911" t="str">
            <v>Service Locator</v>
          </cell>
          <cell r="D911" t="str">
            <v xml:space="preserve">hr   </v>
          </cell>
          <cell r="E911" t="str">
            <v>S</v>
          </cell>
          <cell r="F911">
            <v>1</v>
          </cell>
          <cell r="G911">
            <v>1</v>
          </cell>
          <cell r="H911">
            <v>8</v>
          </cell>
          <cell r="I911">
            <v>200</v>
          </cell>
          <cell r="J911">
            <v>1600</v>
          </cell>
          <cell r="K911">
            <v>8</v>
          </cell>
          <cell r="L911">
            <v>8</v>
          </cell>
          <cell r="M911">
            <v>0</v>
          </cell>
          <cell r="N911">
            <v>0</v>
          </cell>
          <cell r="O911">
            <v>0</v>
          </cell>
          <cell r="P911">
            <v>1600</v>
          </cell>
          <cell r="Q911">
            <v>1600</v>
          </cell>
        </row>
        <row r="913">
          <cell r="A913">
            <v>115</v>
          </cell>
          <cell r="B913" t="str">
            <v>Line No 218
Item No (f)</v>
          </cell>
          <cell r="C913" t="str">
            <v>As Constructed Survey Data to Council Requirements.</v>
          </cell>
          <cell r="D913" t="str">
            <v xml:space="preserve">Item </v>
          </cell>
          <cell r="H913">
            <v>1</v>
          </cell>
          <cell r="J913">
            <v>5920</v>
          </cell>
          <cell r="L913">
            <v>4</v>
          </cell>
          <cell r="M913">
            <v>5920</v>
          </cell>
          <cell r="N913">
            <v>0</v>
          </cell>
          <cell r="O913">
            <v>0</v>
          </cell>
          <cell r="P913">
            <v>0</v>
          </cell>
          <cell r="Q913">
            <v>5920</v>
          </cell>
        </row>
        <row r="914">
          <cell r="B914">
            <v>1</v>
          </cell>
          <cell r="C914" t="str">
            <v>Surveyor</v>
          </cell>
          <cell r="D914" t="str">
            <v xml:space="preserve">hr   </v>
          </cell>
          <cell r="E914" t="str">
            <v>L</v>
          </cell>
          <cell r="F914">
            <v>1</v>
          </cell>
          <cell r="G914">
            <v>1</v>
          </cell>
          <cell r="H914">
            <v>18</v>
          </cell>
          <cell r="I914">
            <v>185</v>
          </cell>
          <cell r="J914">
            <v>3330</v>
          </cell>
          <cell r="K914">
            <v>18</v>
          </cell>
          <cell r="L914">
            <v>18</v>
          </cell>
          <cell r="M914">
            <v>3330</v>
          </cell>
          <cell r="N914">
            <v>0</v>
          </cell>
          <cell r="O914">
            <v>0</v>
          </cell>
          <cell r="P914">
            <v>0</v>
          </cell>
          <cell r="Q914">
            <v>3330</v>
          </cell>
        </row>
        <row r="915">
          <cell r="B915">
            <v>2</v>
          </cell>
          <cell r="C915" t="str">
            <v>Surveyor</v>
          </cell>
          <cell r="D915" t="str">
            <v xml:space="preserve">hr   </v>
          </cell>
          <cell r="E915" t="str">
            <v>L</v>
          </cell>
          <cell r="F915">
            <v>1</v>
          </cell>
          <cell r="G915">
            <v>1</v>
          </cell>
          <cell r="H915">
            <v>6</v>
          </cell>
          <cell r="I915">
            <v>185</v>
          </cell>
          <cell r="J915">
            <v>1110</v>
          </cell>
          <cell r="K915">
            <v>6</v>
          </cell>
          <cell r="L915">
            <v>6</v>
          </cell>
          <cell r="M915">
            <v>1110</v>
          </cell>
          <cell r="N915">
            <v>0</v>
          </cell>
          <cell r="O915">
            <v>0</v>
          </cell>
          <cell r="P915">
            <v>0</v>
          </cell>
          <cell r="Q915">
            <v>1110</v>
          </cell>
        </row>
        <row r="916">
          <cell r="B916">
            <v>3</v>
          </cell>
          <cell r="C916" t="str">
            <v>Surveyor</v>
          </cell>
          <cell r="D916" t="str">
            <v xml:space="preserve">hr   </v>
          </cell>
          <cell r="E916" t="str">
            <v>L</v>
          </cell>
          <cell r="F916">
            <v>1</v>
          </cell>
          <cell r="G916">
            <v>1</v>
          </cell>
          <cell r="H916">
            <v>8</v>
          </cell>
          <cell r="I916">
            <v>185</v>
          </cell>
          <cell r="J916">
            <v>1480</v>
          </cell>
          <cell r="K916">
            <v>8</v>
          </cell>
          <cell r="L916">
            <v>8</v>
          </cell>
          <cell r="M916">
            <v>1480</v>
          </cell>
          <cell r="N916">
            <v>0</v>
          </cell>
          <cell r="O916">
            <v>0</v>
          </cell>
          <cell r="P916">
            <v>0</v>
          </cell>
          <cell r="Q916">
            <v>1480</v>
          </cell>
        </row>
        <row r="918">
          <cell r="B918" t="str">
            <v>Line No 219
Item No (g)</v>
          </cell>
          <cell r="C918" t="str">
            <v>Geotechnical Testing by NATA Registered laboratory</v>
          </cell>
        </row>
        <row r="919">
          <cell r="A919">
            <v>116</v>
          </cell>
          <cell r="B919" t="str">
            <v>Line No 220
Item No (i)</v>
          </cell>
          <cell r="C919" t="str">
            <v>Geotechnical Testing by NATA Registered laboratory - Subgrade Compaction testing as specified</v>
          </cell>
          <cell r="D919" t="str">
            <v xml:space="preserve"> No  </v>
          </cell>
          <cell r="H919">
            <v>4</v>
          </cell>
          <cell r="J919">
            <v>846.66666666666663</v>
          </cell>
          <cell r="L919">
            <v>0</v>
          </cell>
          <cell r="M919">
            <v>0</v>
          </cell>
          <cell r="N919">
            <v>0</v>
          </cell>
          <cell r="O919">
            <v>0</v>
          </cell>
          <cell r="P919">
            <v>846.66666666666663</v>
          </cell>
          <cell r="Q919">
            <v>846.66666666666663</v>
          </cell>
        </row>
        <row r="920">
          <cell r="B920">
            <v>1</v>
          </cell>
          <cell r="C920" t="str">
            <v>Geotech Travel</v>
          </cell>
          <cell r="D920" t="str">
            <v xml:space="preserve">km   </v>
          </cell>
          <cell r="E920" t="str">
            <v>S</v>
          </cell>
          <cell r="F920">
            <v>250</v>
          </cell>
          <cell r="G920">
            <v>1</v>
          </cell>
          <cell r="H920">
            <v>1.3333333333333333</v>
          </cell>
          <cell r="I920">
            <v>2</v>
          </cell>
          <cell r="J920">
            <v>666.66666666666663</v>
          </cell>
          <cell r="K920">
            <v>333.33333333333331</v>
          </cell>
          <cell r="L920">
            <v>1.3333333333333333</v>
          </cell>
          <cell r="M920">
            <v>0</v>
          </cell>
          <cell r="N920">
            <v>0</v>
          </cell>
          <cell r="O920">
            <v>0</v>
          </cell>
          <cell r="P920">
            <v>666.66666666666663</v>
          </cell>
          <cell r="Q920">
            <v>666.66666666666663</v>
          </cell>
        </row>
        <row r="921">
          <cell r="B921">
            <v>2</v>
          </cell>
          <cell r="C921" t="str">
            <v>Field Density</v>
          </cell>
          <cell r="D921" t="str">
            <v xml:space="preserve">each </v>
          </cell>
          <cell r="E921" t="str">
            <v>S</v>
          </cell>
          <cell r="F921">
            <v>1</v>
          </cell>
          <cell r="G921">
            <v>1</v>
          </cell>
          <cell r="H921">
            <v>4</v>
          </cell>
          <cell r="I921">
            <v>45</v>
          </cell>
          <cell r="J921">
            <v>180</v>
          </cell>
          <cell r="K921">
            <v>4</v>
          </cell>
          <cell r="L921">
            <v>4</v>
          </cell>
          <cell r="M921">
            <v>0</v>
          </cell>
          <cell r="N921">
            <v>0</v>
          </cell>
          <cell r="O921">
            <v>0</v>
          </cell>
          <cell r="P921">
            <v>180</v>
          </cell>
          <cell r="Q921">
            <v>180</v>
          </cell>
        </row>
        <row r="923">
          <cell r="A923">
            <v>117</v>
          </cell>
          <cell r="B923" t="str">
            <v>Line No 221
Item No (ii)</v>
          </cell>
          <cell r="C923" t="str">
            <v>Sub-Base Compaction testing as specified - assume 2 layers</v>
          </cell>
          <cell r="D923" t="str">
            <v xml:space="preserve"> No  </v>
          </cell>
          <cell r="H923">
            <v>4</v>
          </cell>
          <cell r="J923">
            <v>846.66666666666663</v>
          </cell>
          <cell r="L923">
            <v>0</v>
          </cell>
          <cell r="M923">
            <v>0</v>
          </cell>
          <cell r="N923">
            <v>0</v>
          </cell>
          <cell r="O923">
            <v>0</v>
          </cell>
          <cell r="P923">
            <v>846.66666666666663</v>
          </cell>
          <cell r="Q923">
            <v>846.66666666666663</v>
          </cell>
        </row>
        <row r="924">
          <cell r="B924">
            <v>1</v>
          </cell>
          <cell r="C924" t="str">
            <v>Geotech Travel</v>
          </cell>
          <cell r="D924" t="str">
            <v xml:space="preserve">km   </v>
          </cell>
          <cell r="E924" t="str">
            <v>S</v>
          </cell>
          <cell r="F924">
            <v>250</v>
          </cell>
          <cell r="G924">
            <v>1</v>
          </cell>
          <cell r="H924">
            <v>1.3333333333333333</v>
          </cell>
          <cell r="I924">
            <v>2</v>
          </cell>
          <cell r="J924">
            <v>666.66666666666663</v>
          </cell>
          <cell r="K924">
            <v>333.33333333333331</v>
          </cell>
          <cell r="L924">
            <v>1.3333333333333333</v>
          </cell>
          <cell r="M924">
            <v>0</v>
          </cell>
          <cell r="N924">
            <v>0</v>
          </cell>
          <cell r="O924">
            <v>0</v>
          </cell>
          <cell r="P924">
            <v>666.66666666666663</v>
          </cell>
          <cell r="Q924">
            <v>666.66666666666663</v>
          </cell>
        </row>
        <row r="925">
          <cell r="B925">
            <v>2</v>
          </cell>
          <cell r="C925" t="str">
            <v>Field Density</v>
          </cell>
          <cell r="D925" t="str">
            <v xml:space="preserve">each </v>
          </cell>
          <cell r="E925" t="str">
            <v>S</v>
          </cell>
          <cell r="F925">
            <v>1</v>
          </cell>
          <cell r="G925">
            <v>1</v>
          </cell>
          <cell r="H925">
            <v>4</v>
          </cell>
          <cell r="I925">
            <v>45</v>
          </cell>
          <cell r="J925">
            <v>180</v>
          </cell>
          <cell r="K925">
            <v>4</v>
          </cell>
          <cell r="L925">
            <v>4</v>
          </cell>
          <cell r="M925">
            <v>0</v>
          </cell>
          <cell r="N925">
            <v>0</v>
          </cell>
          <cell r="O925">
            <v>0</v>
          </cell>
          <cell r="P925">
            <v>180</v>
          </cell>
          <cell r="Q925">
            <v>180</v>
          </cell>
        </row>
        <row r="927">
          <cell r="A927">
            <v>118</v>
          </cell>
          <cell r="B927" t="str">
            <v>Line No 222
Item No (iii)</v>
          </cell>
          <cell r="C927" t="str">
            <v>Base Compaction testing as specified</v>
          </cell>
          <cell r="D927" t="str">
            <v xml:space="preserve"> No  </v>
          </cell>
          <cell r="H927">
            <v>2</v>
          </cell>
          <cell r="J927">
            <v>423.33333333333331</v>
          </cell>
          <cell r="L927">
            <v>0</v>
          </cell>
          <cell r="M927">
            <v>0</v>
          </cell>
          <cell r="N927">
            <v>0</v>
          </cell>
          <cell r="O927">
            <v>0</v>
          </cell>
          <cell r="P927">
            <v>423.33333333333331</v>
          </cell>
          <cell r="Q927">
            <v>423.33333333333331</v>
          </cell>
        </row>
        <row r="928">
          <cell r="B928">
            <v>1</v>
          </cell>
          <cell r="C928" t="str">
            <v>Geotech Travel</v>
          </cell>
          <cell r="D928" t="str">
            <v xml:space="preserve">km   </v>
          </cell>
          <cell r="E928" t="str">
            <v>S</v>
          </cell>
          <cell r="F928">
            <v>250</v>
          </cell>
          <cell r="G928">
            <v>1</v>
          </cell>
          <cell r="H928">
            <v>0.66666666666666663</v>
          </cell>
          <cell r="I928">
            <v>2</v>
          </cell>
          <cell r="J928">
            <v>333.33333333333331</v>
          </cell>
          <cell r="K928">
            <v>166.66666666666666</v>
          </cell>
          <cell r="L928">
            <v>0.66666666666666663</v>
          </cell>
          <cell r="M928">
            <v>0</v>
          </cell>
          <cell r="N928">
            <v>0</v>
          </cell>
          <cell r="O928">
            <v>0</v>
          </cell>
          <cell r="P928">
            <v>333.33333333333331</v>
          </cell>
          <cell r="Q928">
            <v>333.33333333333331</v>
          </cell>
        </row>
        <row r="929">
          <cell r="B929">
            <v>2</v>
          </cell>
          <cell r="C929" t="str">
            <v>Field Density</v>
          </cell>
          <cell r="D929" t="str">
            <v xml:space="preserve">each </v>
          </cell>
          <cell r="E929" t="str">
            <v>S</v>
          </cell>
          <cell r="F929">
            <v>1</v>
          </cell>
          <cell r="G929">
            <v>1</v>
          </cell>
          <cell r="H929">
            <v>2</v>
          </cell>
          <cell r="I929">
            <v>45</v>
          </cell>
          <cell r="J929">
            <v>90</v>
          </cell>
          <cell r="K929">
            <v>2</v>
          </cell>
          <cell r="L929">
            <v>2</v>
          </cell>
          <cell r="M929">
            <v>0</v>
          </cell>
          <cell r="N929">
            <v>0</v>
          </cell>
          <cell r="O929">
            <v>0</v>
          </cell>
          <cell r="P929">
            <v>90</v>
          </cell>
          <cell r="Q929">
            <v>90</v>
          </cell>
        </row>
        <row r="931">
          <cell r="A931">
            <v>119</v>
          </cell>
          <cell r="B931" t="str">
            <v>Line No 223
Item No (iv)</v>
          </cell>
          <cell r="C931" t="str">
            <v>Sub-Base Quality Testing as specified; Full Atterbergs plus grading plus full Quarry Stockpile results - assume 2 layers</v>
          </cell>
          <cell r="D931" t="str">
            <v xml:space="preserve"> No  </v>
          </cell>
          <cell r="H931">
            <v>1</v>
          </cell>
          <cell r="J931">
            <v>1290</v>
          </cell>
          <cell r="L931">
            <v>0</v>
          </cell>
          <cell r="M931">
            <v>0</v>
          </cell>
          <cell r="N931">
            <v>0</v>
          </cell>
          <cell r="O931">
            <v>0</v>
          </cell>
          <cell r="P931">
            <v>1290</v>
          </cell>
          <cell r="Q931">
            <v>1290</v>
          </cell>
        </row>
        <row r="932">
          <cell r="B932">
            <v>1</v>
          </cell>
          <cell r="C932" t="str">
            <v>Geotech Travel</v>
          </cell>
          <cell r="D932" t="str">
            <v xml:space="preserve">km   </v>
          </cell>
          <cell r="E932" t="str">
            <v>S</v>
          </cell>
          <cell r="F932">
            <v>250</v>
          </cell>
          <cell r="G932">
            <v>1</v>
          </cell>
          <cell r="H932">
            <v>1</v>
          </cell>
          <cell r="I932">
            <v>2</v>
          </cell>
          <cell r="J932">
            <v>500</v>
          </cell>
          <cell r="K932">
            <v>250</v>
          </cell>
          <cell r="L932">
            <v>1</v>
          </cell>
          <cell r="M932">
            <v>0</v>
          </cell>
          <cell r="N932">
            <v>0</v>
          </cell>
          <cell r="O932">
            <v>0</v>
          </cell>
          <cell r="P932">
            <v>500</v>
          </cell>
          <cell r="Q932">
            <v>500</v>
          </cell>
        </row>
        <row r="933">
          <cell r="B933">
            <v>2</v>
          </cell>
          <cell r="C933" t="str">
            <v>Gravel Properties Testing</v>
          </cell>
          <cell r="D933" t="str">
            <v xml:space="preserve">each </v>
          </cell>
          <cell r="E933" t="str">
            <v>S</v>
          </cell>
          <cell r="F933">
            <v>1</v>
          </cell>
          <cell r="G933">
            <v>1</v>
          </cell>
          <cell r="H933">
            <v>1</v>
          </cell>
          <cell r="I933">
            <v>390</v>
          </cell>
          <cell r="J933">
            <v>390</v>
          </cell>
          <cell r="K933">
            <v>1</v>
          </cell>
          <cell r="L933">
            <v>1</v>
          </cell>
          <cell r="M933">
            <v>0</v>
          </cell>
          <cell r="N933">
            <v>0</v>
          </cell>
          <cell r="O933">
            <v>0</v>
          </cell>
          <cell r="P933">
            <v>390</v>
          </cell>
          <cell r="Q933">
            <v>390</v>
          </cell>
        </row>
        <row r="934">
          <cell r="B934">
            <v>3</v>
          </cell>
          <cell r="C934" t="str">
            <v>CBR Test</v>
          </cell>
          <cell r="D934" t="str">
            <v xml:space="preserve">each </v>
          </cell>
          <cell r="E934" t="str">
            <v>S</v>
          </cell>
          <cell r="F934">
            <v>1</v>
          </cell>
          <cell r="G934">
            <v>1</v>
          </cell>
          <cell r="H934">
            <v>1</v>
          </cell>
          <cell r="I934">
            <v>400</v>
          </cell>
          <cell r="J934">
            <v>400</v>
          </cell>
          <cell r="K934">
            <v>1</v>
          </cell>
          <cell r="L934">
            <v>1</v>
          </cell>
          <cell r="M934">
            <v>0</v>
          </cell>
          <cell r="N934">
            <v>0</v>
          </cell>
          <cell r="O934">
            <v>0</v>
          </cell>
          <cell r="P934">
            <v>400</v>
          </cell>
          <cell r="Q934">
            <v>400</v>
          </cell>
        </row>
        <row r="936">
          <cell r="A936">
            <v>120</v>
          </cell>
          <cell r="B936" t="str">
            <v>Line No 224
Item No (v)</v>
          </cell>
          <cell r="C936" t="str">
            <v>Base Quality Testing as specified; Full Atterbergs plus grading plus full Quarry Stockpile results</v>
          </cell>
          <cell r="D936" t="str">
            <v xml:space="preserve"> No  </v>
          </cell>
          <cell r="H936">
            <v>1</v>
          </cell>
          <cell r="J936">
            <v>1290</v>
          </cell>
          <cell r="L936">
            <v>0</v>
          </cell>
          <cell r="M936">
            <v>0</v>
          </cell>
          <cell r="N936">
            <v>0</v>
          </cell>
          <cell r="O936">
            <v>0</v>
          </cell>
          <cell r="P936">
            <v>1290</v>
          </cell>
          <cell r="Q936">
            <v>1290</v>
          </cell>
        </row>
        <row r="937">
          <cell r="B937">
            <v>1</v>
          </cell>
          <cell r="C937" t="str">
            <v>Geotech Travel</v>
          </cell>
          <cell r="D937" t="str">
            <v xml:space="preserve">km   </v>
          </cell>
          <cell r="E937" t="str">
            <v>S</v>
          </cell>
          <cell r="F937">
            <v>250</v>
          </cell>
          <cell r="G937">
            <v>1</v>
          </cell>
          <cell r="H937">
            <v>1</v>
          </cell>
          <cell r="I937">
            <v>2</v>
          </cell>
          <cell r="J937">
            <v>500</v>
          </cell>
          <cell r="K937">
            <v>250</v>
          </cell>
          <cell r="L937">
            <v>1</v>
          </cell>
          <cell r="M937">
            <v>0</v>
          </cell>
          <cell r="N937">
            <v>0</v>
          </cell>
          <cell r="O937">
            <v>0</v>
          </cell>
          <cell r="P937">
            <v>500</v>
          </cell>
          <cell r="Q937">
            <v>500</v>
          </cell>
        </row>
        <row r="938">
          <cell r="B938">
            <v>2</v>
          </cell>
          <cell r="C938" t="str">
            <v>Gravel Properties Testing</v>
          </cell>
          <cell r="D938" t="str">
            <v xml:space="preserve">each </v>
          </cell>
          <cell r="E938" t="str">
            <v>S</v>
          </cell>
          <cell r="F938">
            <v>1</v>
          </cell>
          <cell r="G938">
            <v>1</v>
          </cell>
          <cell r="H938">
            <v>1</v>
          </cell>
          <cell r="I938">
            <v>390</v>
          </cell>
          <cell r="J938">
            <v>390</v>
          </cell>
          <cell r="K938">
            <v>1</v>
          </cell>
          <cell r="L938">
            <v>1</v>
          </cell>
          <cell r="M938">
            <v>0</v>
          </cell>
          <cell r="N938">
            <v>0</v>
          </cell>
          <cell r="O938">
            <v>0</v>
          </cell>
          <cell r="P938">
            <v>390</v>
          </cell>
          <cell r="Q938">
            <v>390</v>
          </cell>
        </row>
        <row r="939">
          <cell r="B939">
            <v>3</v>
          </cell>
          <cell r="C939" t="str">
            <v>CBR Test</v>
          </cell>
          <cell r="D939" t="str">
            <v xml:space="preserve">each </v>
          </cell>
          <cell r="E939" t="str">
            <v>S</v>
          </cell>
          <cell r="F939">
            <v>1</v>
          </cell>
          <cell r="G939">
            <v>1</v>
          </cell>
          <cell r="H939">
            <v>1</v>
          </cell>
          <cell r="I939">
            <v>400</v>
          </cell>
          <cell r="J939">
            <v>400</v>
          </cell>
          <cell r="K939">
            <v>1</v>
          </cell>
          <cell r="L939">
            <v>1</v>
          </cell>
          <cell r="M939">
            <v>0</v>
          </cell>
          <cell r="N939">
            <v>0</v>
          </cell>
          <cell r="O939">
            <v>0</v>
          </cell>
          <cell r="P939">
            <v>400</v>
          </cell>
          <cell r="Q939">
            <v>400</v>
          </cell>
        </row>
        <row r="941">
          <cell r="B941" t="str">
            <v xml:space="preserve">Line No 225
Item No </v>
          </cell>
        </row>
        <row r="942">
          <cell r="A942">
            <v>121</v>
          </cell>
          <cell r="B942" t="str">
            <v>Line No 226
Item No 2</v>
          </cell>
          <cell r="C942" t="str">
            <v>Clearing &amp; Grubbing, removal of existing kerb and complete offsite disposal of Spoil inclusive of Dump Fees as required.</v>
          </cell>
          <cell r="D942" t="str">
            <v xml:space="preserve">Item </v>
          </cell>
          <cell r="H942">
            <v>1</v>
          </cell>
          <cell r="J942">
            <v>5321.3963963963961</v>
          </cell>
          <cell r="L942">
            <v>2</v>
          </cell>
          <cell r="M942">
            <v>1402.7027027027027</v>
          </cell>
          <cell r="N942">
            <v>0</v>
          </cell>
          <cell r="O942">
            <v>3693.6936936936936</v>
          </cell>
          <cell r="P942">
            <v>225</v>
          </cell>
          <cell r="Q942">
            <v>5321.3963963963961</v>
          </cell>
        </row>
        <row r="943">
          <cell r="A943">
            <v>121.1</v>
          </cell>
          <cell r="B943">
            <v>1</v>
          </cell>
          <cell r="C943" t="str">
            <v>Excavator - 25T</v>
          </cell>
          <cell r="D943" t="str">
            <v xml:space="preserve">hr   </v>
          </cell>
          <cell r="E943" t="str">
            <v>P</v>
          </cell>
          <cell r="F943">
            <v>1</v>
          </cell>
          <cell r="G943">
            <v>0.111</v>
          </cell>
          <cell r="H943">
            <v>1</v>
          </cell>
          <cell r="I943">
            <v>135</v>
          </cell>
          <cell r="J943">
            <v>1216.2162162162163</v>
          </cell>
          <cell r="K943">
            <v>9.0090090090090094</v>
          </cell>
          <cell r="L943">
            <v>9.0090090090090094</v>
          </cell>
          <cell r="M943">
            <v>0</v>
          </cell>
          <cell r="N943">
            <v>0</v>
          </cell>
          <cell r="O943">
            <v>1216.2162162162163</v>
          </cell>
          <cell r="P943">
            <v>0</v>
          </cell>
          <cell r="Q943">
            <v>1216.2162162162163</v>
          </cell>
        </row>
        <row r="944">
          <cell r="B944">
            <v>2</v>
          </cell>
          <cell r="C944" t="str">
            <v>Tipper</v>
          </cell>
          <cell r="D944" t="str">
            <v xml:space="preserve">hr   </v>
          </cell>
          <cell r="E944" t="str">
            <v>P</v>
          </cell>
          <cell r="F944">
            <v>2</v>
          </cell>
          <cell r="G944">
            <v>0.111</v>
          </cell>
          <cell r="H944">
            <v>1</v>
          </cell>
          <cell r="I944">
            <v>90</v>
          </cell>
          <cell r="J944">
            <v>1621.6216216216217</v>
          </cell>
          <cell r="K944">
            <v>18.018018018018019</v>
          </cell>
          <cell r="L944">
            <v>9.0090090090090094</v>
          </cell>
          <cell r="M944">
            <v>0</v>
          </cell>
          <cell r="N944">
            <v>0</v>
          </cell>
          <cell r="O944">
            <v>1621.6216216216217</v>
          </cell>
          <cell r="P944">
            <v>0</v>
          </cell>
          <cell r="Q944">
            <v>1621.6216216216217</v>
          </cell>
        </row>
        <row r="945">
          <cell r="B945">
            <v>3</v>
          </cell>
          <cell r="C945" t="str">
            <v>Water Cart - Hire</v>
          </cell>
          <cell r="D945" t="str">
            <v xml:space="preserve">hr   </v>
          </cell>
          <cell r="E945" t="str">
            <v>P</v>
          </cell>
          <cell r="F945">
            <v>1</v>
          </cell>
          <cell r="G945">
            <v>0.111</v>
          </cell>
          <cell r="H945">
            <v>1</v>
          </cell>
          <cell r="I945">
            <v>95</v>
          </cell>
          <cell r="J945">
            <v>855.85585585585591</v>
          </cell>
          <cell r="K945">
            <v>9.0090090090090094</v>
          </cell>
          <cell r="L945">
            <v>9.0090090090090094</v>
          </cell>
          <cell r="M945">
            <v>0</v>
          </cell>
          <cell r="N945">
            <v>0</v>
          </cell>
          <cell r="O945">
            <v>855.85585585585591</v>
          </cell>
          <cell r="P945">
            <v>0</v>
          </cell>
          <cell r="Q945">
            <v>855.85585585585591</v>
          </cell>
        </row>
        <row r="946">
          <cell r="B946">
            <v>4</v>
          </cell>
          <cell r="C946" t="str">
            <v>Tip Fees</v>
          </cell>
          <cell r="D946" t="str">
            <v>tonne</v>
          </cell>
          <cell r="E946" t="str">
            <v>S</v>
          </cell>
          <cell r="F946">
            <v>1</v>
          </cell>
          <cell r="G946">
            <v>1</v>
          </cell>
          <cell r="H946">
            <v>15</v>
          </cell>
          <cell r="I946">
            <v>15</v>
          </cell>
          <cell r="J946">
            <v>225</v>
          </cell>
          <cell r="K946">
            <v>15</v>
          </cell>
          <cell r="L946">
            <v>15</v>
          </cell>
          <cell r="M946">
            <v>0</v>
          </cell>
          <cell r="N946">
            <v>0</v>
          </cell>
          <cell r="O946">
            <v>0</v>
          </cell>
          <cell r="P946">
            <v>225</v>
          </cell>
          <cell r="Q946">
            <v>225</v>
          </cell>
        </row>
        <row r="947">
          <cell r="B947">
            <v>5</v>
          </cell>
          <cell r="C947" t="str">
            <v>Labour</v>
          </cell>
          <cell r="D947" t="str">
            <v xml:space="preserve">hr   </v>
          </cell>
          <cell r="E947" t="str">
            <v>L</v>
          </cell>
          <cell r="F947">
            <v>3</v>
          </cell>
          <cell r="G947">
            <v>0.111</v>
          </cell>
          <cell r="H947">
            <v>1</v>
          </cell>
          <cell r="I947">
            <v>51.9</v>
          </cell>
          <cell r="J947">
            <v>1402.7027027027027</v>
          </cell>
          <cell r="K947">
            <v>27.027027027027028</v>
          </cell>
          <cell r="L947">
            <v>9.0090090090090094</v>
          </cell>
          <cell r="M947">
            <v>1402.7027027027027</v>
          </cell>
          <cell r="N947">
            <v>0</v>
          </cell>
          <cell r="O947">
            <v>0</v>
          </cell>
          <cell r="P947">
            <v>0</v>
          </cell>
          <cell r="Q947">
            <v>1402.7027027027027</v>
          </cell>
        </row>
        <row r="949">
          <cell r="B949" t="str">
            <v xml:space="preserve">Line No 227
Item No </v>
          </cell>
        </row>
        <row r="950">
          <cell r="B950" t="str">
            <v>Line No 228
Item No 3</v>
          </cell>
          <cell r="C950" t="str">
            <v>Earthworks - excavate and place as embankment as directed</v>
          </cell>
        </row>
        <row r="951">
          <cell r="A951">
            <v>122</v>
          </cell>
          <cell r="B951" t="str">
            <v>Line No 229
Item No (a)</v>
          </cell>
          <cell r="C951" t="str">
            <v>Earthworks - excavate and place as embankment as directed - Cut to Spoil - to achieve boxed out deep to 500mm - material will be spoiled at IRC Tip.</v>
          </cell>
          <cell r="D951" t="str">
            <v xml:space="preserve">m3   </v>
          </cell>
          <cell r="H951">
            <v>396</v>
          </cell>
          <cell r="J951">
            <v>4967.1000000000004</v>
          </cell>
          <cell r="L951">
            <v>1</v>
          </cell>
          <cell r="M951">
            <v>467.09999999999997</v>
          </cell>
          <cell r="N951">
            <v>0</v>
          </cell>
          <cell r="O951">
            <v>4500</v>
          </cell>
          <cell r="P951">
            <v>0</v>
          </cell>
          <cell r="Q951">
            <v>4967.1000000000004</v>
          </cell>
        </row>
        <row r="952">
          <cell r="B952">
            <v>1</v>
          </cell>
          <cell r="C952" t="str">
            <v>Cut Embankment</v>
          </cell>
        </row>
        <row r="953">
          <cell r="A953">
            <v>122.1</v>
          </cell>
          <cell r="B953">
            <v>2</v>
          </cell>
          <cell r="C953" t="str">
            <v>Excavator - 25T</v>
          </cell>
          <cell r="D953" t="str">
            <v xml:space="preserve">hr   </v>
          </cell>
          <cell r="E953" t="str">
            <v>P</v>
          </cell>
          <cell r="F953">
            <v>1</v>
          </cell>
          <cell r="G953">
            <v>44</v>
          </cell>
          <cell r="H953">
            <v>396</v>
          </cell>
          <cell r="I953">
            <v>135</v>
          </cell>
          <cell r="J953">
            <v>1215</v>
          </cell>
          <cell r="K953">
            <v>9</v>
          </cell>
          <cell r="L953">
            <v>9</v>
          </cell>
          <cell r="M953">
            <v>0</v>
          </cell>
          <cell r="N953">
            <v>0</v>
          </cell>
          <cell r="O953">
            <v>1215</v>
          </cell>
          <cell r="P953">
            <v>0</v>
          </cell>
          <cell r="Q953">
            <v>1215</v>
          </cell>
        </row>
        <row r="954">
          <cell r="B954">
            <v>3</v>
          </cell>
          <cell r="C954" t="str">
            <v>Tipper</v>
          </cell>
          <cell r="D954" t="str">
            <v xml:space="preserve">hr   </v>
          </cell>
          <cell r="E954" t="str">
            <v>P</v>
          </cell>
          <cell r="F954">
            <v>3</v>
          </cell>
          <cell r="G954">
            <v>44</v>
          </cell>
          <cell r="H954">
            <v>396</v>
          </cell>
          <cell r="I954">
            <v>90</v>
          </cell>
          <cell r="J954">
            <v>2430</v>
          </cell>
          <cell r="K954">
            <v>27</v>
          </cell>
          <cell r="L954">
            <v>9</v>
          </cell>
          <cell r="M954">
            <v>0</v>
          </cell>
          <cell r="N954">
            <v>0</v>
          </cell>
          <cell r="O954">
            <v>2430</v>
          </cell>
          <cell r="P954">
            <v>0</v>
          </cell>
          <cell r="Q954">
            <v>2430</v>
          </cell>
        </row>
        <row r="955">
          <cell r="B955">
            <v>4</v>
          </cell>
          <cell r="C955" t="str">
            <v>Water Cart - Hire</v>
          </cell>
          <cell r="D955" t="str">
            <v xml:space="preserve">hr   </v>
          </cell>
          <cell r="E955" t="str">
            <v>P</v>
          </cell>
          <cell r="F955">
            <v>1</v>
          </cell>
          <cell r="G955">
            <v>44</v>
          </cell>
          <cell r="H955">
            <v>396</v>
          </cell>
          <cell r="I955">
            <v>95</v>
          </cell>
          <cell r="J955">
            <v>855</v>
          </cell>
          <cell r="K955">
            <v>9</v>
          </cell>
          <cell r="L955">
            <v>9</v>
          </cell>
          <cell r="M955">
            <v>0</v>
          </cell>
          <cell r="N955">
            <v>0</v>
          </cell>
          <cell r="O955">
            <v>855</v>
          </cell>
          <cell r="P955">
            <v>0</v>
          </cell>
          <cell r="Q955">
            <v>855</v>
          </cell>
        </row>
        <row r="956">
          <cell r="B956">
            <v>5</v>
          </cell>
          <cell r="C956" t="str">
            <v>Labour</v>
          </cell>
          <cell r="D956" t="str">
            <v xml:space="preserve">hr   </v>
          </cell>
          <cell r="E956" t="str">
            <v>L</v>
          </cell>
          <cell r="F956">
            <v>1</v>
          </cell>
          <cell r="G956">
            <v>44</v>
          </cell>
          <cell r="H956">
            <v>396</v>
          </cell>
          <cell r="I956">
            <v>51.9</v>
          </cell>
          <cell r="J956">
            <v>467.09999999999997</v>
          </cell>
          <cell r="K956">
            <v>9</v>
          </cell>
          <cell r="L956">
            <v>9</v>
          </cell>
          <cell r="M956">
            <v>467.09999999999997</v>
          </cell>
          <cell r="N956">
            <v>0</v>
          </cell>
          <cell r="O956">
            <v>0</v>
          </cell>
          <cell r="P956">
            <v>0</v>
          </cell>
          <cell r="Q956">
            <v>467.09999999999997</v>
          </cell>
        </row>
        <row r="958">
          <cell r="A958">
            <v>123</v>
          </cell>
          <cell r="B958" t="str">
            <v>Line No 230
Item No (b)</v>
          </cell>
          <cell r="C958" t="str">
            <v>Remove isolated soft spots in subgrade as ordered and replace with Selected Spoil material - Provisional Item</v>
          </cell>
          <cell r="D958" t="str">
            <v xml:space="preserve">m3   </v>
          </cell>
          <cell r="H958">
            <v>50</v>
          </cell>
          <cell r="J958">
            <v>3143.5</v>
          </cell>
          <cell r="L958">
            <v>1</v>
          </cell>
          <cell r="M958">
            <v>778.5</v>
          </cell>
          <cell r="N958">
            <v>0</v>
          </cell>
          <cell r="O958">
            <v>2365</v>
          </cell>
          <cell r="P958">
            <v>0</v>
          </cell>
          <cell r="Q958">
            <v>3143.5</v>
          </cell>
        </row>
        <row r="959">
          <cell r="A959">
            <v>123.1</v>
          </cell>
          <cell r="B959">
            <v>1</v>
          </cell>
          <cell r="C959" t="str">
            <v>Excavator - 25T</v>
          </cell>
          <cell r="D959" t="str">
            <v xml:space="preserve">hr   </v>
          </cell>
          <cell r="E959" t="str">
            <v>P</v>
          </cell>
          <cell r="F959">
            <v>1</v>
          </cell>
          <cell r="G959">
            <v>10</v>
          </cell>
          <cell r="H959">
            <v>50</v>
          </cell>
          <cell r="I959">
            <v>135</v>
          </cell>
          <cell r="J959">
            <v>675</v>
          </cell>
          <cell r="K959">
            <v>5</v>
          </cell>
          <cell r="L959">
            <v>5</v>
          </cell>
          <cell r="M959">
            <v>0</v>
          </cell>
          <cell r="N959">
            <v>0</v>
          </cell>
          <cell r="O959">
            <v>675</v>
          </cell>
          <cell r="P959">
            <v>0</v>
          </cell>
          <cell r="Q959">
            <v>675</v>
          </cell>
        </row>
        <row r="960">
          <cell r="B960">
            <v>2</v>
          </cell>
          <cell r="C960" t="str">
            <v>Tipper</v>
          </cell>
          <cell r="D960" t="str">
            <v xml:space="preserve">hr   </v>
          </cell>
          <cell r="E960" t="str">
            <v>P</v>
          </cell>
          <cell r="F960">
            <v>1</v>
          </cell>
          <cell r="G960">
            <v>10</v>
          </cell>
          <cell r="H960">
            <v>50</v>
          </cell>
          <cell r="I960">
            <v>90</v>
          </cell>
          <cell r="J960">
            <v>450</v>
          </cell>
          <cell r="K960">
            <v>5</v>
          </cell>
          <cell r="L960">
            <v>5</v>
          </cell>
          <cell r="M960">
            <v>0</v>
          </cell>
          <cell r="N960">
            <v>0</v>
          </cell>
          <cell r="O960">
            <v>450</v>
          </cell>
          <cell r="P960">
            <v>0</v>
          </cell>
          <cell r="Q960">
            <v>450</v>
          </cell>
        </row>
        <row r="961">
          <cell r="B961">
            <v>3</v>
          </cell>
          <cell r="C961" t="str">
            <v>PF Roller Wet - No OP</v>
          </cell>
          <cell r="D961" t="str">
            <v xml:space="preserve">hr   </v>
          </cell>
          <cell r="E961" t="str">
            <v>P</v>
          </cell>
          <cell r="F961">
            <v>1</v>
          </cell>
          <cell r="G961">
            <v>10</v>
          </cell>
          <cell r="H961">
            <v>50</v>
          </cell>
          <cell r="I961">
            <v>58</v>
          </cell>
          <cell r="J961">
            <v>290</v>
          </cell>
          <cell r="K961">
            <v>5</v>
          </cell>
          <cell r="L961">
            <v>5</v>
          </cell>
          <cell r="M961">
            <v>0</v>
          </cell>
          <cell r="N961">
            <v>0</v>
          </cell>
          <cell r="O961">
            <v>290</v>
          </cell>
          <cell r="P961">
            <v>0</v>
          </cell>
          <cell r="Q961">
            <v>290</v>
          </cell>
        </row>
        <row r="962">
          <cell r="B962">
            <v>4</v>
          </cell>
          <cell r="C962" t="str">
            <v>Water Cart - Hire</v>
          </cell>
          <cell r="D962" t="str">
            <v xml:space="preserve">hr   </v>
          </cell>
          <cell r="E962" t="str">
            <v>P</v>
          </cell>
          <cell r="F962">
            <v>1</v>
          </cell>
          <cell r="G962">
            <v>10</v>
          </cell>
          <cell r="H962">
            <v>50</v>
          </cell>
          <cell r="I962">
            <v>95</v>
          </cell>
          <cell r="J962">
            <v>475</v>
          </cell>
          <cell r="K962">
            <v>5</v>
          </cell>
          <cell r="L962">
            <v>5</v>
          </cell>
          <cell r="M962">
            <v>0</v>
          </cell>
          <cell r="N962">
            <v>0</v>
          </cell>
          <cell r="O962">
            <v>475</v>
          </cell>
          <cell r="P962">
            <v>0</v>
          </cell>
          <cell r="Q962">
            <v>475</v>
          </cell>
        </row>
        <row r="963">
          <cell r="B963">
            <v>5</v>
          </cell>
          <cell r="C963" t="str">
            <v>Labour</v>
          </cell>
          <cell r="D963" t="str">
            <v xml:space="preserve">hr   </v>
          </cell>
          <cell r="E963" t="str">
            <v>L</v>
          </cell>
          <cell r="F963">
            <v>3</v>
          </cell>
          <cell r="G963">
            <v>10</v>
          </cell>
          <cell r="H963">
            <v>50</v>
          </cell>
          <cell r="I963">
            <v>51.9</v>
          </cell>
          <cell r="J963">
            <v>778.5</v>
          </cell>
          <cell r="K963">
            <v>15</v>
          </cell>
          <cell r="L963">
            <v>5</v>
          </cell>
          <cell r="M963">
            <v>778.5</v>
          </cell>
          <cell r="N963">
            <v>0</v>
          </cell>
          <cell r="O963">
            <v>0</v>
          </cell>
          <cell r="P963">
            <v>0</v>
          </cell>
          <cell r="Q963">
            <v>778.5</v>
          </cell>
        </row>
        <row r="964">
          <cell r="B964">
            <v>6</v>
          </cell>
          <cell r="C964" t="str">
            <v>Bobcat</v>
          </cell>
          <cell r="D964" t="str">
            <v xml:space="preserve">hr   </v>
          </cell>
          <cell r="E964" t="str">
            <v>P</v>
          </cell>
          <cell r="F964">
            <v>1</v>
          </cell>
          <cell r="G964">
            <v>10</v>
          </cell>
          <cell r="H964">
            <v>50</v>
          </cell>
          <cell r="I964">
            <v>95</v>
          </cell>
          <cell r="J964">
            <v>475</v>
          </cell>
          <cell r="K964">
            <v>5</v>
          </cell>
          <cell r="L964">
            <v>5</v>
          </cell>
          <cell r="M964">
            <v>0</v>
          </cell>
          <cell r="N964">
            <v>0</v>
          </cell>
          <cell r="O964">
            <v>475</v>
          </cell>
          <cell r="P964">
            <v>0</v>
          </cell>
          <cell r="Q964">
            <v>475</v>
          </cell>
        </row>
        <row r="966">
          <cell r="B966" t="str">
            <v xml:space="preserve">Line No 231
Item No </v>
          </cell>
        </row>
        <row r="967">
          <cell r="B967" t="str">
            <v>Line No 232
Item No 4</v>
          </cell>
          <cell r="C967" t="str">
            <v>Prepare Dysart Bypass Rd - Golden Mile Rd Intersection Subgrade Surface for Gravel Pavement &amp; for Council Inspection, (incl. provision of subgrade levels and compaction test results by Contractor)</v>
          </cell>
        </row>
        <row r="968">
          <cell r="A968">
            <v>124</v>
          </cell>
          <cell r="B968" t="str">
            <v>Line No 233
Item No (a)</v>
          </cell>
          <cell r="C968" t="str">
            <v>Prepare Dysart Bypass Rd - Golden Mile Rd Intersection Subgrade Surface for Gravel Pavement &amp; for Council Inspection, (incl. provision of subgrade levels and compaction test results by Contractor) - Dysart Bypass Rd - Golden Mile Rd Intersection LHS</v>
          </cell>
          <cell r="D968" t="str">
            <v xml:space="preserve">m2   </v>
          </cell>
          <cell r="H968">
            <v>434</v>
          </cell>
          <cell r="J968">
            <v>1270.2456666666665</v>
          </cell>
          <cell r="L968">
            <v>1</v>
          </cell>
          <cell r="M968">
            <v>337.86899999999997</v>
          </cell>
          <cell r="N968">
            <v>0</v>
          </cell>
          <cell r="O968">
            <v>932.37666666666667</v>
          </cell>
          <cell r="P968">
            <v>0</v>
          </cell>
          <cell r="Q968">
            <v>1270.2456666666665</v>
          </cell>
        </row>
        <row r="969">
          <cell r="A969">
            <v>124.1</v>
          </cell>
          <cell r="B969">
            <v>1</v>
          </cell>
          <cell r="C969" t="str">
            <v>Grader</v>
          </cell>
          <cell r="D969" t="str">
            <v xml:space="preserve">hr   </v>
          </cell>
          <cell r="E969" t="str">
            <v>P</v>
          </cell>
          <cell r="F969">
            <v>1</v>
          </cell>
          <cell r="G969">
            <v>200</v>
          </cell>
          <cell r="H969">
            <v>434</v>
          </cell>
          <cell r="I969">
            <v>160</v>
          </cell>
          <cell r="J969">
            <v>347.2</v>
          </cell>
          <cell r="K969">
            <v>2.17</v>
          </cell>
          <cell r="L969">
            <v>2.17</v>
          </cell>
          <cell r="M969">
            <v>0</v>
          </cell>
          <cell r="N969">
            <v>0</v>
          </cell>
          <cell r="O969">
            <v>347.2</v>
          </cell>
          <cell r="P969">
            <v>0</v>
          </cell>
          <cell r="Q969">
            <v>347.2</v>
          </cell>
        </row>
        <row r="970">
          <cell r="B970">
            <v>2</v>
          </cell>
          <cell r="C970" t="str">
            <v>SD Roller - Wet (No Op)</v>
          </cell>
          <cell r="D970" t="str">
            <v xml:space="preserve">hr   </v>
          </cell>
          <cell r="E970" t="str">
            <v>P</v>
          </cell>
          <cell r="F970">
            <v>1</v>
          </cell>
          <cell r="G970">
            <v>200</v>
          </cell>
          <cell r="H970">
            <v>434</v>
          </cell>
          <cell r="I970">
            <v>55</v>
          </cell>
          <cell r="J970">
            <v>119.35</v>
          </cell>
          <cell r="K970">
            <v>2.17</v>
          </cell>
          <cell r="L970">
            <v>2.17</v>
          </cell>
          <cell r="M970">
            <v>0</v>
          </cell>
          <cell r="N970">
            <v>0</v>
          </cell>
          <cell r="O970">
            <v>119.35</v>
          </cell>
          <cell r="P970">
            <v>0</v>
          </cell>
          <cell r="Q970">
            <v>119.35</v>
          </cell>
        </row>
        <row r="971">
          <cell r="B971">
            <v>3</v>
          </cell>
          <cell r="C971" t="str">
            <v>PF Roller Wet - No OP</v>
          </cell>
          <cell r="D971" t="str">
            <v xml:space="preserve">hr   </v>
          </cell>
          <cell r="E971" t="str">
            <v>P</v>
          </cell>
          <cell r="F971">
            <v>1</v>
          </cell>
          <cell r="G971">
            <v>200</v>
          </cell>
          <cell r="H971">
            <v>434</v>
          </cell>
          <cell r="I971">
            <v>58</v>
          </cell>
          <cell r="J971">
            <v>125.86</v>
          </cell>
          <cell r="K971">
            <v>2.17</v>
          </cell>
          <cell r="L971">
            <v>2.17</v>
          </cell>
          <cell r="M971">
            <v>0</v>
          </cell>
          <cell r="N971">
            <v>0</v>
          </cell>
          <cell r="O971">
            <v>125.86</v>
          </cell>
          <cell r="P971">
            <v>0</v>
          </cell>
          <cell r="Q971">
            <v>125.86</v>
          </cell>
        </row>
        <row r="972">
          <cell r="B972">
            <v>4</v>
          </cell>
          <cell r="C972" t="str">
            <v>Water Cart - Hire</v>
          </cell>
          <cell r="D972" t="str">
            <v xml:space="preserve">hr   </v>
          </cell>
          <cell r="E972" t="str">
            <v>P</v>
          </cell>
          <cell r="F972">
            <v>1</v>
          </cell>
          <cell r="G972">
            <v>200</v>
          </cell>
          <cell r="H972">
            <v>434</v>
          </cell>
          <cell r="I972">
            <v>95</v>
          </cell>
          <cell r="J972">
            <v>206.15</v>
          </cell>
          <cell r="K972">
            <v>2.17</v>
          </cell>
          <cell r="L972">
            <v>2.17</v>
          </cell>
          <cell r="M972">
            <v>0</v>
          </cell>
          <cell r="N972">
            <v>0</v>
          </cell>
          <cell r="O972">
            <v>206.15</v>
          </cell>
          <cell r="P972">
            <v>0</v>
          </cell>
          <cell r="Q972">
            <v>206.15</v>
          </cell>
        </row>
        <row r="973">
          <cell r="B973">
            <v>5</v>
          </cell>
          <cell r="C973" t="str">
            <v>Labour</v>
          </cell>
          <cell r="D973" t="str">
            <v xml:space="preserve">hr   </v>
          </cell>
          <cell r="E973" t="str">
            <v>L</v>
          </cell>
          <cell r="F973">
            <v>3</v>
          </cell>
          <cell r="G973">
            <v>200</v>
          </cell>
          <cell r="H973">
            <v>434</v>
          </cell>
          <cell r="I973">
            <v>51.9</v>
          </cell>
          <cell r="J973">
            <v>337.86899999999997</v>
          </cell>
          <cell r="K973">
            <v>6.51</v>
          </cell>
          <cell r="L973">
            <v>2.17</v>
          </cell>
          <cell r="M973">
            <v>337.86899999999997</v>
          </cell>
          <cell r="N973">
            <v>0</v>
          </cell>
          <cell r="O973">
            <v>0</v>
          </cell>
          <cell r="P973">
            <v>0</v>
          </cell>
          <cell r="Q973">
            <v>337.86899999999997</v>
          </cell>
        </row>
        <row r="974">
          <cell r="B974">
            <v>6</v>
          </cell>
          <cell r="C974" t="str">
            <v>Bobcat</v>
          </cell>
          <cell r="D974" t="str">
            <v xml:space="preserve">hr   </v>
          </cell>
          <cell r="E974" t="str">
            <v>P</v>
          </cell>
          <cell r="F974">
            <v>1</v>
          </cell>
          <cell r="G974">
            <v>600</v>
          </cell>
          <cell r="H974">
            <v>434</v>
          </cell>
          <cell r="I974">
            <v>95</v>
          </cell>
          <cell r="J974">
            <v>68.716666666666669</v>
          </cell>
          <cell r="K974">
            <v>0.72333333333333338</v>
          </cell>
          <cell r="L974">
            <v>0.72333333333333338</v>
          </cell>
          <cell r="M974">
            <v>0</v>
          </cell>
          <cell r="N974">
            <v>0</v>
          </cell>
          <cell r="O974">
            <v>68.716666666666669</v>
          </cell>
          <cell r="P974">
            <v>0</v>
          </cell>
          <cell r="Q974">
            <v>68.716666666666669</v>
          </cell>
        </row>
        <row r="975">
          <cell r="B975">
            <v>7</v>
          </cell>
          <cell r="C975" t="str">
            <v>Tipper</v>
          </cell>
          <cell r="D975" t="str">
            <v xml:space="preserve">hr   </v>
          </cell>
          <cell r="E975" t="str">
            <v>P</v>
          </cell>
          <cell r="F975">
            <v>1</v>
          </cell>
          <cell r="G975">
            <v>600</v>
          </cell>
          <cell r="H975">
            <v>434</v>
          </cell>
          <cell r="I975">
            <v>90</v>
          </cell>
          <cell r="J975">
            <v>65.100000000000009</v>
          </cell>
          <cell r="K975">
            <v>0.72333333333333338</v>
          </cell>
          <cell r="L975">
            <v>0.72333333333333338</v>
          </cell>
          <cell r="M975">
            <v>0</v>
          </cell>
          <cell r="N975">
            <v>0</v>
          </cell>
          <cell r="O975">
            <v>65.100000000000009</v>
          </cell>
          <cell r="P975">
            <v>0</v>
          </cell>
          <cell r="Q975">
            <v>65.100000000000009</v>
          </cell>
        </row>
        <row r="977">
          <cell r="A977">
            <v>125</v>
          </cell>
          <cell r="B977" t="str">
            <v>Line No 234
Item No (b)</v>
          </cell>
          <cell r="C977" t="str">
            <v>Dysart Bypass Rd - Golden Mile Rd Intersection RHS</v>
          </cell>
          <cell r="D977" t="str">
            <v xml:space="preserve">m2   </v>
          </cell>
          <cell r="H977">
            <v>830</v>
          </cell>
          <cell r="J977">
            <v>2429.2716666666665</v>
          </cell>
          <cell r="L977">
            <v>1</v>
          </cell>
          <cell r="M977">
            <v>646.15500000000009</v>
          </cell>
          <cell r="N977">
            <v>0</v>
          </cell>
          <cell r="O977">
            <v>1783.1166666666668</v>
          </cell>
          <cell r="P977">
            <v>0</v>
          </cell>
          <cell r="Q977">
            <v>2429.2716666666665</v>
          </cell>
        </row>
        <row r="978">
          <cell r="A978">
            <v>125.1</v>
          </cell>
          <cell r="B978">
            <v>1</v>
          </cell>
          <cell r="C978" t="str">
            <v>Grader</v>
          </cell>
          <cell r="D978" t="str">
            <v xml:space="preserve">hr   </v>
          </cell>
          <cell r="E978" t="str">
            <v>P</v>
          </cell>
          <cell r="F978">
            <v>1</v>
          </cell>
          <cell r="G978">
            <v>200</v>
          </cell>
          <cell r="H978">
            <v>830</v>
          </cell>
          <cell r="I978">
            <v>160</v>
          </cell>
          <cell r="J978">
            <v>664</v>
          </cell>
          <cell r="K978">
            <v>4.1500000000000004</v>
          </cell>
          <cell r="L978">
            <v>4.1500000000000004</v>
          </cell>
          <cell r="M978">
            <v>0</v>
          </cell>
          <cell r="N978">
            <v>0</v>
          </cell>
          <cell r="O978">
            <v>664</v>
          </cell>
          <cell r="P978">
            <v>0</v>
          </cell>
          <cell r="Q978">
            <v>664</v>
          </cell>
        </row>
        <row r="979">
          <cell r="B979">
            <v>2</v>
          </cell>
          <cell r="C979" t="str">
            <v>SD Roller - Wet (No Op)</v>
          </cell>
          <cell r="D979" t="str">
            <v xml:space="preserve">hr   </v>
          </cell>
          <cell r="E979" t="str">
            <v>P</v>
          </cell>
          <cell r="F979">
            <v>1</v>
          </cell>
          <cell r="G979">
            <v>200</v>
          </cell>
          <cell r="H979">
            <v>830</v>
          </cell>
          <cell r="I979">
            <v>55</v>
          </cell>
          <cell r="J979">
            <v>228.25000000000003</v>
          </cell>
          <cell r="K979">
            <v>4.1500000000000004</v>
          </cell>
          <cell r="L979">
            <v>4.1500000000000004</v>
          </cell>
          <cell r="M979">
            <v>0</v>
          </cell>
          <cell r="N979">
            <v>0</v>
          </cell>
          <cell r="O979">
            <v>228.25000000000003</v>
          </cell>
          <cell r="P979">
            <v>0</v>
          </cell>
          <cell r="Q979">
            <v>228.25000000000003</v>
          </cell>
        </row>
        <row r="980">
          <cell r="B980">
            <v>3</v>
          </cell>
          <cell r="C980" t="str">
            <v>PF Roller Wet - No OP</v>
          </cell>
          <cell r="D980" t="str">
            <v xml:space="preserve">hr   </v>
          </cell>
          <cell r="E980" t="str">
            <v>P</v>
          </cell>
          <cell r="F980">
            <v>1</v>
          </cell>
          <cell r="G980">
            <v>200</v>
          </cell>
          <cell r="H980">
            <v>830</v>
          </cell>
          <cell r="I980">
            <v>58</v>
          </cell>
          <cell r="J980">
            <v>240.70000000000002</v>
          </cell>
          <cell r="K980">
            <v>4.1500000000000004</v>
          </cell>
          <cell r="L980">
            <v>4.1500000000000004</v>
          </cell>
          <cell r="M980">
            <v>0</v>
          </cell>
          <cell r="N980">
            <v>0</v>
          </cell>
          <cell r="O980">
            <v>240.70000000000002</v>
          </cell>
          <cell r="P980">
            <v>0</v>
          </cell>
          <cell r="Q980">
            <v>240.70000000000002</v>
          </cell>
        </row>
        <row r="981">
          <cell r="B981">
            <v>4</v>
          </cell>
          <cell r="C981" t="str">
            <v>Water Cart - Hire</v>
          </cell>
          <cell r="D981" t="str">
            <v xml:space="preserve">hr   </v>
          </cell>
          <cell r="E981" t="str">
            <v>P</v>
          </cell>
          <cell r="F981">
            <v>1</v>
          </cell>
          <cell r="G981">
            <v>200</v>
          </cell>
          <cell r="H981">
            <v>830</v>
          </cell>
          <cell r="I981">
            <v>95</v>
          </cell>
          <cell r="J981">
            <v>394.25000000000006</v>
          </cell>
          <cell r="K981">
            <v>4.1500000000000004</v>
          </cell>
          <cell r="L981">
            <v>4.1500000000000004</v>
          </cell>
          <cell r="M981">
            <v>0</v>
          </cell>
          <cell r="N981">
            <v>0</v>
          </cell>
          <cell r="O981">
            <v>394.25000000000006</v>
          </cell>
          <cell r="P981">
            <v>0</v>
          </cell>
          <cell r="Q981">
            <v>394.25000000000006</v>
          </cell>
        </row>
        <row r="982">
          <cell r="B982">
            <v>5</v>
          </cell>
          <cell r="C982" t="str">
            <v>Labour</v>
          </cell>
          <cell r="D982" t="str">
            <v xml:space="preserve">hr   </v>
          </cell>
          <cell r="E982" t="str">
            <v>L</v>
          </cell>
          <cell r="F982">
            <v>3</v>
          </cell>
          <cell r="G982">
            <v>200</v>
          </cell>
          <cell r="H982">
            <v>830</v>
          </cell>
          <cell r="I982">
            <v>51.9</v>
          </cell>
          <cell r="J982">
            <v>646.15500000000009</v>
          </cell>
          <cell r="K982">
            <v>12.450000000000001</v>
          </cell>
          <cell r="L982">
            <v>4.1500000000000004</v>
          </cell>
          <cell r="M982">
            <v>646.15500000000009</v>
          </cell>
          <cell r="N982">
            <v>0</v>
          </cell>
          <cell r="O982">
            <v>0</v>
          </cell>
          <cell r="P982">
            <v>0</v>
          </cell>
          <cell r="Q982">
            <v>646.15500000000009</v>
          </cell>
        </row>
        <row r="983">
          <cell r="B983">
            <v>6</v>
          </cell>
          <cell r="C983" t="str">
            <v>Bobcat</v>
          </cell>
          <cell r="D983" t="str">
            <v xml:space="preserve">hr   </v>
          </cell>
          <cell r="E983" t="str">
            <v>P</v>
          </cell>
          <cell r="F983">
            <v>1</v>
          </cell>
          <cell r="G983">
            <v>600</v>
          </cell>
          <cell r="H983">
            <v>830</v>
          </cell>
          <cell r="I983">
            <v>95</v>
          </cell>
          <cell r="J983">
            <v>131.41666666666666</v>
          </cell>
          <cell r="K983">
            <v>1.3833333333333333</v>
          </cell>
          <cell r="L983">
            <v>1.3833333333333333</v>
          </cell>
          <cell r="M983">
            <v>0</v>
          </cell>
          <cell r="N983">
            <v>0</v>
          </cell>
          <cell r="O983">
            <v>131.41666666666666</v>
          </cell>
          <cell r="P983">
            <v>0</v>
          </cell>
          <cell r="Q983">
            <v>131.41666666666666</v>
          </cell>
        </row>
        <row r="984">
          <cell r="B984">
            <v>7</v>
          </cell>
          <cell r="C984" t="str">
            <v>Tipper</v>
          </cell>
          <cell r="D984" t="str">
            <v xml:space="preserve">hr   </v>
          </cell>
          <cell r="E984" t="str">
            <v>P</v>
          </cell>
          <cell r="F984">
            <v>1</v>
          </cell>
          <cell r="G984">
            <v>600</v>
          </cell>
          <cell r="H984">
            <v>830</v>
          </cell>
          <cell r="I984">
            <v>90</v>
          </cell>
          <cell r="J984">
            <v>124.5</v>
          </cell>
          <cell r="K984">
            <v>1.3833333333333333</v>
          </cell>
          <cell r="L984">
            <v>1.3833333333333333</v>
          </cell>
          <cell r="M984">
            <v>0</v>
          </cell>
          <cell r="N984">
            <v>0</v>
          </cell>
          <cell r="O984">
            <v>124.5</v>
          </cell>
          <cell r="P984">
            <v>0</v>
          </cell>
          <cell r="Q984">
            <v>124.5</v>
          </cell>
        </row>
        <row r="986">
          <cell r="B986" t="str">
            <v xml:space="preserve">Line No 235
Item No </v>
          </cell>
        </row>
        <row r="987">
          <cell r="B987" t="str">
            <v>Line No 236
Item No 5</v>
          </cell>
          <cell r="C987" t="str">
            <v>Prepare Base Gravel Surface for Primerseal &amp; for Council Inspection, incl provision of compaction test results</v>
          </cell>
        </row>
        <row r="988">
          <cell r="A988">
            <v>126</v>
          </cell>
          <cell r="B988" t="str">
            <v>Line No 237
Item No (a)</v>
          </cell>
          <cell r="C988" t="str">
            <v>Prepare Base Gravel Surface for Primerseal &amp; for Council Inspection, incl provision of compaction test results - Dysart Bypass Rd - Golden Mile Rd Intersection LHS</v>
          </cell>
          <cell r="D988" t="str">
            <v xml:space="preserve">m2   </v>
          </cell>
          <cell r="H988">
            <v>283</v>
          </cell>
          <cell r="J988">
            <v>599.30824242424251</v>
          </cell>
          <cell r="L988">
            <v>1</v>
          </cell>
          <cell r="M988">
            <v>160.22945454545453</v>
          </cell>
          <cell r="N988">
            <v>0</v>
          </cell>
          <cell r="O988">
            <v>439.07878787878786</v>
          </cell>
          <cell r="P988">
            <v>0</v>
          </cell>
          <cell r="Q988">
            <v>599.30824242424251</v>
          </cell>
        </row>
        <row r="989">
          <cell r="A989">
            <v>126.1</v>
          </cell>
          <cell r="B989">
            <v>1</v>
          </cell>
          <cell r="C989" t="str">
            <v>Grader</v>
          </cell>
          <cell r="D989" t="str">
            <v xml:space="preserve">hr   </v>
          </cell>
          <cell r="E989" t="str">
            <v>P</v>
          </cell>
          <cell r="F989">
            <v>1</v>
          </cell>
          <cell r="G989">
            <v>275</v>
          </cell>
          <cell r="H989">
            <v>283</v>
          </cell>
          <cell r="I989">
            <v>160</v>
          </cell>
          <cell r="J989">
            <v>164.65454545454546</v>
          </cell>
          <cell r="K989">
            <v>1.0290909090909091</v>
          </cell>
          <cell r="L989">
            <v>1.0290909090909091</v>
          </cell>
          <cell r="M989">
            <v>0</v>
          </cell>
          <cell r="N989">
            <v>0</v>
          </cell>
          <cell r="O989">
            <v>164.65454545454546</v>
          </cell>
          <cell r="P989">
            <v>0</v>
          </cell>
          <cell r="Q989">
            <v>164.65454545454546</v>
          </cell>
        </row>
        <row r="990">
          <cell r="B990">
            <v>2</v>
          </cell>
          <cell r="C990" t="str">
            <v>SD Roller - Wet (No Op)</v>
          </cell>
          <cell r="D990" t="str">
            <v xml:space="preserve">hr   </v>
          </cell>
          <cell r="E990" t="str">
            <v>P</v>
          </cell>
          <cell r="F990">
            <v>1</v>
          </cell>
          <cell r="G990">
            <v>275</v>
          </cell>
          <cell r="H990">
            <v>283</v>
          </cell>
          <cell r="I990">
            <v>55</v>
          </cell>
          <cell r="J990">
            <v>56.6</v>
          </cell>
          <cell r="K990">
            <v>1.0290909090909091</v>
          </cell>
          <cell r="L990">
            <v>1.0290909090909091</v>
          </cell>
          <cell r="M990">
            <v>0</v>
          </cell>
          <cell r="N990">
            <v>0</v>
          </cell>
          <cell r="O990">
            <v>56.6</v>
          </cell>
          <cell r="P990">
            <v>0</v>
          </cell>
          <cell r="Q990">
            <v>56.6</v>
          </cell>
        </row>
        <row r="991">
          <cell r="B991">
            <v>3</v>
          </cell>
          <cell r="C991" t="str">
            <v>MW Roller</v>
          </cell>
          <cell r="D991" t="str">
            <v xml:space="preserve">hr   </v>
          </cell>
          <cell r="E991" t="str">
            <v>P</v>
          </cell>
          <cell r="F991">
            <v>1</v>
          </cell>
          <cell r="G991">
            <v>275</v>
          </cell>
          <cell r="H991">
            <v>283</v>
          </cell>
          <cell r="I991">
            <v>55</v>
          </cell>
          <cell r="J991">
            <v>56.6</v>
          </cell>
          <cell r="K991">
            <v>1.0290909090909091</v>
          </cell>
          <cell r="L991">
            <v>1.0290909090909091</v>
          </cell>
          <cell r="M991">
            <v>0</v>
          </cell>
          <cell r="N991">
            <v>0</v>
          </cell>
          <cell r="O991">
            <v>56.6</v>
          </cell>
          <cell r="P991">
            <v>0</v>
          </cell>
          <cell r="Q991">
            <v>56.6</v>
          </cell>
        </row>
        <row r="992">
          <cell r="B992">
            <v>4</v>
          </cell>
          <cell r="C992" t="str">
            <v>Water Cart - Hire</v>
          </cell>
          <cell r="D992" t="str">
            <v xml:space="preserve">hr   </v>
          </cell>
          <cell r="E992" t="str">
            <v>P</v>
          </cell>
          <cell r="F992">
            <v>1</v>
          </cell>
          <cell r="G992">
            <v>275</v>
          </cell>
          <cell r="H992">
            <v>283</v>
          </cell>
          <cell r="I992">
            <v>95</v>
          </cell>
          <cell r="J992">
            <v>97.763636363636365</v>
          </cell>
          <cell r="K992">
            <v>1.0290909090909091</v>
          </cell>
          <cell r="L992">
            <v>1.0290909090909091</v>
          </cell>
          <cell r="M992">
            <v>0</v>
          </cell>
          <cell r="N992">
            <v>0</v>
          </cell>
          <cell r="O992">
            <v>97.763636363636365</v>
          </cell>
          <cell r="P992">
            <v>0</v>
          </cell>
          <cell r="Q992">
            <v>97.763636363636365</v>
          </cell>
        </row>
        <row r="993">
          <cell r="B993">
            <v>5</v>
          </cell>
          <cell r="C993" t="str">
            <v>Labour</v>
          </cell>
          <cell r="D993" t="str">
            <v xml:space="preserve">hr   </v>
          </cell>
          <cell r="E993" t="str">
            <v>L</v>
          </cell>
          <cell r="F993">
            <v>3</v>
          </cell>
          <cell r="G993">
            <v>275</v>
          </cell>
          <cell r="H993">
            <v>283</v>
          </cell>
          <cell r="I993">
            <v>51.9</v>
          </cell>
          <cell r="J993">
            <v>160.22945454545453</v>
          </cell>
          <cell r="K993">
            <v>3.0872727272727269</v>
          </cell>
          <cell r="L993">
            <v>1.0290909090909091</v>
          </cell>
          <cell r="M993">
            <v>160.22945454545453</v>
          </cell>
          <cell r="N993">
            <v>0</v>
          </cell>
          <cell r="O993">
            <v>0</v>
          </cell>
          <cell r="P993">
            <v>0</v>
          </cell>
          <cell r="Q993">
            <v>160.22945454545453</v>
          </cell>
        </row>
        <row r="994">
          <cell r="B994">
            <v>6</v>
          </cell>
          <cell r="C994" t="str">
            <v>Bobcat</v>
          </cell>
          <cell r="D994" t="str">
            <v xml:space="preserve">hr   </v>
          </cell>
          <cell r="E994" t="str">
            <v>P</v>
          </cell>
          <cell r="F994">
            <v>1</v>
          </cell>
          <cell r="G994">
            <v>825</v>
          </cell>
          <cell r="H994">
            <v>283</v>
          </cell>
          <cell r="I994">
            <v>95</v>
          </cell>
          <cell r="J994">
            <v>32.587878787878786</v>
          </cell>
          <cell r="K994">
            <v>0.34303030303030302</v>
          </cell>
          <cell r="L994">
            <v>0.34303030303030302</v>
          </cell>
          <cell r="M994">
            <v>0</v>
          </cell>
          <cell r="N994">
            <v>0</v>
          </cell>
          <cell r="O994">
            <v>32.587878787878786</v>
          </cell>
          <cell r="P994">
            <v>0</v>
          </cell>
          <cell r="Q994">
            <v>32.587878787878786</v>
          </cell>
        </row>
        <row r="995">
          <cell r="B995">
            <v>7</v>
          </cell>
          <cell r="C995" t="str">
            <v>Tipper</v>
          </cell>
          <cell r="D995" t="str">
            <v xml:space="preserve">hr   </v>
          </cell>
          <cell r="E995" t="str">
            <v>P</v>
          </cell>
          <cell r="F995">
            <v>1</v>
          </cell>
          <cell r="G995">
            <v>825</v>
          </cell>
          <cell r="H995">
            <v>283</v>
          </cell>
          <cell r="I995">
            <v>90</v>
          </cell>
          <cell r="J995">
            <v>30.872727272727271</v>
          </cell>
          <cell r="K995">
            <v>0.34303030303030302</v>
          </cell>
          <cell r="L995">
            <v>0.34303030303030302</v>
          </cell>
          <cell r="M995">
            <v>0</v>
          </cell>
          <cell r="N995">
            <v>0</v>
          </cell>
          <cell r="O995">
            <v>30.872727272727271</v>
          </cell>
          <cell r="P995">
            <v>0</v>
          </cell>
          <cell r="Q995">
            <v>30.872727272727271</v>
          </cell>
        </row>
        <row r="997">
          <cell r="A997">
            <v>127</v>
          </cell>
          <cell r="B997" t="str">
            <v>Line No 238
Item No (b)</v>
          </cell>
          <cell r="C997" t="str">
            <v>Dysart Bypass Rd - Golden Mile Rd Intersection RHS</v>
          </cell>
          <cell r="D997" t="str">
            <v xml:space="preserve">m2   </v>
          </cell>
          <cell r="H997">
            <v>597</v>
          </cell>
          <cell r="J997">
            <v>1264.2650909090908</v>
          </cell>
          <cell r="L997">
            <v>1</v>
          </cell>
          <cell r="M997">
            <v>338.01054545454542</v>
          </cell>
          <cell r="N997">
            <v>0</v>
          </cell>
          <cell r="O997">
            <v>926.25454545454545</v>
          </cell>
          <cell r="P997">
            <v>0</v>
          </cell>
          <cell r="Q997">
            <v>1264.2650909090908</v>
          </cell>
        </row>
        <row r="998">
          <cell r="A998">
            <v>127.1</v>
          </cell>
          <cell r="B998">
            <v>1</v>
          </cell>
          <cell r="C998" t="str">
            <v>Grader</v>
          </cell>
          <cell r="D998" t="str">
            <v xml:space="preserve">hr   </v>
          </cell>
          <cell r="E998" t="str">
            <v>P</v>
          </cell>
          <cell r="F998">
            <v>1</v>
          </cell>
          <cell r="G998">
            <v>275</v>
          </cell>
          <cell r="H998">
            <v>597</v>
          </cell>
          <cell r="I998">
            <v>160</v>
          </cell>
          <cell r="J998">
            <v>347.34545454545457</v>
          </cell>
          <cell r="K998">
            <v>2.1709090909090909</v>
          </cell>
          <cell r="L998">
            <v>2.1709090909090909</v>
          </cell>
          <cell r="M998">
            <v>0</v>
          </cell>
          <cell r="N998">
            <v>0</v>
          </cell>
          <cell r="O998">
            <v>347.34545454545457</v>
          </cell>
          <cell r="P998">
            <v>0</v>
          </cell>
          <cell r="Q998">
            <v>347.34545454545457</v>
          </cell>
        </row>
        <row r="999">
          <cell r="B999">
            <v>2</v>
          </cell>
          <cell r="C999" t="str">
            <v>SD Roller - Wet (No Op)</v>
          </cell>
          <cell r="D999" t="str">
            <v xml:space="preserve">hr   </v>
          </cell>
          <cell r="E999" t="str">
            <v>P</v>
          </cell>
          <cell r="F999">
            <v>1</v>
          </cell>
          <cell r="G999">
            <v>275</v>
          </cell>
          <cell r="H999">
            <v>597</v>
          </cell>
          <cell r="I999">
            <v>55</v>
          </cell>
          <cell r="J999">
            <v>119.4</v>
          </cell>
          <cell r="K999">
            <v>2.1709090909090909</v>
          </cell>
          <cell r="L999">
            <v>2.1709090909090909</v>
          </cell>
          <cell r="M999">
            <v>0</v>
          </cell>
          <cell r="N999">
            <v>0</v>
          </cell>
          <cell r="O999">
            <v>119.4</v>
          </cell>
          <cell r="P999">
            <v>0</v>
          </cell>
          <cell r="Q999">
            <v>119.4</v>
          </cell>
        </row>
        <row r="1000">
          <cell r="B1000">
            <v>3</v>
          </cell>
          <cell r="C1000" t="str">
            <v>MW Roller</v>
          </cell>
          <cell r="D1000" t="str">
            <v xml:space="preserve">hr   </v>
          </cell>
          <cell r="E1000" t="str">
            <v>P</v>
          </cell>
          <cell r="F1000">
            <v>1</v>
          </cell>
          <cell r="G1000">
            <v>275</v>
          </cell>
          <cell r="H1000">
            <v>597</v>
          </cell>
          <cell r="I1000">
            <v>55</v>
          </cell>
          <cell r="J1000">
            <v>119.4</v>
          </cell>
          <cell r="K1000">
            <v>2.1709090909090909</v>
          </cell>
          <cell r="L1000">
            <v>2.1709090909090909</v>
          </cell>
          <cell r="M1000">
            <v>0</v>
          </cell>
          <cell r="N1000">
            <v>0</v>
          </cell>
          <cell r="O1000">
            <v>119.4</v>
          </cell>
          <cell r="P1000">
            <v>0</v>
          </cell>
          <cell r="Q1000">
            <v>119.4</v>
          </cell>
        </row>
        <row r="1001">
          <cell r="B1001">
            <v>4</v>
          </cell>
          <cell r="C1001" t="str">
            <v>Water Cart - Hire</v>
          </cell>
          <cell r="D1001" t="str">
            <v xml:space="preserve">hr   </v>
          </cell>
          <cell r="E1001" t="str">
            <v>P</v>
          </cell>
          <cell r="F1001">
            <v>1</v>
          </cell>
          <cell r="G1001">
            <v>275</v>
          </cell>
          <cell r="H1001">
            <v>597</v>
          </cell>
          <cell r="I1001">
            <v>95</v>
          </cell>
          <cell r="J1001">
            <v>206.23636363636365</v>
          </cell>
          <cell r="K1001">
            <v>2.1709090909090909</v>
          </cell>
          <cell r="L1001">
            <v>2.1709090909090909</v>
          </cell>
          <cell r="M1001">
            <v>0</v>
          </cell>
          <cell r="N1001">
            <v>0</v>
          </cell>
          <cell r="O1001">
            <v>206.23636363636365</v>
          </cell>
          <cell r="P1001">
            <v>0</v>
          </cell>
          <cell r="Q1001">
            <v>206.23636363636365</v>
          </cell>
        </row>
        <row r="1002">
          <cell r="B1002">
            <v>5</v>
          </cell>
          <cell r="C1002" t="str">
            <v>Labour</v>
          </cell>
          <cell r="D1002" t="str">
            <v xml:space="preserve">hr   </v>
          </cell>
          <cell r="E1002" t="str">
            <v>L</v>
          </cell>
          <cell r="F1002">
            <v>3</v>
          </cell>
          <cell r="G1002">
            <v>275</v>
          </cell>
          <cell r="H1002">
            <v>597</v>
          </cell>
          <cell r="I1002">
            <v>51.9</v>
          </cell>
          <cell r="J1002">
            <v>338.01054545454542</v>
          </cell>
          <cell r="K1002">
            <v>6.5127272727272727</v>
          </cell>
          <cell r="L1002">
            <v>2.1709090909090909</v>
          </cell>
          <cell r="M1002">
            <v>338.01054545454542</v>
          </cell>
          <cell r="N1002">
            <v>0</v>
          </cell>
          <cell r="O1002">
            <v>0</v>
          </cell>
          <cell r="P1002">
            <v>0</v>
          </cell>
          <cell r="Q1002">
            <v>338.01054545454542</v>
          </cell>
        </row>
        <row r="1003">
          <cell r="B1003">
            <v>6</v>
          </cell>
          <cell r="C1003" t="str">
            <v>Bobcat</v>
          </cell>
          <cell r="D1003" t="str">
            <v xml:space="preserve">hr   </v>
          </cell>
          <cell r="E1003" t="str">
            <v>P</v>
          </cell>
          <cell r="F1003">
            <v>1</v>
          </cell>
          <cell r="G1003">
            <v>825</v>
          </cell>
          <cell r="H1003">
            <v>597</v>
          </cell>
          <cell r="I1003">
            <v>95</v>
          </cell>
          <cell r="J1003">
            <v>68.74545454545455</v>
          </cell>
          <cell r="K1003">
            <v>0.72363636363636363</v>
          </cell>
          <cell r="L1003">
            <v>0.72363636363636363</v>
          </cell>
          <cell r="M1003">
            <v>0</v>
          </cell>
          <cell r="N1003">
            <v>0</v>
          </cell>
          <cell r="O1003">
            <v>68.74545454545455</v>
          </cell>
          <cell r="P1003">
            <v>0</v>
          </cell>
          <cell r="Q1003">
            <v>68.74545454545455</v>
          </cell>
        </row>
        <row r="1004">
          <cell r="B1004">
            <v>7</v>
          </cell>
          <cell r="C1004" t="str">
            <v>Tipper</v>
          </cell>
          <cell r="D1004" t="str">
            <v xml:space="preserve">hr   </v>
          </cell>
          <cell r="E1004" t="str">
            <v>P</v>
          </cell>
          <cell r="F1004">
            <v>1</v>
          </cell>
          <cell r="G1004">
            <v>825</v>
          </cell>
          <cell r="H1004">
            <v>597</v>
          </cell>
          <cell r="I1004">
            <v>90</v>
          </cell>
          <cell r="J1004">
            <v>65.127272727272725</v>
          </cell>
          <cell r="K1004">
            <v>0.72363636363636363</v>
          </cell>
          <cell r="L1004">
            <v>0.72363636363636363</v>
          </cell>
          <cell r="M1004">
            <v>0</v>
          </cell>
          <cell r="N1004">
            <v>0</v>
          </cell>
          <cell r="O1004">
            <v>65.127272727272725</v>
          </cell>
          <cell r="P1004">
            <v>0</v>
          </cell>
          <cell r="Q1004">
            <v>65.127272727272725</v>
          </cell>
        </row>
        <row r="1006">
          <cell r="B1006" t="str">
            <v xml:space="preserve">Line No 239
Item No </v>
          </cell>
        </row>
        <row r="1007">
          <cell r="B1007" t="str">
            <v>Line No 240
Item No 6</v>
          </cell>
          <cell r="C1007" t="str">
            <v>Gravel Pavement</v>
          </cell>
        </row>
        <row r="1008">
          <cell r="B1008" t="str">
            <v xml:space="preserve">Line No 241
Item No </v>
          </cell>
          <cell r="C1008" t="str">
            <v>In Place complete, including supply, spreading, watering, rolling and trimming:-</v>
          </cell>
        </row>
        <row r="1009">
          <cell r="B1009" t="str">
            <v>Line No 242
Item No (a)</v>
          </cell>
          <cell r="C1009" t="str">
            <v>Dysart Bypass Rd - Golden Mile Rd Intersection LHS</v>
          </cell>
        </row>
        <row r="1010">
          <cell r="A1010">
            <v>128</v>
          </cell>
          <cell r="B1010" t="str">
            <v>Line No 243
Item No (i)</v>
          </cell>
          <cell r="C1010" t="str">
            <v>Gravel Pavement - In Place complete, including supply, spreading, watering, rolling and trimming:- Dysart Bypass Rd - Golden Mile Rd Intersection LHS - Base QT Type 2.1 @ 150mm deep</v>
          </cell>
          <cell r="D1010" t="str">
            <v xml:space="preserve">m3   </v>
          </cell>
          <cell r="H1010">
            <v>46</v>
          </cell>
          <cell r="J1010">
            <v>4914.2737205063986</v>
          </cell>
          <cell r="L1010">
            <v>1</v>
          </cell>
          <cell r="M1010">
            <v>252.46628766856168</v>
          </cell>
          <cell r="N1010">
            <v>3648.3750000000005</v>
          </cell>
          <cell r="O1010">
            <v>1013.4324328378359</v>
          </cell>
          <cell r="P1010">
            <v>0</v>
          </cell>
          <cell r="Q1010">
            <v>4914.2737205063986</v>
          </cell>
        </row>
        <row r="1011">
          <cell r="B1011">
            <v>1</v>
          </cell>
          <cell r="C1011" t="str">
            <v>CBR80</v>
          </cell>
          <cell r="D1011" t="str">
            <v>tonne</v>
          </cell>
          <cell r="E1011" t="str">
            <v>M</v>
          </cell>
          <cell r="F1011">
            <v>1</v>
          </cell>
          <cell r="G1011">
            <v>1</v>
          </cell>
          <cell r="H1011">
            <v>108.10000000000001</v>
          </cell>
          <cell r="I1011">
            <v>33.75</v>
          </cell>
          <cell r="J1011">
            <v>3648.3750000000005</v>
          </cell>
          <cell r="K1011" t="str">
            <v xml:space="preserve"> </v>
          </cell>
          <cell r="L1011" t="str">
            <v xml:space="preserve"> </v>
          </cell>
          <cell r="M1011">
            <v>0</v>
          </cell>
          <cell r="N1011">
            <v>3648.3750000000005</v>
          </cell>
          <cell r="O1011">
            <v>0</v>
          </cell>
          <cell r="P1011">
            <v>0</v>
          </cell>
          <cell r="Q1011">
            <v>3648.3750000000005</v>
          </cell>
        </row>
        <row r="1012">
          <cell r="A1012">
            <v>128.1</v>
          </cell>
          <cell r="B1012">
            <v>2</v>
          </cell>
          <cell r="C1012" t="str">
            <v>Grader</v>
          </cell>
          <cell r="D1012" t="str">
            <v xml:space="preserve">hr   </v>
          </cell>
          <cell r="E1012" t="str">
            <v>P</v>
          </cell>
          <cell r="F1012">
            <v>1</v>
          </cell>
          <cell r="G1012">
            <v>66.667000000000002</v>
          </cell>
          <cell r="H1012">
            <v>108.10000000000001</v>
          </cell>
          <cell r="I1012">
            <v>160</v>
          </cell>
          <cell r="J1012">
            <v>259.43870280648599</v>
          </cell>
          <cell r="K1012">
            <v>1.6214918925405375</v>
          </cell>
          <cell r="L1012">
            <v>1.6214918925405375</v>
          </cell>
          <cell r="M1012">
            <v>0</v>
          </cell>
          <cell r="N1012">
            <v>0</v>
          </cell>
          <cell r="O1012">
            <v>259.43870280648599</v>
          </cell>
          <cell r="P1012">
            <v>0</v>
          </cell>
          <cell r="Q1012">
            <v>259.43870280648599</v>
          </cell>
        </row>
        <row r="1013">
          <cell r="B1013">
            <v>3</v>
          </cell>
          <cell r="C1013" t="str">
            <v>SD Roller - Wet (No Op)</v>
          </cell>
          <cell r="D1013" t="str">
            <v xml:space="preserve">hr   </v>
          </cell>
          <cell r="E1013" t="str">
            <v>P</v>
          </cell>
          <cell r="F1013">
            <v>1</v>
          </cell>
          <cell r="G1013">
            <v>66.667000000000002</v>
          </cell>
          <cell r="H1013">
            <v>108.10000000000001</v>
          </cell>
          <cell r="I1013">
            <v>55</v>
          </cell>
          <cell r="J1013">
            <v>89.182054089729561</v>
          </cell>
          <cell r="K1013">
            <v>1.6214918925405375</v>
          </cell>
          <cell r="L1013">
            <v>1.6214918925405375</v>
          </cell>
          <cell r="M1013">
            <v>0</v>
          </cell>
          <cell r="N1013">
            <v>0</v>
          </cell>
          <cell r="O1013">
            <v>89.182054089729561</v>
          </cell>
          <cell r="P1013">
            <v>0</v>
          </cell>
          <cell r="Q1013">
            <v>89.182054089729561</v>
          </cell>
        </row>
        <row r="1014">
          <cell r="B1014">
            <v>4</v>
          </cell>
          <cell r="C1014" t="str">
            <v>Water Cart - Hire</v>
          </cell>
          <cell r="D1014" t="str">
            <v xml:space="preserve">hr   </v>
          </cell>
          <cell r="E1014" t="str">
            <v>P</v>
          </cell>
          <cell r="F1014">
            <v>1</v>
          </cell>
          <cell r="G1014">
            <v>66.667000000000002</v>
          </cell>
          <cell r="H1014">
            <v>108.10000000000001</v>
          </cell>
          <cell r="I1014">
            <v>95</v>
          </cell>
          <cell r="J1014">
            <v>154.04172979135106</v>
          </cell>
          <cell r="K1014">
            <v>1.6214918925405375</v>
          </cell>
          <cell r="L1014">
            <v>1.6214918925405375</v>
          </cell>
          <cell r="M1014">
            <v>0</v>
          </cell>
          <cell r="N1014">
            <v>0</v>
          </cell>
          <cell r="O1014">
            <v>154.04172979135106</v>
          </cell>
          <cell r="P1014">
            <v>0</v>
          </cell>
          <cell r="Q1014">
            <v>154.04172979135106</v>
          </cell>
        </row>
        <row r="1015">
          <cell r="B1015">
            <v>5</v>
          </cell>
          <cell r="C1015" t="str">
            <v>Labour</v>
          </cell>
          <cell r="D1015" t="str">
            <v xml:space="preserve">hr   </v>
          </cell>
          <cell r="E1015" t="str">
            <v>L</v>
          </cell>
          <cell r="F1015">
            <v>3</v>
          </cell>
          <cell r="G1015">
            <v>66.667000000000002</v>
          </cell>
          <cell r="H1015">
            <v>108.10000000000001</v>
          </cell>
          <cell r="I1015">
            <v>51.9</v>
          </cell>
          <cell r="J1015">
            <v>252.46628766856168</v>
          </cell>
          <cell r="K1015">
            <v>4.8644756776216127</v>
          </cell>
          <cell r="L1015">
            <v>1.6214918925405375</v>
          </cell>
          <cell r="M1015">
            <v>252.46628766856168</v>
          </cell>
          <cell r="N1015">
            <v>0</v>
          </cell>
          <cell r="O1015">
            <v>0</v>
          </cell>
          <cell r="P1015">
            <v>0</v>
          </cell>
          <cell r="Q1015">
            <v>252.46628766856168</v>
          </cell>
        </row>
        <row r="1016">
          <cell r="B1016">
            <v>6</v>
          </cell>
          <cell r="C1016" t="str">
            <v>Gravel will be transported to stockpile. Allow for double handling</v>
          </cell>
        </row>
        <row r="1017">
          <cell r="B1017">
            <v>7</v>
          </cell>
          <cell r="C1017" t="str">
            <v>Excavator - 25T</v>
          </cell>
          <cell r="D1017" t="str">
            <v xml:space="preserve">hr   </v>
          </cell>
          <cell r="E1017" t="str">
            <v>P</v>
          </cell>
          <cell r="F1017">
            <v>1</v>
          </cell>
          <cell r="G1017">
            <v>66.667000000000002</v>
          </cell>
          <cell r="H1017">
            <v>108.10000000000001</v>
          </cell>
          <cell r="I1017">
            <v>135</v>
          </cell>
          <cell r="J1017">
            <v>218.90140549297257</v>
          </cell>
          <cell r="K1017">
            <v>1.6214918925405375</v>
          </cell>
          <cell r="L1017">
            <v>1.6214918925405375</v>
          </cell>
          <cell r="M1017">
            <v>0</v>
          </cell>
          <cell r="N1017">
            <v>0</v>
          </cell>
          <cell r="O1017">
            <v>218.90140549297257</v>
          </cell>
          <cell r="P1017">
            <v>0</v>
          </cell>
          <cell r="Q1017">
            <v>218.90140549297257</v>
          </cell>
        </row>
        <row r="1018">
          <cell r="B1018">
            <v>8</v>
          </cell>
          <cell r="C1018" t="str">
            <v>Tipper</v>
          </cell>
          <cell r="D1018" t="str">
            <v xml:space="preserve">hr   </v>
          </cell>
          <cell r="E1018" t="str">
            <v>P</v>
          </cell>
          <cell r="F1018">
            <v>2</v>
          </cell>
          <cell r="G1018">
            <v>66.667000000000002</v>
          </cell>
          <cell r="H1018">
            <v>108.10000000000001</v>
          </cell>
          <cell r="I1018">
            <v>90</v>
          </cell>
          <cell r="J1018">
            <v>291.86854065729676</v>
          </cell>
          <cell r="K1018">
            <v>3.242983785081075</v>
          </cell>
          <cell r="L1018">
            <v>1.6214918925405375</v>
          </cell>
          <cell r="M1018">
            <v>0</v>
          </cell>
          <cell r="N1018">
            <v>0</v>
          </cell>
          <cell r="O1018">
            <v>291.86854065729676</v>
          </cell>
          <cell r="P1018">
            <v>0</v>
          </cell>
          <cell r="Q1018">
            <v>291.86854065729676</v>
          </cell>
        </row>
        <row r="1020">
          <cell r="A1020">
            <v>129</v>
          </cell>
          <cell r="B1020" t="str">
            <v>Line No 244
Item No (ii)</v>
          </cell>
          <cell r="C1020" t="str">
            <v>Gravel Pavement - In Place complete, including supply, spreading, watering, rolling and trimming:- Dysart Bypass Rd - Golden Mile Rd Intersection LHS - Upper Sub-Base QT Type 2.3 @ 200mm deep</v>
          </cell>
          <cell r="D1020" t="str">
            <v xml:space="preserve">m3   </v>
          </cell>
          <cell r="H1020">
            <v>72</v>
          </cell>
          <cell r="J1020">
            <v>7480.406692966536</v>
          </cell>
          <cell r="L1020">
            <v>1</v>
          </cell>
          <cell r="M1020">
            <v>395.1646241768791</v>
          </cell>
          <cell r="N1020">
            <v>5499.0000000000009</v>
          </cell>
          <cell r="O1020">
            <v>1586.2420687896561</v>
          </cell>
          <cell r="P1020">
            <v>0</v>
          </cell>
          <cell r="Q1020">
            <v>7480.406692966536</v>
          </cell>
        </row>
        <row r="1021">
          <cell r="B1021">
            <v>1</v>
          </cell>
          <cell r="C1021" t="str">
            <v>CBR45</v>
          </cell>
          <cell r="D1021" t="str">
            <v>tonne</v>
          </cell>
          <cell r="E1021" t="str">
            <v>M</v>
          </cell>
          <cell r="F1021">
            <v>1</v>
          </cell>
          <cell r="G1021">
            <v>1</v>
          </cell>
          <cell r="H1021">
            <v>169.20000000000002</v>
          </cell>
          <cell r="I1021">
            <v>32.5</v>
          </cell>
          <cell r="J1021">
            <v>5499.0000000000009</v>
          </cell>
          <cell r="K1021" t="str">
            <v xml:space="preserve"> </v>
          </cell>
          <cell r="L1021" t="str">
            <v xml:space="preserve"> </v>
          </cell>
          <cell r="M1021">
            <v>0</v>
          </cell>
          <cell r="N1021">
            <v>5499.0000000000009</v>
          </cell>
          <cell r="O1021">
            <v>0</v>
          </cell>
          <cell r="P1021">
            <v>0</v>
          </cell>
          <cell r="Q1021">
            <v>5499.0000000000009</v>
          </cell>
        </row>
        <row r="1022">
          <cell r="A1022">
            <v>129.1</v>
          </cell>
          <cell r="B1022">
            <v>2</v>
          </cell>
          <cell r="C1022" t="str">
            <v>Grader</v>
          </cell>
          <cell r="D1022" t="str">
            <v xml:space="preserve">hr   </v>
          </cell>
          <cell r="E1022" t="str">
            <v>P</v>
          </cell>
          <cell r="F1022">
            <v>1</v>
          </cell>
          <cell r="G1022">
            <v>66.667000000000002</v>
          </cell>
          <cell r="H1022">
            <v>169.20000000000002</v>
          </cell>
          <cell r="I1022">
            <v>160</v>
          </cell>
          <cell r="J1022">
            <v>406.07796961015197</v>
          </cell>
          <cell r="K1022">
            <v>2.5379873100634498</v>
          </cell>
          <cell r="L1022">
            <v>2.5379873100634498</v>
          </cell>
          <cell r="M1022">
            <v>0</v>
          </cell>
          <cell r="N1022">
            <v>0</v>
          </cell>
          <cell r="O1022">
            <v>406.07796961015197</v>
          </cell>
          <cell r="P1022">
            <v>0</v>
          </cell>
          <cell r="Q1022">
            <v>406.07796961015197</v>
          </cell>
        </row>
        <row r="1023">
          <cell r="B1023">
            <v>3</v>
          </cell>
          <cell r="C1023" t="str">
            <v>SD Roller - Wet (No Op)</v>
          </cell>
          <cell r="D1023" t="str">
            <v xml:space="preserve">hr   </v>
          </cell>
          <cell r="E1023" t="str">
            <v>P</v>
          </cell>
          <cell r="F1023">
            <v>1</v>
          </cell>
          <cell r="G1023">
            <v>66.667000000000002</v>
          </cell>
          <cell r="H1023">
            <v>169.20000000000002</v>
          </cell>
          <cell r="I1023">
            <v>55</v>
          </cell>
          <cell r="J1023">
            <v>139.58930205348975</v>
          </cell>
          <cell r="K1023">
            <v>2.5379873100634498</v>
          </cell>
          <cell r="L1023">
            <v>2.5379873100634498</v>
          </cell>
          <cell r="M1023">
            <v>0</v>
          </cell>
          <cell r="N1023">
            <v>0</v>
          </cell>
          <cell r="O1023">
            <v>139.58930205348975</v>
          </cell>
          <cell r="P1023">
            <v>0</v>
          </cell>
          <cell r="Q1023">
            <v>139.58930205348975</v>
          </cell>
        </row>
        <row r="1024">
          <cell r="B1024">
            <v>4</v>
          </cell>
          <cell r="C1024" t="str">
            <v>Water Cart - Hire</v>
          </cell>
          <cell r="D1024" t="str">
            <v xml:space="preserve">hr   </v>
          </cell>
          <cell r="E1024" t="str">
            <v>P</v>
          </cell>
          <cell r="F1024">
            <v>1</v>
          </cell>
          <cell r="G1024">
            <v>66.667000000000002</v>
          </cell>
          <cell r="H1024">
            <v>169.20000000000002</v>
          </cell>
          <cell r="I1024">
            <v>95</v>
          </cell>
          <cell r="J1024">
            <v>241.10879445602774</v>
          </cell>
          <cell r="K1024">
            <v>2.5379873100634498</v>
          </cell>
          <cell r="L1024">
            <v>2.5379873100634498</v>
          </cell>
          <cell r="M1024">
            <v>0</v>
          </cell>
          <cell r="N1024">
            <v>0</v>
          </cell>
          <cell r="O1024">
            <v>241.10879445602774</v>
          </cell>
          <cell r="P1024">
            <v>0</v>
          </cell>
          <cell r="Q1024">
            <v>241.10879445602774</v>
          </cell>
        </row>
        <row r="1025">
          <cell r="B1025">
            <v>5</v>
          </cell>
          <cell r="C1025" t="str">
            <v>Labour</v>
          </cell>
          <cell r="D1025" t="str">
            <v xml:space="preserve">hr   </v>
          </cell>
          <cell r="E1025" t="str">
            <v>L</v>
          </cell>
          <cell r="F1025">
            <v>3</v>
          </cell>
          <cell r="G1025">
            <v>66.667000000000002</v>
          </cell>
          <cell r="H1025">
            <v>169.20000000000002</v>
          </cell>
          <cell r="I1025">
            <v>51.9</v>
          </cell>
          <cell r="J1025">
            <v>395.1646241768791</v>
          </cell>
          <cell r="K1025">
            <v>7.6139619301903494</v>
          </cell>
          <cell r="L1025">
            <v>2.5379873100634498</v>
          </cell>
          <cell r="M1025">
            <v>395.1646241768791</v>
          </cell>
          <cell r="N1025">
            <v>0</v>
          </cell>
          <cell r="O1025">
            <v>0</v>
          </cell>
          <cell r="P1025">
            <v>0</v>
          </cell>
          <cell r="Q1025">
            <v>395.1646241768791</v>
          </cell>
        </row>
        <row r="1026">
          <cell r="B1026">
            <v>6</v>
          </cell>
          <cell r="C1026" t="str">
            <v>Gravel will be transported to stockpile. Allow for double handling</v>
          </cell>
        </row>
        <row r="1027">
          <cell r="B1027">
            <v>7</v>
          </cell>
          <cell r="C1027" t="str">
            <v>Excavator - 25T</v>
          </cell>
          <cell r="D1027" t="str">
            <v xml:space="preserve">hr   </v>
          </cell>
          <cell r="E1027" t="str">
            <v>P</v>
          </cell>
          <cell r="F1027">
            <v>1</v>
          </cell>
          <cell r="G1027">
            <v>66.667000000000002</v>
          </cell>
          <cell r="H1027">
            <v>169.20000000000002</v>
          </cell>
          <cell r="I1027">
            <v>135</v>
          </cell>
          <cell r="J1027">
            <v>342.62828685856573</v>
          </cell>
          <cell r="K1027">
            <v>2.5379873100634498</v>
          </cell>
          <cell r="L1027">
            <v>2.5379873100634498</v>
          </cell>
          <cell r="M1027">
            <v>0</v>
          </cell>
          <cell r="N1027">
            <v>0</v>
          </cell>
          <cell r="O1027">
            <v>342.62828685856573</v>
          </cell>
          <cell r="P1027">
            <v>0</v>
          </cell>
          <cell r="Q1027">
            <v>342.62828685856573</v>
          </cell>
        </row>
        <row r="1028">
          <cell r="B1028">
            <v>8</v>
          </cell>
          <cell r="C1028" t="str">
            <v>Tipper</v>
          </cell>
          <cell r="D1028" t="str">
            <v xml:space="preserve">hr   </v>
          </cell>
          <cell r="E1028" t="str">
            <v>P</v>
          </cell>
          <cell r="F1028">
            <v>2</v>
          </cell>
          <cell r="G1028">
            <v>66.667000000000002</v>
          </cell>
          <cell r="H1028">
            <v>169.20000000000002</v>
          </cell>
          <cell r="I1028">
            <v>90</v>
          </cell>
          <cell r="J1028">
            <v>456.83771581142094</v>
          </cell>
          <cell r="K1028">
            <v>5.0759746201268996</v>
          </cell>
          <cell r="L1028">
            <v>2.5379873100634498</v>
          </cell>
          <cell r="M1028">
            <v>0</v>
          </cell>
          <cell r="N1028">
            <v>0</v>
          </cell>
          <cell r="O1028">
            <v>456.83771581142094</v>
          </cell>
          <cell r="P1028">
            <v>0</v>
          </cell>
          <cell r="Q1028">
            <v>456.83771581142094</v>
          </cell>
        </row>
        <row r="1030">
          <cell r="A1030">
            <v>130</v>
          </cell>
          <cell r="B1030" t="str">
            <v>Line No 245
Item No (iii)</v>
          </cell>
          <cell r="C1030" t="str">
            <v>Gravel Pavement - In Place complete, including supply, spreading, watering, rolling and trimming:- Dysart Bypass Rd - Golden Mile Rd Intersection LHS - Lower Sub-Base QT Type 2.5 @ 150mm deep</v>
          </cell>
          <cell r="D1030" t="str">
            <v xml:space="preserve">m3   </v>
          </cell>
          <cell r="H1030">
            <v>62</v>
          </cell>
          <cell r="J1030">
            <v>6310.3313189434066</v>
          </cell>
          <cell r="L1030">
            <v>1</v>
          </cell>
          <cell r="M1030">
            <v>340.28064859675703</v>
          </cell>
          <cell r="N1030">
            <v>4604.1200000000008</v>
          </cell>
          <cell r="O1030">
            <v>1365.9306703466484</v>
          </cell>
          <cell r="P1030">
            <v>0</v>
          </cell>
          <cell r="Q1030">
            <v>6310.3313189434066</v>
          </cell>
        </row>
        <row r="1031">
          <cell r="B1031">
            <v>1</v>
          </cell>
          <cell r="C1031" t="str">
            <v>CBR15</v>
          </cell>
          <cell r="D1031" t="str">
            <v>tonne</v>
          </cell>
          <cell r="E1031" t="str">
            <v>M</v>
          </cell>
          <cell r="F1031">
            <v>1</v>
          </cell>
          <cell r="G1031">
            <v>1</v>
          </cell>
          <cell r="H1031">
            <v>145.70000000000002</v>
          </cell>
          <cell r="I1031">
            <v>31.6</v>
          </cell>
          <cell r="J1031">
            <v>4604.1200000000008</v>
          </cell>
          <cell r="K1031" t="str">
            <v xml:space="preserve"> </v>
          </cell>
          <cell r="L1031" t="str">
            <v xml:space="preserve"> </v>
          </cell>
          <cell r="M1031">
            <v>0</v>
          </cell>
          <cell r="N1031">
            <v>4604.1200000000008</v>
          </cell>
          <cell r="O1031">
            <v>0</v>
          </cell>
          <cell r="P1031">
            <v>0</v>
          </cell>
          <cell r="Q1031">
            <v>4604.1200000000008</v>
          </cell>
        </row>
        <row r="1032">
          <cell r="A1032">
            <v>130.1</v>
          </cell>
          <cell r="B1032">
            <v>2</v>
          </cell>
          <cell r="C1032" t="str">
            <v>Grader</v>
          </cell>
          <cell r="D1032" t="str">
            <v xml:space="preserve">hr   </v>
          </cell>
          <cell r="E1032" t="str">
            <v>P</v>
          </cell>
          <cell r="F1032">
            <v>1</v>
          </cell>
          <cell r="G1032">
            <v>66.667000000000002</v>
          </cell>
          <cell r="H1032">
            <v>145.70000000000002</v>
          </cell>
          <cell r="I1032">
            <v>160</v>
          </cell>
          <cell r="J1032">
            <v>349.67825160874202</v>
          </cell>
          <cell r="K1032">
            <v>2.1854890725546374</v>
          </cell>
          <cell r="L1032">
            <v>2.1854890725546374</v>
          </cell>
          <cell r="M1032">
            <v>0</v>
          </cell>
          <cell r="N1032">
            <v>0</v>
          </cell>
          <cell r="O1032">
            <v>349.67825160874202</v>
          </cell>
          <cell r="P1032">
            <v>0</v>
          </cell>
          <cell r="Q1032">
            <v>349.67825160874202</v>
          </cell>
        </row>
        <row r="1033">
          <cell r="B1033">
            <v>3</v>
          </cell>
          <cell r="C1033" t="str">
            <v>SD Roller - Wet (No Op)</v>
          </cell>
          <cell r="D1033" t="str">
            <v xml:space="preserve">hr   </v>
          </cell>
          <cell r="E1033" t="str">
            <v>P</v>
          </cell>
          <cell r="F1033">
            <v>1</v>
          </cell>
          <cell r="G1033">
            <v>66.667000000000002</v>
          </cell>
          <cell r="H1033">
            <v>145.70000000000002</v>
          </cell>
          <cell r="I1033">
            <v>55</v>
          </cell>
          <cell r="J1033">
            <v>120.20189899050506</v>
          </cell>
          <cell r="K1033">
            <v>2.1854890725546374</v>
          </cell>
          <cell r="L1033">
            <v>2.1854890725546374</v>
          </cell>
          <cell r="M1033">
            <v>0</v>
          </cell>
          <cell r="N1033">
            <v>0</v>
          </cell>
          <cell r="O1033">
            <v>120.20189899050506</v>
          </cell>
          <cell r="P1033">
            <v>0</v>
          </cell>
          <cell r="Q1033">
            <v>120.20189899050506</v>
          </cell>
        </row>
        <row r="1034">
          <cell r="B1034">
            <v>4</v>
          </cell>
          <cell r="C1034" t="str">
            <v>Water Cart - Hire</v>
          </cell>
          <cell r="D1034" t="str">
            <v xml:space="preserve">hr   </v>
          </cell>
          <cell r="E1034" t="str">
            <v>P</v>
          </cell>
          <cell r="F1034">
            <v>1</v>
          </cell>
          <cell r="G1034">
            <v>66.667000000000002</v>
          </cell>
          <cell r="H1034">
            <v>145.70000000000002</v>
          </cell>
          <cell r="I1034">
            <v>95</v>
          </cell>
          <cell r="J1034">
            <v>207.62146189269055</v>
          </cell>
          <cell r="K1034">
            <v>2.1854890725546374</v>
          </cell>
          <cell r="L1034">
            <v>2.1854890725546374</v>
          </cell>
          <cell r="M1034">
            <v>0</v>
          </cell>
          <cell r="N1034">
            <v>0</v>
          </cell>
          <cell r="O1034">
            <v>207.62146189269055</v>
          </cell>
          <cell r="P1034">
            <v>0</v>
          </cell>
          <cell r="Q1034">
            <v>207.62146189269055</v>
          </cell>
        </row>
        <row r="1035">
          <cell r="B1035">
            <v>5</v>
          </cell>
          <cell r="C1035" t="str">
            <v>Labour</v>
          </cell>
          <cell r="D1035" t="str">
            <v xml:space="preserve">hr   </v>
          </cell>
          <cell r="E1035" t="str">
            <v>L</v>
          </cell>
          <cell r="F1035">
            <v>3</v>
          </cell>
          <cell r="G1035">
            <v>66.667000000000002</v>
          </cell>
          <cell r="H1035">
            <v>145.70000000000002</v>
          </cell>
          <cell r="I1035">
            <v>51.9</v>
          </cell>
          <cell r="J1035">
            <v>340.28064859675703</v>
          </cell>
          <cell r="K1035">
            <v>6.5564672176639123</v>
          </cell>
          <cell r="L1035">
            <v>2.1854890725546374</v>
          </cell>
          <cell r="M1035">
            <v>340.28064859675703</v>
          </cell>
          <cell r="N1035">
            <v>0</v>
          </cell>
          <cell r="O1035">
            <v>0</v>
          </cell>
          <cell r="P1035">
            <v>0</v>
          </cell>
          <cell r="Q1035">
            <v>340.28064859675703</v>
          </cell>
        </row>
        <row r="1036">
          <cell r="B1036">
            <v>6</v>
          </cell>
          <cell r="C1036" t="str">
            <v>Gravel will be transported to stockpile. Allow for double handling</v>
          </cell>
        </row>
        <row r="1037">
          <cell r="B1037">
            <v>7</v>
          </cell>
          <cell r="C1037" t="str">
            <v>Excavator - 25T</v>
          </cell>
          <cell r="D1037" t="str">
            <v xml:space="preserve">hr   </v>
          </cell>
          <cell r="E1037" t="str">
            <v>P</v>
          </cell>
          <cell r="F1037">
            <v>1</v>
          </cell>
          <cell r="G1037">
            <v>66.667000000000002</v>
          </cell>
          <cell r="H1037">
            <v>145.70000000000002</v>
          </cell>
          <cell r="I1037">
            <v>135</v>
          </cell>
          <cell r="J1037">
            <v>295.04102479487608</v>
          </cell>
          <cell r="K1037">
            <v>2.1854890725546374</v>
          </cell>
          <cell r="L1037">
            <v>2.1854890725546374</v>
          </cell>
          <cell r="M1037">
            <v>0</v>
          </cell>
          <cell r="N1037">
            <v>0</v>
          </cell>
          <cell r="O1037">
            <v>295.04102479487608</v>
          </cell>
          <cell r="P1037">
            <v>0</v>
          </cell>
          <cell r="Q1037">
            <v>295.04102479487608</v>
          </cell>
        </row>
        <row r="1038">
          <cell r="B1038">
            <v>8</v>
          </cell>
          <cell r="C1038" t="str">
            <v>Tipper</v>
          </cell>
          <cell r="D1038" t="str">
            <v xml:space="preserve">hr   </v>
          </cell>
          <cell r="E1038" t="str">
            <v>P</v>
          </cell>
          <cell r="F1038">
            <v>2</v>
          </cell>
          <cell r="G1038">
            <v>66.667000000000002</v>
          </cell>
          <cell r="H1038">
            <v>145.70000000000002</v>
          </cell>
          <cell r="I1038">
            <v>90</v>
          </cell>
          <cell r="J1038">
            <v>393.38803305983475</v>
          </cell>
          <cell r="K1038">
            <v>4.3709781451092748</v>
          </cell>
          <cell r="L1038">
            <v>2.1854890725546374</v>
          </cell>
          <cell r="M1038">
            <v>0</v>
          </cell>
          <cell r="N1038">
            <v>0</v>
          </cell>
          <cell r="O1038">
            <v>393.38803305983475</v>
          </cell>
          <cell r="P1038">
            <v>0</v>
          </cell>
          <cell r="Q1038">
            <v>393.38803305983475</v>
          </cell>
        </row>
        <row r="1040">
          <cell r="B1040" t="str">
            <v>Line No 246
Item No (b)</v>
          </cell>
          <cell r="C1040" t="str">
            <v>Dysart Bypass Rd - Golden Mile Rd Intersection RHS</v>
          </cell>
        </row>
        <row r="1041">
          <cell r="A1041">
            <v>131</v>
          </cell>
          <cell r="B1041" t="str">
            <v>Line No 247
Item No (i)</v>
          </cell>
          <cell r="C1041" t="str">
            <v>Gravel Pavement - In Place complete, including supply, spreading, watering, rolling and trimming:- Dysart Bypass Rd - Golden Mile Rd Intersection RHS - Base QT Type 2.1 @ 150mm deep</v>
          </cell>
          <cell r="D1041" t="str">
            <v xml:space="preserve">m3   </v>
          </cell>
          <cell r="H1041">
            <v>95</v>
          </cell>
          <cell r="J1041">
            <v>10149.043553219735</v>
          </cell>
          <cell r="L1041">
            <v>1</v>
          </cell>
          <cell r="M1041">
            <v>521.39776801116</v>
          </cell>
          <cell r="N1041">
            <v>7534.6875</v>
          </cell>
          <cell r="O1041">
            <v>2092.9582852085737</v>
          </cell>
          <cell r="P1041">
            <v>0</v>
          </cell>
          <cell r="Q1041">
            <v>10149.043553219735</v>
          </cell>
        </row>
        <row r="1042">
          <cell r="B1042">
            <v>1</v>
          </cell>
          <cell r="C1042" t="str">
            <v>CBR80</v>
          </cell>
          <cell r="D1042" t="str">
            <v>tonne</v>
          </cell>
          <cell r="E1042" t="str">
            <v>M</v>
          </cell>
          <cell r="F1042">
            <v>1</v>
          </cell>
          <cell r="G1042">
            <v>1</v>
          </cell>
          <cell r="H1042">
            <v>223.25</v>
          </cell>
          <cell r="I1042">
            <v>33.75</v>
          </cell>
          <cell r="J1042">
            <v>7534.6875</v>
          </cell>
          <cell r="K1042" t="str">
            <v xml:space="preserve"> </v>
          </cell>
          <cell r="L1042" t="str">
            <v xml:space="preserve"> </v>
          </cell>
          <cell r="M1042">
            <v>0</v>
          </cell>
          <cell r="N1042">
            <v>7534.6875</v>
          </cell>
          <cell r="O1042">
            <v>0</v>
          </cell>
          <cell r="P1042">
            <v>0</v>
          </cell>
          <cell r="Q1042">
            <v>7534.6875</v>
          </cell>
        </row>
        <row r="1043">
          <cell r="A1043">
            <v>131.1</v>
          </cell>
          <cell r="B1043">
            <v>2</v>
          </cell>
          <cell r="C1043" t="str">
            <v>Grader</v>
          </cell>
          <cell r="D1043" t="str">
            <v xml:space="preserve">hr   </v>
          </cell>
          <cell r="E1043" t="str">
            <v>P</v>
          </cell>
          <cell r="F1043">
            <v>1</v>
          </cell>
          <cell r="G1043">
            <v>66.667000000000002</v>
          </cell>
          <cell r="H1043">
            <v>223.25</v>
          </cell>
          <cell r="I1043">
            <v>160</v>
          </cell>
          <cell r="J1043">
            <v>535.79732101339494</v>
          </cell>
          <cell r="K1043">
            <v>3.3487332563337184</v>
          </cell>
          <cell r="L1043">
            <v>3.3487332563337184</v>
          </cell>
          <cell r="M1043">
            <v>0</v>
          </cell>
          <cell r="N1043">
            <v>0</v>
          </cell>
          <cell r="O1043">
            <v>535.79732101339494</v>
          </cell>
          <cell r="P1043">
            <v>0</v>
          </cell>
          <cell r="Q1043">
            <v>535.79732101339494</v>
          </cell>
        </row>
        <row r="1044">
          <cell r="B1044">
            <v>3</v>
          </cell>
          <cell r="C1044" t="str">
            <v>SD Roller - Wet (No Op)</v>
          </cell>
          <cell r="D1044" t="str">
            <v xml:space="preserve">hr   </v>
          </cell>
          <cell r="E1044" t="str">
            <v>P</v>
          </cell>
          <cell r="F1044">
            <v>1</v>
          </cell>
          <cell r="G1044">
            <v>66.667000000000002</v>
          </cell>
          <cell r="H1044">
            <v>223.25</v>
          </cell>
          <cell r="I1044">
            <v>55</v>
          </cell>
          <cell r="J1044">
            <v>184.18032909835452</v>
          </cell>
          <cell r="K1044">
            <v>3.3487332563337184</v>
          </cell>
          <cell r="L1044">
            <v>3.3487332563337184</v>
          </cell>
          <cell r="M1044">
            <v>0</v>
          </cell>
          <cell r="N1044">
            <v>0</v>
          </cell>
          <cell r="O1044">
            <v>184.18032909835452</v>
          </cell>
          <cell r="P1044">
            <v>0</v>
          </cell>
          <cell r="Q1044">
            <v>184.18032909835452</v>
          </cell>
        </row>
        <row r="1045">
          <cell r="B1045">
            <v>4</v>
          </cell>
          <cell r="C1045" t="str">
            <v>Water Cart - Hire</v>
          </cell>
          <cell r="D1045" t="str">
            <v xml:space="preserve">hr   </v>
          </cell>
          <cell r="E1045" t="str">
            <v>P</v>
          </cell>
          <cell r="F1045">
            <v>1</v>
          </cell>
          <cell r="G1045">
            <v>66.667000000000002</v>
          </cell>
          <cell r="H1045">
            <v>223.25</v>
          </cell>
          <cell r="I1045">
            <v>95</v>
          </cell>
          <cell r="J1045">
            <v>318.12965935170325</v>
          </cell>
          <cell r="K1045">
            <v>3.3487332563337184</v>
          </cell>
          <cell r="L1045">
            <v>3.3487332563337184</v>
          </cell>
          <cell r="M1045">
            <v>0</v>
          </cell>
          <cell r="N1045">
            <v>0</v>
          </cell>
          <cell r="O1045">
            <v>318.12965935170325</v>
          </cell>
          <cell r="P1045">
            <v>0</v>
          </cell>
          <cell r="Q1045">
            <v>318.12965935170325</v>
          </cell>
        </row>
        <row r="1046">
          <cell r="B1046">
            <v>5</v>
          </cell>
          <cell r="C1046" t="str">
            <v>Labour</v>
          </cell>
          <cell r="D1046" t="str">
            <v xml:space="preserve">hr   </v>
          </cell>
          <cell r="E1046" t="str">
            <v>L</v>
          </cell>
          <cell r="F1046">
            <v>3</v>
          </cell>
          <cell r="G1046">
            <v>66.667000000000002</v>
          </cell>
          <cell r="H1046">
            <v>223.25</v>
          </cell>
          <cell r="I1046">
            <v>51.9</v>
          </cell>
          <cell r="J1046">
            <v>521.39776801116</v>
          </cell>
          <cell r="K1046">
            <v>10.046199769001156</v>
          </cell>
          <cell r="L1046">
            <v>3.3487332563337184</v>
          </cell>
          <cell r="M1046">
            <v>521.39776801116</v>
          </cell>
          <cell r="N1046">
            <v>0</v>
          </cell>
          <cell r="O1046">
            <v>0</v>
          </cell>
          <cell r="P1046">
            <v>0</v>
          </cell>
          <cell r="Q1046">
            <v>521.39776801116</v>
          </cell>
        </row>
        <row r="1047">
          <cell r="B1047">
            <v>6</v>
          </cell>
          <cell r="C1047" t="str">
            <v>Gravel will be transported to stockpile. Allow for double handling</v>
          </cell>
        </row>
        <row r="1048">
          <cell r="B1048">
            <v>7</v>
          </cell>
          <cell r="C1048" t="str">
            <v>Excavator - 25T</v>
          </cell>
          <cell r="D1048" t="str">
            <v xml:space="preserve">hr   </v>
          </cell>
          <cell r="E1048" t="str">
            <v>P</v>
          </cell>
          <cell r="F1048">
            <v>1</v>
          </cell>
          <cell r="G1048">
            <v>66.667000000000002</v>
          </cell>
          <cell r="H1048">
            <v>223.25</v>
          </cell>
          <cell r="I1048">
            <v>135</v>
          </cell>
          <cell r="J1048">
            <v>452.07898960505202</v>
          </cell>
          <cell r="K1048">
            <v>3.3487332563337184</v>
          </cell>
          <cell r="L1048">
            <v>3.3487332563337184</v>
          </cell>
          <cell r="M1048">
            <v>0</v>
          </cell>
          <cell r="N1048">
            <v>0</v>
          </cell>
          <cell r="O1048">
            <v>452.07898960505202</v>
          </cell>
          <cell r="P1048">
            <v>0</v>
          </cell>
          <cell r="Q1048">
            <v>452.07898960505202</v>
          </cell>
        </row>
        <row r="1049">
          <cell r="B1049">
            <v>8</v>
          </cell>
          <cell r="C1049" t="str">
            <v>Tipper</v>
          </cell>
          <cell r="D1049" t="str">
            <v xml:space="preserve">hr   </v>
          </cell>
          <cell r="E1049" t="str">
            <v>P</v>
          </cell>
          <cell r="F1049">
            <v>2</v>
          </cell>
          <cell r="G1049">
            <v>66.667000000000002</v>
          </cell>
          <cell r="H1049">
            <v>223.25</v>
          </cell>
          <cell r="I1049">
            <v>90</v>
          </cell>
          <cell r="J1049">
            <v>602.77198614006932</v>
          </cell>
          <cell r="K1049">
            <v>6.6974665126674369</v>
          </cell>
          <cell r="L1049">
            <v>3.3487332563337184</v>
          </cell>
          <cell r="M1049">
            <v>0</v>
          </cell>
          <cell r="N1049">
            <v>0</v>
          </cell>
          <cell r="O1049">
            <v>602.77198614006932</v>
          </cell>
          <cell r="P1049">
            <v>0</v>
          </cell>
          <cell r="Q1049">
            <v>602.77198614006932</v>
          </cell>
        </row>
        <row r="1051">
          <cell r="A1051">
            <v>132</v>
          </cell>
          <cell r="B1051" t="str">
            <v>Line No 248
Item No (ii)</v>
          </cell>
          <cell r="C1051" t="str">
            <v>Gravel Pavement - In Place complete, including supply, spreading, watering, rolling and trimming:- Dysart Bypass Rd - Golden Mile Rd Intersection RHS - Upper Sub-Base QT Type 2.3 @ 200mm deep</v>
          </cell>
          <cell r="D1051" t="str">
            <v xml:space="preserve">m3   </v>
          </cell>
          <cell r="H1051">
            <v>143</v>
          </cell>
          <cell r="J1051">
            <v>14856.918848530759</v>
          </cell>
          <cell r="L1051">
            <v>1</v>
          </cell>
          <cell r="M1051">
            <v>784.84085079574606</v>
          </cell>
          <cell r="N1051">
            <v>10921.625</v>
          </cell>
          <cell r="O1051">
            <v>3150.4529977350116</v>
          </cell>
          <cell r="P1051">
            <v>0</v>
          </cell>
          <cell r="Q1051">
            <v>14856.918848530759</v>
          </cell>
        </row>
        <row r="1052">
          <cell r="B1052">
            <v>1</v>
          </cell>
          <cell r="C1052" t="str">
            <v>CBR45</v>
          </cell>
          <cell r="D1052" t="str">
            <v>tonne</v>
          </cell>
          <cell r="E1052" t="str">
            <v>M</v>
          </cell>
          <cell r="F1052">
            <v>1</v>
          </cell>
          <cell r="G1052">
            <v>1</v>
          </cell>
          <cell r="H1052">
            <v>336.05</v>
          </cell>
          <cell r="I1052">
            <v>32.5</v>
          </cell>
          <cell r="J1052">
            <v>10921.625</v>
          </cell>
          <cell r="K1052" t="str">
            <v xml:space="preserve"> </v>
          </cell>
          <cell r="L1052" t="str">
            <v xml:space="preserve"> </v>
          </cell>
          <cell r="M1052">
            <v>0</v>
          </cell>
          <cell r="N1052">
            <v>10921.625</v>
          </cell>
          <cell r="O1052">
            <v>0</v>
          </cell>
          <cell r="P1052">
            <v>0</v>
          </cell>
          <cell r="Q1052">
            <v>10921.625</v>
          </cell>
        </row>
        <row r="1053">
          <cell r="A1053">
            <v>132.1</v>
          </cell>
          <cell r="B1053">
            <v>2</v>
          </cell>
          <cell r="C1053" t="str">
            <v>Grader</v>
          </cell>
          <cell r="D1053" t="str">
            <v xml:space="preserve">hr   </v>
          </cell>
          <cell r="E1053" t="str">
            <v>P</v>
          </cell>
          <cell r="F1053">
            <v>1</v>
          </cell>
          <cell r="G1053">
            <v>66.667000000000002</v>
          </cell>
          <cell r="H1053">
            <v>336.05</v>
          </cell>
          <cell r="I1053">
            <v>160</v>
          </cell>
          <cell r="J1053">
            <v>806.51596742016295</v>
          </cell>
          <cell r="K1053">
            <v>5.0407247963760184</v>
          </cell>
          <cell r="L1053">
            <v>5.0407247963760184</v>
          </cell>
          <cell r="M1053">
            <v>0</v>
          </cell>
          <cell r="N1053">
            <v>0</v>
          </cell>
          <cell r="O1053">
            <v>806.51596742016295</v>
          </cell>
          <cell r="P1053">
            <v>0</v>
          </cell>
          <cell r="Q1053">
            <v>806.51596742016295</v>
          </cell>
        </row>
        <row r="1054">
          <cell r="B1054">
            <v>3</v>
          </cell>
          <cell r="C1054" t="str">
            <v>SD Roller - Wet (No Op)</v>
          </cell>
          <cell r="D1054" t="str">
            <v xml:space="preserve">hr   </v>
          </cell>
          <cell r="E1054" t="str">
            <v>P</v>
          </cell>
          <cell r="F1054">
            <v>1</v>
          </cell>
          <cell r="G1054">
            <v>66.667000000000002</v>
          </cell>
          <cell r="H1054">
            <v>336.05</v>
          </cell>
          <cell r="I1054">
            <v>55</v>
          </cell>
          <cell r="J1054">
            <v>277.23986380068101</v>
          </cell>
          <cell r="K1054">
            <v>5.0407247963760184</v>
          </cell>
          <cell r="L1054">
            <v>5.0407247963760184</v>
          </cell>
          <cell r="M1054">
            <v>0</v>
          </cell>
          <cell r="N1054">
            <v>0</v>
          </cell>
          <cell r="O1054">
            <v>277.23986380068101</v>
          </cell>
          <cell r="P1054">
            <v>0</v>
          </cell>
          <cell r="Q1054">
            <v>277.23986380068101</v>
          </cell>
        </row>
        <row r="1055">
          <cell r="B1055">
            <v>4</v>
          </cell>
          <cell r="C1055" t="str">
            <v>Water Cart - Hire</v>
          </cell>
          <cell r="D1055" t="str">
            <v xml:space="preserve">hr   </v>
          </cell>
          <cell r="E1055" t="str">
            <v>P</v>
          </cell>
          <cell r="F1055">
            <v>1</v>
          </cell>
          <cell r="G1055">
            <v>66.667000000000002</v>
          </cell>
          <cell r="H1055">
            <v>336.05</v>
          </cell>
          <cell r="I1055">
            <v>95</v>
          </cell>
          <cell r="J1055">
            <v>478.86885565572175</v>
          </cell>
          <cell r="K1055">
            <v>5.0407247963760184</v>
          </cell>
          <cell r="L1055">
            <v>5.0407247963760184</v>
          </cell>
          <cell r="M1055">
            <v>0</v>
          </cell>
          <cell r="N1055">
            <v>0</v>
          </cell>
          <cell r="O1055">
            <v>478.86885565572175</v>
          </cell>
          <cell r="P1055">
            <v>0</v>
          </cell>
          <cell r="Q1055">
            <v>478.86885565572175</v>
          </cell>
        </row>
        <row r="1056">
          <cell r="B1056">
            <v>5</v>
          </cell>
          <cell r="C1056" t="str">
            <v>Labour</v>
          </cell>
          <cell r="D1056" t="str">
            <v xml:space="preserve">hr   </v>
          </cell>
          <cell r="E1056" t="str">
            <v>L</v>
          </cell>
          <cell r="F1056">
            <v>3</v>
          </cell>
          <cell r="G1056">
            <v>66.667000000000002</v>
          </cell>
          <cell r="H1056">
            <v>336.05</v>
          </cell>
          <cell r="I1056">
            <v>51.9</v>
          </cell>
          <cell r="J1056">
            <v>784.84085079574606</v>
          </cell>
          <cell r="K1056">
            <v>15.122174389128055</v>
          </cell>
          <cell r="L1056">
            <v>5.0407247963760184</v>
          </cell>
          <cell r="M1056">
            <v>784.84085079574606</v>
          </cell>
          <cell r="N1056">
            <v>0</v>
          </cell>
          <cell r="O1056">
            <v>0</v>
          </cell>
          <cell r="P1056">
            <v>0</v>
          </cell>
          <cell r="Q1056">
            <v>784.84085079574606</v>
          </cell>
        </row>
        <row r="1057">
          <cell r="B1057">
            <v>6</v>
          </cell>
          <cell r="C1057" t="str">
            <v>Gravel will be transported to stockpile. Allow for double handling</v>
          </cell>
        </row>
        <row r="1058">
          <cell r="B1058">
            <v>7</v>
          </cell>
          <cell r="C1058" t="str">
            <v>Excavator - 25T</v>
          </cell>
          <cell r="D1058" t="str">
            <v xml:space="preserve">hr   </v>
          </cell>
          <cell r="E1058" t="str">
            <v>P</v>
          </cell>
          <cell r="F1058">
            <v>1</v>
          </cell>
          <cell r="G1058">
            <v>66.667000000000002</v>
          </cell>
          <cell r="H1058">
            <v>336.05</v>
          </cell>
          <cell r="I1058">
            <v>135</v>
          </cell>
          <cell r="J1058">
            <v>680.49784751076254</v>
          </cell>
          <cell r="K1058">
            <v>5.0407247963760184</v>
          </cell>
          <cell r="L1058">
            <v>5.0407247963760184</v>
          </cell>
          <cell r="M1058">
            <v>0</v>
          </cell>
          <cell r="N1058">
            <v>0</v>
          </cell>
          <cell r="O1058">
            <v>680.49784751076254</v>
          </cell>
          <cell r="P1058">
            <v>0</v>
          </cell>
          <cell r="Q1058">
            <v>680.49784751076254</v>
          </cell>
        </row>
        <row r="1059">
          <cell r="B1059">
            <v>8</v>
          </cell>
          <cell r="C1059" t="str">
            <v>Tipper</v>
          </cell>
          <cell r="D1059" t="str">
            <v xml:space="preserve">hr   </v>
          </cell>
          <cell r="E1059" t="str">
            <v>P</v>
          </cell>
          <cell r="F1059">
            <v>2</v>
          </cell>
          <cell r="G1059">
            <v>66.667000000000002</v>
          </cell>
          <cell r="H1059">
            <v>336.05</v>
          </cell>
          <cell r="I1059">
            <v>90</v>
          </cell>
          <cell r="J1059">
            <v>907.33046334768335</v>
          </cell>
          <cell r="K1059">
            <v>10.081449592752037</v>
          </cell>
          <cell r="L1059">
            <v>5.0407247963760184</v>
          </cell>
          <cell r="M1059">
            <v>0</v>
          </cell>
          <cell r="N1059">
            <v>0</v>
          </cell>
          <cell r="O1059">
            <v>907.33046334768335</v>
          </cell>
          <cell r="P1059">
            <v>0</v>
          </cell>
          <cell r="Q1059">
            <v>907.33046334768335</v>
          </cell>
        </row>
        <row r="1061">
          <cell r="A1061">
            <v>133</v>
          </cell>
          <cell r="B1061" t="str">
            <v>Line No 249
Item No (iii)</v>
          </cell>
          <cell r="C1061" t="str">
            <v>Gravel Pavement - In Place complete, including supply, spreading, watering, rolling and trimming:- Dysart Bypass Rd - Golden Mile Rd Intersection RHS - Lower Sub-Base QT Type 2.5 @ 150mm deep</v>
          </cell>
          <cell r="D1061" t="str">
            <v xml:space="preserve">m3   </v>
          </cell>
          <cell r="H1061">
            <v>119</v>
          </cell>
          <cell r="J1061">
            <v>12111.764950875249</v>
          </cell>
          <cell r="L1061">
            <v>1</v>
          </cell>
          <cell r="M1061">
            <v>653.11930940345303</v>
          </cell>
          <cell r="N1061">
            <v>8836.9400000000023</v>
          </cell>
          <cell r="O1061">
            <v>2621.7056414717927</v>
          </cell>
          <cell r="P1061">
            <v>0</v>
          </cell>
          <cell r="Q1061">
            <v>12111.764950875249</v>
          </cell>
        </row>
        <row r="1062">
          <cell r="B1062">
            <v>1</v>
          </cell>
          <cell r="C1062" t="str">
            <v>CBR15</v>
          </cell>
          <cell r="D1062" t="str">
            <v>tonne</v>
          </cell>
          <cell r="E1062" t="str">
            <v>M</v>
          </cell>
          <cell r="F1062">
            <v>1</v>
          </cell>
          <cell r="G1062">
            <v>1</v>
          </cell>
          <cell r="H1062">
            <v>279.65000000000003</v>
          </cell>
          <cell r="I1062">
            <v>31.6</v>
          </cell>
          <cell r="J1062">
            <v>8836.9400000000023</v>
          </cell>
          <cell r="K1062" t="str">
            <v xml:space="preserve"> </v>
          </cell>
          <cell r="L1062" t="str">
            <v xml:space="preserve"> </v>
          </cell>
          <cell r="M1062">
            <v>0</v>
          </cell>
          <cell r="N1062">
            <v>8836.9400000000023</v>
          </cell>
          <cell r="O1062">
            <v>0</v>
          </cell>
          <cell r="P1062">
            <v>0</v>
          </cell>
          <cell r="Q1062">
            <v>8836.9400000000023</v>
          </cell>
        </row>
        <row r="1063">
          <cell r="A1063">
            <v>133.1</v>
          </cell>
          <cell r="B1063">
            <v>2</v>
          </cell>
          <cell r="C1063" t="str">
            <v>Grader</v>
          </cell>
          <cell r="D1063" t="str">
            <v xml:space="preserve">hr   </v>
          </cell>
          <cell r="E1063" t="str">
            <v>P</v>
          </cell>
          <cell r="F1063">
            <v>1</v>
          </cell>
          <cell r="G1063">
            <v>66.667000000000002</v>
          </cell>
          <cell r="H1063">
            <v>279.65000000000003</v>
          </cell>
          <cell r="I1063">
            <v>160</v>
          </cell>
          <cell r="J1063">
            <v>671.15664421677889</v>
          </cell>
          <cell r="K1063">
            <v>4.1947290263548682</v>
          </cell>
          <cell r="L1063">
            <v>4.1947290263548682</v>
          </cell>
          <cell r="M1063">
            <v>0</v>
          </cell>
          <cell r="N1063">
            <v>0</v>
          </cell>
          <cell r="O1063">
            <v>671.15664421677889</v>
          </cell>
          <cell r="P1063">
            <v>0</v>
          </cell>
          <cell r="Q1063">
            <v>671.15664421677889</v>
          </cell>
        </row>
        <row r="1064">
          <cell r="B1064">
            <v>3</v>
          </cell>
          <cell r="C1064" t="str">
            <v>SD Roller - Wet (No Op)</v>
          </cell>
          <cell r="D1064" t="str">
            <v xml:space="preserve">hr   </v>
          </cell>
          <cell r="E1064" t="str">
            <v>P</v>
          </cell>
          <cell r="F1064">
            <v>1</v>
          </cell>
          <cell r="G1064">
            <v>66.667000000000002</v>
          </cell>
          <cell r="H1064">
            <v>279.65000000000003</v>
          </cell>
          <cell r="I1064">
            <v>55</v>
          </cell>
          <cell r="J1064">
            <v>230.71009644951775</v>
          </cell>
          <cell r="K1064">
            <v>4.1947290263548682</v>
          </cell>
          <cell r="L1064">
            <v>4.1947290263548682</v>
          </cell>
          <cell r="M1064">
            <v>0</v>
          </cell>
          <cell r="N1064">
            <v>0</v>
          </cell>
          <cell r="O1064">
            <v>230.71009644951775</v>
          </cell>
          <cell r="P1064">
            <v>0</v>
          </cell>
          <cell r="Q1064">
            <v>230.71009644951775</v>
          </cell>
        </row>
        <row r="1065">
          <cell r="B1065">
            <v>4</v>
          </cell>
          <cell r="C1065" t="str">
            <v>Water Cart - Hire</v>
          </cell>
          <cell r="D1065" t="str">
            <v xml:space="preserve">hr   </v>
          </cell>
          <cell r="E1065" t="str">
            <v>P</v>
          </cell>
          <cell r="F1065">
            <v>1</v>
          </cell>
          <cell r="G1065">
            <v>66.667000000000002</v>
          </cell>
          <cell r="H1065">
            <v>279.65000000000003</v>
          </cell>
          <cell r="I1065">
            <v>95</v>
          </cell>
          <cell r="J1065">
            <v>398.4992575037125</v>
          </cell>
          <cell r="K1065">
            <v>4.1947290263548682</v>
          </cell>
          <cell r="L1065">
            <v>4.1947290263548682</v>
          </cell>
          <cell r="M1065">
            <v>0</v>
          </cell>
          <cell r="N1065">
            <v>0</v>
          </cell>
          <cell r="O1065">
            <v>398.4992575037125</v>
          </cell>
          <cell r="P1065">
            <v>0</v>
          </cell>
          <cell r="Q1065">
            <v>398.4992575037125</v>
          </cell>
        </row>
        <row r="1066">
          <cell r="B1066">
            <v>5</v>
          </cell>
          <cell r="C1066" t="str">
            <v>Labour</v>
          </cell>
          <cell r="D1066" t="str">
            <v xml:space="preserve">hr   </v>
          </cell>
          <cell r="E1066" t="str">
            <v>L</v>
          </cell>
          <cell r="F1066">
            <v>3</v>
          </cell>
          <cell r="G1066">
            <v>66.667000000000002</v>
          </cell>
          <cell r="H1066">
            <v>279.65000000000003</v>
          </cell>
          <cell r="I1066">
            <v>51.9</v>
          </cell>
          <cell r="J1066">
            <v>653.11930940345303</v>
          </cell>
          <cell r="K1066">
            <v>12.584187079064606</v>
          </cell>
          <cell r="L1066">
            <v>4.1947290263548682</v>
          </cell>
          <cell r="M1066">
            <v>653.11930940345303</v>
          </cell>
          <cell r="N1066">
            <v>0</v>
          </cell>
          <cell r="O1066">
            <v>0</v>
          </cell>
          <cell r="P1066">
            <v>0</v>
          </cell>
          <cell r="Q1066">
            <v>653.11930940345303</v>
          </cell>
        </row>
        <row r="1067">
          <cell r="B1067">
            <v>6</v>
          </cell>
          <cell r="C1067" t="str">
            <v>Gravel will be transported to stockpile. Allow for double handling</v>
          </cell>
        </row>
        <row r="1068">
          <cell r="B1068">
            <v>7</v>
          </cell>
          <cell r="C1068" t="str">
            <v>Excavator - 25T</v>
          </cell>
          <cell r="D1068" t="str">
            <v xml:space="preserve">hr   </v>
          </cell>
          <cell r="E1068" t="str">
            <v>P</v>
          </cell>
          <cell r="F1068">
            <v>1</v>
          </cell>
          <cell r="G1068">
            <v>66.667000000000002</v>
          </cell>
          <cell r="H1068">
            <v>279.65000000000003</v>
          </cell>
          <cell r="I1068">
            <v>135</v>
          </cell>
          <cell r="J1068">
            <v>566.28841855790722</v>
          </cell>
          <cell r="K1068">
            <v>4.1947290263548682</v>
          </cell>
          <cell r="L1068">
            <v>4.1947290263548682</v>
          </cell>
          <cell r="M1068">
            <v>0</v>
          </cell>
          <cell r="N1068">
            <v>0</v>
          </cell>
          <cell r="O1068">
            <v>566.28841855790722</v>
          </cell>
          <cell r="P1068">
            <v>0</v>
          </cell>
          <cell r="Q1068">
            <v>566.28841855790722</v>
          </cell>
        </row>
        <row r="1069">
          <cell r="B1069">
            <v>8</v>
          </cell>
          <cell r="C1069" t="str">
            <v>Tipper</v>
          </cell>
          <cell r="D1069" t="str">
            <v xml:space="preserve">hr   </v>
          </cell>
          <cell r="E1069" t="str">
            <v>P</v>
          </cell>
          <cell r="F1069">
            <v>2</v>
          </cell>
          <cell r="G1069">
            <v>66.667000000000002</v>
          </cell>
          <cell r="H1069">
            <v>279.65000000000003</v>
          </cell>
          <cell r="I1069">
            <v>90</v>
          </cell>
          <cell r="J1069">
            <v>755.05122474387633</v>
          </cell>
          <cell r="K1069">
            <v>8.3894580527097364</v>
          </cell>
          <cell r="L1069">
            <v>4.1947290263548682</v>
          </cell>
          <cell r="M1069">
            <v>0</v>
          </cell>
          <cell r="N1069">
            <v>0</v>
          </cell>
          <cell r="O1069">
            <v>755.05122474387633</v>
          </cell>
          <cell r="P1069">
            <v>0</v>
          </cell>
          <cell r="Q1069">
            <v>755.05122474387633</v>
          </cell>
        </row>
        <row r="1071">
          <cell r="B1071" t="str">
            <v xml:space="preserve">Line No 250
Item No </v>
          </cell>
        </row>
        <row r="1072">
          <cell r="B1072" t="str">
            <v>Line No 251
Item No 7</v>
          </cell>
          <cell r="C1072" t="str">
            <v>Provisional Item Pavement Repairs</v>
          </cell>
        </row>
        <row r="1073">
          <cell r="A1073">
            <v>134</v>
          </cell>
          <cell r="B1073" t="str">
            <v>Line No 252
Item No (a)</v>
          </cell>
          <cell r="C1073" t="str">
            <v>Provisional Item Pavement Repairs - Cement Stabilise 4% by weight 200mm deep any failed areas identified by the Superintendent as ordered.</v>
          </cell>
          <cell r="D1073" t="str">
            <v xml:space="preserve">m2   </v>
          </cell>
          <cell r="H1073">
            <v>30</v>
          </cell>
          <cell r="J1073">
            <v>5610.0654544832396</v>
          </cell>
          <cell r="L1073">
            <v>2</v>
          </cell>
          <cell r="M1073">
            <v>0</v>
          </cell>
          <cell r="N1073">
            <v>162.00064800259202</v>
          </cell>
          <cell r="O1073">
            <v>5448.0648064806473</v>
          </cell>
          <cell r="P1073">
            <v>0</v>
          </cell>
          <cell r="Q1073">
            <v>5610.0654544832396</v>
          </cell>
        </row>
        <row r="1074">
          <cell r="A1074">
            <v>134.1</v>
          </cell>
          <cell r="B1074">
            <v>1</v>
          </cell>
          <cell r="C1074" t="str">
            <v>Stabilising</v>
          </cell>
          <cell r="E1074" t="str">
            <v>P</v>
          </cell>
          <cell r="F1074">
            <v>1</v>
          </cell>
          <cell r="G1074">
            <v>3.3330000000000002</v>
          </cell>
          <cell r="H1074">
            <v>30</v>
          </cell>
          <cell r="I1074">
            <v>605.28</v>
          </cell>
          <cell r="J1074">
            <v>5448.0648064806473</v>
          </cell>
          <cell r="K1074">
            <v>9.0009000900090008</v>
          </cell>
          <cell r="L1074">
            <v>9.0009000900090008</v>
          </cell>
          <cell r="M1074">
            <v>0</v>
          </cell>
          <cell r="N1074">
            <v>0</v>
          </cell>
          <cell r="O1074">
            <v>5448.0648064806473</v>
          </cell>
          <cell r="P1074">
            <v>0</v>
          </cell>
          <cell r="Q1074">
            <v>5448.0648064806473</v>
          </cell>
        </row>
        <row r="1075">
          <cell r="B1075">
            <v>2</v>
          </cell>
          <cell r="C1075" t="str">
            <v>Cement</v>
          </cell>
          <cell r="D1075" t="str">
            <v>tonne</v>
          </cell>
          <cell r="E1075" t="str">
            <v>M</v>
          </cell>
          <cell r="F1075">
            <v>1</v>
          </cell>
          <cell r="G1075">
            <v>1</v>
          </cell>
          <cell r="H1075">
            <v>0.36000144000576001</v>
          </cell>
          <cell r="I1075">
            <v>450</v>
          </cell>
          <cell r="J1075">
            <v>162.00064800259202</v>
          </cell>
          <cell r="K1075" t="str">
            <v xml:space="preserve"> </v>
          </cell>
          <cell r="L1075" t="str">
            <v xml:space="preserve"> </v>
          </cell>
          <cell r="M1075">
            <v>0</v>
          </cell>
          <cell r="N1075">
            <v>162.00064800259202</v>
          </cell>
          <cell r="O1075">
            <v>0</v>
          </cell>
          <cell r="P1075">
            <v>0</v>
          </cell>
          <cell r="Q1075">
            <v>162.00064800259202</v>
          </cell>
        </row>
        <row r="1077">
          <cell r="B1077" t="str">
            <v xml:space="preserve">Line No 253
Item No </v>
          </cell>
        </row>
        <row r="1078">
          <cell r="B1078" t="str">
            <v>Line No 254
Item No 8</v>
          </cell>
          <cell r="C1078" t="str">
            <v>Bitumen Seal - complete in place (10mm primerseal ) ; spray rates nominally to be 1.1 l/sqm C170 - SEAL DESIGN TO BE CONFIRMED</v>
          </cell>
        </row>
        <row r="1079">
          <cell r="A1079">
            <v>135</v>
          </cell>
          <cell r="B1079" t="str">
            <v>Line No 255
Item No (a)</v>
          </cell>
          <cell r="C1079" t="str">
            <v>Bitumen Seal - complete in place (10mm primerseal ) ; spray rates nominally to be 1.1 l/sqm C170 - SEAL DESIGN TO BE CONFIRMED - Dysart Bypass Rd - Golden Mile Rd Intersection LHS</v>
          </cell>
          <cell r="D1079" t="str">
            <v xml:space="preserve">m2   </v>
          </cell>
          <cell r="H1079">
            <v>283</v>
          </cell>
          <cell r="J1079">
            <v>1525.3700000000001</v>
          </cell>
          <cell r="L1079">
            <v>1</v>
          </cell>
          <cell r="M1079">
            <v>0</v>
          </cell>
          <cell r="N1079">
            <v>0</v>
          </cell>
          <cell r="O1079">
            <v>0</v>
          </cell>
          <cell r="P1079">
            <v>1525.3700000000001</v>
          </cell>
          <cell r="Q1079">
            <v>1525.3700000000001</v>
          </cell>
        </row>
        <row r="1080">
          <cell r="B1080">
            <v>1</v>
          </cell>
          <cell r="C1080" t="str">
            <v>Primer Seal - 10mm</v>
          </cell>
          <cell r="D1080" t="str">
            <v xml:space="preserve">m²   </v>
          </cell>
          <cell r="E1080" t="str">
            <v>S</v>
          </cell>
          <cell r="F1080">
            <v>1</v>
          </cell>
          <cell r="G1080">
            <v>1</v>
          </cell>
          <cell r="H1080">
            <v>311.3</v>
          </cell>
          <cell r="I1080">
            <v>4.9000000000000004</v>
          </cell>
          <cell r="J1080">
            <v>1525.3700000000001</v>
          </cell>
          <cell r="K1080">
            <v>311.3</v>
          </cell>
          <cell r="L1080">
            <v>311.3</v>
          </cell>
          <cell r="M1080">
            <v>0</v>
          </cell>
          <cell r="N1080">
            <v>0</v>
          </cell>
          <cell r="O1080">
            <v>0</v>
          </cell>
          <cell r="P1080">
            <v>1525.3700000000001</v>
          </cell>
          <cell r="Q1080">
            <v>1525.3700000000001</v>
          </cell>
        </row>
        <row r="1082">
          <cell r="A1082">
            <v>136</v>
          </cell>
          <cell r="B1082" t="str">
            <v>Line No 256
Item No (b)</v>
          </cell>
          <cell r="C1082" t="str">
            <v>Bitumen Seal - complete in place (10mm primerseal ) ; spray rates nominally to be 1.1 l/sqm C170 - SEAL DESIGN TO BE CONFIRMED - Dysart Bypass Rd - Golden Mile Rd Intersection RHS</v>
          </cell>
          <cell r="D1082" t="str">
            <v xml:space="preserve">m2   </v>
          </cell>
          <cell r="H1082">
            <v>597</v>
          </cell>
          <cell r="J1082">
            <v>3217.8300000000004</v>
          </cell>
          <cell r="L1082">
            <v>1</v>
          </cell>
          <cell r="M1082">
            <v>0</v>
          </cell>
          <cell r="N1082">
            <v>0</v>
          </cell>
          <cell r="O1082">
            <v>0</v>
          </cell>
          <cell r="P1082">
            <v>3217.8300000000004</v>
          </cell>
          <cell r="Q1082">
            <v>3217.8300000000004</v>
          </cell>
        </row>
        <row r="1083">
          <cell r="B1083">
            <v>1</v>
          </cell>
          <cell r="C1083" t="str">
            <v>Primer Seal - 10mm</v>
          </cell>
          <cell r="D1083" t="str">
            <v xml:space="preserve">m²   </v>
          </cell>
          <cell r="E1083" t="str">
            <v>S</v>
          </cell>
          <cell r="F1083">
            <v>1</v>
          </cell>
          <cell r="G1083">
            <v>1</v>
          </cell>
          <cell r="H1083">
            <v>656.7</v>
          </cell>
          <cell r="I1083">
            <v>4.9000000000000004</v>
          </cell>
          <cell r="J1083">
            <v>3217.8300000000004</v>
          </cell>
          <cell r="K1083">
            <v>656.7</v>
          </cell>
          <cell r="L1083">
            <v>656.7</v>
          </cell>
          <cell r="M1083">
            <v>0</v>
          </cell>
          <cell r="N1083">
            <v>0</v>
          </cell>
          <cell r="O1083">
            <v>0</v>
          </cell>
          <cell r="P1083">
            <v>3217.8300000000004</v>
          </cell>
          <cell r="Q1083">
            <v>3217.8300000000004</v>
          </cell>
        </row>
        <row r="1085">
          <cell r="B1085" t="str">
            <v xml:space="preserve">Line No 257
Item No </v>
          </cell>
        </row>
        <row r="1086">
          <cell r="B1086" t="str">
            <v>Line No 258
Item No 9</v>
          </cell>
          <cell r="C1086" t="str">
            <v>Asphaltic Concrete Pavement MRD Type DG14 and 60 mm minimum thickness - complete in place.</v>
          </cell>
        </row>
        <row r="1087">
          <cell r="A1087">
            <v>137</v>
          </cell>
          <cell r="B1087" t="str">
            <v>Line No 259
Item No (a)</v>
          </cell>
          <cell r="C1087" t="str">
            <v>Asphaltic Concrete Pavement MRD Type DG14 and 60 mm minimum thickness - complete in place. - Dysart Bypass Rd - Golden Mile Rd Intersection Complete (overlaying existing seal area)</v>
          </cell>
          <cell r="D1087" t="str">
            <v xml:space="preserve">m2   </v>
          </cell>
          <cell r="H1087">
            <v>2912</v>
          </cell>
          <cell r="J1087">
            <v>121115.29842350788</v>
          </cell>
          <cell r="L1087">
            <v>2</v>
          </cell>
          <cell r="M1087">
            <v>0</v>
          </cell>
          <cell r="N1087">
            <v>0</v>
          </cell>
          <cell r="O1087">
            <v>0</v>
          </cell>
          <cell r="P1087">
            <v>121115.29842350788</v>
          </cell>
          <cell r="Q1087">
            <v>121115.29842350788</v>
          </cell>
        </row>
        <row r="1088">
          <cell r="B1088">
            <v>1</v>
          </cell>
          <cell r="C1088" t="str">
            <v>60mm AC</v>
          </cell>
          <cell r="D1088" t="str">
            <v>tonne</v>
          </cell>
          <cell r="E1088" t="str">
            <v>S</v>
          </cell>
          <cell r="F1088">
            <v>1</v>
          </cell>
          <cell r="G1088">
            <v>1</v>
          </cell>
          <cell r="H1088">
            <v>436.79781601091997</v>
          </cell>
          <cell r="I1088">
            <v>277.27999999999997</v>
          </cell>
          <cell r="J1088">
            <v>121115.29842350788</v>
          </cell>
          <cell r="K1088">
            <v>436.79781601091997</v>
          </cell>
          <cell r="L1088">
            <v>436.79781601091997</v>
          </cell>
          <cell r="M1088">
            <v>0</v>
          </cell>
          <cell r="N1088">
            <v>0</v>
          </cell>
          <cell r="O1088">
            <v>0</v>
          </cell>
          <cell r="P1088">
            <v>121115.29842350788</v>
          </cell>
          <cell r="Q1088">
            <v>121115.29842350788</v>
          </cell>
        </row>
        <row r="1090">
          <cell r="B1090" t="str">
            <v xml:space="preserve">Line No 260
Item No </v>
          </cell>
        </row>
        <row r="1091">
          <cell r="B1091" t="str">
            <v>Line No 261
Item No 10</v>
          </cell>
          <cell r="C1091" t="str">
            <v>Medians Kerb at Intersections</v>
          </cell>
        </row>
        <row r="1092">
          <cell r="A1092">
            <v>138</v>
          </cell>
          <cell r="B1092" t="str">
            <v>Line No 262
Item No (a)</v>
          </cell>
          <cell r="C1092" t="str">
            <v>Medians Kerb at Intersections - Type 5 Concrete Kerb in minimum 25 MPa concrete</v>
          </cell>
          <cell r="D1092" t="str">
            <v xml:space="preserve">m    </v>
          </cell>
          <cell r="H1092">
            <v>67</v>
          </cell>
          <cell r="J1092">
            <v>5701.1988000000001</v>
          </cell>
          <cell r="L1092">
            <v>1</v>
          </cell>
          <cell r="M1092">
            <v>0</v>
          </cell>
          <cell r="N1092">
            <v>2686.1987999999997</v>
          </cell>
          <cell r="O1092">
            <v>0</v>
          </cell>
          <cell r="P1092">
            <v>3015</v>
          </cell>
          <cell r="Q1092">
            <v>5701.1988000000001</v>
          </cell>
        </row>
        <row r="1093">
          <cell r="B1093">
            <v>1</v>
          </cell>
          <cell r="C1093" t="str">
            <v>S32 - Kerb Mix</v>
          </cell>
          <cell r="D1093" t="str">
            <v xml:space="preserve">m³   </v>
          </cell>
          <cell r="E1093" t="str">
            <v>M</v>
          </cell>
          <cell r="F1093">
            <v>1</v>
          </cell>
          <cell r="G1093">
            <v>1</v>
          </cell>
          <cell r="H1093">
            <v>7.2042999999999999</v>
          </cell>
          <cell r="I1093">
            <v>309</v>
          </cell>
          <cell r="J1093">
            <v>2226.1286999999998</v>
          </cell>
          <cell r="K1093" t="str">
            <v xml:space="preserve"> </v>
          </cell>
          <cell r="L1093" t="str">
            <v xml:space="preserve"> </v>
          </cell>
          <cell r="M1093">
            <v>0</v>
          </cell>
          <cell r="N1093">
            <v>2226.1286999999998</v>
          </cell>
          <cell r="O1093">
            <v>0</v>
          </cell>
          <cell r="P1093">
            <v>0</v>
          </cell>
          <cell r="Q1093">
            <v>2226.1286999999998</v>
          </cell>
        </row>
        <row r="1094">
          <cell r="B1094">
            <v>2</v>
          </cell>
          <cell r="C1094" t="str">
            <v>Sand</v>
          </cell>
          <cell r="D1094" t="str">
            <v>tonne</v>
          </cell>
          <cell r="E1094" t="str">
            <v>M</v>
          </cell>
          <cell r="F1094">
            <v>1</v>
          </cell>
          <cell r="G1094">
            <v>1</v>
          </cell>
          <cell r="H1094">
            <v>4.4667000000000003</v>
          </cell>
          <cell r="I1094">
            <v>28</v>
          </cell>
          <cell r="J1094">
            <v>125.06760000000001</v>
          </cell>
          <cell r="K1094" t="str">
            <v xml:space="preserve"> </v>
          </cell>
          <cell r="L1094" t="str">
            <v xml:space="preserve"> </v>
          </cell>
          <cell r="M1094">
            <v>0</v>
          </cell>
          <cell r="N1094">
            <v>125.06760000000001</v>
          </cell>
          <cell r="O1094">
            <v>0</v>
          </cell>
          <cell r="P1094">
            <v>0</v>
          </cell>
          <cell r="Q1094">
            <v>125.06760000000001</v>
          </cell>
        </row>
        <row r="1095">
          <cell r="B1095">
            <v>3</v>
          </cell>
          <cell r="C1095" t="str">
            <v>Cement - 20 kg Bags</v>
          </cell>
          <cell r="D1095" t="str">
            <v xml:space="preserve">each </v>
          </cell>
          <cell r="E1095" t="str">
            <v>M</v>
          </cell>
          <cell r="F1095">
            <v>1</v>
          </cell>
          <cell r="G1095">
            <v>1</v>
          </cell>
          <cell r="H1095">
            <v>22.333500000000001</v>
          </cell>
          <cell r="I1095">
            <v>15</v>
          </cell>
          <cell r="J1095">
            <v>335.0025</v>
          </cell>
          <cell r="K1095" t="str">
            <v xml:space="preserve"> </v>
          </cell>
          <cell r="L1095" t="str">
            <v xml:space="preserve"> </v>
          </cell>
          <cell r="M1095">
            <v>0</v>
          </cell>
          <cell r="N1095">
            <v>335.0025</v>
          </cell>
          <cell r="O1095">
            <v>0</v>
          </cell>
          <cell r="P1095">
            <v>0</v>
          </cell>
          <cell r="Q1095">
            <v>335.0025</v>
          </cell>
        </row>
        <row r="1096">
          <cell r="B1096">
            <v>4</v>
          </cell>
          <cell r="C1096" t="str">
            <v>Kerb Subbie</v>
          </cell>
          <cell r="D1096" t="str">
            <v xml:space="preserve">m    </v>
          </cell>
          <cell r="E1096" t="str">
            <v>S</v>
          </cell>
          <cell r="F1096">
            <v>1</v>
          </cell>
          <cell r="G1096">
            <v>1</v>
          </cell>
          <cell r="H1096">
            <v>67</v>
          </cell>
          <cell r="I1096">
            <v>45</v>
          </cell>
          <cell r="J1096">
            <v>3015</v>
          </cell>
          <cell r="K1096">
            <v>67</v>
          </cell>
          <cell r="L1096">
            <v>67</v>
          </cell>
          <cell r="M1096">
            <v>0</v>
          </cell>
          <cell r="N1096">
            <v>0</v>
          </cell>
          <cell r="O1096">
            <v>0</v>
          </cell>
          <cell r="P1096">
            <v>3015</v>
          </cell>
          <cell r="Q1096">
            <v>3015</v>
          </cell>
        </row>
        <row r="1098">
          <cell r="B1098" t="str">
            <v xml:space="preserve">Line No 263
Item No </v>
          </cell>
        </row>
        <row r="1099">
          <cell r="B1099" t="str">
            <v>Line No 264
Item No 11</v>
          </cell>
          <cell r="C1099" t="str">
            <v>Street Lighting - Conduits and Bases</v>
          </cell>
        </row>
        <row r="1100">
          <cell r="A1100">
            <v>139</v>
          </cell>
          <cell r="B1100" t="str">
            <v>Line No 265
Item No (a)</v>
          </cell>
          <cell r="C1100" t="str">
            <v>Street Lighting - Conduits and Bases - Electrical Mains Trenching and Conduiting including bends, draw-wire, sand, bed, backfill, warning tape: 1 x 100 dia LV (HD) + HARD COVER (Provisional Item)</v>
          </cell>
          <cell r="D1100" t="str">
            <v xml:space="preserve">m    </v>
          </cell>
          <cell r="H1100">
            <v>78</v>
          </cell>
          <cell r="J1100">
            <v>2770.989</v>
          </cell>
          <cell r="L1100">
            <v>1</v>
          </cell>
          <cell r="M1100">
            <v>485.78399999999999</v>
          </cell>
          <cell r="N1100">
            <v>1718.9250000000002</v>
          </cell>
          <cell r="O1100">
            <v>566.28</v>
          </cell>
          <cell r="P1100">
            <v>0</v>
          </cell>
          <cell r="Q1100">
            <v>2770.989</v>
          </cell>
        </row>
        <row r="1101">
          <cell r="B1101">
            <v>1</v>
          </cell>
          <cell r="C1101" t="str">
            <v>125 LD uPVC Electrical</v>
          </cell>
          <cell r="D1101" t="str">
            <v xml:space="preserve">m    </v>
          </cell>
          <cell r="E1101" t="str">
            <v>M</v>
          </cell>
          <cell r="F1101">
            <v>1</v>
          </cell>
          <cell r="G1101">
            <v>1</v>
          </cell>
          <cell r="H1101">
            <v>78</v>
          </cell>
          <cell r="I1101">
            <v>8</v>
          </cell>
          <cell r="J1101">
            <v>624</v>
          </cell>
          <cell r="K1101" t="str">
            <v xml:space="preserve"> </v>
          </cell>
          <cell r="L1101" t="str">
            <v xml:space="preserve"> </v>
          </cell>
          <cell r="M1101">
            <v>0</v>
          </cell>
          <cell r="N1101">
            <v>624</v>
          </cell>
          <cell r="O1101">
            <v>0</v>
          </cell>
          <cell r="P1101">
            <v>0</v>
          </cell>
          <cell r="Q1101">
            <v>624</v>
          </cell>
        </row>
        <row r="1102">
          <cell r="B1102">
            <v>2</v>
          </cell>
          <cell r="C1102" t="str">
            <v>Draw Rope - Conduits</v>
          </cell>
          <cell r="D1102" t="str">
            <v xml:space="preserve">m    </v>
          </cell>
          <cell r="E1102" t="str">
            <v>M</v>
          </cell>
          <cell r="F1102">
            <v>1</v>
          </cell>
          <cell r="G1102">
            <v>1</v>
          </cell>
          <cell r="H1102">
            <v>97.5</v>
          </cell>
          <cell r="I1102">
            <v>0.11</v>
          </cell>
          <cell r="J1102">
            <v>10.725</v>
          </cell>
          <cell r="K1102" t="str">
            <v xml:space="preserve"> </v>
          </cell>
          <cell r="L1102" t="str">
            <v xml:space="preserve"> </v>
          </cell>
          <cell r="M1102">
            <v>0</v>
          </cell>
          <cell r="N1102">
            <v>10.725</v>
          </cell>
          <cell r="O1102">
            <v>0</v>
          </cell>
          <cell r="P1102">
            <v>0</v>
          </cell>
          <cell r="Q1102">
            <v>10.725</v>
          </cell>
        </row>
        <row r="1103">
          <cell r="B1103">
            <v>3</v>
          </cell>
          <cell r="C1103" t="str">
            <v>Hard Cover - Electrical</v>
          </cell>
          <cell r="D1103" t="str">
            <v xml:space="preserve">m    </v>
          </cell>
          <cell r="E1103" t="str">
            <v>M</v>
          </cell>
          <cell r="F1103">
            <v>1</v>
          </cell>
          <cell r="G1103">
            <v>1</v>
          </cell>
          <cell r="H1103">
            <v>78</v>
          </cell>
          <cell r="I1103">
            <v>2.7</v>
          </cell>
          <cell r="J1103">
            <v>210.60000000000002</v>
          </cell>
          <cell r="K1103" t="str">
            <v xml:space="preserve"> </v>
          </cell>
          <cell r="L1103" t="str">
            <v xml:space="preserve"> </v>
          </cell>
          <cell r="M1103">
            <v>0</v>
          </cell>
          <cell r="N1103">
            <v>210.60000000000002</v>
          </cell>
          <cell r="O1103">
            <v>0</v>
          </cell>
          <cell r="P1103">
            <v>0</v>
          </cell>
          <cell r="Q1103">
            <v>210.60000000000002</v>
          </cell>
        </row>
        <row r="1104">
          <cell r="B1104">
            <v>4</v>
          </cell>
          <cell r="C1104" t="str">
            <v>Sand</v>
          </cell>
          <cell r="D1104" t="str">
            <v>tonne</v>
          </cell>
          <cell r="E1104" t="str">
            <v>M</v>
          </cell>
          <cell r="F1104">
            <v>1</v>
          </cell>
          <cell r="G1104">
            <v>1</v>
          </cell>
          <cell r="H1104">
            <v>31.2</v>
          </cell>
          <cell r="I1104">
            <v>28</v>
          </cell>
          <cell r="J1104">
            <v>873.6</v>
          </cell>
          <cell r="K1104" t="str">
            <v xml:space="preserve"> </v>
          </cell>
          <cell r="L1104" t="str">
            <v xml:space="preserve"> </v>
          </cell>
          <cell r="M1104">
            <v>0</v>
          </cell>
          <cell r="N1104">
            <v>873.6</v>
          </cell>
          <cell r="O1104">
            <v>0</v>
          </cell>
          <cell r="P1104">
            <v>0</v>
          </cell>
          <cell r="Q1104">
            <v>873.6</v>
          </cell>
        </row>
        <row r="1105">
          <cell r="A1105">
            <v>139.1</v>
          </cell>
          <cell r="B1105">
            <v>5</v>
          </cell>
          <cell r="C1105" t="str">
            <v>Excavator - 25T</v>
          </cell>
          <cell r="D1105" t="str">
            <v xml:space="preserve">hr   </v>
          </cell>
          <cell r="E1105" t="str">
            <v>P</v>
          </cell>
          <cell r="F1105">
            <v>1</v>
          </cell>
          <cell r="G1105">
            <v>25</v>
          </cell>
          <cell r="H1105">
            <v>78</v>
          </cell>
          <cell r="I1105">
            <v>135</v>
          </cell>
          <cell r="J1105">
            <v>421.2</v>
          </cell>
          <cell r="K1105">
            <v>3.12</v>
          </cell>
          <cell r="L1105">
            <v>3.12</v>
          </cell>
          <cell r="M1105">
            <v>0</v>
          </cell>
          <cell r="N1105">
            <v>0</v>
          </cell>
          <cell r="O1105">
            <v>421.2</v>
          </cell>
          <cell r="P1105">
            <v>0</v>
          </cell>
          <cell r="Q1105">
            <v>421.2</v>
          </cell>
        </row>
        <row r="1106">
          <cell r="B1106">
            <v>6</v>
          </cell>
          <cell r="C1106" t="str">
            <v>CAT297</v>
          </cell>
          <cell r="D1106" t="str">
            <v xml:space="preserve">hr   </v>
          </cell>
          <cell r="E1106" t="str">
            <v>P</v>
          </cell>
          <cell r="F1106">
            <v>1</v>
          </cell>
          <cell r="G1106">
            <v>25</v>
          </cell>
          <cell r="H1106">
            <v>78</v>
          </cell>
          <cell r="I1106">
            <v>46.5</v>
          </cell>
          <cell r="J1106">
            <v>145.08000000000001</v>
          </cell>
          <cell r="K1106">
            <v>3.12</v>
          </cell>
          <cell r="L1106">
            <v>3.12</v>
          </cell>
          <cell r="M1106">
            <v>0</v>
          </cell>
          <cell r="N1106">
            <v>0</v>
          </cell>
          <cell r="O1106">
            <v>145.08000000000001</v>
          </cell>
          <cell r="P1106">
            <v>0</v>
          </cell>
          <cell r="Q1106">
            <v>145.08000000000001</v>
          </cell>
        </row>
        <row r="1107">
          <cell r="B1107">
            <v>7</v>
          </cell>
          <cell r="C1107" t="str">
            <v>Labour</v>
          </cell>
          <cell r="D1107" t="str">
            <v xml:space="preserve">hr   </v>
          </cell>
          <cell r="E1107" t="str">
            <v>L</v>
          </cell>
          <cell r="F1107">
            <v>3</v>
          </cell>
          <cell r="G1107">
            <v>25</v>
          </cell>
          <cell r="H1107">
            <v>78</v>
          </cell>
          <cell r="I1107">
            <v>51.9</v>
          </cell>
          <cell r="J1107">
            <v>485.78399999999999</v>
          </cell>
          <cell r="K1107">
            <v>9.36</v>
          </cell>
          <cell r="L1107">
            <v>3.12</v>
          </cell>
          <cell r="M1107">
            <v>485.78399999999999</v>
          </cell>
          <cell r="N1107">
            <v>0</v>
          </cell>
          <cell r="O1107">
            <v>0</v>
          </cell>
          <cell r="P1107">
            <v>0</v>
          </cell>
          <cell r="Q1107">
            <v>485.78399999999999</v>
          </cell>
        </row>
        <row r="1109">
          <cell r="A1109">
            <v>140</v>
          </cell>
          <cell r="B1109" t="str">
            <v>Line No 266
Item No (b)</v>
          </cell>
          <cell r="C1109" t="str">
            <v>Electrical Under Road Bore complete including conduit bends and draw-wire: 1 x 100 dia LV (HD) (Provisional Item)</v>
          </cell>
          <cell r="D1109" t="str">
            <v xml:space="preserve">m    </v>
          </cell>
          <cell r="H1109">
            <v>22</v>
          </cell>
          <cell r="J1109">
            <v>3860</v>
          </cell>
          <cell r="L1109">
            <v>3</v>
          </cell>
          <cell r="M1109">
            <v>0</v>
          </cell>
          <cell r="N1109">
            <v>0</v>
          </cell>
          <cell r="O1109">
            <v>0</v>
          </cell>
          <cell r="P1109">
            <v>3860</v>
          </cell>
          <cell r="Q1109">
            <v>3860</v>
          </cell>
        </row>
        <row r="1110">
          <cell r="B1110">
            <v>1</v>
          </cell>
          <cell r="C1110" t="str">
            <v>Underbore</v>
          </cell>
          <cell r="D1110" t="str">
            <v xml:space="preserve">m    </v>
          </cell>
          <cell r="E1110" t="str">
            <v>S</v>
          </cell>
          <cell r="F1110">
            <v>1</v>
          </cell>
          <cell r="G1110">
            <v>1</v>
          </cell>
          <cell r="H1110">
            <v>22</v>
          </cell>
          <cell r="I1110">
            <v>130</v>
          </cell>
          <cell r="J1110">
            <v>2860</v>
          </cell>
          <cell r="K1110">
            <v>22</v>
          </cell>
          <cell r="L1110">
            <v>22</v>
          </cell>
          <cell r="M1110">
            <v>0</v>
          </cell>
          <cell r="N1110">
            <v>0</v>
          </cell>
          <cell r="O1110">
            <v>0</v>
          </cell>
          <cell r="P1110">
            <v>2860</v>
          </cell>
          <cell r="Q1110">
            <v>2860</v>
          </cell>
        </row>
        <row r="1111">
          <cell r="B1111">
            <v>2</v>
          </cell>
          <cell r="C1111" t="str">
            <v>Underbore Estab</v>
          </cell>
          <cell r="D1111" t="str">
            <v xml:space="preserve">Item </v>
          </cell>
          <cell r="E1111" t="str">
            <v>S</v>
          </cell>
          <cell r="F1111">
            <v>1</v>
          </cell>
          <cell r="G1111">
            <v>1</v>
          </cell>
          <cell r="H1111">
            <v>1</v>
          </cell>
          <cell r="I1111">
            <v>1000</v>
          </cell>
          <cell r="J1111">
            <v>1000</v>
          </cell>
          <cell r="K1111">
            <v>1</v>
          </cell>
          <cell r="L1111">
            <v>1</v>
          </cell>
          <cell r="M1111">
            <v>0</v>
          </cell>
          <cell r="N1111">
            <v>0</v>
          </cell>
          <cell r="O1111">
            <v>0</v>
          </cell>
          <cell r="P1111">
            <v>1000</v>
          </cell>
          <cell r="Q1111">
            <v>1000</v>
          </cell>
        </row>
        <row r="1113">
          <cell r="A1113">
            <v>141</v>
          </cell>
          <cell r="B1113" t="str">
            <v>Line No 267
Item No (c)</v>
          </cell>
          <cell r="C1113" t="str">
            <v>Electrical Mains Cable Pit (Provisional Item)</v>
          </cell>
          <cell r="D1113" t="str">
            <v xml:space="preserve">No   </v>
          </cell>
          <cell r="H1113">
            <v>2</v>
          </cell>
          <cell r="J1113">
            <v>2452.8000000000002</v>
          </cell>
          <cell r="L1113">
            <v>1</v>
          </cell>
          <cell r="M1113">
            <v>622.79999999999995</v>
          </cell>
          <cell r="N1113">
            <v>1560</v>
          </cell>
          <cell r="O1113">
            <v>270</v>
          </cell>
          <cell r="P1113">
            <v>0</v>
          </cell>
          <cell r="Q1113">
            <v>2452.8000000000002</v>
          </cell>
        </row>
        <row r="1114">
          <cell r="B1114">
            <v>1</v>
          </cell>
          <cell r="C1114" t="str">
            <v>Type 7 Elec Pit</v>
          </cell>
          <cell r="D1114" t="str">
            <v xml:space="preserve">each </v>
          </cell>
          <cell r="E1114" t="str">
            <v>M</v>
          </cell>
          <cell r="F1114">
            <v>1</v>
          </cell>
          <cell r="G1114">
            <v>1</v>
          </cell>
          <cell r="H1114">
            <v>2</v>
          </cell>
          <cell r="I1114">
            <v>780</v>
          </cell>
          <cell r="J1114">
            <v>1560</v>
          </cell>
          <cell r="K1114" t="str">
            <v xml:space="preserve"> </v>
          </cell>
          <cell r="L1114" t="str">
            <v xml:space="preserve"> </v>
          </cell>
          <cell r="M1114">
            <v>0</v>
          </cell>
          <cell r="N1114">
            <v>1560</v>
          </cell>
          <cell r="O1114">
            <v>0</v>
          </cell>
          <cell r="P1114">
            <v>0</v>
          </cell>
          <cell r="Q1114">
            <v>1560</v>
          </cell>
        </row>
        <row r="1115">
          <cell r="B1115">
            <v>2</v>
          </cell>
          <cell r="C1115" t="str">
            <v>Excavator - 25T</v>
          </cell>
          <cell r="D1115" t="str">
            <v xml:space="preserve">hr   </v>
          </cell>
          <cell r="E1115" t="str">
            <v>P</v>
          </cell>
          <cell r="F1115">
            <v>1</v>
          </cell>
          <cell r="G1115">
            <v>1</v>
          </cell>
          <cell r="H1115">
            <v>2</v>
          </cell>
          <cell r="I1115">
            <v>135</v>
          </cell>
          <cell r="J1115">
            <v>270</v>
          </cell>
          <cell r="K1115">
            <v>2</v>
          </cell>
          <cell r="L1115">
            <v>2</v>
          </cell>
          <cell r="M1115">
            <v>0</v>
          </cell>
          <cell r="N1115">
            <v>0</v>
          </cell>
          <cell r="O1115">
            <v>270</v>
          </cell>
          <cell r="P1115">
            <v>0</v>
          </cell>
          <cell r="Q1115">
            <v>270</v>
          </cell>
        </row>
        <row r="1116">
          <cell r="A1116">
            <v>141.1</v>
          </cell>
          <cell r="B1116">
            <v>3</v>
          </cell>
          <cell r="C1116" t="str">
            <v>Labour</v>
          </cell>
          <cell r="D1116" t="str">
            <v xml:space="preserve">hr   </v>
          </cell>
          <cell r="E1116" t="str">
            <v>L</v>
          </cell>
          <cell r="F1116">
            <v>3</v>
          </cell>
          <cell r="G1116">
            <v>0.5</v>
          </cell>
          <cell r="H1116">
            <v>2</v>
          </cell>
          <cell r="I1116">
            <v>51.9</v>
          </cell>
          <cell r="J1116">
            <v>622.79999999999995</v>
          </cell>
          <cell r="K1116">
            <v>12</v>
          </cell>
          <cell r="L1116">
            <v>4</v>
          </cell>
          <cell r="M1116">
            <v>622.79999999999995</v>
          </cell>
          <cell r="N1116">
            <v>0</v>
          </cell>
          <cell r="O1116">
            <v>0</v>
          </cell>
          <cell r="P1116">
            <v>0</v>
          </cell>
          <cell r="Q1116">
            <v>622.79999999999995</v>
          </cell>
        </row>
        <row r="1118">
          <cell r="A1118">
            <v>142</v>
          </cell>
          <cell r="B1118" t="str">
            <v>Line No 268
Item No (d)</v>
          </cell>
          <cell r="C1118" t="str">
            <v>Street Light Bases Complete in Place, including supply of rag bolts and excluding  Conduiting Major Pole Base (NB - ALL 10.5m POLES NEED THE LARGER BASES)</v>
          </cell>
          <cell r="D1118" t="str">
            <v xml:space="preserve">No   </v>
          </cell>
          <cell r="H1118">
            <v>2</v>
          </cell>
          <cell r="J1118">
            <v>2690.8</v>
          </cell>
          <cell r="L1118">
            <v>1</v>
          </cell>
          <cell r="M1118">
            <v>622.79999999999995</v>
          </cell>
          <cell r="N1118">
            <v>1528</v>
          </cell>
          <cell r="O1118">
            <v>540</v>
          </cell>
          <cell r="P1118">
            <v>0</v>
          </cell>
          <cell r="Q1118">
            <v>2690.8</v>
          </cell>
        </row>
        <row r="1119">
          <cell r="B1119">
            <v>1</v>
          </cell>
          <cell r="C1119" t="str">
            <v>Supply of Materials</v>
          </cell>
        </row>
        <row r="1120">
          <cell r="B1120">
            <v>2</v>
          </cell>
          <cell r="C1120" t="str">
            <v>Rag Bolt</v>
          </cell>
          <cell r="D1120" t="str">
            <v xml:space="preserve">each </v>
          </cell>
          <cell r="E1120" t="str">
            <v>M</v>
          </cell>
          <cell r="F1120">
            <v>1</v>
          </cell>
          <cell r="G1120">
            <v>1</v>
          </cell>
          <cell r="H1120">
            <v>2</v>
          </cell>
          <cell r="I1120">
            <v>425</v>
          </cell>
          <cell r="J1120">
            <v>850</v>
          </cell>
          <cell r="K1120" t="str">
            <v xml:space="preserve"> </v>
          </cell>
          <cell r="L1120" t="str">
            <v xml:space="preserve"> </v>
          </cell>
          <cell r="M1120">
            <v>0</v>
          </cell>
          <cell r="N1120">
            <v>850</v>
          </cell>
          <cell r="O1120">
            <v>0</v>
          </cell>
          <cell r="P1120">
            <v>0</v>
          </cell>
          <cell r="Q1120">
            <v>850</v>
          </cell>
        </row>
        <row r="1121">
          <cell r="B1121">
            <v>3</v>
          </cell>
          <cell r="C1121" t="str">
            <v>N32</v>
          </cell>
          <cell r="D1121" t="str">
            <v xml:space="preserve">m³   </v>
          </cell>
          <cell r="E1121" t="str">
            <v>M</v>
          </cell>
          <cell r="F1121">
            <v>1</v>
          </cell>
          <cell r="G1121">
            <v>1</v>
          </cell>
          <cell r="H1121">
            <v>2</v>
          </cell>
          <cell r="I1121">
            <v>309</v>
          </cell>
          <cell r="J1121">
            <v>618</v>
          </cell>
          <cell r="K1121" t="str">
            <v xml:space="preserve"> </v>
          </cell>
          <cell r="L1121" t="str">
            <v xml:space="preserve"> </v>
          </cell>
          <cell r="M1121">
            <v>0</v>
          </cell>
          <cell r="N1121">
            <v>618</v>
          </cell>
          <cell r="O1121">
            <v>0</v>
          </cell>
          <cell r="P1121">
            <v>0</v>
          </cell>
          <cell r="Q1121">
            <v>618</v>
          </cell>
        </row>
        <row r="1122">
          <cell r="B1122">
            <v>4</v>
          </cell>
          <cell r="C1122" t="str">
            <v>50 HD uPVC Electrical</v>
          </cell>
          <cell r="D1122" t="str">
            <v xml:space="preserve">m    </v>
          </cell>
          <cell r="E1122" t="str">
            <v>M</v>
          </cell>
          <cell r="F1122">
            <v>10</v>
          </cell>
          <cell r="G1122">
            <v>1</v>
          </cell>
          <cell r="H1122">
            <v>2</v>
          </cell>
          <cell r="I1122">
            <v>3</v>
          </cell>
          <cell r="J1122">
            <v>60</v>
          </cell>
          <cell r="K1122" t="str">
            <v xml:space="preserve"> </v>
          </cell>
          <cell r="L1122" t="str">
            <v xml:space="preserve"> </v>
          </cell>
          <cell r="M1122">
            <v>0</v>
          </cell>
          <cell r="N1122">
            <v>60</v>
          </cell>
          <cell r="O1122">
            <v>0</v>
          </cell>
          <cell r="P1122">
            <v>0</v>
          </cell>
          <cell r="Q1122">
            <v>60</v>
          </cell>
        </row>
        <row r="1123">
          <cell r="B1123">
            <v>5</v>
          </cell>
          <cell r="C1123" t="str">
            <v>Installation</v>
          </cell>
        </row>
        <row r="1124">
          <cell r="B1124">
            <v>6</v>
          </cell>
          <cell r="C1124" t="str">
            <v>Allow 2 hours per footing to set up and pour.</v>
          </cell>
        </row>
        <row r="1125">
          <cell r="A1125">
            <v>142.1</v>
          </cell>
          <cell r="B1125">
            <v>7</v>
          </cell>
          <cell r="C1125" t="str">
            <v>Excavator - 25T</v>
          </cell>
          <cell r="D1125" t="str">
            <v xml:space="preserve">hr   </v>
          </cell>
          <cell r="E1125" t="str">
            <v>P</v>
          </cell>
          <cell r="F1125">
            <v>1</v>
          </cell>
          <cell r="G1125">
            <v>0.5</v>
          </cell>
          <cell r="H1125">
            <v>2</v>
          </cell>
          <cell r="I1125">
            <v>135</v>
          </cell>
          <cell r="J1125">
            <v>540</v>
          </cell>
          <cell r="K1125">
            <v>4</v>
          </cell>
          <cell r="L1125">
            <v>4</v>
          </cell>
          <cell r="M1125">
            <v>0</v>
          </cell>
          <cell r="N1125">
            <v>0</v>
          </cell>
          <cell r="O1125">
            <v>540</v>
          </cell>
          <cell r="P1125">
            <v>0</v>
          </cell>
          <cell r="Q1125">
            <v>540</v>
          </cell>
        </row>
        <row r="1126">
          <cell r="B1126">
            <v>8</v>
          </cell>
          <cell r="C1126" t="str">
            <v>Labour</v>
          </cell>
          <cell r="D1126" t="str">
            <v xml:space="preserve">hr   </v>
          </cell>
          <cell r="E1126" t="str">
            <v>L</v>
          </cell>
          <cell r="F1126">
            <v>3</v>
          </cell>
          <cell r="G1126">
            <v>0.5</v>
          </cell>
          <cell r="H1126">
            <v>2</v>
          </cell>
          <cell r="I1126">
            <v>51.9</v>
          </cell>
          <cell r="J1126">
            <v>622.79999999999995</v>
          </cell>
          <cell r="K1126">
            <v>12</v>
          </cell>
          <cell r="L1126">
            <v>4</v>
          </cell>
          <cell r="M1126">
            <v>622.79999999999995</v>
          </cell>
          <cell r="N1126">
            <v>0</v>
          </cell>
          <cell r="O1126">
            <v>0</v>
          </cell>
          <cell r="P1126">
            <v>0</v>
          </cell>
          <cell r="Q1126">
            <v>622.79999999999995</v>
          </cell>
        </row>
        <row r="1128">
          <cell r="B1128" t="str">
            <v xml:space="preserve">Line No 269
Item No </v>
          </cell>
        </row>
        <row r="1129">
          <cell r="B1129" t="str">
            <v>Line No 270
Item No 12</v>
          </cell>
          <cell r="C1129" t="str">
            <v>Soil Management Measures inclusive of:</v>
          </cell>
        </row>
        <row r="1130">
          <cell r="A1130">
            <v>143</v>
          </cell>
          <cell r="B1130" t="str">
            <v>Line No 271
Item No (a)</v>
          </cell>
          <cell r="C1130" t="str">
            <v>Soil Management Measures inclusive of: - Prepare batters and drains for hydromulch placement</v>
          </cell>
          <cell r="D1130" t="str">
            <v xml:space="preserve">m2   </v>
          </cell>
          <cell r="H1130">
            <v>1000</v>
          </cell>
          <cell r="J1130">
            <v>767.25</v>
          </cell>
          <cell r="L1130">
            <v>1</v>
          </cell>
          <cell r="M1130">
            <v>129.75</v>
          </cell>
          <cell r="N1130">
            <v>0</v>
          </cell>
          <cell r="O1130">
            <v>637.5</v>
          </cell>
          <cell r="P1130">
            <v>0</v>
          </cell>
          <cell r="Q1130">
            <v>767.25</v>
          </cell>
        </row>
        <row r="1131">
          <cell r="A1131">
            <v>143.1</v>
          </cell>
          <cell r="B1131">
            <v>1</v>
          </cell>
          <cell r="C1131" t="str">
            <v>Grader</v>
          </cell>
          <cell r="D1131" t="str">
            <v xml:space="preserve">hr   </v>
          </cell>
          <cell r="E1131" t="str">
            <v>P</v>
          </cell>
          <cell r="F1131">
            <v>1</v>
          </cell>
          <cell r="G1131">
            <v>400</v>
          </cell>
          <cell r="H1131">
            <v>1000</v>
          </cell>
          <cell r="I1131">
            <v>160</v>
          </cell>
          <cell r="J1131">
            <v>400</v>
          </cell>
          <cell r="K1131">
            <v>2.5</v>
          </cell>
          <cell r="L1131">
            <v>2.5</v>
          </cell>
          <cell r="M1131">
            <v>0</v>
          </cell>
          <cell r="N1131">
            <v>0</v>
          </cell>
          <cell r="O1131">
            <v>400</v>
          </cell>
          <cell r="P1131">
            <v>0</v>
          </cell>
          <cell r="Q1131">
            <v>400</v>
          </cell>
        </row>
        <row r="1132">
          <cell r="B1132">
            <v>2</v>
          </cell>
          <cell r="C1132" t="str">
            <v>Water Cart - Hire</v>
          </cell>
          <cell r="D1132" t="str">
            <v xml:space="preserve">hr   </v>
          </cell>
          <cell r="E1132" t="str">
            <v>P</v>
          </cell>
          <cell r="F1132">
            <v>1</v>
          </cell>
          <cell r="G1132">
            <v>400</v>
          </cell>
          <cell r="H1132">
            <v>1000</v>
          </cell>
          <cell r="I1132">
            <v>95</v>
          </cell>
          <cell r="J1132">
            <v>237.5</v>
          </cell>
          <cell r="K1132">
            <v>2.5</v>
          </cell>
          <cell r="L1132">
            <v>2.5</v>
          </cell>
          <cell r="M1132">
            <v>0</v>
          </cell>
          <cell r="N1132">
            <v>0</v>
          </cell>
          <cell r="O1132">
            <v>237.5</v>
          </cell>
          <cell r="P1132">
            <v>0</v>
          </cell>
          <cell r="Q1132">
            <v>237.5</v>
          </cell>
        </row>
        <row r="1133">
          <cell r="B1133">
            <v>3</v>
          </cell>
          <cell r="C1133" t="str">
            <v>Labour</v>
          </cell>
          <cell r="D1133" t="str">
            <v xml:space="preserve">hr   </v>
          </cell>
          <cell r="E1133" t="str">
            <v>L</v>
          </cell>
          <cell r="F1133">
            <v>1</v>
          </cell>
          <cell r="G1133">
            <v>400</v>
          </cell>
          <cell r="H1133">
            <v>1000</v>
          </cell>
          <cell r="I1133">
            <v>51.9</v>
          </cell>
          <cell r="J1133">
            <v>129.75</v>
          </cell>
          <cell r="K1133">
            <v>2.5</v>
          </cell>
          <cell r="L1133">
            <v>2.5</v>
          </cell>
          <cell r="M1133">
            <v>129.75</v>
          </cell>
          <cell r="N1133">
            <v>0</v>
          </cell>
          <cell r="O1133">
            <v>0</v>
          </cell>
          <cell r="P1133">
            <v>0</v>
          </cell>
          <cell r="Q1133">
            <v>129.75</v>
          </cell>
        </row>
        <row r="1135">
          <cell r="A1135">
            <v>144</v>
          </cell>
          <cell r="B1135" t="str">
            <v>Line No 272
Item No (b)</v>
          </cell>
          <cell r="C1135" t="str">
            <v>Hydromulch to all disturbed areas as directed (batters &amp; drains)</v>
          </cell>
          <cell r="D1135" t="str">
            <v xml:space="preserve">m2   </v>
          </cell>
          <cell r="H1135">
            <v>1000</v>
          </cell>
          <cell r="J1135">
            <v>1125</v>
          </cell>
          <cell r="L1135">
            <v>1</v>
          </cell>
          <cell r="M1135">
            <v>0</v>
          </cell>
          <cell r="N1135">
            <v>0</v>
          </cell>
          <cell r="O1135">
            <v>190</v>
          </cell>
          <cell r="P1135">
            <v>935</v>
          </cell>
          <cell r="Q1135">
            <v>1125</v>
          </cell>
        </row>
        <row r="1136">
          <cell r="B1136">
            <v>1</v>
          </cell>
          <cell r="C1136" t="str">
            <v>Hydromulch Subbie</v>
          </cell>
          <cell r="D1136" t="str">
            <v xml:space="preserve">m²   </v>
          </cell>
          <cell r="E1136" t="str">
            <v>S</v>
          </cell>
          <cell r="F1136">
            <v>1</v>
          </cell>
          <cell r="G1136">
            <v>1</v>
          </cell>
          <cell r="H1136">
            <v>1100</v>
          </cell>
          <cell r="I1136">
            <v>0.85</v>
          </cell>
          <cell r="J1136">
            <v>935</v>
          </cell>
          <cell r="K1136">
            <v>1100</v>
          </cell>
          <cell r="L1136">
            <v>1100</v>
          </cell>
          <cell r="M1136">
            <v>0</v>
          </cell>
          <cell r="N1136">
            <v>0</v>
          </cell>
          <cell r="O1136">
            <v>0</v>
          </cell>
          <cell r="P1136">
            <v>935</v>
          </cell>
          <cell r="Q1136">
            <v>935</v>
          </cell>
        </row>
        <row r="1137">
          <cell r="A1137">
            <v>144.1</v>
          </cell>
          <cell r="B1137">
            <v>2</v>
          </cell>
          <cell r="C1137" t="str">
            <v>Water Cart - Hire</v>
          </cell>
          <cell r="D1137" t="str">
            <v xml:space="preserve">hr   </v>
          </cell>
          <cell r="E1137" t="str">
            <v>P</v>
          </cell>
          <cell r="F1137">
            <v>1</v>
          </cell>
          <cell r="G1137">
            <v>550</v>
          </cell>
          <cell r="H1137">
            <v>1100</v>
          </cell>
          <cell r="I1137">
            <v>95</v>
          </cell>
          <cell r="J1137">
            <v>190</v>
          </cell>
          <cell r="K1137">
            <v>2</v>
          </cell>
          <cell r="L1137">
            <v>2</v>
          </cell>
          <cell r="M1137">
            <v>0</v>
          </cell>
          <cell r="N1137">
            <v>0</v>
          </cell>
          <cell r="O1137">
            <v>190</v>
          </cell>
          <cell r="P1137">
            <v>0</v>
          </cell>
          <cell r="Q1137">
            <v>190</v>
          </cell>
        </row>
        <row r="1139">
          <cell r="A1139">
            <v>145</v>
          </cell>
          <cell r="B1139" t="str">
            <v>Line No 273
Item No (c)</v>
          </cell>
          <cell r="C1139" t="str">
            <v>Rock check dams as directed</v>
          </cell>
          <cell r="D1139" t="str">
            <v xml:space="preserve">No   </v>
          </cell>
          <cell r="H1139">
            <v>6</v>
          </cell>
          <cell r="J1139">
            <v>1626.4</v>
          </cell>
          <cell r="L1139">
            <v>1</v>
          </cell>
          <cell r="M1139">
            <v>311.39999999999998</v>
          </cell>
          <cell r="N1139">
            <v>945</v>
          </cell>
          <cell r="O1139">
            <v>370</v>
          </cell>
          <cell r="P1139">
            <v>0</v>
          </cell>
          <cell r="Q1139">
            <v>1626.4</v>
          </cell>
        </row>
        <row r="1140">
          <cell r="B1140">
            <v>1</v>
          </cell>
          <cell r="C1140" t="str">
            <v>Gabion Rock</v>
          </cell>
          <cell r="D1140" t="str">
            <v>tonne</v>
          </cell>
          <cell r="E1140" t="str">
            <v>M</v>
          </cell>
          <cell r="F1140">
            <v>1</v>
          </cell>
          <cell r="G1140">
            <v>1</v>
          </cell>
          <cell r="H1140">
            <v>27</v>
          </cell>
          <cell r="I1140">
            <v>35</v>
          </cell>
          <cell r="J1140">
            <v>945</v>
          </cell>
          <cell r="K1140" t="str">
            <v xml:space="preserve"> </v>
          </cell>
          <cell r="L1140" t="str">
            <v xml:space="preserve"> </v>
          </cell>
          <cell r="M1140">
            <v>0</v>
          </cell>
          <cell r="N1140">
            <v>945</v>
          </cell>
          <cell r="O1140">
            <v>0</v>
          </cell>
          <cell r="P1140">
            <v>0</v>
          </cell>
          <cell r="Q1140">
            <v>945</v>
          </cell>
        </row>
        <row r="1141">
          <cell r="A1141">
            <v>145.1</v>
          </cell>
          <cell r="B1141">
            <v>2</v>
          </cell>
          <cell r="C1141" t="str">
            <v>Bobcat</v>
          </cell>
          <cell r="D1141" t="str">
            <v xml:space="preserve">hr   </v>
          </cell>
          <cell r="E1141" t="str">
            <v>P</v>
          </cell>
          <cell r="F1141">
            <v>1</v>
          </cell>
          <cell r="G1141">
            <v>3</v>
          </cell>
          <cell r="H1141">
            <v>6</v>
          </cell>
          <cell r="I1141">
            <v>95</v>
          </cell>
          <cell r="J1141">
            <v>190</v>
          </cell>
          <cell r="K1141">
            <v>2</v>
          </cell>
          <cell r="L1141">
            <v>2</v>
          </cell>
          <cell r="M1141">
            <v>0</v>
          </cell>
          <cell r="N1141">
            <v>0</v>
          </cell>
          <cell r="O1141">
            <v>190</v>
          </cell>
          <cell r="P1141">
            <v>0</v>
          </cell>
          <cell r="Q1141">
            <v>190</v>
          </cell>
        </row>
        <row r="1142">
          <cell r="B1142">
            <v>3</v>
          </cell>
          <cell r="C1142" t="str">
            <v>Labour</v>
          </cell>
          <cell r="D1142" t="str">
            <v xml:space="preserve">hr   </v>
          </cell>
          <cell r="E1142" t="str">
            <v>L</v>
          </cell>
          <cell r="F1142">
            <v>3</v>
          </cell>
          <cell r="G1142">
            <v>3</v>
          </cell>
          <cell r="H1142">
            <v>6</v>
          </cell>
          <cell r="I1142">
            <v>51.9</v>
          </cell>
          <cell r="J1142">
            <v>311.39999999999998</v>
          </cell>
          <cell r="K1142">
            <v>6</v>
          </cell>
          <cell r="L1142">
            <v>2</v>
          </cell>
          <cell r="M1142">
            <v>311.39999999999998</v>
          </cell>
          <cell r="N1142">
            <v>0</v>
          </cell>
          <cell r="O1142">
            <v>0</v>
          </cell>
          <cell r="P1142">
            <v>0</v>
          </cell>
          <cell r="Q1142">
            <v>311.39999999999998</v>
          </cell>
        </row>
        <row r="1143">
          <cell r="B1143">
            <v>4</v>
          </cell>
          <cell r="C1143" t="str">
            <v>Tipper</v>
          </cell>
          <cell r="D1143" t="str">
            <v xml:space="preserve">hr   </v>
          </cell>
          <cell r="E1143" t="str">
            <v>P</v>
          </cell>
          <cell r="F1143">
            <v>1</v>
          </cell>
          <cell r="G1143">
            <v>3</v>
          </cell>
          <cell r="H1143">
            <v>6</v>
          </cell>
          <cell r="I1143">
            <v>90</v>
          </cell>
          <cell r="J1143">
            <v>180</v>
          </cell>
          <cell r="K1143">
            <v>2</v>
          </cell>
          <cell r="L1143">
            <v>2</v>
          </cell>
          <cell r="M1143">
            <v>0</v>
          </cell>
          <cell r="N1143">
            <v>0</v>
          </cell>
          <cell r="O1143">
            <v>180</v>
          </cell>
          <cell r="P1143">
            <v>0</v>
          </cell>
          <cell r="Q1143">
            <v>180</v>
          </cell>
        </row>
        <row r="1145">
          <cell r="B1145" t="str">
            <v>Line No 275
Item No 13</v>
          </cell>
          <cell r="C1145" t="str">
            <v>Road Furniture</v>
          </cell>
        </row>
        <row r="1146">
          <cell r="A1146">
            <v>146</v>
          </cell>
          <cell r="B1146" t="str">
            <v>Line No 276
Item No (a)</v>
          </cell>
          <cell r="C1146" t="str">
            <v>Supply and Install New Guide Posts</v>
          </cell>
          <cell r="D1146" t="str">
            <v xml:space="preserve">No   </v>
          </cell>
          <cell r="H1146">
            <v>10</v>
          </cell>
          <cell r="J1146">
            <v>500</v>
          </cell>
          <cell r="L1146">
            <v>1</v>
          </cell>
          <cell r="M1146">
            <v>0</v>
          </cell>
          <cell r="N1146">
            <v>500</v>
          </cell>
          <cell r="O1146">
            <v>0</v>
          </cell>
          <cell r="P1146">
            <v>0</v>
          </cell>
          <cell r="Q1146">
            <v>500</v>
          </cell>
        </row>
        <row r="1147">
          <cell r="B1147">
            <v>1</v>
          </cell>
          <cell r="C1147" t="str">
            <v>Guide Post</v>
          </cell>
          <cell r="D1147" t="str">
            <v xml:space="preserve">each </v>
          </cell>
          <cell r="E1147" t="str">
            <v>M</v>
          </cell>
          <cell r="F1147">
            <v>1</v>
          </cell>
          <cell r="G1147">
            <v>1</v>
          </cell>
          <cell r="H1147">
            <v>10</v>
          </cell>
          <cell r="I1147">
            <v>50</v>
          </cell>
          <cell r="J1147">
            <v>500</v>
          </cell>
          <cell r="K1147" t="str">
            <v xml:space="preserve"> </v>
          </cell>
          <cell r="L1147" t="str">
            <v xml:space="preserve"> </v>
          </cell>
          <cell r="M1147">
            <v>0</v>
          </cell>
          <cell r="N1147">
            <v>500</v>
          </cell>
          <cell r="O1147">
            <v>0</v>
          </cell>
          <cell r="P1147">
            <v>0</v>
          </cell>
          <cell r="Q1147">
            <v>500</v>
          </cell>
        </row>
        <row r="1149">
          <cell r="A1149">
            <v>147</v>
          </cell>
          <cell r="B1149" t="str">
            <v>Line No 277
Item No (b)</v>
          </cell>
          <cell r="C1149" t="str">
            <v>Supply and Install New Give Way Sign R1-2</v>
          </cell>
          <cell r="D1149" t="str">
            <v xml:space="preserve">No   </v>
          </cell>
          <cell r="H1149">
            <v>1</v>
          </cell>
          <cell r="J1149">
            <v>338.8</v>
          </cell>
          <cell r="L1149">
            <v>1</v>
          </cell>
          <cell r="M1149">
            <v>103.8</v>
          </cell>
          <cell r="N1149">
            <v>140</v>
          </cell>
          <cell r="O1149">
            <v>95</v>
          </cell>
          <cell r="P1149">
            <v>0</v>
          </cell>
          <cell r="Q1149">
            <v>338.8</v>
          </cell>
        </row>
        <row r="1150">
          <cell r="B1150">
            <v>1</v>
          </cell>
          <cell r="C1150" t="str">
            <v>Signs Complete</v>
          </cell>
          <cell r="D1150" t="str">
            <v xml:space="preserve">each </v>
          </cell>
          <cell r="E1150" t="str">
            <v>M</v>
          </cell>
          <cell r="F1150">
            <v>1</v>
          </cell>
          <cell r="G1150">
            <v>1</v>
          </cell>
          <cell r="H1150">
            <v>1</v>
          </cell>
          <cell r="I1150">
            <v>140</v>
          </cell>
          <cell r="J1150">
            <v>140</v>
          </cell>
          <cell r="K1150" t="str">
            <v xml:space="preserve"> </v>
          </cell>
          <cell r="L1150" t="str">
            <v xml:space="preserve"> </v>
          </cell>
          <cell r="M1150">
            <v>0</v>
          </cell>
          <cell r="N1150">
            <v>140</v>
          </cell>
          <cell r="O1150">
            <v>0</v>
          </cell>
          <cell r="P1150">
            <v>0</v>
          </cell>
          <cell r="Q1150">
            <v>140</v>
          </cell>
        </row>
        <row r="1151">
          <cell r="A1151">
            <v>147.1</v>
          </cell>
          <cell r="B1151">
            <v>2</v>
          </cell>
          <cell r="C1151" t="str">
            <v>Bobcat</v>
          </cell>
          <cell r="D1151" t="str">
            <v xml:space="preserve">hr   </v>
          </cell>
          <cell r="E1151" t="str">
            <v>P</v>
          </cell>
          <cell r="F1151">
            <v>1</v>
          </cell>
          <cell r="G1151">
            <v>1</v>
          </cell>
          <cell r="H1151">
            <v>1</v>
          </cell>
          <cell r="I1151">
            <v>95</v>
          </cell>
          <cell r="J1151">
            <v>95</v>
          </cell>
          <cell r="K1151">
            <v>1</v>
          </cell>
          <cell r="L1151">
            <v>1</v>
          </cell>
          <cell r="M1151">
            <v>0</v>
          </cell>
          <cell r="N1151">
            <v>0</v>
          </cell>
          <cell r="O1151">
            <v>95</v>
          </cell>
          <cell r="P1151">
            <v>0</v>
          </cell>
          <cell r="Q1151">
            <v>95</v>
          </cell>
        </row>
        <row r="1152">
          <cell r="B1152">
            <v>3</v>
          </cell>
          <cell r="C1152" t="str">
            <v>Labour</v>
          </cell>
          <cell r="D1152" t="str">
            <v xml:space="preserve">hr   </v>
          </cell>
          <cell r="E1152" t="str">
            <v>L</v>
          </cell>
          <cell r="F1152">
            <v>2</v>
          </cell>
          <cell r="G1152">
            <v>1</v>
          </cell>
          <cell r="H1152">
            <v>1</v>
          </cell>
          <cell r="I1152">
            <v>51.9</v>
          </cell>
          <cell r="J1152">
            <v>103.8</v>
          </cell>
          <cell r="K1152">
            <v>2</v>
          </cell>
          <cell r="L1152">
            <v>1</v>
          </cell>
          <cell r="M1152">
            <v>103.8</v>
          </cell>
          <cell r="N1152">
            <v>0</v>
          </cell>
          <cell r="O1152">
            <v>0</v>
          </cell>
          <cell r="P1152">
            <v>0</v>
          </cell>
          <cell r="Q1152">
            <v>103.8</v>
          </cell>
        </row>
        <row r="1154">
          <cell r="A1154">
            <v>148</v>
          </cell>
          <cell r="B1154" t="str">
            <v>Line No 278
Item No (c)</v>
          </cell>
          <cell r="C1154" t="str">
            <v xml:space="preserve"> Linemarking Complete,Dysart Bypass Rd - Golden Mile Rd Intersection - Reinstate existing and new lines as per drawing No 842 - R19</v>
          </cell>
          <cell r="D1154" t="str">
            <v xml:space="preserve">Item </v>
          </cell>
          <cell r="H1154">
            <v>1</v>
          </cell>
          <cell r="J1154">
            <v>7500</v>
          </cell>
          <cell r="L1154">
            <v>1</v>
          </cell>
          <cell r="M1154">
            <v>0</v>
          </cell>
          <cell r="N1154">
            <v>0</v>
          </cell>
          <cell r="O1154">
            <v>0</v>
          </cell>
          <cell r="P1154">
            <v>7500</v>
          </cell>
          <cell r="Q1154">
            <v>7500</v>
          </cell>
        </row>
        <row r="1155">
          <cell r="B1155">
            <v>1</v>
          </cell>
          <cell r="C1155" t="str">
            <v>Line Marking</v>
          </cell>
          <cell r="D1155" t="str">
            <v xml:space="preserve">m²   </v>
          </cell>
          <cell r="E1155" t="str">
            <v>S</v>
          </cell>
          <cell r="F1155">
            <v>1</v>
          </cell>
          <cell r="G1155">
            <v>1</v>
          </cell>
          <cell r="H1155">
            <v>7500</v>
          </cell>
          <cell r="I1155">
            <v>1</v>
          </cell>
          <cell r="J1155">
            <v>7500</v>
          </cell>
          <cell r="K1155">
            <v>7500</v>
          </cell>
          <cell r="L1155">
            <v>7500</v>
          </cell>
          <cell r="M1155">
            <v>0</v>
          </cell>
          <cell r="N1155">
            <v>0</v>
          </cell>
          <cell r="O1155">
            <v>0</v>
          </cell>
          <cell r="P1155">
            <v>7500</v>
          </cell>
          <cell r="Q1155">
            <v>7500</v>
          </cell>
        </row>
        <row r="1159">
          <cell r="B1159" t="str">
            <v>Line No.</v>
          </cell>
          <cell r="C1159" t="str">
            <v>Comment</v>
          </cell>
          <cell r="D1159" t="str">
            <v>Unit</v>
          </cell>
          <cell r="E1159" t="str">
            <v>Type</v>
          </cell>
          <cell r="F1159" t="str">
            <v>No</v>
          </cell>
          <cell r="G1159" t="str">
            <v>Production</v>
          </cell>
          <cell r="H1159" t="str">
            <v>Quantity</v>
          </cell>
          <cell r="I1159" t="str">
            <v>Rate</v>
          </cell>
          <cell r="J1159" t="str">
            <v>Cost</v>
          </cell>
          <cell r="K1159" t="str">
            <v>Usage</v>
          </cell>
          <cell r="L1159" t="str">
            <v>Duration</v>
          </cell>
          <cell r="M1159" t="str">
            <v>Labour</v>
          </cell>
          <cell r="N1159" t="str">
            <v>Material</v>
          </cell>
          <cell r="O1159" t="str">
            <v>Plant</v>
          </cell>
          <cell r="P1159" t="str">
            <v>Subcontract</v>
          </cell>
          <cell r="Q1159" t="str">
            <v>Total</v>
          </cell>
        </row>
        <row r="1160">
          <cell r="A1160">
            <v>149</v>
          </cell>
          <cell r="B1160" t="str">
            <v>PV01</v>
          </cell>
          <cell r="C1160" t="str">
            <v>PV01 - Revised Tender Rates - Seal &amp; Asphalt</v>
          </cell>
          <cell r="D1160" t="str">
            <v>item</v>
          </cell>
          <cell r="H1160">
            <v>1</v>
          </cell>
          <cell r="J1160">
            <v>35549.910000000003</v>
          </cell>
          <cell r="L1160">
            <v>0</v>
          </cell>
          <cell r="M1160">
            <v>0</v>
          </cell>
          <cell r="N1160">
            <v>0</v>
          </cell>
          <cell r="O1160">
            <v>0</v>
          </cell>
          <cell r="P1160">
            <v>35549.910000000003</v>
          </cell>
          <cell r="Q1160">
            <v>35549.910000000003</v>
          </cell>
        </row>
        <row r="1161">
          <cell r="A1161">
            <v>149.1</v>
          </cell>
          <cell r="B1161">
            <v>1</v>
          </cell>
          <cell r="C1161" t="str">
            <v>E/0 Primer Seal - 10mm</v>
          </cell>
          <cell r="D1161" t="str">
            <v xml:space="preserve">m²   </v>
          </cell>
          <cell r="E1161" t="str">
            <v>S</v>
          </cell>
          <cell r="F1161">
            <v>1</v>
          </cell>
          <cell r="G1161">
            <v>1</v>
          </cell>
          <cell r="H1161">
            <v>2280</v>
          </cell>
          <cell r="I1161">
            <v>0.52</v>
          </cell>
          <cell r="J1161">
            <v>1185.6000000000001</v>
          </cell>
          <cell r="L1161">
            <v>0</v>
          </cell>
          <cell r="M1161">
            <v>0</v>
          </cell>
          <cell r="N1161">
            <v>0</v>
          </cell>
          <cell r="O1161">
            <v>0</v>
          </cell>
          <cell r="P1161">
            <v>1185.6000000000001</v>
          </cell>
          <cell r="Q1161">
            <v>1185.6000000000001</v>
          </cell>
        </row>
        <row r="1162">
          <cell r="A1162">
            <v>149.19999999999999</v>
          </cell>
          <cell r="B1162">
            <v>2</v>
          </cell>
          <cell r="C1162" t="str">
            <v>E/O First Seal</v>
          </cell>
          <cell r="D1162" t="str">
            <v xml:space="preserve">m²   </v>
          </cell>
          <cell r="E1162" t="str">
            <v>S</v>
          </cell>
          <cell r="F1162">
            <v>1</v>
          </cell>
          <cell r="G1162">
            <v>1</v>
          </cell>
          <cell r="H1162">
            <v>4361</v>
          </cell>
          <cell r="I1162">
            <v>0.66</v>
          </cell>
          <cell r="J1162">
            <v>2878.26</v>
          </cell>
          <cell r="L1162">
            <v>0</v>
          </cell>
          <cell r="M1162">
            <v>0</v>
          </cell>
          <cell r="N1162">
            <v>0</v>
          </cell>
          <cell r="O1162">
            <v>0</v>
          </cell>
          <cell r="P1162">
            <v>2878.26</v>
          </cell>
          <cell r="Q1162">
            <v>2878.26</v>
          </cell>
        </row>
        <row r="1163">
          <cell r="A1163">
            <v>149.30000000000001</v>
          </cell>
          <cell r="B1163">
            <v>3</v>
          </cell>
          <cell r="C1163" t="str">
            <v>E/O Second Seal</v>
          </cell>
          <cell r="D1163" t="str">
            <v xml:space="preserve">m²   </v>
          </cell>
          <cell r="E1163" t="str">
            <v>S</v>
          </cell>
          <cell r="F1163">
            <v>1</v>
          </cell>
          <cell r="G1163">
            <v>1</v>
          </cell>
          <cell r="H1163">
            <v>18501</v>
          </cell>
          <cell r="I1163">
            <v>0.45</v>
          </cell>
          <cell r="J1163">
            <v>8325.4500000000007</v>
          </cell>
          <cell r="L1163">
            <v>0</v>
          </cell>
          <cell r="M1163">
            <v>0</v>
          </cell>
          <cell r="N1163">
            <v>0</v>
          </cell>
          <cell r="O1163">
            <v>0</v>
          </cell>
          <cell r="P1163">
            <v>8325.4500000000007</v>
          </cell>
          <cell r="Q1163">
            <v>8325.4500000000007</v>
          </cell>
        </row>
        <row r="1164">
          <cell r="A1164">
            <v>149.4</v>
          </cell>
          <cell r="B1164">
            <v>4</v>
          </cell>
          <cell r="C1164" t="str">
            <v>E/O DG10 AC</v>
          </cell>
          <cell r="D1164" t="str">
            <v xml:space="preserve">m²   </v>
          </cell>
          <cell r="E1164" t="str">
            <v>S</v>
          </cell>
          <cell r="F1164">
            <v>1</v>
          </cell>
          <cell r="G1164">
            <v>1</v>
          </cell>
          <cell r="H1164">
            <v>1260</v>
          </cell>
          <cell r="I1164">
            <v>2.13</v>
          </cell>
          <cell r="J1164">
            <v>2683.7999999999997</v>
          </cell>
          <cell r="L1164">
            <v>0</v>
          </cell>
          <cell r="M1164">
            <v>0</v>
          </cell>
          <cell r="N1164">
            <v>0</v>
          </cell>
          <cell r="O1164">
            <v>0</v>
          </cell>
          <cell r="P1164">
            <v>2683.7999999999997</v>
          </cell>
          <cell r="Q1164">
            <v>2683.7999999999997</v>
          </cell>
        </row>
        <row r="1165">
          <cell r="A1165">
            <v>149.5</v>
          </cell>
          <cell r="B1165">
            <v>5</v>
          </cell>
          <cell r="C1165" t="str">
            <v>E/O DG14 AC</v>
          </cell>
          <cell r="D1165" t="str">
            <v xml:space="preserve">m²   </v>
          </cell>
          <cell r="E1165" t="str">
            <v>S</v>
          </cell>
          <cell r="F1165">
            <v>1</v>
          </cell>
          <cell r="G1165">
            <v>1</v>
          </cell>
          <cell r="H1165">
            <v>5688</v>
          </cell>
          <cell r="I1165">
            <v>3.6</v>
          </cell>
          <cell r="J1165">
            <v>20476.8</v>
          </cell>
          <cell r="L1165">
            <v>0</v>
          </cell>
          <cell r="M1165">
            <v>0</v>
          </cell>
          <cell r="N1165">
            <v>0</v>
          </cell>
          <cell r="O1165">
            <v>0</v>
          </cell>
          <cell r="P1165">
            <v>20476.8</v>
          </cell>
          <cell r="Q1165">
            <v>20476.8</v>
          </cell>
        </row>
        <row r="1166">
          <cell r="A1166" t="str">
            <v xml:space="preserve"> </v>
          </cell>
          <cell r="B1166" t="str">
            <v xml:space="preserve"> </v>
          </cell>
          <cell r="C1166" t="str">
            <v xml:space="preserve"> </v>
          </cell>
          <cell r="D1166" t="str">
            <v xml:space="preserve"> </v>
          </cell>
          <cell r="E1166" t="str">
            <v xml:space="preserve"> </v>
          </cell>
          <cell r="F1166" t="str">
            <v xml:space="preserve"> </v>
          </cell>
          <cell r="G1166" t="str">
            <v xml:space="preserve"> </v>
          </cell>
          <cell r="H1166" t="str">
            <v xml:space="preserve"> </v>
          </cell>
          <cell r="I1166" t="str">
            <v xml:space="preserve"> </v>
          </cell>
          <cell r="J1166" t="str">
            <v xml:space="preserve"> </v>
          </cell>
          <cell r="K1166" t="str">
            <v xml:space="preserve"> </v>
          </cell>
          <cell r="M1166" t="str">
            <v xml:space="preserve"> </v>
          </cell>
          <cell r="N1166" t="str">
            <v xml:space="preserve"> </v>
          </cell>
        </row>
        <row r="1167">
          <cell r="A1167">
            <v>150</v>
          </cell>
          <cell r="B1167" t="str">
            <v>PV02</v>
          </cell>
          <cell r="C1167" t="str">
            <v>PV02 - Revised pavement design</v>
          </cell>
          <cell r="D1167" t="str">
            <v>Item</v>
          </cell>
          <cell r="H1167">
            <v>1</v>
          </cell>
          <cell r="J1167">
            <v>-416088.28219583328</v>
          </cell>
          <cell r="L1167">
            <v>0</v>
          </cell>
          <cell r="M1167">
            <v>19944.125512500006</v>
          </cell>
          <cell r="N1167">
            <v>-550329.26749999996</v>
          </cell>
          <cell r="O1167">
            <v>-14963.420208333315</v>
          </cell>
          <cell r="P1167">
            <v>129260.28000000001</v>
          </cell>
          <cell r="Q1167">
            <v>-416088.28219583328</v>
          </cell>
        </row>
        <row r="1169">
          <cell r="C1169" t="str">
            <v xml:space="preserve">This Variation is to Revise the pavement design to a 200mm full width overlay, mixed to a depth of 300mm incorporating the top 100mm of existing poavement using Principal supplied material. Contractor to load and cart material from Principal's quarry. </v>
          </cell>
        </row>
        <row r="1170">
          <cell r="C1170" t="str">
            <v>REMOVE GRAVEL SUPPLY:</v>
          </cell>
          <cell r="J1170">
            <v>-266089.59999999998</v>
          </cell>
          <cell r="M1170">
            <v>0</v>
          </cell>
          <cell r="N1170">
            <v>-266089.59999999998</v>
          </cell>
          <cell r="O1170">
            <v>0</v>
          </cell>
          <cell r="P1170">
            <v>0</v>
          </cell>
          <cell r="Q1170">
            <v>-266089.59999999998</v>
          </cell>
        </row>
        <row r="1171">
          <cell r="C1171" t="str">
            <v>Items to be removed from Schedule A: - Principal will supply all gravel - these rates are supply component of gravel only:</v>
          </cell>
        </row>
        <row r="1172">
          <cell r="A1172">
            <v>150.1</v>
          </cell>
          <cell r="C1172" t="str">
            <v>CBR80</v>
          </cell>
          <cell r="D1172" t="str">
            <v>t</v>
          </cell>
          <cell r="E1172" t="str">
            <v>M</v>
          </cell>
          <cell r="F1172">
            <v>1</v>
          </cell>
          <cell r="G1172">
            <v>1</v>
          </cell>
          <cell r="H1172">
            <v>-2708</v>
          </cell>
          <cell r="I1172">
            <v>33.75</v>
          </cell>
          <cell r="J1172">
            <v>-91395</v>
          </cell>
          <cell r="K1172" t="str">
            <v xml:space="preserve"> </v>
          </cell>
          <cell r="L1172">
            <v>0</v>
          </cell>
          <cell r="M1172">
            <v>0</v>
          </cell>
          <cell r="N1172">
            <v>-91395</v>
          </cell>
          <cell r="O1172">
            <v>0</v>
          </cell>
          <cell r="P1172">
            <v>0</v>
          </cell>
          <cell r="Q1172">
            <v>-91395</v>
          </cell>
        </row>
        <row r="1173">
          <cell r="A1173">
            <v>150.19999999999999</v>
          </cell>
          <cell r="C1173" t="str">
            <v>CBR45</v>
          </cell>
          <cell r="D1173" t="str">
            <v>t</v>
          </cell>
          <cell r="E1173" t="str">
            <v>M</v>
          </cell>
          <cell r="F1173">
            <v>1</v>
          </cell>
          <cell r="G1173">
            <v>1</v>
          </cell>
          <cell r="H1173">
            <v>-4470</v>
          </cell>
          <cell r="I1173">
            <v>32.5</v>
          </cell>
          <cell r="J1173">
            <v>-145275</v>
          </cell>
          <cell r="L1173">
            <v>0</v>
          </cell>
          <cell r="M1173">
            <v>0</v>
          </cell>
          <cell r="N1173">
            <v>-145275</v>
          </cell>
          <cell r="O1173">
            <v>0</v>
          </cell>
          <cell r="P1173">
            <v>0</v>
          </cell>
          <cell r="Q1173">
            <v>-145275</v>
          </cell>
        </row>
        <row r="1174">
          <cell r="A1174">
            <v>150.30000000000001</v>
          </cell>
          <cell r="C1174" t="str">
            <v>CBR15</v>
          </cell>
          <cell r="D1174" t="str">
            <v>t</v>
          </cell>
          <cell r="E1174" t="str">
            <v>M</v>
          </cell>
          <cell r="F1174">
            <v>1</v>
          </cell>
          <cell r="G1174">
            <v>1</v>
          </cell>
          <cell r="H1174">
            <v>-931</v>
          </cell>
          <cell r="I1174">
            <v>31.6</v>
          </cell>
          <cell r="J1174">
            <v>-29419.600000000002</v>
          </cell>
          <cell r="L1174">
            <v>0</v>
          </cell>
          <cell r="M1174">
            <v>0</v>
          </cell>
          <cell r="N1174">
            <v>-29419.600000000002</v>
          </cell>
          <cell r="O1174">
            <v>0</v>
          </cell>
          <cell r="P1174">
            <v>0</v>
          </cell>
          <cell r="Q1174">
            <v>-29419.600000000002</v>
          </cell>
        </row>
        <row r="1176">
          <cell r="C1176" t="str">
            <v>Items to be removed from Schedule:</v>
          </cell>
        </row>
        <row r="1179">
          <cell r="A1179" t="str">
            <v xml:space="preserve"> </v>
          </cell>
          <cell r="B1179" t="str">
            <v xml:space="preserve"> </v>
          </cell>
          <cell r="C1179" t="str">
            <v xml:space="preserve"> </v>
          </cell>
          <cell r="D1179" t="str">
            <v xml:space="preserve"> </v>
          </cell>
          <cell r="E1179" t="str">
            <v xml:space="preserve"> </v>
          </cell>
          <cell r="F1179" t="str">
            <v xml:space="preserve"> </v>
          </cell>
          <cell r="G1179" t="str">
            <v xml:space="preserve"> </v>
          </cell>
          <cell r="H1179" t="str">
            <v xml:space="preserve"> </v>
          </cell>
          <cell r="I1179" t="str">
            <v xml:space="preserve"> </v>
          </cell>
          <cell r="J1179" t="str">
            <v xml:space="preserve"> </v>
          </cell>
          <cell r="K1179" t="str">
            <v xml:space="preserve"> </v>
          </cell>
          <cell r="L1179" t="str">
            <v xml:space="preserve"> </v>
          </cell>
          <cell r="M1179" t="str">
            <v xml:space="preserve"> </v>
          </cell>
          <cell r="N1179" t="str">
            <v xml:space="preserve"> </v>
          </cell>
        </row>
        <row r="1180">
          <cell r="C1180" t="str">
            <v>REMOVE THIS ITEM: -  Earthworks - excavate and place as embankment as directed</v>
          </cell>
        </row>
        <row r="1181">
          <cell r="A1181">
            <v>151</v>
          </cell>
          <cell r="B1181" t="str">
            <v>PV02.1</v>
          </cell>
          <cell r="C1181" t="str">
            <v>Earthworks - excavate and place as embankment as directed - Cut to fill - Ch 18 to Ch 2801 to achieve boxed out widening of existing road x 350mm deep - refer type cross section (total of  2804 m3 of Cut and 225 m3 of Fill)  balance of cut material will be spoiled at IRC Tip</v>
          </cell>
          <cell r="D1181" t="str">
            <v xml:space="preserve">m3   </v>
          </cell>
          <cell r="H1181">
            <v>-2804</v>
          </cell>
          <cell r="J1181">
            <v>-28211.351999999995</v>
          </cell>
          <cell r="M1181">
            <v>-1976.3519999999999</v>
          </cell>
          <cell r="N1181">
            <v>0</v>
          </cell>
          <cell r="O1181">
            <v>-26234.999999999996</v>
          </cell>
          <cell r="P1181">
            <v>0</v>
          </cell>
          <cell r="Q1181">
            <v>-28211.351999999995</v>
          </cell>
        </row>
        <row r="1182">
          <cell r="B1182">
            <v>1</v>
          </cell>
          <cell r="C1182" t="str">
            <v>Cut Embankment</v>
          </cell>
        </row>
        <row r="1183">
          <cell r="A1183">
            <v>151.1</v>
          </cell>
          <cell r="B1183">
            <v>2</v>
          </cell>
          <cell r="C1183" t="str">
            <v>Excavator - 25T</v>
          </cell>
          <cell r="D1183" t="str">
            <v xml:space="preserve">hr   </v>
          </cell>
          <cell r="E1183" t="str">
            <v>P</v>
          </cell>
          <cell r="F1183">
            <v>1</v>
          </cell>
          <cell r="G1183">
            <v>50</v>
          </cell>
          <cell r="H1183">
            <v>-2804</v>
          </cell>
          <cell r="I1183">
            <v>135</v>
          </cell>
          <cell r="J1183">
            <v>-7570.8</v>
          </cell>
          <cell r="L1183">
            <v>0</v>
          </cell>
          <cell r="M1183">
            <v>0</v>
          </cell>
          <cell r="N1183">
            <v>0</v>
          </cell>
          <cell r="O1183">
            <v>-7570.8</v>
          </cell>
          <cell r="P1183">
            <v>0</v>
          </cell>
          <cell r="Q1183">
            <v>-7570.8</v>
          </cell>
        </row>
        <row r="1184">
          <cell r="B1184">
            <v>3</v>
          </cell>
          <cell r="C1184" t="str">
            <v>Tipper</v>
          </cell>
          <cell r="D1184" t="str">
            <v xml:space="preserve">hr   </v>
          </cell>
          <cell r="E1184" t="str">
            <v>P</v>
          </cell>
          <cell r="F1184">
            <v>3</v>
          </cell>
          <cell r="G1184">
            <v>50</v>
          </cell>
          <cell r="H1184">
            <v>-2804</v>
          </cell>
          <cell r="I1184">
            <v>90</v>
          </cell>
          <cell r="J1184">
            <v>-15141.599999999999</v>
          </cell>
          <cell r="L1184">
            <v>0</v>
          </cell>
          <cell r="M1184">
            <v>0</v>
          </cell>
          <cell r="N1184">
            <v>0</v>
          </cell>
          <cell r="O1184">
            <v>-15141.599999999999</v>
          </cell>
          <cell r="P1184">
            <v>0</v>
          </cell>
          <cell r="Q1184">
            <v>-15141.599999999999</v>
          </cell>
        </row>
        <row r="1185">
          <cell r="B1185">
            <v>4</v>
          </cell>
          <cell r="C1185" t="str">
            <v>Water Cart - Hire</v>
          </cell>
          <cell r="D1185" t="str">
            <v xml:space="preserve">hr   </v>
          </cell>
          <cell r="E1185" t="str">
            <v>P</v>
          </cell>
          <cell r="F1185">
            <v>1</v>
          </cell>
          <cell r="G1185">
            <v>50</v>
          </cell>
          <cell r="H1185">
            <v>-2804</v>
          </cell>
          <cell r="I1185">
            <v>95</v>
          </cell>
          <cell r="J1185">
            <v>-5327.5999999999995</v>
          </cell>
          <cell r="L1185">
            <v>0</v>
          </cell>
          <cell r="M1185">
            <v>0</v>
          </cell>
          <cell r="N1185">
            <v>0</v>
          </cell>
          <cell r="O1185">
            <v>-5327.5999999999995</v>
          </cell>
          <cell r="P1185">
            <v>0</v>
          </cell>
          <cell r="Q1185">
            <v>-5327.5999999999995</v>
          </cell>
        </row>
        <row r="1186">
          <cell r="B1186">
            <v>5</v>
          </cell>
          <cell r="C1186" t="str">
            <v>Labour</v>
          </cell>
          <cell r="D1186" t="str">
            <v xml:space="preserve">hr   </v>
          </cell>
          <cell r="E1186" t="str">
            <v>L</v>
          </cell>
          <cell r="F1186">
            <v>1</v>
          </cell>
          <cell r="G1186">
            <v>50</v>
          </cell>
          <cell r="H1186">
            <v>-2804</v>
          </cell>
          <cell r="I1186">
            <v>51.9</v>
          </cell>
          <cell r="J1186">
            <v>-2910.5519999999997</v>
          </cell>
          <cell r="L1186">
            <v>0</v>
          </cell>
          <cell r="M1186">
            <v>-2910.5519999999997</v>
          </cell>
          <cell r="N1186">
            <v>0</v>
          </cell>
          <cell r="O1186">
            <v>0</v>
          </cell>
          <cell r="P1186">
            <v>0</v>
          </cell>
          <cell r="Q1186">
            <v>-2910.5519999999997</v>
          </cell>
        </row>
        <row r="1187">
          <cell r="B1187">
            <v>6</v>
          </cell>
          <cell r="C1187" t="str">
            <v>Fill Where Required</v>
          </cell>
          <cell r="L1187">
            <v>0</v>
          </cell>
        </row>
        <row r="1188">
          <cell r="B1188">
            <v>7</v>
          </cell>
          <cell r="C1188" t="str">
            <v>PF Roller</v>
          </cell>
          <cell r="D1188" t="str">
            <v xml:space="preserve">day  </v>
          </cell>
          <cell r="E1188" t="str">
            <v>P</v>
          </cell>
          <cell r="F1188">
            <v>1</v>
          </cell>
          <cell r="G1188">
            <v>225</v>
          </cell>
          <cell r="H1188">
            <v>225</v>
          </cell>
          <cell r="I1188">
            <v>365</v>
          </cell>
          <cell r="J1188">
            <v>365</v>
          </cell>
          <cell r="L1188">
            <v>0</v>
          </cell>
          <cell r="M1188">
            <v>0</v>
          </cell>
          <cell r="N1188">
            <v>0</v>
          </cell>
          <cell r="O1188">
            <v>365</v>
          </cell>
          <cell r="P1188">
            <v>0</v>
          </cell>
          <cell r="Q1188">
            <v>365</v>
          </cell>
        </row>
        <row r="1189">
          <cell r="B1189">
            <v>8</v>
          </cell>
          <cell r="C1189" t="str">
            <v>Grader</v>
          </cell>
          <cell r="D1189" t="str">
            <v xml:space="preserve">hr   </v>
          </cell>
          <cell r="E1189" t="str">
            <v>P</v>
          </cell>
          <cell r="F1189">
            <v>1</v>
          </cell>
          <cell r="G1189">
            <v>25</v>
          </cell>
          <cell r="H1189">
            <v>225</v>
          </cell>
          <cell r="I1189">
            <v>160</v>
          </cell>
          <cell r="J1189">
            <v>1440</v>
          </cell>
          <cell r="L1189">
            <v>0</v>
          </cell>
          <cell r="M1189">
            <v>0</v>
          </cell>
          <cell r="N1189">
            <v>0</v>
          </cell>
          <cell r="O1189">
            <v>1440</v>
          </cell>
          <cell r="P1189">
            <v>0</v>
          </cell>
          <cell r="Q1189">
            <v>1440</v>
          </cell>
        </row>
        <row r="1190">
          <cell r="B1190">
            <v>9</v>
          </cell>
          <cell r="C1190" t="str">
            <v>Labour</v>
          </cell>
          <cell r="D1190" t="str">
            <v xml:space="preserve">hr   </v>
          </cell>
          <cell r="E1190" t="str">
            <v>L</v>
          </cell>
          <cell r="F1190">
            <v>2</v>
          </cell>
          <cell r="G1190">
            <v>25</v>
          </cell>
          <cell r="H1190">
            <v>225</v>
          </cell>
          <cell r="I1190">
            <v>51.9</v>
          </cell>
          <cell r="J1190">
            <v>934.19999999999993</v>
          </cell>
          <cell r="L1190">
            <v>0</v>
          </cell>
          <cell r="M1190">
            <v>934.19999999999993</v>
          </cell>
          <cell r="N1190">
            <v>0</v>
          </cell>
          <cell r="O1190">
            <v>0</v>
          </cell>
          <cell r="P1190">
            <v>0</v>
          </cell>
          <cell r="Q1190">
            <v>934.19999999999993</v>
          </cell>
        </row>
        <row r="1192">
          <cell r="A1192">
            <v>152</v>
          </cell>
          <cell r="B1192" t="str">
            <v>PV02.2</v>
          </cell>
          <cell r="C1192" t="str">
            <v>REMOVE THIS ITEM: - Remove isolated soft spots in subgrade as ordered and replace with Selected Spoil material - Provisional Item</v>
          </cell>
          <cell r="D1192" t="str">
            <v xml:space="preserve">m3   </v>
          </cell>
          <cell r="H1192">
            <v>-40</v>
          </cell>
          <cell r="J1192">
            <v>-2514.8000000000002</v>
          </cell>
          <cell r="M1192">
            <v>-622.79999999999995</v>
          </cell>
          <cell r="N1192">
            <v>0</v>
          </cell>
          <cell r="O1192">
            <v>-1892</v>
          </cell>
          <cell r="P1192">
            <v>0</v>
          </cell>
          <cell r="Q1192">
            <v>-2514.8000000000002</v>
          </cell>
        </row>
        <row r="1193">
          <cell r="A1193">
            <v>152.1</v>
          </cell>
          <cell r="B1193">
            <v>1</v>
          </cell>
          <cell r="C1193" t="str">
            <v>Excavator - 25T</v>
          </cell>
          <cell r="D1193" t="str">
            <v xml:space="preserve">hr   </v>
          </cell>
          <cell r="E1193" t="str">
            <v>P</v>
          </cell>
          <cell r="F1193">
            <v>1</v>
          </cell>
          <cell r="G1193">
            <v>10</v>
          </cell>
          <cell r="H1193">
            <v>-40</v>
          </cell>
          <cell r="I1193">
            <v>135</v>
          </cell>
          <cell r="J1193">
            <v>-540</v>
          </cell>
          <cell r="L1193">
            <v>0</v>
          </cell>
          <cell r="M1193">
            <v>0</v>
          </cell>
          <cell r="N1193">
            <v>0</v>
          </cell>
          <cell r="O1193">
            <v>-540</v>
          </cell>
          <cell r="P1193">
            <v>0</v>
          </cell>
          <cell r="Q1193">
            <v>-540</v>
          </cell>
        </row>
        <row r="1194">
          <cell r="B1194">
            <v>2</v>
          </cell>
          <cell r="C1194" t="str">
            <v>Tipper</v>
          </cell>
          <cell r="D1194" t="str">
            <v xml:space="preserve">hr   </v>
          </cell>
          <cell r="E1194" t="str">
            <v>P</v>
          </cell>
          <cell r="F1194">
            <v>1</v>
          </cell>
          <cell r="G1194">
            <v>10</v>
          </cell>
          <cell r="H1194">
            <v>-40</v>
          </cell>
          <cell r="I1194">
            <v>90</v>
          </cell>
          <cell r="J1194">
            <v>-360</v>
          </cell>
          <cell r="L1194">
            <v>0</v>
          </cell>
          <cell r="M1194">
            <v>0</v>
          </cell>
          <cell r="N1194">
            <v>0</v>
          </cell>
          <cell r="O1194">
            <v>-360</v>
          </cell>
          <cell r="P1194">
            <v>0</v>
          </cell>
          <cell r="Q1194">
            <v>-360</v>
          </cell>
        </row>
        <row r="1195">
          <cell r="B1195">
            <v>3</v>
          </cell>
          <cell r="C1195" t="str">
            <v>PF Roller Wet - No OP</v>
          </cell>
          <cell r="D1195" t="str">
            <v xml:space="preserve">hr   </v>
          </cell>
          <cell r="E1195" t="str">
            <v>P</v>
          </cell>
          <cell r="F1195">
            <v>1</v>
          </cell>
          <cell r="G1195">
            <v>10</v>
          </cell>
          <cell r="H1195">
            <v>-40</v>
          </cell>
          <cell r="I1195">
            <v>58</v>
          </cell>
          <cell r="J1195">
            <v>-232</v>
          </cell>
          <cell r="L1195">
            <v>0</v>
          </cell>
          <cell r="M1195">
            <v>0</v>
          </cell>
          <cell r="N1195">
            <v>0</v>
          </cell>
          <cell r="O1195">
            <v>-232</v>
          </cell>
          <cell r="P1195">
            <v>0</v>
          </cell>
          <cell r="Q1195">
            <v>-232</v>
          </cell>
        </row>
        <row r="1196">
          <cell r="B1196">
            <v>4</v>
          </cell>
          <cell r="C1196" t="str">
            <v>Water Cart - Hire</v>
          </cell>
          <cell r="D1196" t="str">
            <v xml:space="preserve">hr   </v>
          </cell>
          <cell r="E1196" t="str">
            <v>P</v>
          </cell>
          <cell r="F1196">
            <v>1</v>
          </cell>
          <cell r="G1196">
            <v>10</v>
          </cell>
          <cell r="H1196">
            <v>-40</v>
          </cell>
          <cell r="I1196">
            <v>95</v>
          </cell>
          <cell r="J1196">
            <v>-380</v>
          </cell>
          <cell r="L1196">
            <v>0</v>
          </cell>
          <cell r="M1196">
            <v>0</v>
          </cell>
          <cell r="N1196">
            <v>0</v>
          </cell>
          <cell r="O1196">
            <v>-380</v>
          </cell>
          <cell r="P1196">
            <v>0</v>
          </cell>
          <cell r="Q1196">
            <v>-380</v>
          </cell>
        </row>
        <row r="1197">
          <cell r="B1197">
            <v>5</v>
          </cell>
          <cell r="C1197" t="str">
            <v>Labour</v>
          </cell>
          <cell r="D1197" t="str">
            <v xml:space="preserve">hr   </v>
          </cell>
          <cell r="E1197" t="str">
            <v>L</v>
          </cell>
          <cell r="F1197">
            <v>3</v>
          </cell>
          <cell r="G1197">
            <v>10</v>
          </cell>
          <cell r="H1197">
            <v>-40</v>
          </cell>
          <cell r="I1197">
            <v>51.9</v>
          </cell>
          <cell r="J1197">
            <v>-622.79999999999995</v>
          </cell>
          <cell r="L1197">
            <v>0</v>
          </cell>
          <cell r="M1197">
            <v>-622.79999999999995</v>
          </cell>
          <cell r="N1197">
            <v>0</v>
          </cell>
          <cell r="O1197">
            <v>0</v>
          </cell>
          <cell r="P1197">
            <v>0</v>
          </cell>
          <cell r="Q1197">
            <v>-622.79999999999995</v>
          </cell>
        </row>
        <row r="1198">
          <cell r="B1198">
            <v>6</v>
          </cell>
          <cell r="C1198" t="str">
            <v>Bobcat</v>
          </cell>
          <cell r="D1198" t="str">
            <v xml:space="preserve">hr   </v>
          </cell>
          <cell r="E1198" t="str">
            <v>P</v>
          </cell>
          <cell r="F1198">
            <v>1</v>
          </cell>
          <cell r="G1198">
            <v>10</v>
          </cell>
          <cell r="H1198">
            <v>-40</v>
          </cell>
          <cell r="I1198">
            <v>95</v>
          </cell>
          <cell r="J1198">
            <v>-380</v>
          </cell>
          <cell r="L1198">
            <v>0</v>
          </cell>
          <cell r="M1198">
            <v>0</v>
          </cell>
          <cell r="N1198">
            <v>0</v>
          </cell>
          <cell r="O1198">
            <v>-380</v>
          </cell>
          <cell r="P1198">
            <v>0</v>
          </cell>
          <cell r="Q1198">
            <v>-380</v>
          </cell>
        </row>
        <row r="1200">
          <cell r="A1200">
            <v>153</v>
          </cell>
          <cell r="B1200" t="str">
            <v>PV02.3</v>
          </cell>
          <cell r="C1200" t="str">
            <v>REMOVE THIS ITEM: - Provisional Item Allowance to excavate an additional 150mm depth to the pavement box if required over 25% of length (material to spoil at IRC Tip) - Only if ordered by the Superintendent</v>
          </cell>
          <cell r="D1200" t="str">
            <v xml:space="preserve">m3   </v>
          </cell>
          <cell r="H1200">
            <v>-423</v>
          </cell>
          <cell r="J1200">
            <v>-9338.1479999999992</v>
          </cell>
          <cell r="M1200">
            <v>-878.14800000000002</v>
          </cell>
          <cell r="N1200">
            <v>0</v>
          </cell>
          <cell r="O1200">
            <v>-8460</v>
          </cell>
          <cell r="P1200">
            <v>0</v>
          </cell>
          <cell r="Q1200">
            <v>-9338.1479999999992</v>
          </cell>
        </row>
        <row r="1201">
          <cell r="B1201">
            <v>1</v>
          </cell>
          <cell r="C1201" t="str">
            <v>Cut Embankment</v>
          </cell>
        </row>
        <row r="1202">
          <cell r="A1202">
            <v>153.1</v>
          </cell>
          <cell r="B1202">
            <v>2</v>
          </cell>
          <cell r="C1202" t="str">
            <v>Excavator - 25T</v>
          </cell>
          <cell r="D1202" t="str">
            <v xml:space="preserve">hr   </v>
          </cell>
          <cell r="E1202" t="str">
            <v>P</v>
          </cell>
          <cell r="F1202">
            <v>1</v>
          </cell>
          <cell r="G1202">
            <v>25</v>
          </cell>
          <cell r="H1202">
            <v>-423</v>
          </cell>
          <cell r="I1202">
            <v>135</v>
          </cell>
          <cell r="J1202">
            <v>-2284.2000000000003</v>
          </cell>
          <cell r="L1202">
            <v>0</v>
          </cell>
          <cell r="M1202">
            <v>0</v>
          </cell>
          <cell r="N1202">
            <v>0</v>
          </cell>
          <cell r="O1202">
            <v>-2284.2000000000003</v>
          </cell>
          <cell r="P1202">
            <v>0</v>
          </cell>
          <cell r="Q1202">
            <v>-2284.2000000000003</v>
          </cell>
        </row>
        <row r="1203">
          <cell r="B1203">
            <v>3</v>
          </cell>
          <cell r="C1203" t="str">
            <v>Tipper</v>
          </cell>
          <cell r="D1203" t="str">
            <v xml:space="preserve">hr   </v>
          </cell>
          <cell r="E1203" t="str">
            <v>P</v>
          </cell>
          <cell r="F1203">
            <v>3</v>
          </cell>
          <cell r="G1203">
            <v>25</v>
          </cell>
          <cell r="H1203">
            <v>-423</v>
          </cell>
          <cell r="I1203">
            <v>90</v>
          </cell>
          <cell r="J1203">
            <v>-4568.4000000000005</v>
          </cell>
          <cell r="L1203">
            <v>0</v>
          </cell>
          <cell r="M1203">
            <v>0</v>
          </cell>
          <cell r="N1203">
            <v>0</v>
          </cell>
          <cell r="O1203">
            <v>-4568.4000000000005</v>
          </cell>
          <cell r="P1203">
            <v>0</v>
          </cell>
          <cell r="Q1203">
            <v>-4568.4000000000005</v>
          </cell>
        </row>
        <row r="1204">
          <cell r="B1204">
            <v>4</v>
          </cell>
          <cell r="C1204" t="str">
            <v>Water Cart - Hire</v>
          </cell>
          <cell r="D1204" t="str">
            <v xml:space="preserve">hr   </v>
          </cell>
          <cell r="E1204" t="str">
            <v>P</v>
          </cell>
          <cell r="F1204">
            <v>1</v>
          </cell>
          <cell r="G1204">
            <v>25</v>
          </cell>
          <cell r="H1204">
            <v>-423</v>
          </cell>
          <cell r="I1204">
            <v>95</v>
          </cell>
          <cell r="J1204">
            <v>-1607.4</v>
          </cell>
          <cell r="L1204">
            <v>0</v>
          </cell>
          <cell r="M1204">
            <v>0</v>
          </cell>
          <cell r="N1204">
            <v>0</v>
          </cell>
          <cell r="O1204">
            <v>-1607.4</v>
          </cell>
          <cell r="P1204">
            <v>0</v>
          </cell>
          <cell r="Q1204">
            <v>-1607.4</v>
          </cell>
        </row>
        <row r="1205">
          <cell r="B1205">
            <v>5</v>
          </cell>
          <cell r="C1205" t="str">
            <v>Labour</v>
          </cell>
          <cell r="D1205" t="str">
            <v xml:space="preserve">hr   </v>
          </cell>
          <cell r="E1205" t="str">
            <v>L</v>
          </cell>
          <cell r="F1205">
            <v>1</v>
          </cell>
          <cell r="G1205">
            <v>25</v>
          </cell>
          <cell r="H1205">
            <v>-423</v>
          </cell>
          <cell r="I1205">
            <v>51.9</v>
          </cell>
          <cell r="J1205">
            <v>-878.14800000000002</v>
          </cell>
          <cell r="L1205">
            <v>0</v>
          </cell>
          <cell r="M1205">
            <v>-878.14800000000002</v>
          </cell>
          <cell r="N1205">
            <v>0</v>
          </cell>
          <cell r="O1205">
            <v>0</v>
          </cell>
          <cell r="P1205">
            <v>0</v>
          </cell>
          <cell r="Q1205">
            <v>-878.14800000000002</v>
          </cell>
        </row>
        <row r="1207">
          <cell r="C1207" t="str">
            <v>REMOVE THIS ITEM: - Prepare Subgrade Surface for Gravel Pavement &amp; for Council Inspection, (incl. provision of subgrade levels and compaction test results by Contractor)</v>
          </cell>
        </row>
        <row r="1208">
          <cell r="A1208">
            <v>154</v>
          </cell>
          <cell r="B1208" t="str">
            <v>PV02.4</v>
          </cell>
          <cell r="C1208" t="str">
            <v>Prepare Subgrade Surface for Gravel Pavement &amp; for Council Inspection, (incl. provision of subgrade levels and compaction test results by Contractor) Bypass Road Widening from Ch 18 to Ch 2801</v>
          </cell>
          <cell r="D1208" t="str">
            <v xml:space="preserve">m2   </v>
          </cell>
          <cell r="H1208">
            <v>-11270</v>
          </cell>
          <cell r="J1208">
            <v>-32985.411666666667</v>
          </cell>
          <cell r="M1208">
            <v>-8773.6949999999997</v>
          </cell>
          <cell r="N1208">
            <v>0</v>
          </cell>
          <cell r="O1208">
            <v>-24211.716666666667</v>
          </cell>
          <cell r="P1208">
            <v>0</v>
          </cell>
          <cell r="Q1208">
            <v>-32985.411666666667</v>
          </cell>
        </row>
        <row r="1209">
          <cell r="A1209">
            <v>154.1</v>
          </cell>
          <cell r="B1209">
            <v>1</v>
          </cell>
          <cell r="C1209" t="str">
            <v>Grader</v>
          </cell>
          <cell r="D1209" t="str">
            <v xml:space="preserve">hr   </v>
          </cell>
          <cell r="E1209" t="str">
            <v>P</v>
          </cell>
          <cell r="F1209">
            <v>1</v>
          </cell>
          <cell r="G1209">
            <v>200</v>
          </cell>
          <cell r="H1209">
            <v>-11270</v>
          </cell>
          <cell r="I1209">
            <v>160</v>
          </cell>
          <cell r="J1209">
            <v>-9016</v>
          </cell>
          <cell r="L1209">
            <v>0</v>
          </cell>
          <cell r="M1209">
            <v>0</v>
          </cell>
          <cell r="N1209">
            <v>0</v>
          </cell>
          <cell r="O1209">
            <v>-9016</v>
          </cell>
          <cell r="P1209">
            <v>0</v>
          </cell>
          <cell r="Q1209">
            <v>-9016</v>
          </cell>
        </row>
        <row r="1210">
          <cell r="B1210">
            <v>2</v>
          </cell>
          <cell r="C1210" t="str">
            <v>SD Roller - Wet (No Op)</v>
          </cell>
          <cell r="D1210" t="str">
            <v xml:space="preserve">hr   </v>
          </cell>
          <cell r="E1210" t="str">
            <v>P</v>
          </cell>
          <cell r="F1210">
            <v>1</v>
          </cell>
          <cell r="G1210">
            <v>200</v>
          </cell>
          <cell r="H1210">
            <v>-11270</v>
          </cell>
          <cell r="I1210">
            <v>55</v>
          </cell>
          <cell r="J1210">
            <v>-3099.25</v>
          </cell>
          <cell r="L1210">
            <v>0</v>
          </cell>
          <cell r="M1210">
            <v>0</v>
          </cell>
          <cell r="N1210">
            <v>0</v>
          </cell>
          <cell r="O1210">
            <v>-3099.25</v>
          </cell>
          <cell r="P1210">
            <v>0</v>
          </cell>
          <cell r="Q1210">
            <v>-3099.25</v>
          </cell>
        </row>
        <row r="1211">
          <cell r="B1211">
            <v>3</v>
          </cell>
          <cell r="C1211" t="str">
            <v>PF Roller Wet - No OP</v>
          </cell>
          <cell r="D1211" t="str">
            <v xml:space="preserve">hr   </v>
          </cell>
          <cell r="E1211" t="str">
            <v>P</v>
          </cell>
          <cell r="F1211">
            <v>1</v>
          </cell>
          <cell r="G1211">
            <v>200</v>
          </cell>
          <cell r="H1211">
            <v>-11270</v>
          </cell>
          <cell r="I1211">
            <v>58</v>
          </cell>
          <cell r="J1211">
            <v>-3268.3</v>
          </cell>
          <cell r="L1211">
            <v>0</v>
          </cell>
          <cell r="M1211">
            <v>0</v>
          </cell>
          <cell r="N1211">
            <v>0</v>
          </cell>
          <cell r="O1211">
            <v>-3268.3</v>
          </cell>
          <cell r="P1211">
            <v>0</v>
          </cell>
          <cell r="Q1211">
            <v>-3268.3</v>
          </cell>
        </row>
        <row r="1212">
          <cell r="B1212">
            <v>4</v>
          </cell>
          <cell r="C1212" t="str">
            <v>Water Cart - Hire</v>
          </cell>
          <cell r="D1212" t="str">
            <v xml:space="preserve">hr   </v>
          </cell>
          <cell r="E1212" t="str">
            <v>P</v>
          </cell>
          <cell r="F1212">
            <v>1</v>
          </cell>
          <cell r="G1212">
            <v>200</v>
          </cell>
          <cell r="H1212">
            <v>-11270</v>
          </cell>
          <cell r="I1212">
            <v>95</v>
          </cell>
          <cell r="J1212">
            <v>-5353.25</v>
          </cell>
          <cell r="L1212">
            <v>0</v>
          </cell>
          <cell r="M1212">
            <v>0</v>
          </cell>
          <cell r="N1212">
            <v>0</v>
          </cell>
          <cell r="O1212">
            <v>-5353.25</v>
          </cell>
          <cell r="P1212">
            <v>0</v>
          </cell>
          <cell r="Q1212">
            <v>-5353.25</v>
          </cell>
        </row>
        <row r="1213">
          <cell r="B1213">
            <v>5</v>
          </cell>
          <cell r="C1213" t="str">
            <v>Labour</v>
          </cell>
          <cell r="D1213" t="str">
            <v xml:space="preserve">hr   </v>
          </cell>
          <cell r="E1213" t="str">
            <v>L</v>
          </cell>
          <cell r="F1213">
            <v>3</v>
          </cell>
          <cell r="G1213">
            <v>200</v>
          </cell>
          <cell r="H1213">
            <v>-11270</v>
          </cell>
          <cell r="I1213">
            <v>51.9</v>
          </cell>
          <cell r="J1213">
            <v>-8773.6949999999997</v>
          </cell>
          <cell r="L1213">
            <v>0</v>
          </cell>
          <cell r="M1213">
            <v>-8773.6949999999997</v>
          </cell>
          <cell r="N1213">
            <v>0</v>
          </cell>
          <cell r="O1213">
            <v>0</v>
          </cell>
          <cell r="P1213">
            <v>0</v>
          </cell>
          <cell r="Q1213">
            <v>-8773.6949999999997</v>
          </cell>
        </row>
        <row r="1214">
          <cell r="B1214">
            <v>6</v>
          </cell>
          <cell r="C1214" t="str">
            <v>Bobcat</v>
          </cell>
          <cell r="D1214" t="str">
            <v xml:space="preserve">hr   </v>
          </cell>
          <cell r="E1214" t="str">
            <v>P</v>
          </cell>
          <cell r="F1214">
            <v>1</v>
          </cell>
          <cell r="G1214">
            <v>600</v>
          </cell>
          <cell r="H1214">
            <v>-11270</v>
          </cell>
          <cell r="I1214">
            <v>95</v>
          </cell>
          <cell r="J1214">
            <v>-1784.4166666666667</v>
          </cell>
          <cell r="L1214">
            <v>0</v>
          </cell>
          <cell r="M1214">
            <v>0</v>
          </cell>
          <cell r="N1214">
            <v>0</v>
          </cell>
          <cell r="O1214">
            <v>-1784.4166666666667</v>
          </cell>
          <cell r="P1214">
            <v>0</v>
          </cell>
          <cell r="Q1214">
            <v>-1784.4166666666667</v>
          </cell>
        </row>
        <row r="1215">
          <cell r="B1215">
            <v>7</v>
          </cell>
          <cell r="C1215" t="str">
            <v>Tipper</v>
          </cell>
          <cell r="D1215" t="str">
            <v xml:space="preserve">hr   </v>
          </cell>
          <cell r="E1215" t="str">
            <v>P</v>
          </cell>
          <cell r="F1215">
            <v>1</v>
          </cell>
          <cell r="G1215">
            <v>600</v>
          </cell>
          <cell r="H1215">
            <v>-11270</v>
          </cell>
          <cell r="I1215">
            <v>90</v>
          </cell>
          <cell r="J1215">
            <v>-1690.5000000000002</v>
          </cell>
          <cell r="L1215">
            <v>0</v>
          </cell>
          <cell r="M1215">
            <v>0</v>
          </cell>
          <cell r="N1215">
            <v>0</v>
          </cell>
          <cell r="O1215">
            <v>-1690.5000000000002</v>
          </cell>
          <cell r="P1215">
            <v>0</v>
          </cell>
          <cell r="Q1215">
            <v>-1690.5000000000002</v>
          </cell>
        </row>
        <row r="1217">
          <cell r="C1217" t="str">
            <v>REMOVE THIS ITEM: - Gravel Pavement</v>
          </cell>
        </row>
        <row r="1218">
          <cell r="C1218" t="str">
            <v>In Place complete, including supply, spreading, watering, rolling and trimming:-</v>
          </cell>
        </row>
        <row r="1219">
          <cell r="C1219" t="str">
            <v>(a) Bypass Road Widening Ch 18 to Ch 2801</v>
          </cell>
        </row>
        <row r="1220">
          <cell r="A1220">
            <v>155</v>
          </cell>
          <cell r="B1220" t="str">
            <v>PV02.5</v>
          </cell>
          <cell r="C1220" t="str">
            <v>Gravel Pavement Base In Place complete, including supply, spreading, watering, rolling and trimming:- (a) Bypass Road Widening Ch 18 to Ch 2801 - QT Type 2.1 @ 150mm deep x widening area</v>
          </cell>
          <cell r="D1220" t="str">
            <v xml:space="preserve">m3   </v>
          </cell>
          <cell r="H1220">
            <v>-1231</v>
          </cell>
          <cell r="J1220">
            <v>-131510.40742500001</v>
          </cell>
          <cell r="M1220">
            <v>-6756.2511749999985</v>
          </cell>
          <cell r="N1220">
            <v>-97633.6875</v>
          </cell>
          <cell r="O1220">
            <v>-27120.468749999996</v>
          </cell>
          <cell r="P1220">
            <v>0</v>
          </cell>
          <cell r="Q1220">
            <v>-131510.40742500001</v>
          </cell>
        </row>
        <row r="1221">
          <cell r="B1221">
            <v>1</v>
          </cell>
          <cell r="C1221" t="str">
            <v>CBR80</v>
          </cell>
          <cell r="D1221" t="str">
            <v>tonne</v>
          </cell>
          <cell r="E1221" t="str">
            <v>M</v>
          </cell>
          <cell r="F1221">
            <v>1</v>
          </cell>
          <cell r="G1221">
            <v>1</v>
          </cell>
          <cell r="H1221">
            <v>-2892.85</v>
          </cell>
          <cell r="I1221">
            <v>33.75</v>
          </cell>
          <cell r="J1221">
            <v>-97633.6875</v>
          </cell>
          <cell r="L1221" t="str">
            <v xml:space="preserve"> </v>
          </cell>
          <cell r="M1221">
            <v>0</v>
          </cell>
          <cell r="N1221">
            <v>-97633.6875</v>
          </cell>
          <cell r="O1221">
            <v>0</v>
          </cell>
          <cell r="P1221">
            <v>0</v>
          </cell>
          <cell r="Q1221">
            <v>-97633.6875</v>
          </cell>
        </row>
        <row r="1222">
          <cell r="A1222">
            <v>155.1</v>
          </cell>
          <cell r="B1222">
            <v>2</v>
          </cell>
          <cell r="C1222" t="str">
            <v>Grader</v>
          </cell>
          <cell r="D1222" t="str">
            <v xml:space="preserve">hr   </v>
          </cell>
          <cell r="E1222" t="str">
            <v>P</v>
          </cell>
          <cell r="F1222">
            <v>1</v>
          </cell>
          <cell r="G1222">
            <v>66.666666666666671</v>
          </cell>
          <cell r="H1222">
            <v>-2892.85</v>
          </cell>
          <cell r="I1222">
            <v>160</v>
          </cell>
          <cell r="J1222">
            <v>-6942.8399999999983</v>
          </cell>
          <cell r="L1222">
            <v>0</v>
          </cell>
          <cell r="M1222">
            <v>0</v>
          </cell>
          <cell r="N1222">
            <v>0</v>
          </cell>
          <cell r="O1222">
            <v>-6942.8399999999983</v>
          </cell>
          <cell r="P1222">
            <v>0</v>
          </cell>
          <cell r="Q1222">
            <v>-6942.8399999999983</v>
          </cell>
        </row>
        <row r="1223">
          <cell r="B1223">
            <v>3</v>
          </cell>
          <cell r="C1223" t="str">
            <v>SD Roller - Wet (No Op)</v>
          </cell>
          <cell r="D1223" t="str">
            <v xml:space="preserve">hr   </v>
          </cell>
          <cell r="E1223" t="str">
            <v>P</v>
          </cell>
          <cell r="F1223">
            <v>1</v>
          </cell>
          <cell r="G1223">
            <v>66.666666666666671</v>
          </cell>
          <cell r="H1223">
            <v>-2892.85</v>
          </cell>
          <cell r="I1223">
            <v>55</v>
          </cell>
          <cell r="J1223">
            <v>-2386.6012499999997</v>
          </cell>
          <cell r="L1223">
            <v>0</v>
          </cell>
          <cell r="M1223">
            <v>0</v>
          </cell>
          <cell r="N1223">
            <v>0</v>
          </cell>
          <cell r="O1223">
            <v>-2386.6012499999997</v>
          </cell>
          <cell r="P1223">
            <v>0</v>
          </cell>
          <cell r="Q1223">
            <v>-2386.6012499999997</v>
          </cell>
        </row>
        <row r="1224">
          <cell r="B1224">
            <v>4</v>
          </cell>
          <cell r="C1224" t="str">
            <v>Water Cart - Hire</v>
          </cell>
          <cell r="D1224" t="str">
            <v xml:space="preserve">hr   </v>
          </cell>
          <cell r="E1224" t="str">
            <v>P</v>
          </cell>
          <cell r="F1224">
            <v>1</v>
          </cell>
          <cell r="G1224">
            <v>66.666666666666671</v>
          </cell>
          <cell r="H1224">
            <v>-2892.85</v>
          </cell>
          <cell r="I1224">
            <v>95</v>
          </cell>
          <cell r="J1224">
            <v>-4122.3112499999988</v>
          </cell>
          <cell r="L1224">
            <v>0</v>
          </cell>
          <cell r="M1224">
            <v>0</v>
          </cell>
          <cell r="N1224">
            <v>0</v>
          </cell>
          <cell r="O1224">
            <v>-4122.3112499999988</v>
          </cell>
          <cell r="P1224">
            <v>0</v>
          </cell>
          <cell r="Q1224">
            <v>-4122.3112499999988</v>
          </cell>
        </row>
        <row r="1225">
          <cell r="B1225">
            <v>5</v>
          </cell>
          <cell r="C1225" t="str">
            <v>Labour</v>
          </cell>
          <cell r="D1225" t="str">
            <v xml:space="preserve">hr   </v>
          </cell>
          <cell r="E1225" t="str">
            <v>L</v>
          </cell>
          <cell r="F1225">
            <v>3</v>
          </cell>
          <cell r="G1225">
            <v>66.666666666666671</v>
          </cell>
          <cell r="H1225">
            <v>-2892.85</v>
          </cell>
          <cell r="I1225">
            <v>51.9</v>
          </cell>
          <cell r="J1225">
            <v>-6756.2511749999985</v>
          </cell>
          <cell r="L1225">
            <v>0</v>
          </cell>
          <cell r="M1225">
            <v>-6756.2511749999985</v>
          </cell>
          <cell r="N1225">
            <v>0</v>
          </cell>
          <cell r="O1225">
            <v>0</v>
          </cell>
          <cell r="P1225">
            <v>0</v>
          </cell>
          <cell r="Q1225">
            <v>-6756.2511749999985</v>
          </cell>
        </row>
        <row r="1226">
          <cell r="B1226">
            <v>6</v>
          </cell>
          <cell r="C1226" t="str">
            <v>Gravel will be transported to stockpile. Allow for double handling</v>
          </cell>
        </row>
        <row r="1227">
          <cell r="B1227">
            <v>7</v>
          </cell>
          <cell r="C1227" t="str">
            <v>Excavator - 25T</v>
          </cell>
          <cell r="D1227" t="str">
            <v xml:space="preserve">hr   </v>
          </cell>
          <cell r="E1227" t="str">
            <v>P</v>
          </cell>
          <cell r="F1227">
            <v>1</v>
          </cell>
          <cell r="G1227">
            <v>66.666666666666671</v>
          </cell>
          <cell r="H1227">
            <v>-2892.85</v>
          </cell>
          <cell r="I1227">
            <v>135</v>
          </cell>
          <cell r="J1227">
            <v>-5858.0212499999989</v>
          </cell>
          <cell r="L1227">
            <v>0</v>
          </cell>
          <cell r="M1227">
            <v>0</v>
          </cell>
          <cell r="N1227">
            <v>0</v>
          </cell>
          <cell r="O1227">
            <v>-5858.0212499999989</v>
          </cell>
          <cell r="P1227">
            <v>0</v>
          </cell>
          <cell r="Q1227">
            <v>-5858.0212499999989</v>
          </cell>
        </row>
        <row r="1228">
          <cell r="B1228">
            <v>8</v>
          </cell>
          <cell r="C1228" t="str">
            <v>Tipper</v>
          </cell>
          <cell r="D1228" t="str">
            <v xml:space="preserve">hr   </v>
          </cell>
          <cell r="E1228" t="str">
            <v>P</v>
          </cell>
          <cell r="F1228">
            <v>2</v>
          </cell>
          <cell r="G1228">
            <v>66.666666666666671</v>
          </cell>
          <cell r="H1228">
            <v>-2892.85</v>
          </cell>
          <cell r="I1228">
            <v>90</v>
          </cell>
          <cell r="J1228">
            <v>-7810.6949999999988</v>
          </cell>
          <cell r="L1228">
            <v>0</v>
          </cell>
          <cell r="M1228">
            <v>0</v>
          </cell>
          <cell r="N1228">
            <v>0</v>
          </cell>
          <cell r="O1228">
            <v>-7810.6949999999988</v>
          </cell>
          <cell r="P1228">
            <v>0</v>
          </cell>
          <cell r="Q1228">
            <v>-7810.6949999999988</v>
          </cell>
        </row>
        <row r="1230">
          <cell r="A1230">
            <v>156</v>
          </cell>
          <cell r="B1230" t="str">
            <v>PV02.6</v>
          </cell>
          <cell r="C1230" t="str">
            <v>REMOVE THIS ITEM: - Gravel Pavement Base In Place complete, including supply, spreading, watering, rolling and trimming:- (a) Bypass Road Widening Ch 18 to Ch 2801 -Upper Sub-Base QT Type 2.3 @ 200mm deep x widening area</v>
          </cell>
          <cell r="D1230" t="str">
            <v xml:space="preserve">m3   </v>
          </cell>
          <cell r="H1230">
            <v>-2032</v>
          </cell>
          <cell r="J1230">
            <v>-211113.97960000002</v>
          </cell>
          <cell r="M1230">
            <v>-11152.479599999997</v>
          </cell>
          <cell r="N1230">
            <v>-155194</v>
          </cell>
          <cell r="O1230">
            <v>-44767.499999999993</v>
          </cell>
          <cell r="P1230">
            <v>0</v>
          </cell>
          <cell r="Q1230">
            <v>-211113.97960000002</v>
          </cell>
        </row>
        <row r="1231">
          <cell r="B1231">
            <v>1</v>
          </cell>
          <cell r="C1231" t="str">
            <v>CBR45</v>
          </cell>
          <cell r="D1231" t="str">
            <v>tonne</v>
          </cell>
          <cell r="E1231" t="str">
            <v>M</v>
          </cell>
          <cell r="F1231">
            <v>1</v>
          </cell>
          <cell r="G1231">
            <v>1</v>
          </cell>
          <cell r="H1231">
            <v>-4775.2</v>
          </cell>
          <cell r="I1231">
            <v>32.5</v>
          </cell>
          <cell r="J1231">
            <v>-155194</v>
          </cell>
          <cell r="L1231" t="str">
            <v xml:space="preserve"> </v>
          </cell>
          <cell r="M1231">
            <v>0</v>
          </cell>
          <cell r="N1231">
            <v>-155194</v>
          </cell>
          <cell r="O1231">
            <v>0</v>
          </cell>
          <cell r="P1231">
            <v>0</v>
          </cell>
          <cell r="Q1231">
            <v>-155194</v>
          </cell>
        </row>
        <row r="1232">
          <cell r="A1232">
            <v>156.1</v>
          </cell>
          <cell r="B1232">
            <v>2</v>
          </cell>
          <cell r="C1232" t="str">
            <v>Grader</v>
          </cell>
          <cell r="D1232" t="str">
            <v xml:space="preserve">hr   </v>
          </cell>
          <cell r="E1232" t="str">
            <v>P</v>
          </cell>
          <cell r="F1232">
            <v>1</v>
          </cell>
          <cell r="G1232">
            <v>66.666666666666671</v>
          </cell>
          <cell r="H1232">
            <v>-4775.2</v>
          </cell>
          <cell r="I1232">
            <v>160</v>
          </cell>
          <cell r="J1232">
            <v>-11460.479999999998</v>
          </cell>
          <cell r="L1232">
            <v>0</v>
          </cell>
          <cell r="M1232">
            <v>0</v>
          </cell>
          <cell r="N1232">
            <v>0</v>
          </cell>
          <cell r="O1232">
            <v>-11460.479999999998</v>
          </cell>
          <cell r="P1232">
            <v>0</v>
          </cell>
          <cell r="Q1232">
            <v>-11460.479999999998</v>
          </cell>
        </row>
        <row r="1233">
          <cell r="B1233">
            <v>3</v>
          </cell>
          <cell r="C1233" t="str">
            <v>SD Roller - Wet (No Op)</v>
          </cell>
          <cell r="D1233" t="str">
            <v xml:space="preserve">hr   </v>
          </cell>
          <cell r="E1233" t="str">
            <v>P</v>
          </cell>
          <cell r="F1233">
            <v>1</v>
          </cell>
          <cell r="G1233">
            <v>66.666666666666671</v>
          </cell>
          <cell r="H1233">
            <v>-4775.2</v>
          </cell>
          <cell r="I1233">
            <v>55</v>
          </cell>
          <cell r="J1233">
            <v>-3939.5399999999991</v>
          </cell>
          <cell r="L1233">
            <v>0</v>
          </cell>
          <cell r="M1233">
            <v>0</v>
          </cell>
          <cell r="N1233">
            <v>0</v>
          </cell>
          <cell r="O1233">
            <v>-3939.5399999999991</v>
          </cell>
          <cell r="P1233">
            <v>0</v>
          </cell>
          <cell r="Q1233">
            <v>-3939.5399999999991</v>
          </cell>
        </row>
        <row r="1234">
          <cell r="B1234">
            <v>4</v>
          </cell>
          <cell r="C1234" t="str">
            <v>Water Cart - Hire</v>
          </cell>
          <cell r="D1234" t="str">
            <v xml:space="preserve">hr   </v>
          </cell>
          <cell r="E1234" t="str">
            <v>P</v>
          </cell>
          <cell r="F1234">
            <v>1</v>
          </cell>
          <cell r="G1234">
            <v>66.666666666666671</v>
          </cell>
          <cell r="H1234">
            <v>-4775.2</v>
          </cell>
          <cell r="I1234">
            <v>95</v>
          </cell>
          <cell r="J1234">
            <v>-6804.6599999999989</v>
          </cell>
          <cell r="L1234">
            <v>0</v>
          </cell>
          <cell r="M1234">
            <v>0</v>
          </cell>
          <cell r="N1234">
            <v>0</v>
          </cell>
          <cell r="O1234">
            <v>-6804.6599999999989</v>
          </cell>
          <cell r="P1234">
            <v>0</v>
          </cell>
          <cell r="Q1234">
            <v>-6804.6599999999989</v>
          </cell>
        </row>
        <row r="1235">
          <cell r="B1235">
            <v>5</v>
          </cell>
          <cell r="C1235" t="str">
            <v>Labour</v>
          </cell>
          <cell r="D1235" t="str">
            <v xml:space="preserve">hr   </v>
          </cell>
          <cell r="E1235" t="str">
            <v>L</v>
          </cell>
          <cell r="F1235">
            <v>3</v>
          </cell>
          <cell r="G1235">
            <v>66.666666666666671</v>
          </cell>
          <cell r="H1235">
            <v>-4775.2</v>
          </cell>
          <cell r="I1235">
            <v>51.9</v>
          </cell>
          <cell r="J1235">
            <v>-11152.479599999997</v>
          </cell>
          <cell r="L1235">
            <v>0</v>
          </cell>
          <cell r="M1235">
            <v>-11152.479599999997</v>
          </cell>
          <cell r="N1235">
            <v>0</v>
          </cell>
          <cell r="O1235">
            <v>0</v>
          </cell>
          <cell r="P1235">
            <v>0</v>
          </cell>
          <cell r="Q1235">
            <v>-11152.479599999997</v>
          </cell>
        </row>
        <row r="1236">
          <cell r="B1236">
            <v>6</v>
          </cell>
          <cell r="C1236" t="str">
            <v>Gravel will be transported to stockpile. Allow for double handling</v>
          </cell>
        </row>
        <row r="1237">
          <cell r="B1237">
            <v>7</v>
          </cell>
          <cell r="C1237" t="str">
            <v>Excavator - 25T</v>
          </cell>
          <cell r="D1237" t="str">
            <v xml:space="preserve">hr   </v>
          </cell>
          <cell r="E1237" t="str">
            <v>P</v>
          </cell>
          <cell r="F1237">
            <v>1</v>
          </cell>
          <cell r="G1237">
            <v>66.666666666666671</v>
          </cell>
          <cell r="H1237">
            <v>-4775.2</v>
          </cell>
          <cell r="I1237">
            <v>135</v>
          </cell>
          <cell r="J1237">
            <v>-9669.7799999999988</v>
          </cell>
          <cell r="L1237">
            <v>0</v>
          </cell>
          <cell r="M1237">
            <v>0</v>
          </cell>
          <cell r="N1237">
            <v>0</v>
          </cell>
          <cell r="O1237">
            <v>-9669.7799999999988</v>
          </cell>
          <cell r="P1237">
            <v>0</v>
          </cell>
          <cell r="Q1237">
            <v>-9669.7799999999988</v>
          </cell>
        </row>
        <row r="1238">
          <cell r="B1238">
            <v>8</v>
          </cell>
          <cell r="C1238" t="str">
            <v>Tipper</v>
          </cell>
          <cell r="D1238" t="str">
            <v xml:space="preserve">hr   </v>
          </cell>
          <cell r="E1238" t="str">
            <v>P</v>
          </cell>
          <cell r="F1238">
            <v>2</v>
          </cell>
          <cell r="G1238">
            <v>66.666666666666671</v>
          </cell>
          <cell r="H1238">
            <v>-4775.2</v>
          </cell>
          <cell r="I1238">
            <v>90</v>
          </cell>
          <cell r="J1238">
            <v>-12893.039999999997</v>
          </cell>
          <cell r="L1238">
            <v>0</v>
          </cell>
          <cell r="M1238">
            <v>0</v>
          </cell>
          <cell r="N1238">
            <v>0</v>
          </cell>
          <cell r="O1238">
            <v>-12893.039999999997</v>
          </cell>
          <cell r="P1238">
            <v>0</v>
          </cell>
          <cell r="Q1238">
            <v>-12893.039999999997</v>
          </cell>
        </row>
        <row r="1240">
          <cell r="A1240">
            <v>157</v>
          </cell>
          <cell r="B1240" t="str">
            <v>PV02.7</v>
          </cell>
          <cell r="C1240" t="str">
            <v>REMOVE THIS ITEM: - Gravel Pavement Base In Place complete, including supply, spreading, watering, rolling and trimming:- (a) Bypass Road Widening Ch 18 to Ch 2801 - Provisional Item Allowance for Lower Sub-Base QT Type 2.5 @ 150mm deep x widening area over selected 25% of length - Only if ordered by the Superintendent</v>
          </cell>
          <cell r="D1240" t="str">
            <v xml:space="preserve">m3   </v>
          </cell>
          <cell r="H1240">
            <v>-423</v>
          </cell>
          <cell r="J1240">
            <v>-48873.213787500012</v>
          </cell>
          <cell r="M1240">
            <v>-3482.4056625000007</v>
          </cell>
          <cell r="N1240">
            <v>-31411.980000000003</v>
          </cell>
          <cell r="O1240">
            <v>-13978.828125000002</v>
          </cell>
          <cell r="P1240">
            <v>0</v>
          </cell>
          <cell r="Q1240">
            <v>-48873.213787500012</v>
          </cell>
        </row>
        <row r="1241">
          <cell r="B1241">
            <v>1</v>
          </cell>
          <cell r="C1241" t="str">
            <v>CBR15</v>
          </cell>
          <cell r="D1241" t="str">
            <v>tonne</v>
          </cell>
          <cell r="E1241" t="str">
            <v>M</v>
          </cell>
          <cell r="F1241">
            <v>1</v>
          </cell>
          <cell r="G1241">
            <v>1</v>
          </cell>
          <cell r="H1241">
            <v>-994.05000000000007</v>
          </cell>
          <cell r="I1241">
            <v>31.6</v>
          </cell>
          <cell r="J1241">
            <v>-31411.980000000003</v>
          </cell>
          <cell r="L1241" t="str">
            <v xml:space="preserve"> </v>
          </cell>
          <cell r="M1241">
            <v>0</v>
          </cell>
          <cell r="N1241">
            <v>-31411.980000000003</v>
          </cell>
          <cell r="O1241">
            <v>0</v>
          </cell>
          <cell r="P1241">
            <v>0</v>
          </cell>
          <cell r="Q1241">
            <v>-31411.980000000003</v>
          </cell>
        </row>
        <row r="1242">
          <cell r="A1242">
            <v>157.1</v>
          </cell>
          <cell r="B1242">
            <v>2</v>
          </cell>
          <cell r="C1242" t="str">
            <v>Grader</v>
          </cell>
          <cell r="D1242" t="str">
            <v xml:space="preserve">hr   </v>
          </cell>
          <cell r="E1242" t="str">
            <v>P</v>
          </cell>
          <cell r="F1242">
            <v>1</v>
          </cell>
          <cell r="G1242">
            <v>44.444444444444443</v>
          </cell>
          <cell r="H1242">
            <v>-994.05000000000007</v>
          </cell>
          <cell r="I1242">
            <v>160</v>
          </cell>
          <cell r="J1242">
            <v>-3578.5800000000008</v>
          </cell>
          <cell r="L1242">
            <v>0</v>
          </cell>
          <cell r="M1242">
            <v>0</v>
          </cell>
          <cell r="N1242">
            <v>0</v>
          </cell>
          <cell r="O1242">
            <v>-3578.5800000000008</v>
          </cell>
          <cell r="P1242">
            <v>0</v>
          </cell>
          <cell r="Q1242">
            <v>-3578.5800000000008</v>
          </cell>
        </row>
        <row r="1243">
          <cell r="B1243">
            <v>3</v>
          </cell>
          <cell r="C1243" t="str">
            <v>SD Roller - Wet (No Op)</v>
          </cell>
          <cell r="D1243" t="str">
            <v xml:space="preserve">hr   </v>
          </cell>
          <cell r="E1243" t="str">
            <v>P</v>
          </cell>
          <cell r="F1243">
            <v>1</v>
          </cell>
          <cell r="G1243">
            <v>44.444444444444443</v>
          </cell>
          <cell r="H1243">
            <v>-994.05000000000007</v>
          </cell>
          <cell r="I1243">
            <v>55</v>
          </cell>
          <cell r="J1243">
            <v>-1230.1368750000001</v>
          </cell>
          <cell r="L1243">
            <v>0</v>
          </cell>
          <cell r="M1243">
            <v>0</v>
          </cell>
          <cell r="N1243">
            <v>0</v>
          </cell>
          <cell r="O1243">
            <v>-1230.1368750000001</v>
          </cell>
          <cell r="P1243">
            <v>0</v>
          </cell>
          <cell r="Q1243">
            <v>-1230.1368750000001</v>
          </cell>
        </row>
        <row r="1244">
          <cell r="B1244">
            <v>4</v>
          </cell>
          <cell r="C1244" t="str">
            <v>Water Cart - Hire</v>
          </cell>
          <cell r="D1244" t="str">
            <v xml:space="preserve">hr   </v>
          </cell>
          <cell r="E1244" t="str">
            <v>P</v>
          </cell>
          <cell r="F1244">
            <v>1</v>
          </cell>
          <cell r="G1244">
            <v>44.444444444444443</v>
          </cell>
          <cell r="H1244">
            <v>-994.05000000000007</v>
          </cell>
          <cell r="I1244">
            <v>95</v>
          </cell>
          <cell r="J1244">
            <v>-2124.7818750000006</v>
          </cell>
          <cell r="L1244">
            <v>0</v>
          </cell>
          <cell r="M1244">
            <v>0</v>
          </cell>
          <cell r="N1244">
            <v>0</v>
          </cell>
          <cell r="O1244">
            <v>-2124.7818750000006</v>
          </cell>
          <cell r="P1244">
            <v>0</v>
          </cell>
          <cell r="Q1244">
            <v>-2124.7818750000006</v>
          </cell>
        </row>
        <row r="1245">
          <cell r="B1245">
            <v>5</v>
          </cell>
          <cell r="C1245" t="str">
            <v>Labour</v>
          </cell>
          <cell r="D1245" t="str">
            <v xml:space="preserve">hr   </v>
          </cell>
          <cell r="E1245" t="str">
            <v>L</v>
          </cell>
          <cell r="F1245">
            <v>3</v>
          </cell>
          <cell r="G1245">
            <v>44.444444444444443</v>
          </cell>
          <cell r="H1245">
            <v>-994.05000000000007</v>
          </cell>
          <cell r="I1245">
            <v>51.9</v>
          </cell>
          <cell r="J1245">
            <v>-3482.4056625000007</v>
          </cell>
          <cell r="L1245">
            <v>0</v>
          </cell>
          <cell r="M1245">
            <v>-3482.4056625000007</v>
          </cell>
          <cell r="N1245">
            <v>0</v>
          </cell>
          <cell r="O1245">
            <v>0</v>
          </cell>
          <cell r="P1245">
            <v>0</v>
          </cell>
          <cell r="Q1245">
            <v>-3482.4056625000007</v>
          </cell>
        </row>
        <row r="1246">
          <cell r="B1246">
            <v>6</v>
          </cell>
          <cell r="C1246" t="str">
            <v>Gravel will be transported to stockpile. Allow for double handling</v>
          </cell>
        </row>
        <row r="1247">
          <cell r="B1247">
            <v>7</v>
          </cell>
          <cell r="C1247" t="str">
            <v>Excavator - 25T</v>
          </cell>
          <cell r="D1247" t="str">
            <v xml:space="preserve">hr   </v>
          </cell>
          <cell r="E1247" t="str">
            <v>P</v>
          </cell>
          <cell r="F1247">
            <v>1</v>
          </cell>
          <cell r="G1247">
            <v>44.444444444444443</v>
          </cell>
          <cell r="H1247">
            <v>-994.05000000000007</v>
          </cell>
          <cell r="I1247">
            <v>135</v>
          </cell>
          <cell r="J1247">
            <v>-3019.4268750000006</v>
          </cell>
          <cell r="L1247">
            <v>0</v>
          </cell>
          <cell r="M1247">
            <v>0</v>
          </cell>
          <cell r="N1247">
            <v>0</v>
          </cell>
          <cell r="O1247">
            <v>-3019.4268750000006</v>
          </cell>
          <cell r="P1247">
            <v>0</v>
          </cell>
          <cell r="Q1247">
            <v>-3019.4268750000006</v>
          </cell>
        </row>
        <row r="1248">
          <cell r="B1248">
            <v>8</v>
          </cell>
          <cell r="C1248" t="str">
            <v>Tipper</v>
          </cell>
          <cell r="D1248" t="str">
            <v xml:space="preserve">hr   </v>
          </cell>
          <cell r="E1248" t="str">
            <v>P</v>
          </cell>
          <cell r="F1248">
            <v>2</v>
          </cell>
          <cell r="G1248">
            <v>44.444444444444443</v>
          </cell>
          <cell r="H1248">
            <v>-994.05000000000007</v>
          </cell>
          <cell r="I1248">
            <v>90</v>
          </cell>
          <cell r="J1248">
            <v>-4025.9025000000006</v>
          </cell>
          <cell r="L1248">
            <v>0</v>
          </cell>
          <cell r="M1248">
            <v>0</v>
          </cell>
          <cell r="N1248">
            <v>0</v>
          </cell>
          <cell r="O1248">
            <v>-4025.9025000000006</v>
          </cell>
          <cell r="P1248">
            <v>0</v>
          </cell>
          <cell r="Q1248">
            <v>-4025.9025000000006</v>
          </cell>
        </row>
        <row r="1250">
          <cell r="C1250" t="str">
            <v>ADD THIS ITEM: - Prepare Subgrade Surface for Gravel Pavement &amp; for Council Inspection, (incl. provision of subgrade levels and compaction test results by Contractor)</v>
          </cell>
        </row>
        <row r="1251">
          <cell r="A1251">
            <v>158</v>
          </cell>
          <cell r="B1251" t="str">
            <v>PV02.4</v>
          </cell>
          <cell r="C1251" t="str">
            <v>Prepare Subgrade Surface for Gravel Pavement &amp; for Council Inspection, (incl. provision of subgrade levels and compaction test results by Contractor) Bypass Road Widening from Ch 18 to Ch 2801</v>
          </cell>
          <cell r="D1251" t="str">
            <v xml:space="preserve">m2   </v>
          </cell>
          <cell r="H1251">
            <v>11455</v>
          </cell>
          <cell r="I1251">
            <v>2.9268333333333332</v>
          </cell>
          <cell r="J1251">
            <v>33526.875833333332</v>
          </cell>
          <cell r="M1251">
            <v>8917.7174999999988</v>
          </cell>
          <cell r="N1251">
            <v>0</v>
          </cell>
          <cell r="O1251">
            <v>24609.158333333333</v>
          </cell>
          <cell r="P1251">
            <v>0</v>
          </cell>
          <cell r="Q1251">
            <v>33526.875833333332</v>
          </cell>
        </row>
        <row r="1252">
          <cell r="A1252">
            <v>158.1</v>
          </cell>
          <cell r="B1252">
            <v>1</v>
          </cell>
          <cell r="C1252" t="str">
            <v>Grader</v>
          </cell>
          <cell r="D1252" t="str">
            <v xml:space="preserve">hr   </v>
          </cell>
          <cell r="E1252" t="str">
            <v>P</v>
          </cell>
          <cell r="F1252">
            <v>1</v>
          </cell>
          <cell r="G1252">
            <v>200</v>
          </cell>
          <cell r="H1252">
            <v>11455</v>
          </cell>
          <cell r="I1252">
            <v>160</v>
          </cell>
          <cell r="J1252">
            <v>9164</v>
          </cell>
          <cell r="L1252">
            <v>0</v>
          </cell>
          <cell r="M1252">
            <v>0</v>
          </cell>
          <cell r="N1252">
            <v>0</v>
          </cell>
          <cell r="O1252">
            <v>9164</v>
          </cell>
          <cell r="P1252">
            <v>0</v>
          </cell>
          <cell r="Q1252">
            <v>9164</v>
          </cell>
        </row>
        <row r="1253">
          <cell r="B1253">
            <v>2</v>
          </cell>
          <cell r="C1253" t="str">
            <v>SD Roller - Wet (No Op)</v>
          </cell>
          <cell r="D1253" t="str">
            <v xml:space="preserve">hr   </v>
          </cell>
          <cell r="E1253" t="str">
            <v>P</v>
          </cell>
          <cell r="F1253">
            <v>1</v>
          </cell>
          <cell r="G1253">
            <v>200</v>
          </cell>
          <cell r="H1253">
            <v>11455</v>
          </cell>
          <cell r="I1253">
            <v>55</v>
          </cell>
          <cell r="J1253">
            <v>3150.125</v>
          </cell>
          <cell r="L1253">
            <v>0</v>
          </cell>
          <cell r="M1253">
            <v>0</v>
          </cell>
          <cell r="N1253">
            <v>0</v>
          </cell>
          <cell r="O1253">
            <v>3150.125</v>
          </cell>
          <cell r="P1253">
            <v>0</v>
          </cell>
          <cell r="Q1253">
            <v>3150.125</v>
          </cell>
        </row>
        <row r="1254">
          <cell r="B1254">
            <v>3</v>
          </cell>
          <cell r="C1254" t="str">
            <v>PF Roller Wet - No OP</v>
          </cell>
          <cell r="D1254" t="str">
            <v xml:space="preserve">hr   </v>
          </cell>
          <cell r="E1254" t="str">
            <v>P</v>
          </cell>
          <cell r="F1254">
            <v>1</v>
          </cell>
          <cell r="G1254">
            <v>200</v>
          </cell>
          <cell r="H1254">
            <v>11455</v>
          </cell>
          <cell r="I1254">
            <v>58</v>
          </cell>
          <cell r="J1254">
            <v>3321.95</v>
          </cell>
          <cell r="L1254">
            <v>0</v>
          </cell>
          <cell r="M1254">
            <v>0</v>
          </cell>
          <cell r="N1254">
            <v>0</v>
          </cell>
          <cell r="O1254">
            <v>3321.95</v>
          </cell>
          <cell r="P1254">
            <v>0</v>
          </cell>
          <cell r="Q1254">
            <v>3321.95</v>
          </cell>
        </row>
        <row r="1255">
          <cell r="B1255">
            <v>4</v>
          </cell>
          <cell r="C1255" t="str">
            <v>Water Cart - Hire</v>
          </cell>
          <cell r="D1255" t="str">
            <v xml:space="preserve">hr   </v>
          </cell>
          <cell r="E1255" t="str">
            <v>P</v>
          </cell>
          <cell r="F1255">
            <v>1</v>
          </cell>
          <cell r="G1255">
            <v>200</v>
          </cell>
          <cell r="H1255">
            <v>11455</v>
          </cell>
          <cell r="I1255">
            <v>95</v>
          </cell>
          <cell r="J1255">
            <v>5441.125</v>
          </cell>
          <cell r="L1255">
            <v>0</v>
          </cell>
          <cell r="M1255">
            <v>0</v>
          </cell>
          <cell r="N1255">
            <v>0</v>
          </cell>
          <cell r="O1255">
            <v>5441.125</v>
          </cell>
          <cell r="P1255">
            <v>0</v>
          </cell>
          <cell r="Q1255">
            <v>5441.125</v>
          </cell>
        </row>
        <row r="1256">
          <cell r="B1256">
            <v>5</v>
          </cell>
          <cell r="C1256" t="str">
            <v>Labour</v>
          </cell>
          <cell r="D1256" t="str">
            <v xml:space="preserve">hr   </v>
          </cell>
          <cell r="E1256" t="str">
            <v>L</v>
          </cell>
          <cell r="F1256">
            <v>3</v>
          </cell>
          <cell r="G1256">
            <v>200</v>
          </cell>
          <cell r="H1256">
            <v>11455</v>
          </cell>
          <cell r="I1256">
            <v>51.9</v>
          </cell>
          <cell r="J1256">
            <v>8917.7174999999988</v>
          </cell>
          <cell r="L1256">
            <v>0</v>
          </cell>
          <cell r="M1256">
            <v>8917.7174999999988</v>
          </cell>
          <cell r="N1256">
            <v>0</v>
          </cell>
          <cell r="O1256">
            <v>0</v>
          </cell>
          <cell r="P1256">
            <v>0</v>
          </cell>
          <cell r="Q1256">
            <v>8917.7174999999988</v>
          </cell>
        </row>
        <row r="1257">
          <cell r="B1257">
            <v>6</v>
          </cell>
          <cell r="C1257" t="str">
            <v>Bobcat</v>
          </cell>
          <cell r="D1257" t="str">
            <v xml:space="preserve">hr   </v>
          </cell>
          <cell r="E1257" t="str">
            <v>P</v>
          </cell>
          <cell r="F1257">
            <v>1</v>
          </cell>
          <cell r="G1257">
            <v>600</v>
          </cell>
          <cell r="H1257">
            <v>11455</v>
          </cell>
          <cell r="I1257">
            <v>95</v>
          </cell>
          <cell r="J1257">
            <v>1813.7083333333333</v>
          </cell>
          <cell r="L1257">
            <v>0</v>
          </cell>
          <cell r="M1257">
            <v>0</v>
          </cell>
          <cell r="N1257">
            <v>0</v>
          </cell>
          <cell r="O1257">
            <v>1813.7083333333333</v>
          </cell>
          <cell r="P1257">
            <v>0</v>
          </cell>
          <cell r="Q1257">
            <v>1813.7083333333333</v>
          </cell>
        </row>
        <row r="1258">
          <cell r="B1258">
            <v>7</v>
          </cell>
          <cell r="C1258" t="str">
            <v>Tipper</v>
          </cell>
          <cell r="D1258" t="str">
            <v xml:space="preserve">hr   </v>
          </cell>
          <cell r="E1258" t="str">
            <v>P</v>
          </cell>
          <cell r="F1258">
            <v>1</v>
          </cell>
          <cell r="G1258">
            <v>600</v>
          </cell>
          <cell r="H1258">
            <v>11455</v>
          </cell>
          <cell r="I1258">
            <v>90</v>
          </cell>
          <cell r="J1258">
            <v>1718.2499999999998</v>
          </cell>
          <cell r="L1258">
            <v>0</v>
          </cell>
          <cell r="M1258">
            <v>0</v>
          </cell>
          <cell r="N1258">
            <v>0</v>
          </cell>
          <cell r="O1258">
            <v>1718.2499999999998</v>
          </cell>
          <cell r="P1258">
            <v>0</v>
          </cell>
          <cell r="Q1258">
            <v>1718.2499999999998</v>
          </cell>
        </row>
        <row r="1260">
          <cell r="A1260">
            <v>159</v>
          </cell>
          <cell r="B1260" t="str">
            <v>PV02.7</v>
          </cell>
          <cell r="C1260" t="str">
            <v>ADD THIS ITEM: - Gravel Pavement Base In Place complete, 200 mm OVERLAY - PRINCIPAL SUPPLIED GRAVEL, spreading, MIXING TO 300 mm DEPTH, watering, rolling and trimming:</v>
          </cell>
          <cell r="D1260" t="str">
            <v xml:space="preserve">m3   </v>
          </cell>
          <cell r="H1260">
            <v>4842</v>
          </cell>
          <cell r="I1260">
            <v>39.342724999999994</v>
          </cell>
          <cell r="J1260">
            <v>190497.47444999998</v>
          </cell>
          <cell r="M1260">
            <v>44668.539449999997</v>
          </cell>
          <cell r="N1260">
            <v>0</v>
          </cell>
          <cell r="O1260">
            <v>107092.935</v>
          </cell>
          <cell r="P1260">
            <v>38736</v>
          </cell>
          <cell r="Q1260">
            <v>190497.47444999998</v>
          </cell>
        </row>
        <row r="1261">
          <cell r="B1261">
            <v>1</v>
          </cell>
          <cell r="C1261" t="str">
            <v>Gravel Cartage</v>
          </cell>
          <cell r="D1261" t="str">
            <v xml:space="preserve">m3   </v>
          </cell>
          <cell r="E1261" t="str">
            <v>S</v>
          </cell>
          <cell r="F1261">
            <v>1</v>
          </cell>
          <cell r="G1261">
            <v>1</v>
          </cell>
          <cell r="H1261">
            <v>4842</v>
          </cell>
          <cell r="I1261">
            <v>8</v>
          </cell>
          <cell r="J1261">
            <v>38736</v>
          </cell>
          <cell r="L1261">
            <v>0</v>
          </cell>
          <cell r="M1261">
            <v>0</v>
          </cell>
          <cell r="N1261">
            <v>0</v>
          </cell>
          <cell r="O1261">
            <v>0</v>
          </cell>
          <cell r="P1261">
            <v>38736</v>
          </cell>
          <cell r="Q1261">
            <v>38736</v>
          </cell>
        </row>
        <row r="1262">
          <cell r="A1262">
            <v>159.1</v>
          </cell>
          <cell r="B1262">
            <v>2</v>
          </cell>
          <cell r="C1262" t="str">
            <v>Grader</v>
          </cell>
          <cell r="D1262" t="str">
            <v xml:space="preserve">hr   </v>
          </cell>
          <cell r="E1262" t="str">
            <v>P</v>
          </cell>
          <cell r="F1262">
            <v>1</v>
          </cell>
          <cell r="G1262">
            <v>200</v>
          </cell>
          <cell r="H1262">
            <v>11378.7</v>
          </cell>
          <cell r="I1262">
            <v>160</v>
          </cell>
          <cell r="J1262">
            <v>9102.9600000000009</v>
          </cell>
          <cell r="L1262">
            <v>0</v>
          </cell>
          <cell r="M1262">
            <v>0</v>
          </cell>
          <cell r="N1262">
            <v>0</v>
          </cell>
          <cell r="O1262">
            <v>9102.9600000000009</v>
          </cell>
          <cell r="P1262">
            <v>0</v>
          </cell>
          <cell r="Q1262">
            <v>9102.9600000000009</v>
          </cell>
        </row>
        <row r="1263">
          <cell r="B1263">
            <v>3</v>
          </cell>
          <cell r="C1263" t="str">
            <v>SD Roller - Wet (No Op)</v>
          </cell>
          <cell r="D1263" t="str">
            <v xml:space="preserve">hr   </v>
          </cell>
          <cell r="E1263" t="str">
            <v>P</v>
          </cell>
          <cell r="F1263">
            <v>1</v>
          </cell>
          <cell r="G1263">
            <v>200</v>
          </cell>
          <cell r="H1263">
            <v>11378.7</v>
          </cell>
          <cell r="I1263">
            <v>55</v>
          </cell>
          <cell r="J1263">
            <v>3129.1425000000004</v>
          </cell>
          <cell r="L1263">
            <v>0</v>
          </cell>
          <cell r="M1263">
            <v>0</v>
          </cell>
          <cell r="N1263">
            <v>0</v>
          </cell>
          <cell r="O1263">
            <v>3129.1425000000004</v>
          </cell>
          <cell r="P1263">
            <v>0</v>
          </cell>
          <cell r="Q1263">
            <v>3129.1425000000004</v>
          </cell>
        </row>
        <row r="1264">
          <cell r="B1264">
            <v>4</v>
          </cell>
          <cell r="C1264" t="str">
            <v>Water Cart - Hire</v>
          </cell>
          <cell r="D1264" t="str">
            <v xml:space="preserve">hr   </v>
          </cell>
          <cell r="E1264" t="str">
            <v>P</v>
          </cell>
          <cell r="F1264">
            <v>1</v>
          </cell>
          <cell r="G1264">
            <v>200</v>
          </cell>
          <cell r="H1264">
            <v>11378.7</v>
          </cell>
          <cell r="I1264">
            <v>95</v>
          </cell>
          <cell r="J1264">
            <v>5404.8825000000006</v>
          </cell>
          <cell r="L1264">
            <v>0</v>
          </cell>
          <cell r="M1264">
            <v>0</v>
          </cell>
          <cell r="N1264">
            <v>0</v>
          </cell>
          <cell r="O1264">
            <v>5404.8825000000006</v>
          </cell>
          <cell r="P1264">
            <v>0</v>
          </cell>
          <cell r="Q1264">
            <v>5404.8825000000006</v>
          </cell>
        </row>
        <row r="1265">
          <cell r="B1265">
            <v>5</v>
          </cell>
          <cell r="C1265" t="str">
            <v>Labour</v>
          </cell>
          <cell r="D1265" t="str">
            <v xml:space="preserve">hr   </v>
          </cell>
          <cell r="E1265" t="str">
            <v>L</v>
          </cell>
          <cell r="F1265">
            <v>3</v>
          </cell>
          <cell r="G1265">
            <v>200</v>
          </cell>
          <cell r="H1265">
            <v>11378.7</v>
          </cell>
          <cell r="I1265">
            <v>51.9</v>
          </cell>
          <cell r="J1265">
            <v>8858.3179500000006</v>
          </cell>
          <cell r="L1265">
            <v>0</v>
          </cell>
          <cell r="M1265">
            <v>8858.3179500000006</v>
          </cell>
          <cell r="N1265">
            <v>0</v>
          </cell>
          <cell r="O1265">
            <v>0</v>
          </cell>
          <cell r="P1265">
            <v>0</v>
          </cell>
          <cell r="Q1265">
            <v>8858.3179500000006</v>
          </cell>
        </row>
        <row r="1266">
          <cell r="B1266">
            <v>6</v>
          </cell>
          <cell r="C1266" t="str">
            <v>Gravel will be mixed to a depth of 300mm, incorporating top 100mm of existing pavement.</v>
          </cell>
        </row>
        <row r="1267">
          <cell r="A1267">
            <v>159.19999999999999</v>
          </cell>
          <cell r="B1267">
            <v>7</v>
          </cell>
          <cell r="C1267" t="str">
            <v>WS220</v>
          </cell>
          <cell r="D1267" t="str">
            <v>day</v>
          </cell>
          <cell r="E1267" t="str">
            <v>P</v>
          </cell>
          <cell r="F1267">
            <v>1</v>
          </cell>
          <cell r="G1267">
            <v>2000</v>
          </cell>
          <cell r="H1267">
            <v>24210</v>
          </cell>
          <cell r="I1267">
            <v>1500</v>
          </cell>
          <cell r="J1267">
            <v>18157.5</v>
          </cell>
          <cell r="L1267">
            <v>0</v>
          </cell>
          <cell r="M1267">
            <v>0</v>
          </cell>
          <cell r="N1267">
            <v>0</v>
          </cell>
          <cell r="O1267">
            <v>18157.5</v>
          </cell>
          <cell r="P1267">
            <v>0</v>
          </cell>
          <cell r="Q1267">
            <v>18157.5</v>
          </cell>
        </row>
        <row r="1268">
          <cell r="B1268">
            <v>8</v>
          </cell>
          <cell r="C1268" t="str">
            <v>Water Cart - Hire</v>
          </cell>
          <cell r="D1268" t="str">
            <v xml:space="preserve">hr   </v>
          </cell>
          <cell r="E1268" t="str">
            <v>P</v>
          </cell>
          <cell r="F1268">
            <v>1</v>
          </cell>
          <cell r="G1268">
            <v>222.22222222222223</v>
          </cell>
          <cell r="H1268">
            <v>24210</v>
          </cell>
          <cell r="I1268">
            <v>95</v>
          </cell>
          <cell r="J1268">
            <v>10349.775</v>
          </cell>
          <cell r="L1268">
            <v>0</v>
          </cell>
          <cell r="M1268">
            <v>0</v>
          </cell>
          <cell r="N1268">
            <v>0</v>
          </cell>
          <cell r="O1268">
            <v>10349.775</v>
          </cell>
          <cell r="P1268">
            <v>0</v>
          </cell>
          <cell r="Q1268">
            <v>10349.775</v>
          </cell>
        </row>
        <row r="1269">
          <cell r="B1269">
            <v>9</v>
          </cell>
          <cell r="C1269" t="str">
            <v>Grader</v>
          </cell>
          <cell r="D1269" t="str">
            <v xml:space="preserve">hr   </v>
          </cell>
          <cell r="E1269" t="str">
            <v>P</v>
          </cell>
          <cell r="F1269">
            <v>1</v>
          </cell>
          <cell r="G1269">
            <v>222.22222222222223</v>
          </cell>
          <cell r="H1269">
            <v>24210</v>
          </cell>
          <cell r="I1269">
            <v>160</v>
          </cell>
          <cell r="J1269">
            <v>17431.199999999997</v>
          </cell>
          <cell r="L1269">
            <v>0</v>
          </cell>
          <cell r="M1269">
            <v>0</v>
          </cell>
          <cell r="N1269">
            <v>0</v>
          </cell>
          <cell r="O1269">
            <v>17431.199999999997</v>
          </cell>
          <cell r="P1269">
            <v>0</v>
          </cell>
          <cell r="Q1269">
            <v>17431.199999999997</v>
          </cell>
        </row>
        <row r="1270">
          <cell r="B1270">
            <v>10</v>
          </cell>
          <cell r="C1270" t="str">
            <v>SD Roller - Wet (No Op)</v>
          </cell>
          <cell r="D1270" t="str">
            <v xml:space="preserve">hr   </v>
          </cell>
          <cell r="E1270" t="str">
            <v>P</v>
          </cell>
          <cell r="F1270">
            <v>1</v>
          </cell>
          <cell r="G1270">
            <v>222.22222222222223</v>
          </cell>
          <cell r="H1270">
            <v>24210</v>
          </cell>
          <cell r="I1270">
            <v>55</v>
          </cell>
          <cell r="J1270">
            <v>5991.9749999999995</v>
          </cell>
          <cell r="L1270">
            <v>0</v>
          </cell>
          <cell r="M1270">
            <v>0</v>
          </cell>
          <cell r="N1270">
            <v>0</v>
          </cell>
          <cell r="O1270">
            <v>5991.9749999999995</v>
          </cell>
          <cell r="P1270">
            <v>0</v>
          </cell>
          <cell r="Q1270">
            <v>5991.9749999999995</v>
          </cell>
        </row>
        <row r="1271">
          <cell r="B1271">
            <v>11</v>
          </cell>
          <cell r="C1271" t="str">
            <v>Labour</v>
          </cell>
          <cell r="D1271" t="str">
            <v xml:space="preserve">hr   </v>
          </cell>
          <cell r="E1271" t="str">
            <v>L</v>
          </cell>
          <cell r="F1271">
            <v>3</v>
          </cell>
          <cell r="G1271">
            <v>222.22222222222223</v>
          </cell>
          <cell r="H1271">
            <v>24210</v>
          </cell>
          <cell r="I1271">
            <v>51.9</v>
          </cell>
          <cell r="J1271">
            <v>16962.736499999999</v>
          </cell>
          <cell r="L1271">
            <v>0</v>
          </cell>
          <cell r="M1271">
            <v>16962.736499999999</v>
          </cell>
          <cell r="N1271">
            <v>0</v>
          </cell>
          <cell r="O1271">
            <v>0</v>
          </cell>
          <cell r="P1271">
            <v>0</v>
          </cell>
          <cell r="Q1271">
            <v>16962.736499999999</v>
          </cell>
        </row>
        <row r="1273">
          <cell r="C1273" t="str">
            <v>Trim &amp; Prepare for seal:</v>
          </cell>
        </row>
        <row r="1274">
          <cell r="A1274">
            <v>159.30000000000001</v>
          </cell>
          <cell r="B1274">
            <v>12</v>
          </cell>
          <cell r="C1274" t="str">
            <v>Grader</v>
          </cell>
          <cell r="D1274" t="str">
            <v xml:space="preserve">hr   </v>
          </cell>
          <cell r="E1274" t="str">
            <v>P</v>
          </cell>
          <cell r="F1274">
            <v>1</v>
          </cell>
          <cell r="G1274">
            <v>200</v>
          </cell>
          <cell r="H1274">
            <v>24210</v>
          </cell>
          <cell r="I1274">
            <v>160</v>
          </cell>
          <cell r="J1274">
            <v>19368</v>
          </cell>
          <cell r="L1274">
            <v>0</v>
          </cell>
          <cell r="M1274">
            <v>0</v>
          </cell>
          <cell r="N1274">
            <v>0</v>
          </cell>
          <cell r="O1274">
            <v>19368</v>
          </cell>
          <cell r="P1274">
            <v>0</v>
          </cell>
          <cell r="Q1274">
            <v>19368</v>
          </cell>
        </row>
        <row r="1275">
          <cell r="B1275">
            <v>13</v>
          </cell>
          <cell r="C1275" t="str">
            <v>Water Cart - Hire</v>
          </cell>
          <cell r="D1275" t="str">
            <v xml:space="preserve">hr   </v>
          </cell>
          <cell r="E1275" t="str">
            <v>P</v>
          </cell>
          <cell r="F1275">
            <v>1</v>
          </cell>
          <cell r="G1275">
            <v>200</v>
          </cell>
          <cell r="H1275">
            <v>24210</v>
          </cell>
          <cell r="I1275">
            <v>95</v>
          </cell>
          <cell r="J1275">
            <v>11499.75</v>
          </cell>
          <cell r="L1275">
            <v>0</v>
          </cell>
          <cell r="M1275">
            <v>0</v>
          </cell>
          <cell r="N1275">
            <v>0</v>
          </cell>
          <cell r="O1275">
            <v>11499.75</v>
          </cell>
          <cell r="P1275">
            <v>0</v>
          </cell>
          <cell r="Q1275">
            <v>11499.75</v>
          </cell>
        </row>
        <row r="1276">
          <cell r="B1276">
            <v>14</v>
          </cell>
          <cell r="C1276" t="str">
            <v>SD Roller - Wet (No Op)</v>
          </cell>
          <cell r="D1276" t="str">
            <v xml:space="preserve">hr   </v>
          </cell>
          <cell r="E1276" t="str">
            <v>P</v>
          </cell>
          <cell r="F1276">
            <v>1</v>
          </cell>
          <cell r="G1276">
            <v>200</v>
          </cell>
          <cell r="H1276">
            <v>24210</v>
          </cell>
          <cell r="I1276">
            <v>55</v>
          </cell>
          <cell r="J1276">
            <v>6657.75</v>
          </cell>
          <cell r="L1276">
            <v>0</v>
          </cell>
          <cell r="M1276">
            <v>0</v>
          </cell>
          <cell r="N1276">
            <v>0</v>
          </cell>
          <cell r="O1276">
            <v>6657.75</v>
          </cell>
          <cell r="P1276">
            <v>0</v>
          </cell>
          <cell r="Q1276">
            <v>6657.75</v>
          </cell>
        </row>
        <row r="1277">
          <cell r="B1277">
            <v>15</v>
          </cell>
          <cell r="C1277" t="str">
            <v>Labour</v>
          </cell>
          <cell r="D1277" t="str">
            <v xml:space="preserve">hr   </v>
          </cell>
          <cell r="E1277" t="str">
            <v>L</v>
          </cell>
          <cell r="F1277">
            <v>3</v>
          </cell>
          <cell r="G1277">
            <v>200</v>
          </cell>
          <cell r="H1277">
            <v>24210</v>
          </cell>
          <cell r="I1277">
            <v>51.9</v>
          </cell>
          <cell r="J1277">
            <v>18847.485000000001</v>
          </cell>
          <cell r="L1277">
            <v>0</v>
          </cell>
          <cell r="M1277">
            <v>18847.485000000001</v>
          </cell>
          <cell r="N1277">
            <v>0</v>
          </cell>
          <cell r="O1277">
            <v>0</v>
          </cell>
          <cell r="P1277">
            <v>0</v>
          </cell>
          <cell r="Q1277">
            <v>18847.485000000001</v>
          </cell>
        </row>
        <row r="1279">
          <cell r="A1279">
            <v>160</v>
          </cell>
          <cell r="B1279" t="str">
            <v>PV02.8</v>
          </cell>
          <cell r="C1279" t="str">
            <v>Bitumen Seal - complete in place (16mm primerseal ) Road Widening:</v>
          </cell>
          <cell r="D1279" t="str">
            <v xml:space="preserve">m2   </v>
          </cell>
          <cell r="H1279">
            <v>14140</v>
          </cell>
          <cell r="J1279">
            <v>90524.280000000013</v>
          </cell>
          <cell r="M1279">
            <v>0</v>
          </cell>
          <cell r="N1279">
            <v>0</v>
          </cell>
          <cell r="O1279">
            <v>0</v>
          </cell>
          <cell r="P1279">
            <v>90524.280000000013</v>
          </cell>
          <cell r="Q1279">
            <v>90524.280000000013</v>
          </cell>
        </row>
        <row r="1280">
          <cell r="B1280">
            <v>1</v>
          </cell>
          <cell r="C1280" t="str">
            <v>Primer Seal - 16mm</v>
          </cell>
          <cell r="D1280" t="str">
            <v xml:space="preserve">m²   </v>
          </cell>
          <cell r="E1280" t="str">
            <v>S</v>
          </cell>
          <cell r="F1280">
            <v>1</v>
          </cell>
          <cell r="G1280">
            <v>1</v>
          </cell>
          <cell r="H1280">
            <v>15554.000000000002</v>
          </cell>
          <cell r="I1280">
            <v>5.82</v>
          </cell>
          <cell r="J1280">
            <v>90524.280000000013</v>
          </cell>
          <cell r="L1280">
            <v>0</v>
          </cell>
          <cell r="M1280">
            <v>0</v>
          </cell>
          <cell r="N1280">
            <v>0</v>
          </cell>
          <cell r="O1280">
            <v>0</v>
          </cell>
          <cell r="P1280">
            <v>90524.280000000013</v>
          </cell>
          <cell r="Q1280">
            <v>90524.280000000013</v>
          </cell>
        </row>
        <row r="1281">
          <cell r="A1281" t="str">
            <v xml:space="preserve"> </v>
          </cell>
          <cell r="B1281" t="str">
            <v xml:space="preserve"> </v>
          </cell>
          <cell r="C1281" t="str">
            <v xml:space="preserve"> </v>
          </cell>
          <cell r="D1281" t="str">
            <v xml:space="preserve"> </v>
          </cell>
          <cell r="E1281" t="str">
            <v xml:space="preserve"> </v>
          </cell>
          <cell r="F1281" t="str">
            <v xml:space="preserve"> </v>
          </cell>
          <cell r="G1281" t="str">
            <v xml:space="preserve"> </v>
          </cell>
          <cell r="H1281" t="str">
            <v xml:space="preserve"> </v>
          </cell>
          <cell r="I1281" t="str">
            <v xml:space="preserve"> </v>
          </cell>
          <cell r="J1281" t="str">
            <v xml:space="preserve"> </v>
          </cell>
          <cell r="K1281" t="str">
            <v xml:space="preserve"> </v>
          </cell>
          <cell r="L1281" t="str">
            <v xml:space="preserve"> </v>
          </cell>
          <cell r="M1281" t="str">
            <v xml:space="preserve"> </v>
          </cell>
          <cell r="N1281" t="str">
            <v xml:space="preserve"> </v>
          </cell>
        </row>
        <row r="1282">
          <cell r="A1282">
            <v>161</v>
          </cell>
          <cell r="B1282" t="str">
            <v>PV03</v>
          </cell>
          <cell r="C1282" t="str">
            <v>Remove &amp; replace unsuitable</v>
          </cell>
          <cell r="D1282" t="str">
            <v>m3</v>
          </cell>
          <cell r="H1282">
            <v>63</v>
          </cell>
          <cell r="J1282">
            <v>3300.6750000000002</v>
          </cell>
          <cell r="L1282">
            <v>1</v>
          </cell>
          <cell r="M1282">
            <v>817.42499999999995</v>
          </cell>
          <cell r="N1282">
            <v>0</v>
          </cell>
          <cell r="O1282">
            <v>2483.25</v>
          </cell>
          <cell r="P1282">
            <v>0</v>
          </cell>
          <cell r="Q1282">
            <v>3300.6750000000002</v>
          </cell>
        </row>
        <row r="1283">
          <cell r="A1283">
            <v>161.1</v>
          </cell>
          <cell r="B1283">
            <v>1</v>
          </cell>
          <cell r="C1283" t="str">
            <v>Excavator - 25T</v>
          </cell>
          <cell r="D1283" t="str">
            <v xml:space="preserve">hr   </v>
          </cell>
          <cell r="E1283" t="str">
            <v>P</v>
          </cell>
          <cell r="F1283">
            <v>1</v>
          </cell>
          <cell r="G1283">
            <v>12</v>
          </cell>
          <cell r="H1283">
            <v>63</v>
          </cell>
          <cell r="I1283">
            <v>135</v>
          </cell>
          <cell r="J1283">
            <v>708.75</v>
          </cell>
          <cell r="K1283">
            <v>5.25</v>
          </cell>
          <cell r="L1283">
            <v>5.25</v>
          </cell>
          <cell r="M1283">
            <v>0</v>
          </cell>
          <cell r="N1283">
            <v>0</v>
          </cell>
          <cell r="O1283">
            <v>708.75</v>
          </cell>
          <cell r="P1283">
            <v>0</v>
          </cell>
          <cell r="Q1283">
            <v>708.75</v>
          </cell>
        </row>
        <row r="1284">
          <cell r="B1284">
            <v>2</v>
          </cell>
          <cell r="C1284" t="str">
            <v>Tipper</v>
          </cell>
          <cell r="D1284" t="str">
            <v xml:space="preserve">hr   </v>
          </cell>
          <cell r="E1284" t="str">
            <v>P</v>
          </cell>
          <cell r="F1284">
            <v>1</v>
          </cell>
          <cell r="G1284">
            <v>12</v>
          </cell>
          <cell r="H1284">
            <v>63</v>
          </cell>
          <cell r="I1284">
            <v>90</v>
          </cell>
          <cell r="J1284">
            <v>472.5</v>
          </cell>
          <cell r="K1284">
            <v>5.25</v>
          </cell>
          <cell r="L1284">
            <v>5.25</v>
          </cell>
          <cell r="M1284">
            <v>0</v>
          </cell>
          <cell r="N1284">
            <v>0</v>
          </cell>
          <cell r="O1284">
            <v>472.5</v>
          </cell>
          <cell r="P1284">
            <v>0</v>
          </cell>
          <cell r="Q1284">
            <v>472.5</v>
          </cell>
        </row>
        <row r="1285">
          <cell r="B1285">
            <v>3</v>
          </cell>
          <cell r="C1285" t="str">
            <v>PF Roller Wet - No OP</v>
          </cell>
          <cell r="D1285" t="str">
            <v xml:space="preserve">hr   </v>
          </cell>
          <cell r="E1285" t="str">
            <v>P</v>
          </cell>
          <cell r="F1285">
            <v>1</v>
          </cell>
          <cell r="G1285">
            <v>12</v>
          </cell>
          <cell r="H1285">
            <v>63</v>
          </cell>
          <cell r="I1285">
            <v>58</v>
          </cell>
          <cell r="J1285">
            <v>304.5</v>
          </cell>
          <cell r="K1285">
            <v>5.25</v>
          </cell>
          <cell r="L1285">
            <v>5.25</v>
          </cell>
          <cell r="M1285">
            <v>0</v>
          </cell>
          <cell r="N1285">
            <v>0</v>
          </cell>
          <cell r="O1285">
            <v>304.5</v>
          </cell>
          <cell r="P1285">
            <v>0</v>
          </cell>
          <cell r="Q1285">
            <v>304.5</v>
          </cell>
        </row>
        <row r="1286">
          <cell r="B1286">
            <v>4</v>
          </cell>
          <cell r="C1286" t="str">
            <v>Water Cart - Hire</v>
          </cell>
          <cell r="D1286" t="str">
            <v xml:space="preserve">hr   </v>
          </cell>
          <cell r="E1286" t="str">
            <v>P</v>
          </cell>
          <cell r="F1286">
            <v>1</v>
          </cell>
          <cell r="G1286">
            <v>12</v>
          </cell>
          <cell r="H1286">
            <v>63</v>
          </cell>
          <cell r="I1286">
            <v>95</v>
          </cell>
          <cell r="J1286">
            <v>498.75</v>
          </cell>
          <cell r="K1286">
            <v>5.25</v>
          </cell>
          <cell r="L1286">
            <v>5.25</v>
          </cell>
          <cell r="M1286">
            <v>0</v>
          </cell>
          <cell r="N1286">
            <v>0</v>
          </cell>
          <cell r="O1286">
            <v>498.75</v>
          </cell>
          <cell r="P1286">
            <v>0</v>
          </cell>
          <cell r="Q1286">
            <v>498.75</v>
          </cell>
        </row>
        <row r="1287">
          <cell r="B1287">
            <v>5</v>
          </cell>
          <cell r="C1287" t="str">
            <v>Labour</v>
          </cell>
          <cell r="D1287" t="str">
            <v xml:space="preserve">hr   </v>
          </cell>
          <cell r="E1287" t="str">
            <v>L</v>
          </cell>
          <cell r="F1287">
            <v>3</v>
          </cell>
          <cell r="G1287">
            <v>12</v>
          </cell>
          <cell r="H1287">
            <v>63</v>
          </cell>
          <cell r="I1287">
            <v>51.9</v>
          </cell>
          <cell r="J1287">
            <v>817.42499999999995</v>
          </cell>
          <cell r="K1287">
            <v>15.75</v>
          </cell>
          <cell r="L1287">
            <v>5.25</v>
          </cell>
          <cell r="M1287">
            <v>817.42499999999995</v>
          </cell>
          <cell r="N1287">
            <v>0</v>
          </cell>
          <cell r="O1287">
            <v>0</v>
          </cell>
          <cell r="P1287">
            <v>0</v>
          </cell>
          <cell r="Q1287">
            <v>817.42499999999995</v>
          </cell>
        </row>
        <row r="1288">
          <cell r="B1288">
            <v>6</v>
          </cell>
          <cell r="C1288" t="str">
            <v>Bobcat</v>
          </cell>
          <cell r="D1288" t="str">
            <v xml:space="preserve">hr   </v>
          </cell>
          <cell r="E1288" t="str">
            <v>P</v>
          </cell>
          <cell r="F1288">
            <v>1</v>
          </cell>
          <cell r="G1288">
            <v>12</v>
          </cell>
          <cell r="H1288">
            <v>63</v>
          </cell>
          <cell r="I1288">
            <v>95</v>
          </cell>
          <cell r="J1288">
            <v>498.75</v>
          </cell>
          <cell r="K1288">
            <v>5.25</v>
          </cell>
          <cell r="L1288">
            <v>5.25</v>
          </cell>
          <cell r="M1288">
            <v>0</v>
          </cell>
          <cell r="N1288">
            <v>0</v>
          </cell>
          <cell r="O1288">
            <v>498.75</v>
          </cell>
          <cell r="P1288">
            <v>0</v>
          </cell>
          <cell r="Q1288">
            <v>498.75</v>
          </cell>
        </row>
        <row r="1289">
          <cell r="B1289" t="str">
            <v xml:space="preserve"> </v>
          </cell>
          <cell r="C1289" t="str">
            <v xml:space="preserve"> </v>
          </cell>
          <cell r="D1289" t="str">
            <v xml:space="preserve"> </v>
          </cell>
          <cell r="E1289" t="str">
            <v xml:space="preserve"> </v>
          </cell>
          <cell r="F1289" t="str">
            <v xml:space="preserve"> </v>
          </cell>
          <cell r="G1289" t="str">
            <v xml:space="preserve"> </v>
          </cell>
          <cell r="H1289" t="str">
            <v xml:space="preserve"> </v>
          </cell>
          <cell r="I1289" t="str">
            <v xml:space="preserve"> </v>
          </cell>
          <cell r="J1289" t="str">
            <v xml:space="preserve"> </v>
          </cell>
          <cell r="K1289" t="str">
            <v xml:space="preserve"> </v>
          </cell>
          <cell r="L1289" t="str">
            <v xml:space="preserve"> </v>
          </cell>
          <cell r="M1289" t="str">
            <v xml:space="preserve"> </v>
          </cell>
          <cell r="N1289" t="str">
            <v xml:space="preserve"> </v>
          </cell>
        </row>
        <row r="1290">
          <cell r="A1290">
            <v>162</v>
          </cell>
          <cell r="B1290" t="str">
            <v>PV04</v>
          </cell>
          <cell r="C1290" t="str">
            <v>Additional Drainage Items</v>
          </cell>
          <cell r="H1290">
            <v>1</v>
          </cell>
          <cell r="J1290">
            <v>7048.884</v>
          </cell>
          <cell r="M1290">
            <v>1839.3359999999998</v>
          </cell>
          <cell r="N1290">
            <v>3239.5480000000002</v>
          </cell>
          <cell r="O1290">
            <v>1970</v>
          </cell>
          <cell r="P1290">
            <v>0</v>
          </cell>
          <cell r="Q1290">
            <v>7048.884</v>
          </cell>
        </row>
        <row r="1292">
          <cell r="A1292">
            <v>163</v>
          </cell>
          <cell r="B1292" t="str">
            <v>PV04.1</v>
          </cell>
          <cell r="C1292" t="str">
            <v>Ch 1300 Extend 4/450 dia SRC Pipe Class 2 SRC, Installation to Main Roads STD DWG 1359 - 4 x 450 SRC Pipe Cl 2 Complete in place, incl.  removal of existing headwall with care, excavate, sand, supply, lay &amp; backfill.</v>
          </cell>
          <cell r="D1292" t="str">
            <v xml:space="preserve">m    </v>
          </cell>
          <cell r="H1292">
            <v>2.44</v>
          </cell>
          <cell r="J1292">
            <v>4156.7839999999997</v>
          </cell>
          <cell r="L1292">
            <v>2</v>
          </cell>
          <cell r="M1292">
            <v>593.73599999999999</v>
          </cell>
          <cell r="N1292">
            <v>2133.0480000000002</v>
          </cell>
          <cell r="O1292">
            <v>1430</v>
          </cell>
          <cell r="P1292">
            <v>0</v>
          </cell>
          <cell r="Q1292">
            <v>4156.7839999999997</v>
          </cell>
        </row>
        <row r="1293">
          <cell r="B1293">
            <v>1</v>
          </cell>
          <cell r="C1293" t="str">
            <v>Purchase Materials</v>
          </cell>
        </row>
        <row r="1294">
          <cell r="B1294">
            <v>2</v>
          </cell>
          <cell r="C1294" t="str">
            <v>450 RCP FJ CL2</v>
          </cell>
          <cell r="D1294" t="str">
            <v xml:space="preserve">m    </v>
          </cell>
          <cell r="E1294" t="str">
            <v>M</v>
          </cell>
          <cell r="F1294">
            <v>1</v>
          </cell>
          <cell r="G1294">
            <v>1</v>
          </cell>
          <cell r="H1294">
            <v>19.52</v>
          </cell>
          <cell r="I1294">
            <v>102.9</v>
          </cell>
          <cell r="J1294">
            <v>2008.6080000000002</v>
          </cell>
          <cell r="K1294" t="str">
            <v xml:space="preserve"> </v>
          </cell>
          <cell r="L1294" t="str">
            <v xml:space="preserve"> </v>
          </cell>
          <cell r="M1294">
            <v>0</v>
          </cell>
          <cell r="N1294">
            <v>2008.6080000000002</v>
          </cell>
          <cell r="O1294">
            <v>0</v>
          </cell>
          <cell r="P1294">
            <v>0</v>
          </cell>
          <cell r="Q1294">
            <v>2008.6080000000002</v>
          </cell>
        </row>
        <row r="1295">
          <cell r="B1295">
            <v>3</v>
          </cell>
          <cell r="C1295" t="str">
            <v>Crusher Dust - Delivered</v>
          </cell>
          <cell r="D1295" t="str">
            <v>tonne</v>
          </cell>
          <cell r="E1295" t="str">
            <v>M</v>
          </cell>
          <cell r="F1295">
            <v>1</v>
          </cell>
          <cell r="G1295">
            <v>1</v>
          </cell>
          <cell r="H1295">
            <v>4.88</v>
          </cell>
          <cell r="I1295">
            <v>25.5</v>
          </cell>
          <cell r="J1295">
            <v>124.44</v>
          </cell>
          <cell r="K1295" t="str">
            <v xml:space="preserve"> </v>
          </cell>
          <cell r="L1295" t="str">
            <v xml:space="preserve"> </v>
          </cell>
          <cell r="M1295">
            <v>0</v>
          </cell>
          <cell r="N1295">
            <v>124.44</v>
          </cell>
          <cell r="O1295">
            <v>0</v>
          </cell>
          <cell r="P1295">
            <v>0</v>
          </cell>
          <cell r="Q1295">
            <v>124.44</v>
          </cell>
        </row>
        <row r="1296">
          <cell r="B1296">
            <v>4</v>
          </cell>
          <cell r="C1296" t="str">
            <v>Remove Existing Headwall</v>
          </cell>
        </row>
        <row r="1297">
          <cell r="A1297">
            <v>163.1</v>
          </cell>
          <cell r="B1297">
            <v>5</v>
          </cell>
          <cell r="C1297" t="str">
            <v>Excavator - 25T</v>
          </cell>
          <cell r="D1297" t="str">
            <v xml:space="preserve">hr   </v>
          </cell>
          <cell r="E1297" t="str">
            <v>P</v>
          </cell>
          <cell r="F1297">
            <v>1</v>
          </cell>
          <cell r="G1297">
            <v>2.44</v>
          </cell>
          <cell r="H1297">
            <v>2.44</v>
          </cell>
          <cell r="I1297">
            <v>135</v>
          </cell>
          <cell r="J1297">
            <v>135</v>
          </cell>
          <cell r="K1297">
            <v>1</v>
          </cell>
          <cell r="L1297">
            <v>1</v>
          </cell>
          <cell r="M1297">
            <v>0</v>
          </cell>
          <cell r="N1297">
            <v>0</v>
          </cell>
          <cell r="O1297">
            <v>135</v>
          </cell>
          <cell r="P1297">
            <v>0</v>
          </cell>
          <cell r="Q1297">
            <v>135</v>
          </cell>
        </row>
        <row r="1298">
          <cell r="B1298">
            <v>6</v>
          </cell>
          <cell r="C1298" t="str">
            <v>Tipper</v>
          </cell>
          <cell r="D1298" t="str">
            <v xml:space="preserve">hr   </v>
          </cell>
          <cell r="E1298" t="str">
            <v>P</v>
          </cell>
          <cell r="F1298">
            <v>1</v>
          </cell>
          <cell r="G1298">
            <v>2.44</v>
          </cell>
          <cell r="H1298">
            <v>2.44</v>
          </cell>
          <cell r="I1298">
            <v>90</v>
          </cell>
          <cell r="J1298">
            <v>90</v>
          </cell>
          <cell r="K1298">
            <v>1</v>
          </cell>
          <cell r="L1298">
            <v>1</v>
          </cell>
          <cell r="M1298">
            <v>0</v>
          </cell>
          <cell r="N1298">
            <v>0</v>
          </cell>
          <cell r="O1298">
            <v>90</v>
          </cell>
          <cell r="P1298">
            <v>0</v>
          </cell>
          <cell r="Q1298">
            <v>90</v>
          </cell>
        </row>
        <row r="1299">
          <cell r="B1299">
            <v>7</v>
          </cell>
          <cell r="C1299" t="str">
            <v>Labour</v>
          </cell>
          <cell r="D1299" t="str">
            <v xml:space="preserve">hr   </v>
          </cell>
          <cell r="E1299" t="str">
            <v>L</v>
          </cell>
          <cell r="F1299">
            <v>1</v>
          </cell>
          <cell r="G1299">
            <v>2.44</v>
          </cell>
          <cell r="H1299">
            <v>2.44</v>
          </cell>
          <cell r="I1299">
            <v>51.9</v>
          </cell>
          <cell r="J1299">
            <v>51.9</v>
          </cell>
          <cell r="K1299">
            <v>1</v>
          </cell>
          <cell r="L1299">
            <v>1</v>
          </cell>
          <cell r="M1299">
            <v>51.9</v>
          </cell>
          <cell r="N1299">
            <v>0</v>
          </cell>
          <cell r="O1299">
            <v>0</v>
          </cell>
          <cell r="P1299">
            <v>0</v>
          </cell>
          <cell r="Q1299">
            <v>51.9</v>
          </cell>
        </row>
        <row r="1300">
          <cell r="B1300">
            <v>8</v>
          </cell>
          <cell r="C1300" t="str">
            <v>Place Bedding Sand</v>
          </cell>
        </row>
        <row r="1301">
          <cell r="A1301">
            <v>163.19999999999999</v>
          </cell>
          <cell r="B1301">
            <v>9</v>
          </cell>
          <cell r="C1301" t="str">
            <v>Excavator - 25T</v>
          </cell>
          <cell r="D1301" t="str">
            <v xml:space="preserve">hr   </v>
          </cell>
          <cell r="E1301" t="str">
            <v>P</v>
          </cell>
          <cell r="F1301">
            <v>1</v>
          </cell>
          <cell r="G1301">
            <v>1.22</v>
          </cell>
          <cell r="H1301">
            <v>2.44</v>
          </cell>
          <cell r="I1301">
            <v>135</v>
          </cell>
          <cell r="J1301">
            <v>270</v>
          </cell>
          <cell r="K1301">
            <v>2</v>
          </cell>
          <cell r="L1301">
            <v>2</v>
          </cell>
          <cell r="M1301">
            <v>0</v>
          </cell>
          <cell r="N1301">
            <v>0</v>
          </cell>
          <cell r="O1301">
            <v>270</v>
          </cell>
          <cell r="P1301">
            <v>0</v>
          </cell>
          <cell r="Q1301">
            <v>270</v>
          </cell>
        </row>
        <row r="1302">
          <cell r="B1302">
            <v>10</v>
          </cell>
          <cell r="C1302" t="str">
            <v>Water Cart - Hire</v>
          </cell>
          <cell r="D1302" t="str">
            <v xml:space="preserve">hr   </v>
          </cell>
          <cell r="E1302" t="str">
            <v>P</v>
          </cell>
          <cell r="F1302">
            <v>1</v>
          </cell>
          <cell r="G1302">
            <v>2.44</v>
          </cell>
          <cell r="H1302">
            <v>2.44</v>
          </cell>
          <cell r="I1302">
            <v>95</v>
          </cell>
          <cell r="J1302">
            <v>95</v>
          </cell>
          <cell r="K1302">
            <v>1</v>
          </cell>
          <cell r="L1302">
            <v>1</v>
          </cell>
          <cell r="M1302">
            <v>0</v>
          </cell>
          <cell r="N1302">
            <v>0</v>
          </cell>
          <cell r="O1302">
            <v>95</v>
          </cell>
          <cell r="P1302">
            <v>0</v>
          </cell>
          <cell r="Q1302">
            <v>95</v>
          </cell>
        </row>
        <row r="1303">
          <cell r="B1303">
            <v>11</v>
          </cell>
          <cell r="C1303" t="str">
            <v>Install Pipe</v>
          </cell>
        </row>
        <row r="1304">
          <cell r="A1304">
            <v>163.30000000000001</v>
          </cell>
          <cell r="B1304">
            <v>12</v>
          </cell>
          <cell r="C1304" t="str">
            <v>Excavator - 25T</v>
          </cell>
          <cell r="D1304" t="str">
            <v xml:space="preserve">hr   </v>
          </cell>
          <cell r="E1304" t="str">
            <v>P</v>
          </cell>
          <cell r="F1304">
            <v>1</v>
          </cell>
          <cell r="G1304">
            <v>1.22</v>
          </cell>
          <cell r="H1304">
            <v>2.44</v>
          </cell>
          <cell r="I1304">
            <v>135</v>
          </cell>
          <cell r="J1304">
            <v>270</v>
          </cell>
          <cell r="K1304">
            <v>2</v>
          </cell>
          <cell r="L1304">
            <v>2</v>
          </cell>
          <cell r="M1304">
            <v>0</v>
          </cell>
          <cell r="N1304">
            <v>0</v>
          </cell>
          <cell r="O1304">
            <v>270</v>
          </cell>
          <cell r="P1304">
            <v>0</v>
          </cell>
          <cell r="Q1304">
            <v>270</v>
          </cell>
        </row>
        <row r="1305">
          <cell r="B1305">
            <v>13</v>
          </cell>
          <cell r="C1305" t="str">
            <v>Labour</v>
          </cell>
          <cell r="D1305" t="str">
            <v xml:space="preserve">hr   </v>
          </cell>
          <cell r="E1305" t="str">
            <v>L</v>
          </cell>
          <cell r="F1305">
            <v>1</v>
          </cell>
          <cell r="G1305">
            <v>1</v>
          </cell>
          <cell r="H1305">
            <v>2.44</v>
          </cell>
          <cell r="I1305">
            <v>51.9</v>
          </cell>
          <cell r="J1305">
            <v>126.636</v>
          </cell>
          <cell r="K1305">
            <v>2.44</v>
          </cell>
          <cell r="L1305">
            <v>2.44</v>
          </cell>
          <cell r="M1305">
            <v>126.636</v>
          </cell>
          <cell r="N1305">
            <v>0</v>
          </cell>
          <cell r="O1305">
            <v>0</v>
          </cell>
          <cell r="P1305">
            <v>0</v>
          </cell>
          <cell r="Q1305">
            <v>126.636</v>
          </cell>
        </row>
        <row r="1306">
          <cell r="B1306">
            <v>14</v>
          </cell>
          <cell r="C1306" t="str">
            <v>Backfill &amp; Compact</v>
          </cell>
        </row>
        <row r="1307">
          <cell r="A1307">
            <v>163.4</v>
          </cell>
          <cell r="B1307">
            <v>15</v>
          </cell>
          <cell r="C1307" t="str">
            <v>Labour</v>
          </cell>
          <cell r="D1307" t="str">
            <v xml:space="preserve">hr   </v>
          </cell>
          <cell r="E1307" t="str">
            <v>L</v>
          </cell>
          <cell r="F1307">
            <v>1</v>
          </cell>
          <cell r="G1307">
            <v>0.30499999999999999</v>
          </cell>
          <cell r="H1307">
            <v>2.44</v>
          </cell>
          <cell r="I1307">
            <v>51.9</v>
          </cell>
          <cell r="J1307">
            <v>415.2</v>
          </cell>
          <cell r="K1307">
            <v>8</v>
          </cell>
          <cell r="L1307">
            <v>8</v>
          </cell>
          <cell r="M1307">
            <v>415.2</v>
          </cell>
          <cell r="N1307">
            <v>0</v>
          </cell>
          <cell r="O1307">
            <v>0</v>
          </cell>
          <cell r="P1307">
            <v>0</v>
          </cell>
          <cell r="Q1307">
            <v>415.2</v>
          </cell>
        </row>
        <row r="1308">
          <cell r="B1308">
            <v>16</v>
          </cell>
          <cell r="C1308" t="str">
            <v>Bobcat</v>
          </cell>
          <cell r="D1308" t="str">
            <v xml:space="preserve">hr   </v>
          </cell>
          <cell r="E1308" t="str">
            <v>P</v>
          </cell>
          <cell r="F1308">
            <v>1</v>
          </cell>
          <cell r="G1308">
            <v>0.61</v>
          </cell>
          <cell r="H1308">
            <v>2.44</v>
          </cell>
          <cell r="I1308">
            <v>95</v>
          </cell>
          <cell r="J1308">
            <v>380</v>
          </cell>
          <cell r="K1308">
            <v>4</v>
          </cell>
          <cell r="L1308">
            <v>4</v>
          </cell>
          <cell r="M1308">
            <v>0</v>
          </cell>
          <cell r="N1308">
            <v>0</v>
          </cell>
          <cell r="O1308">
            <v>380</v>
          </cell>
          <cell r="P1308">
            <v>0</v>
          </cell>
          <cell r="Q1308">
            <v>380</v>
          </cell>
        </row>
        <row r="1309">
          <cell r="B1309">
            <v>17</v>
          </cell>
          <cell r="C1309" t="str">
            <v>Water Cart - Hire</v>
          </cell>
          <cell r="D1309" t="str">
            <v xml:space="preserve">hr   </v>
          </cell>
          <cell r="E1309" t="str">
            <v>P</v>
          </cell>
          <cell r="F1309">
            <v>1</v>
          </cell>
          <cell r="G1309">
            <v>1.22</v>
          </cell>
          <cell r="H1309">
            <v>2.44</v>
          </cell>
          <cell r="I1309">
            <v>95</v>
          </cell>
          <cell r="J1309">
            <v>190</v>
          </cell>
          <cell r="K1309">
            <v>2</v>
          </cell>
          <cell r="L1309">
            <v>2</v>
          </cell>
          <cell r="M1309">
            <v>0</v>
          </cell>
          <cell r="N1309">
            <v>0</v>
          </cell>
          <cell r="O1309">
            <v>190</v>
          </cell>
          <cell r="P1309">
            <v>0</v>
          </cell>
          <cell r="Q1309">
            <v>190</v>
          </cell>
        </row>
        <row r="1311">
          <cell r="A1311">
            <v>164</v>
          </cell>
          <cell r="B1311" t="str">
            <v>PV04.2</v>
          </cell>
          <cell r="C1311" t="str">
            <v>4 x 450 Cast Insitu Endwall to Main Roads Std Dwg 1306 Complete in place, incl. Excavate, supply and construct</v>
          </cell>
          <cell r="D1311" t="str">
            <v xml:space="preserve">No   </v>
          </cell>
          <cell r="H1311">
            <v>2</v>
          </cell>
          <cell r="J1311">
            <v>2892.1</v>
          </cell>
          <cell r="L1311">
            <v>1</v>
          </cell>
          <cell r="M1311">
            <v>1245.5999999999999</v>
          </cell>
          <cell r="N1311">
            <v>1106.5</v>
          </cell>
          <cell r="O1311">
            <v>540</v>
          </cell>
          <cell r="P1311">
            <v>0</v>
          </cell>
          <cell r="Q1311">
            <v>2892.1</v>
          </cell>
        </row>
        <row r="1312">
          <cell r="B1312">
            <v>1</v>
          </cell>
          <cell r="C1312" t="str">
            <v>N40</v>
          </cell>
          <cell r="D1312" t="str">
            <v xml:space="preserve">m³   </v>
          </cell>
          <cell r="E1312" t="str">
            <v>M</v>
          </cell>
          <cell r="F1312">
            <v>1</v>
          </cell>
          <cell r="G1312">
            <v>1</v>
          </cell>
          <cell r="H1312">
            <v>2.42</v>
          </cell>
          <cell r="I1312">
            <v>325</v>
          </cell>
          <cell r="J1312">
            <v>786.5</v>
          </cell>
          <cell r="K1312" t="str">
            <v xml:space="preserve"> </v>
          </cell>
          <cell r="L1312" t="str">
            <v xml:space="preserve"> </v>
          </cell>
          <cell r="M1312">
            <v>0</v>
          </cell>
          <cell r="N1312">
            <v>786.5</v>
          </cell>
          <cell r="O1312">
            <v>0</v>
          </cell>
          <cell r="P1312">
            <v>0</v>
          </cell>
          <cell r="Q1312">
            <v>786.5</v>
          </cell>
        </row>
        <row r="1313">
          <cell r="B1313">
            <v>2</v>
          </cell>
          <cell r="C1313" t="str">
            <v>Form Ply</v>
          </cell>
          <cell r="D1313" t="str">
            <v xml:space="preserve">m²   </v>
          </cell>
          <cell r="E1313" t="str">
            <v>M</v>
          </cell>
          <cell r="F1313">
            <v>1</v>
          </cell>
          <cell r="G1313">
            <v>1</v>
          </cell>
          <cell r="H1313">
            <v>12</v>
          </cell>
          <cell r="I1313">
            <v>10</v>
          </cell>
          <cell r="J1313">
            <v>120</v>
          </cell>
          <cell r="K1313" t="str">
            <v xml:space="preserve"> </v>
          </cell>
          <cell r="L1313" t="str">
            <v xml:space="preserve"> </v>
          </cell>
          <cell r="M1313">
            <v>0</v>
          </cell>
          <cell r="N1313">
            <v>120</v>
          </cell>
          <cell r="O1313">
            <v>0</v>
          </cell>
          <cell r="P1313">
            <v>0</v>
          </cell>
          <cell r="Q1313">
            <v>120</v>
          </cell>
        </row>
        <row r="1314">
          <cell r="B1314">
            <v>3</v>
          </cell>
          <cell r="C1314" t="str">
            <v>Form Boards</v>
          </cell>
          <cell r="D1314" t="str">
            <v xml:space="preserve">m    </v>
          </cell>
          <cell r="E1314" t="str">
            <v>M</v>
          </cell>
          <cell r="F1314">
            <v>1</v>
          </cell>
          <cell r="G1314">
            <v>1</v>
          </cell>
          <cell r="H1314">
            <v>40</v>
          </cell>
          <cell r="I1314">
            <v>5</v>
          </cell>
          <cell r="J1314">
            <v>200</v>
          </cell>
          <cell r="K1314" t="str">
            <v xml:space="preserve"> </v>
          </cell>
          <cell r="L1314" t="str">
            <v xml:space="preserve"> </v>
          </cell>
          <cell r="M1314">
            <v>0</v>
          </cell>
          <cell r="N1314">
            <v>200</v>
          </cell>
          <cell r="O1314">
            <v>0</v>
          </cell>
          <cell r="P1314">
            <v>0</v>
          </cell>
          <cell r="Q1314">
            <v>200</v>
          </cell>
        </row>
        <row r="1315">
          <cell r="A1315">
            <v>164.1</v>
          </cell>
          <cell r="B1315">
            <v>4</v>
          </cell>
          <cell r="C1315" t="str">
            <v>Labour</v>
          </cell>
          <cell r="D1315" t="str">
            <v xml:space="preserve">hr   </v>
          </cell>
          <cell r="E1315" t="str">
            <v>L</v>
          </cell>
          <cell r="F1315">
            <v>3</v>
          </cell>
          <cell r="G1315">
            <v>0.125</v>
          </cell>
          <cell r="H1315">
            <v>1</v>
          </cell>
          <cell r="I1315">
            <v>51.9</v>
          </cell>
          <cell r="J1315">
            <v>1245.5999999999999</v>
          </cell>
          <cell r="K1315">
            <v>24</v>
          </cell>
          <cell r="L1315">
            <v>8</v>
          </cell>
          <cell r="M1315">
            <v>1245.5999999999999</v>
          </cell>
          <cell r="N1315">
            <v>0</v>
          </cell>
          <cell r="O1315">
            <v>0</v>
          </cell>
          <cell r="P1315">
            <v>0</v>
          </cell>
          <cell r="Q1315">
            <v>1245.5999999999999</v>
          </cell>
        </row>
        <row r="1316">
          <cell r="B1316">
            <v>5</v>
          </cell>
          <cell r="C1316" t="str">
            <v>Excavator - 25T</v>
          </cell>
          <cell r="D1316" t="str">
            <v xml:space="preserve">hr   </v>
          </cell>
          <cell r="E1316" t="str">
            <v>P</v>
          </cell>
          <cell r="F1316">
            <v>1</v>
          </cell>
          <cell r="G1316">
            <v>0.25</v>
          </cell>
          <cell r="H1316">
            <v>1</v>
          </cell>
          <cell r="I1316">
            <v>135</v>
          </cell>
          <cell r="J1316">
            <v>540</v>
          </cell>
          <cell r="K1316">
            <v>4</v>
          </cell>
          <cell r="L1316">
            <v>4</v>
          </cell>
          <cell r="M1316">
            <v>0</v>
          </cell>
          <cell r="N1316">
            <v>0</v>
          </cell>
          <cell r="O1316">
            <v>540</v>
          </cell>
          <cell r="P1316">
            <v>0</v>
          </cell>
          <cell r="Q1316">
            <v>540</v>
          </cell>
        </row>
        <row r="1318">
          <cell r="A1318">
            <v>165</v>
          </cell>
          <cell r="B1318" t="str">
            <v>PV05</v>
          </cell>
          <cell r="C1318" t="str">
            <v>Asphalt redesign at floodway ch510-651</v>
          </cell>
          <cell r="H1318">
            <v>32</v>
          </cell>
          <cell r="J1318">
            <v>8872.9599999999991</v>
          </cell>
          <cell r="M1318">
            <v>0</v>
          </cell>
          <cell r="N1318">
            <v>0</v>
          </cell>
          <cell r="O1318">
            <v>0</v>
          </cell>
          <cell r="P1318">
            <v>8872.9599999999991</v>
          </cell>
          <cell r="Q1318">
            <v>8872.9599999999991</v>
          </cell>
        </row>
        <row r="1319">
          <cell r="B1319">
            <v>1</v>
          </cell>
          <cell r="C1319" t="str">
            <v>60mm AC</v>
          </cell>
          <cell r="D1319" t="str">
            <v>tonne</v>
          </cell>
          <cell r="E1319" t="str">
            <v>S</v>
          </cell>
          <cell r="F1319">
            <v>1</v>
          </cell>
          <cell r="G1319">
            <v>1</v>
          </cell>
          <cell r="H1319">
            <v>32</v>
          </cell>
          <cell r="I1319">
            <v>277.27999999999997</v>
          </cell>
          <cell r="J1319">
            <v>8872.9599999999991</v>
          </cell>
          <cell r="L1319">
            <v>0</v>
          </cell>
          <cell r="M1319">
            <v>0</v>
          </cell>
          <cell r="N1319">
            <v>0</v>
          </cell>
          <cell r="O1319">
            <v>0</v>
          </cell>
          <cell r="P1319">
            <v>8872.9599999999991</v>
          </cell>
          <cell r="Q1319">
            <v>8872.9599999999991</v>
          </cell>
        </row>
        <row r="1321">
          <cell r="A1321">
            <v>166</v>
          </cell>
          <cell r="B1321" t="str">
            <v>PV06</v>
          </cell>
          <cell r="C1321" t="str">
            <v>Corrector course asphalt dysart-middlemount intersection</v>
          </cell>
          <cell r="H1321">
            <v>15.9</v>
          </cell>
          <cell r="J1321">
            <v>4408.7519999999995</v>
          </cell>
          <cell r="M1321">
            <v>0</v>
          </cell>
          <cell r="N1321">
            <v>0</v>
          </cell>
          <cell r="O1321">
            <v>0</v>
          </cell>
          <cell r="P1321">
            <v>4408.7519999999995</v>
          </cell>
          <cell r="Q1321">
            <v>4408.7519999999995</v>
          </cell>
        </row>
        <row r="1322">
          <cell r="B1322">
            <v>1</v>
          </cell>
          <cell r="C1322" t="str">
            <v>60mm AC</v>
          </cell>
          <cell r="D1322" t="str">
            <v>tonne</v>
          </cell>
          <cell r="E1322" t="str">
            <v>S</v>
          </cell>
          <cell r="F1322">
            <v>1</v>
          </cell>
          <cell r="G1322">
            <v>1</v>
          </cell>
          <cell r="H1322">
            <v>15.9</v>
          </cell>
          <cell r="I1322">
            <v>277.27999999999997</v>
          </cell>
          <cell r="J1322">
            <v>4408.7519999999995</v>
          </cell>
          <cell r="L1322">
            <v>0</v>
          </cell>
          <cell r="M1322">
            <v>0</v>
          </cell>
          <cell r="N1322">
            <v>0</v>
          </cell>
          <cell r="O1322">
            <v>0</v>
          </cell>
          <cell r="P1322">
            <v>4408.7519999999995</v>
          </cell>
          <cell r="Q1322">
            <v>4408.7519999999995</v>
          </cell>
        </row>
        <row r="1323">
          <cell r="B1323" t="str">
            <v xml:space="preserve"> </v>
          </cell>
          <cell r="C1323" t="str">
            <v xml:space="preserve"> </v>
          </cell>
          <cell r="D1323" t="str">
            <v xml:space="preserve"> </v>
          </cell>
          <cell r="E1323" t="str">
            <v xml:space="preserve"> </v>
          </cell>
          <cell r="F1323" t="str">
            <v xml:space="preserve"> </v>
          </cell>
          <cell r="G1323" t="str">
            <v xml:space="preserve"> </v>
          </cell>
          <cell r="H1323" t="str">
            <v xml:space="preserve"> </v>
          </cell>
          <cell r="I1323" t="str">
            <v xml:space="preserve"> </v>
          </cell>
          <cell r="J1323" t="str">
            <v xml:space="preserve"> </v>
          </cell>
          <cell r="K1323" t="str">
            <v xml:space="preserve"> </v>
          </cell>
          <cell r="L1323" t="str">
            <v xml:space="preserve"> </v>
          </cell>
          <cell r="M1323" t="str">
            <v xml:space="preserve"> </v>
          </cell>
          <cell r="N1323" t="str">
            <v xml:space="preserve"> </v>
          </cell>
        </row>
        <row r="1324">
          <cell r="A1324">
            <v>167</v>
          </cell>
          <cell r="B1324" t="str">
            <v>PV07</v>
          </cell>
          <cell r="C1324" t="str">
            <v>Corrector course asphalt dysart-middlemount road (DMR section)</v>
          </cell>
          <cell r="H1324">
            <v>35</v>
          </cell>
          <cell r="J1324">
            <v>9704.7999999999993</v>
          </cell>
          <cell r="M1324">
            <v>0</v>
          </cell>
          <cell r="N1324">
            <v>0</v>
          </cell>
          <cell r="O1324">
            <v>0</v>
          </cell>
          <cell r="P1324">
            <v>9704.7999999999993</v>
          </cell>
          <cell r="Q1324">
            <v>9704.7999999999993</v>
          </cell>
        </row>
        <row r="1325">
          <cell r="B1325">
            <v>1</v>
          </cell>
          <cell r="C1325" t="str">
            <v>60mm AC</v>
          </cell>
          <cell r="D1325" t="str">
            <v>tonne</v>
          </cell>
          <cell r="E1325" t="str">
            <v>S</v>
          </cell>
          <cell r="F1325">
            <v>1</v>
          </cell>
          <cell r="G1325">
            <v>1</v>
          </cell>
          <cell r="H1325">
            <v>35</v>
          </cell>
          <cell r="I1325">
            <v>277.27999999999997</v>
          </cell>
          <cell r="J1325">
            <v>9704.7999999999993</v>
          </cell>
          <cell r="L1325">
            <v>0</v>
          </cell>
          <cell r="M1325">
            <v>0</v>
          </cell>
          <cell r="N1325">
            <v>0</v>
          </cell>
          <cell r="O1325">
            <v>0</v>
          </cell>
          <cell r="P1325">
            <v>9704.7999999999993</v>
          </cell>
          <cell r="Q1325">
            <v>9704.7999999999993</v>
          </cell>
        </row>
        <row r="1326">
          <cell r="A1326" t="str">
            <v xml:space="preserve"> </v>
          </cell>
          <cell r="B1326" t="str">
            <v xml:space="preserve"> </v>
          </cell>
          <cell r="C1326" t="str">
            <v xml:space="preserve"> </v>
          </cell>
          <cell r="D1326" t="str">
            <v xml:space="preserve"> </v>
          </cell>
          <cell r="E1326" t="str">
            <v xml:space="preserve"> </v>
          </cell>
          <cell r="F1326" t="str">
            <v xml:space="preserve"> </v>
          </cell>
          <cell r="G1326" t="str">
            <v xml:space="preserve"> </v>
          </cell>
          <cell r="H1326" t="str">
            <v xml:space="preserve"> </v>
          </cell>
          <cell r="I1326" t="str">
            <v xml:space="preserve"> </v>
          </cell>
          <cell r="J1326" t="str">
            <v xml:space="preserve"> </v>
          </cell>
          <cell r="K1326" t="str">
            <v xml:space="preserve"> </v>
          </cell>
          <cell r="L1326" t="str">
            <v xml:space="preserve"> </v>
          </cell>
          <cell r="M1326" t="str">
            <v xml:space="preserve"> </v>
          </cell>
          <cell r="N1326" t="str">
            <v xml:space="preserve"> </v>
          </cell>
        </row>
        <row r="1327">
          <cell r="A1327">
            <v>168</v>
          </cell>
          <cell r="B1327" t="str">
            <v>PV08</v>
          </cell>
          <cell r="C1327" t="str">
            <v>Cement Stabilise 4% by weight 200mm deep Bypass Road Edges</v>
          </cell>
          <cell r="D1327" t="str">
            <v xml:space="preserve">m2   </v>
          </cell>
          <cell r="H1327">
            <v>3628</v>
          </cell>
          <cell r="J1327">
            <v>22336.223165113461</v>
          </cell>
          <cell r="L1327">
            <v>5</v>
          </cell>
          <cell r="M1327">
            <v>0</v>
          </cell>
          <cell r="N1327">
            <v>19591.27836511346</v>
          </cell>
          <cell r="O1327">
            <v>2744.9447999999998</v>
          </cell>
          <cell r="P1327">
            <v>0</v>
          </cell>
          <cell r="Q1327">
            <v>22336.223165113461</v>
          </cell>
        </row>
        <row r="1328">
          <cell r="A1328">
            <v>168.1</v>
          </cell>
          <cell r="B1328">
            <v>1</v>
          </cell>
          <cell r="C1328" t="str">
            <v>Stabilising</v>
          </cell>
          <cell r="E1328" t="str">
            <v>P</v>
          </cell>
          <cell r="F1328">
            <v>1</v>
          </cell>
          <cell r="G1328">
            <v>800</v>
          </cell>
          <cell r="H1328">
            <v>3628</v>
          </cell>
          <cell r="I1328">
            <v>605.28</v>
          </cell>
          <cell r="J1328">
            <v>2744.9447999999998</v>
          </cell>
          <cell r="K1328">
            <v>4.5350000000000001</v>
          </cell>
          <cell r="L1328">
            <v>4.5350000000000001</v>
          </cell>
          <cell r="M1328">
            <v>0</v>
          </cell>
          <cell r="N1328">
            <v>0</v>
          </cell>
          <cell r="O1328">
            <v>2744.9447999999998</v>
          </cell>
          <cell r="P1328">
            <v>0</v>
          </cell>
          <cell r="Q1328">
            <v>2744.9447999999998</v>
          </cell>
        </row>
        <row r="1329">
          <cell r="B1329">
            <v>2</v>
          </cell>
          <cell r="C1329" t="str">
            <v>Cement</v>
          </cell>
          <cell r="D1329" t="str">
            <v>tonne</v>
          </cell>
          <cell r="E1329" t="str">
            <v>M</v>
          </cell>
          <cell r="F1329">
            <v>1</v>
          </cell>
          <cell r="G1329">
            <v>1</v>
          </cell>
          <cell r="H1329">
            <v>43.536174144696581</v>
          </cell>
          <cell r="I1329">
            <v>450</v>
          </cell>
          <cell r="J1329">
            <v>19591.27836511346</v>
          </cell>
          <cell r="K1329" t="str">
            <v xml:space="preserve"> </v>
          </cell>
          <cell r="L1329" t="str">
            <v xml:space="preserve"> </v>
          </cell>
          <cell r="M1329">
            <v>0</v>
          </cell>
          <cell r="N1329">
            <v>19591.27836511346</v>
          </cell>
          <cell r="O1329">
            <v>0</v>
          </cell>
          <cell r="P1329">
            <v>0</v>
          </cell>
          <cell r="Q1329">
            <v>19591.27836511346</v>
          </cell>
        </row>
        <row r="1331">
          <cell r="C1331" t="str">
            <v>PROJECT OVERHEADS</v>
          </cell>
        </row>
        <row r="1332">
          <cell r="B1332" t="str">
            <v>Line No.</v>
          </cell>
          <cell r="C1332" t="str">
            <v>Comment</v>
          </cell>
          <cell r="D1332" t="str">
            <v>Unit</v>
          </cell>
          <cell r="E1332" t="str">
            <v>Type</v>
          </cell>
          <cell r="F1332" t="str">
            <v>No</v>
          </cell>
          <cell r="G1332" t="str">
            <v>Production</v>
          </cell>
          <cell r="H1332" t="str">
            <v>Quantity</v>
          </cell>
          <cell r="I1332" t="str">
            <v>Rate</v>
          </cell>
          <cell r="M1332" t="str">
            <v>Labour</v>
          </cell>
          <cell r="N1332" t="str">
            <v>Material</v>
          </cell>
          <cell r="O1332" t="str">
            <v>Plant</v>
          </cell>
          <cell r="P1332" t="str">
            <v>Subcontract</v>
          </cell>
          <cell r="Q1332" t="str">
            <v>Total</v>
          </cell>
        </row>
        <row r="1333">
          <cell r="A1333">
            <v>9000</v>
          </cell>
          <cell r="B1333" t="str">
            <v xml:space="preserve">Line No OH  1
Item No </v>
          </cell>
          <cell r="C1333" t="str">
            <v>Project Supervision</v>
          </cell>
          <cell r="H1333">
            <v>15</v>
          </cell>
          <cell r="J1333">
            <v>50250</v>
          </cell>
          <cell r="L1333">
            <v>15</v>
          </cell>
          <cell r="M1333">
            <v>50250</v>
          </cell>
          <cell r="N1333">
            <v>0</v>
          </cell>
          <cell r="O1333">
            <v>0</v>
          </cell>
          <cell r="P1333">
            <v>0</v>
          </cell>
          <cell r="Q1333">
            <v>50250</v>
          </cell>
        </row>
        <row r="1334">
          <cell r="C1334" t="str">
            <v>Project Supervisor</v>
          </cell>
          <cell r="D1334" t="str">
            <v xml:space="preserve">week </v>
          </cell>
          <cell r="E1334" t="str">
            <v>L</v>
          </cell>
          <cell r="F1334">
            <v>1</v>
          </cell>
          <cell r="G1334">
            <v>1</v>
          </cell>
          <cell r="H1334">
            <v>15</v>
          </cell>
          <cell r="I1334">
            <v>3350</v>
          </cell>
          <cell r="J1334">
            <v>50250</v>
          </cell>
          <cell r="K1334">
            <v>15</v>
          </cell>
          <cell r="L1334">
            <v>15</v>
          </cell>
          <cell r="M1334">
            <v>50250</v>
          </cell>
          <cell r="N1334">
            <v>0</v>
          </cell>
          <cell r="O1334">
            <v>0</v>
          </cell>
          <cell r="P1334">
            <v>0</v>
          </cell>
          <cell r="Q1334">
            <v>50250</v>
          </cell>
        </row>
        <row r="1336">
          <cell r="A1336">
            <v>9005</v>
          </cell>
          <cell r="B1336" t="str">
            <v xml:space="preserve">Line No OH  2
Item No </v>
          </cell>
          <cell r="C1336" t="str">
            <v>Project Engineering</v>
          </cell>
          <cell r="H1336">
            <v>5</v>
          </cell>
          <cell r="J1336">
            <v>16250</v>
          </cell>
          <cell r="L1336">
            <v>5</v>
          </cell>
          <cell r="M1336">
            <v>16250</v>
          </cell>
          <cell r="N1336">
            <v>0</v>
          </cell>
          <cell r="O1336">
            <v>0</v>
          </cell>
          <cell r="P1336">
            <v>0</v>
          </cell>
          <cell r="Q1336">
            <v>16250</v>
          </cell>
        </row>
        <row r="1337">
          <cell r="C1337" t="str">
            <v>Project Engineer</v>
          </cell>
          <cell r="D1337" t="str">
            <v xml:space="preserve">week </v>
          </cell>
          <cell r="E1337" t="str">
            <v>L</v>
          </cell>
          <cell r="F1337">
            <v>1</v>
          </cell>
          <cell r="G1337">
            <v>1</v>
          </cell>
          <cell r="H1337">
            <v>5</v>
          </cell>
          <cell r="I1337">
            <v>3250</v>
          </cell>
          <cell r="J1337">
            <v>16250</v>
          </cell>
          <cell r="K1337">
            <v>5</v>
          </cell>
          <cell r="L1337">
            <v>5</v>
          </cell>
          <cell r="M1337">
            <v>16250</v>
          </cell>
          <cell r="N1337">
            <v>0</v>
          </cell>
          <cell r="O1337">
            <v>0</v>
          </cell>
          <cell r="P1337">
            <v>0</v>
          </cell>
          <cell r="Q1337">
            <v>16250</v>
          </cell>
        </row>
        <row r="1339">
          <cell r="A1339">
            <v>9010</v>
          </cell>
          <cell r="B1339" t="str">
            <v xml:space="preserve">Line No OH  3
Item No </v>
          </cell>
          <cell r="C1339" t="str">
            <v>Site Facilities</v>
          </cell>
          <cell r="H1339">
            <v>14</v>
          </cell>
          <cell r="J1339">
            <v>24500</v>
          </cell>
          <cell r="L1339">
            <v>14</v>
          </cell>
          <cell r="M1339">
            <v>0</v>
          </cell>
          <cell r="N1339">
            <v>0</v>
          </cell>
          <cell r="O1339">
            <v>24500</v>
          </cell>
          <cell r="P1339">
            <v>0</v>
          </cell>
          <cell r="Q1339">
            <v>24500</v>
          </cell>
        </row>
        <row r="1340">
          <cell r="B1340">
            <v>1</v>
          </cell>
          <cell r="C1340" t="str">
            <v>Crib Facilities</v>
          </cell>
          <cell r="D1340" t="str">
            <v xml:space="preserve">week </v>
          </cell>
          <cell r="E1340" t="str">
            <v>P</v>
          </cell>
          <cell r="F1340">
            <v>1</v>
          </cell>
          <cell r="G1340">
            <v>1</v>
          </cell>
          <cell r="H1340">
            <v>14</v>
          </cell>
          <cell r="I1340">
            <v>1750</v>
          </cell>
          <cell r="J1340">
            <v>24500</v>
          </cell>
          <cell r="K1340">
            <v>14</v>
          </cell>
          <cell r="L1340">
            <v>14</v>
          </cell>
          <cell r="M1340">
            <v>0</v>
          </cell>
          <cell r="N1340">
            <v>0</v>
          </cell>
          <cell r="O1340">
            <v>24500</v>
          </cell>
          <cell r="P1340">
            <v>0</v>
          </cell>
          <cell r="Q1340">
            <v>24500</v>
          </cell>
        </row>
        <row r="1342">
          <cell r="A1342">
            <v>9015</v>
          </cell>
          <cell r="B1342" t="str">
            <v xml:space="preserve">Line No OH  5
Item No </v>
          </cell>
          <cell r="C1342" t="str">
            <v>Retention Costs</v>
          </cell>
          <cell r="H1342">
            <v>1</v>
          </cell>
          <cell r="J1342">
            <v>9000</v>
          </cell>
          <cell r="L1342">
            <v>1</v>
          </cell>
          <cell r="M1342">
            <v>0</v>
          </cell>
          <cell r="N1342">
            <v>0</v>
          </cell>
          <cell r="O1342">
            <v>0</v>
          </cell>
          <cell r="P1342">
            <v>9000</v>
          </cell>
          <cell r="Q1342">
            <v>9000</v>
          </cell>
        </row>
        <row r="1343">
          <cell r="B1343">
            <v>1</v>
          </cell>
          <cell r="C1343" t="str">
            <v>Retention Costs</v>
          </cell>
          <cell r="D1343" t="str">
            <v xml:space="preserve">Item </v>
          </cell>
          <cell r="E1343" t="str">
            <v>S</v>
          </cell>
          <cell r="F1343">
            <v>9000</v>
          </cell>
          <cell r="G1343">
            <v>1</v>
          </cell>
          <cell r="H1343">
            <v>1</v>
          </cell>
          <cell r="I1343">
            <v>1</v>
          </cell>
          <cell r="J1343">
            <v>9000</v>
          </cell>
          <cell r="K1343">
            <v>9000</v>
          </cell>
          <cell r="L1343">
            <v>1</v>
          </cell>
          <cell r="M1343">
            <v>0</v>
          </cell>
          <cell r="N1343">
            <v>0</v>
          </cell>
          <cell r="O1343">
            <v>0</v>
          </cell>
          <cell r="P1343">
            <v>9000</v>
          </cell>
          <cell r="Q1343">
            <v>9000</v>
          </cell>
        </row>
        <row r="1345">
          <cell r="A1345">
            <v>9020</v>
          </cell>
          <cell r="B1345" t="str">
            <v xml:space="preserve">Line No OH  6
Item No </v>
          </cell>
          <cell r="C1345" t="str">
            <v>Dual Grade Laser</v>
          </cell>
          <cell r="H1345">
            <v>12</v>
          </cell>
          <cell r="J1345">
            <v>3324</v>
          </cell>
          <cell r="L1345">
            <v>12</v>
          </cell>
          <cell r="M1345">
            <v>0</v>
          </cell>
          <cell r="N1345">
            <v>0</v>
          </cell>
          <cell r="O1345">
            <v>3324</v>
          </cell>
          <cell r="P1345">
            <v>0</v>
          </cell>
          <cell r="Q1345">
            <v>3324</v>
          </cell>
        </row>
        <row r="1346">
          <cell r="C1346" t="str">
            <v>Dual Grade Laser</v>
          </cell>
          <cell r="D1346" t="str">
            <v xml:space="preserve">week </v>
          </cell>
          <cell r="E1346" t="str">
            <v>P</v>
          </cell>
          <cell r="F1346">
            <v>1</v>
          </cell>
          <cell r="G1346">
            <v>1</v>
          </cell>
          <cell r="H1346">
            <v>12</v>
          </cell>
          <cell r="I1346">
            <v>277</v>
          </cell>
          <cell r="J1346">
            <v>3324</v>
          </cell>
          <cell r="K1346">
            <v>12</v>
          </cell>
          <cell r="L1346">
            <v>12</v>
          </cell>
          <cell r="M1346">
            <v>0</v>
          </cell>
          <cell r="N1346">
            <v>0</v>
          </cell>
          <cell r="O1346">
            <v>3324</v>
          </cell>
          <cell r="P1346">
            <v>0</v>
          </cell>
          <cell r="Q1346">
            <v>3324</v>
          </cell>
        </row>
        <row r="1348">
          <cell r="A1348">
            <v>9025</v>
          </cell>
          <cell r="B1348" t="str">
            <v xml:space="preserve">Line No OH  7
Item No </v>
          </cell>
          <cell r="C1348" t="str">
            <v>Small Tools Allowance</v>
          </cell>
          <cell r="H1348">
            <v>2500</v>
          </cell>
          <cell r="J1348">
            <v>2500</v>
          </cell>
          <cell r="L1348">
            <v>2500</v>
          </cell>
          <cell r="M1348">
            <v>0</v>
          </cell>
          <cell r="N1348">
            <v>0</v>
          </cell>
          <cell r="O1348">
            <v>2500</v>
          </cell>
          <cell r="P1348">
            <v>0</v>
          </cell>
          <cell r="Q1348">
            <v>2500</v>
          </cell>
        </row>
        <row r="1349">
          <cell r="C1349" t="str">
            <v>Small Tools</v>
          </cell>
          <cell r="D1349" t="str">
            <v xml:space="preserve">Item </v>
          </cell>
          <cell r="E1349" t="str">
            <v>P</v>
          </cell>
          <cell r="F1349">
            <v>1</v>
          </cell>
          <cell r="G1349">
            <v>1</v>
          </cell>
          <cell r="H1349">
            <v>2500</v>
          </cell>
          <cell r="I1349">
            <v>1</v>
          </cell>
          <cell r="J1349">
            <v>2500</v>
          </cell>
          <cell r="K1349">
            <v>2500</v>
          </cell>
          <cell r="L1349">
            <v>2500</v>
          </cell>
          <cell r="M1349">
            <v>0</v>
          </cell>
          <cell r="N1349">
            <v>0</v>
          </cell>
          <cell r="O1349">
            <v>2500</v>
          </cell>
          <cell r="P1349">
            <v>0</v>
          </cell>
          <cell r="Q1349">
            <v>2500</v>
          </cell>
        </row>
        <row r="1351">
          <cell r="A1351">
            <v>9030</v>
          </cell>
          <cell r="B1351" t="str">
            <v xml:space="preserve">Line No OH  8
Item No </v>
          </cell>
          <cell r="C1351" t="str">
            <v>Accommodation (Engineers &amp; Directors)</v>
          </cell>
          <cell r="H1351">
            <v>30</v>
          </cell>
          <cell r="J1351">
            <v>3750</v>
          </cell>
          <cell r="L1351">
            <v>30</v>
          </cell>
          <cell r="M1351">
            <v>0</v>
          </cell>
          <cell r="N1351">
            <v>0</v>
          </cell>
          <cell r="O1351">
            <v>0</v>
          </cell>
          <cell r="P1351">
            <v>3750</v>
          </cell>
          <cell r="Q1351">
            <v>3750</v>
          </cell>
        </row>
        <row r="1352">
          <cell r="C1352" t="str">
            <v>Accommodation</v>
          </cell>
          <cell r="D1352" t="str">
            <v xml:space="preserve">day  </v>
          </cell>
          <cell r="E1352" t="str">
            <v>S</v>
          </cell>
          <cell r="F1352">
            <v>1</v>
          </cell>
          <cell r="G1352">
            <v>1</v>
          </cell>
          <cell r="H1352">
            <v>30</v>
          </cell>
          <cell r="I1352">
            <v>125</v>
          </cell>
          <cell r="J1352">
            <v>3750</v>
          </cell>
          <cell r="K1352">
            <v>30</v>
          </cell>
          <cell r="L1352">
            <v>30</v>
          </cell>
          <cell r="M1352">
            <v>0</v>
          </cell>
          <cell r="N1352">
            <v>0</v>
          </cell>
          <cell r="O1352">
            <v>0</v>
          </cell>
          <cell r="P1352">
            <v>3750</v>
          </cell>
          <cell r="Q1352">
            <v>3750</v>
          </cell>
        </row>
        <row r="1354">
          <cell r="A1354">
            <v>9040</v>
          </cell>
          <cell r="B1354" t="str">
            <v xml:space="preserve">Line No OH  9
Item No </v>
          </cell>
          <cell r="C1354" t="str">
            <v>Accommodation Supervisors</v>
          </cell>
          <cell r="H1354">
            <v>112</v>
          </cell>
          <cell r="J1354">
            <v>14000</v>
          </cell>
          <cell r="L1354">
            <v>112</v>
          </cell>
          <cell r="M1354">
            <v>0</v>
          </cell>
          <cell r="N1354">
            <v>0</v>
          </cell>
          <cell r="O1354">
            <v>0</v>
          </cell>
          <cell r="P1354">
            <v>14000</v>
          </cell>
          <cell r="Q1354">
            <v>14000</v>
          </cell>
        </row>
        <row r="1355">
          <cell r="C1355" t="str">
            <v>Accommodation</v>
          </cell>
          <cell r="D1355" t="str">
            <v xml:space="preserve">day  </v>
          </cell>
          <cell r="E1355" t="str">
            <v>S</v>
          </cell>
          <cell r="F1355">
            <v>1</v>
          </cell>
          <cell r="G1355">
            <v>1</v>
          </cell>
          <cell r="H1355">
            <v>112</v>
          </cell>
          <cell r="I1355">
            <v>125</v>
          </cell>
          <cell r="J1355">
            <v>14000</v>
          </cell>
          <cell r="K1355">
            <v>112</v>
          </cell>
          <cell r="L1355">
            <v>112</v>
          </cell>
          <cell r="M1355">
            <v>0</v>
          </cell>
          <cell r="N1355">
            <v>0</v>
          </cell>
          <cell r="O1355">
            <v>0</v>
          </cell>
          <cell r="P1355">
            <v>14000</v>
          </cell>
          <cell r="Q1355">
            <v>14000</v>
          </cell>
        </row>
      </sheetData>
      <sheetData sheetId="1"/>
      <sheetData sheetId="2"/>
      <sheetData sheetId="3"/>
      <sheetData sheetId="4"/>
      <sheetData sheetId="5">
        <row r="1">
          <cell r="A1" t="str">
            <v>WBS</v>
          </cell>
          <cell r="B1" t="str">
            <v>Item No</v>
          </cell>
          <cell r="C1" t="str">
            <v>Description</v>
          </cell>
          <cell r="D1" t="str">
            <v>Unit</v>
          </cell>
          <cell r="E1" t="str">
            <v>Budget</v>
          </cell>
          <cell r="F1" t="str">
            <v>Tender Quantity</v>
          </cell>
          <cell r="G1" t="str">
            <v>Contract Quantity</v>
          </cell>
          <cell r="H1" t="str">
            <v>Tender Rate</v>
          </cell>
          <cell r="I1" t="str">
            <v>Tender Total</v>
          </cell>
          <cell r="J1" t="str">
            <v>Contract Total</v>
          </cell>
          <cell r="K1" t="str">
            <v>Oct -11 QTY</v>
          </cell>
          <cell r="L1" t="str">
            <v>%C Oct-11</v>
          </cell>
          <cell r="M1" t="str">
            <v>Nov-11 QTY</v>
          </cell>
          <cell r="N1" t="str">
            <v>%C Nov-11</v>
          </cell>
          <cell r="O1" t="str">
            <v>Dec-11 QTY</v>
          </cell>
          <cell r="P1" t="str">
            <v>%C Dec-11</v>
          </cell>
          <cell r="Q1" t="str">
            <v>Jan-12 QTY</v>
          </cell>
          <cell r="R1" t="str">
            <v>%C Jan-12</v>
          </cell>
          <cell r="S1" t="str">
            <v>Feb-12 QTY</v>
          </cell>
          <cell r="T1" t="str">
            <v>%C Feb-12</v>
          </cell>
          <cell r="U1" t="str">
            <v>Jun-12 QTY</v>
          </cell>
          <cell r="V1" t="str">
            <v>%C Jun-12</v>
          </cell>
        </row>
        <row r="2">
          <cell r="A2" t="str">
            <v xml:space="preserve"> </v>
          </cell>
          <cell r="B2" t="str">
            <v xml:space="preserve"> </v>
          </cell>
          <cell r="C2" t="str">
            <v>Contract Items</v>
          </cell>
          <cell r="D2" t="str">
            <v xml:space="preserve"> </v>
          </cell>
          <cell r="F2" t="str">
            <v xml:space="preserve"> </v>
          </cell>
          <cell r="G2" t="str">
            <v xml:space="preserve"> </v>
          </cell>
          <cell r="H2" t="str">
            <v xml:space="preserve"> </v>
          </cell>
          <cell r="I2" t="str">
            <v xml:space="preserve"> </v>
          </cell>
          <cell r="J2" t="str">
            <v xml:space="preserve"> </v>
          </cell>
          <cell r="K2" t="str">
            <v xml:space="preserve"> </v>
          </cell>
          <cell r="M2" t="str">
            <v xml:space="preserve"> </v>
          </cell>
          <cell r="O2" t="str">
            <v xml:space="preserve"> </v>
          </cell>
          <cell r="Q2" t="str">
            <v xml:space="preserve"> </v>
          </cell>
          <cell r="S2" t="str">
            <v xml:space="preserve"> </v>
          </cell>
          <cell r="U2" t="str">
            <v xml:space="preserve"> </v>
          </cell>
        </row>
        <row r="3">
          <cell r="B3" t="str">
            <v xml:space="preserve"> </v>
          </cell>
          <cell r="C3" t="str">
            <v xml:space="preserve"> </v>
          </cell>
          <cell r="D3" t="str">
            <v xml:space="preserve"> </v>
          </cell>
          <cell r="F3" t="str">
            <v xml:space="preserve"> </v>
          </cell>
          <cell r="G3" t="str">
            <v xml:space="preserve"> </v>
          </cell>
          <cell r="H3" t="str">
            <v xml:space="preserve"> </v>
          </cell>
          <cell r="I3" t="str">
            <v xml:space="preserve"> </v>
          </cell>
          <cell r="J3" t="str">
            <v xml:space="preserve"> </v>
          </cell>
          <cell r="K3" t="str">
            <v xml:space="preserve"> </v>
          </cell>
          <cell r="M3" t="str">
            <v xml:space="preserve"> </v>
          </cell>
          <cell r="O3" t="str">
            <v xml:space="preserve"> </v>
          </cell>
          <cell r="Q3" t="str">
            <v xml:space="preserve"> </v>
          </cell>
          <cell r="S3" t="str">
            <v xml:space="preserve"> </v>
          </cell>
          <cell r="U3" t="str">
            <v xml:space="preserve"> </v>
          </cell>
        </row>
        <row r="4">
          <cell r="B4" t="str">
            <v xml:space="preserve">            </v>
          </cell>
          <cell r="C4" t="str">
            <v>Schedule A - Roadworks Dysart Bypass Road Widening</v>
          </cell>
          <cell r="D4" t="str">
            <v xml:space="preserve">     </v>
          </cell>
          <cell r="F4" t="str">
            <v xml:space="preserve"> </v>
          </cell>
          <cell r="G4" t="str">
            <v xml:space="preserve"> </v>
          </cell>
          <cell r="H4" t="str">
            <v xml:space="preserve"> </v>
          </cell>
          <cell r="I4" t="str">
            <v xml:space="preserve"> </v>
          </cell>
          <cell r="J4" t="str">
            <v xml:space="preserve"> </v>
          </cell>
          <cell r="K4" t="str">
            <v xml:space="preserve"> </v>
          </cell>
          <cell r="M4" t="str">
            <v xml:space="preserve"> </v>
          </cell>
          <cell r="O4" t="str">
            <v xml:space="preserve"> </v>
          </cell>
          <cell r="Q4" t="str">
            <v xml:space="preserve"> </v>
          </cell>
          <cell r="S4" t="str">
            <v xml:space="preserve"> </v>
          </cell>
          <cell r="U4" t="str">
            <v xml:space="preserve"> </v>
          </cell>
        </row>
        <row r="5">
          <cell r="B5">
            <v>1</v>
          </cell>
          <cell r="C5" t="str">
            <v>Preliminaries</v>
          </cell>
          <cell r="D5" t="str">
            <v xml:space="preserve">     </v>
          </cell>
          <cell r="F5" t="str">
            <v xml:space="preserve"> </v>
          </cell>
          <cell r="G5" t="str">
            <v xml:space="preserve"> </v>
          </cell>
          <cell r="H5" t="str">
            <v xml:space="preserve"> </v>
          </cell>
          <cell r="I5" t="str">
            <v xml:space="preserve"> </v>
          </cell>
          <cell r="J5" t="str">
            <v xml:space="preserve"> </v>
          </cell>
          <cell r="K5" t="str">
            <v xml:space="preserve"> </v>
          </cell>
          <cell r="M5" t="str">
            <v xml:space="preserve"> </v>
          </cell>
          <cell r="O5" t="str">
            <v xml:space="preserve"> </v>
          </cell>
          <cell r="Q5" t="str">
            <v xml:space="preserve"> </v>
          </cell>
          <cell r="S5" t="str">
            <v xml:space="preserve"> </v>
          </cell>
          <cell r="U5" t="str">
            <v xml:space="preserve"> </v>
          </cell>
        </row>
        <row r="6">
          <cell r="A6">
            <v>5</v>
          </cell>
          <cell r="B6" t="str">
            <v xml:space="preserve">(a)         </v>
          </cell>
          <cell r="C6" t="str">
            <v>Site establishment, Provision for Workplace Health &amp; Safety, Site Cleanup and Dis-establishment</v>
          </cell>
          <cell r="D6" t="str">
            <v xml:space="preserve">Item </v>
          </cell>
          <cell r="E6">
            <v>34725</v>
          </cell>
          <cell r="F6">
            <v>1</v>
          </cell>
          <cell r="G6">
            <v>1</v>
          </cell>
          <cell r="H6">
            <v>44020.23</v>
          </cell>
          <cell r="I6">
            <v>44020.23</v>
          </cell>
          <cell r="J6">
            <v>44020.23</v>
          </cell>
          <cell r="K6">
            <v>0.8</v>
          </cell>
          <cell r="L6">
            <v>0.8</v>
          </cell>
          <cell r="M6">
            <v>0.8</v>
          </cell>
          <cell r="N6">
            <v>0.8</v>
          </cell>
          <cell r="O6">
            <v>0.8</v>
          </cell>
          <cell r="P6">
            <v>0.8</v>
          </cell>
          <cell r="Q6">
            <v>0.8</v>
          </cell>
          <cell r="R6">
            <v>0.8</v>
          </cell>
          <cell r="S6">
            <v>0.85</v>
          </cell>
          <cell r="T6">
            <v>0.85</v>
          </cell>
          <cell r="U6">
            <v>0.85</v>
          </cell>
          <cell r="V6">
            <v>0.85</v>
          </cell>
        </row>
        <row r="7">
          <cell r="A7">
            <v>6</v>
          </cell>
          <cell r="B7" t="str">
            <v xml:space="preserve">(b)         </v>
          </cell>
          <cell r="C7" t="str">
            <v>Provision for Traffic and Safety including an approved Traffic Management Plan required by Council prior to commencement of site works.</v>
          </cell>
          <cell r="D7" t="str">
            <v xml:space="preserve">Item </v>
          </cell>
          <cell r="E7">
            <v>76266.831140000009</v>
          </cell>
          <cell r="F7">
            <v>1</v>
          </cell>
          <cell r="G7">
            <v>1</v>
          </cell>
          <cell r="H7">
            <v>96682</v>
          </cell>
          <cell r="I7">
            <v>96682</v>
          </cell>
          <cell r="J7">
            <v>96682</v>
          </cell>
          <cell r="K7">
            <v>0.1</v>
          </cell>
          <cell r="L7">
            <v>0.1</v>
          </cell>
          <cell r="M7">
            <v>0.6</v>
          </cell>
          <cell r="N7">
            <v>0.6</v>
          </cell>
          <cell r="O7">
            <v>0.7</v>
          </cell>
          <cell r="P7">
            <v>0.7</v>
          </cell>
          <cell r="Q7">
            <v>0.8</v>
          </cell>
          <cell r="R7">
            <v>0.8</v>
          </cell>
          <cell r="S7">
            <v>0.85</v>
          </cell>
          <cell r="T7">
            <v>0.85</v>
          </cell>
          <cell r="U7">
            <v>0.85</v>
          </cell>
          <cell r="V7">
            <v>0.85</v>
          </cell>
        </row>
        <row r="8">
          <cell r="A8">
            <v>7</v>
          </cell>
          <cell r="B8" t="str">
            <v xml:space="preserve">(c )        </v>
          </cell>
          <cell r="C8" t="str">
            <v>Construction Setout by Contractor</v>
          </cell>
          <cell r="D8" t="str">
            <v xml:space="preserve">Item </v>
          </cell>
          <cell r="E8">
            <v>23680</v>
          </cell>
          <cell r="F8">
            <v>1</v>
          </cell>
          <cell r="G8">
            <v>1</v>
          </cell>
          <cell r="H8">
            <v>30018.69</v>
          </cell>
          <cell r="I8">
            <v>30018.69</v>
          </cell>
          <cell r="J8">
            <v>30018.69</v>
          </cell>
          <cell r="K8">
            <v>1</v>
          </cell>
          <cell r="L8">
            <v>1</v>
          </cell>
          <cell r="M8">
            <v>1</v>
          </cell>
          <cell r="N8">
            <v>1</v>
          </cell>
          <cell r="O8">
            <v>1</v>
          </cell>
          <cell r="P8">
            <v>1</v>
          </cell>
          <cell r="Q8">
            <v>1</v>
          </cell>
          <cell r="R8">
            <v>1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</row>
        <row r="9">
          <cell r="B9" t="str">
            <v xml:space="preserve">            </v>
          </cell>
          <cell r="C9" t="str">
            <v>[Note: Council to provide an initial control line, TBM's, prior to commencement of works; Contractor shall be responsible for all other setout to construct the works</v>
          </cell>
          <cell r="D9" t="str">
            <v xml:space="preserve">     </v>
          </cell>
          <cell r="E9" t="str">
            <v xml:space="preserve"> </v>
          </cell>
          <cell r="F9" t="str">
            <v xml:space="preserve"> </v>
          </cell>
          <cell r="G9" t="str">
            <v xml:space="preserve"> </v>
          </cell>
          <cell r="H9" t="str">
            <v xml:space="preserve"> </v>
          </cell>
          <cell r="I9" t="str">
            <v xml:space="preserve"> </v>
          </cell>
          <cell r="J9" t="str">
            <v xml:space="preserve"> </v>
          </cell>
          <cell r="K9" t="str">
            <v xml:space="preserve"> </v>
          </cell>
          <cell r="L9" t="str">
            <v xml:space="preserve"> </v>
          </cell>
          <cell r="M9" t="str">
            <v xml:space="preserve"> </v>
          </cell>
          <cell r="N9" t="str">
            <v xml:space="preserve"> </v>
          </cell>
          <cell r="O9" t="str">
            <v xml:space="preserve"> </v>
          </cell>
          <cell r="P9" t="str">
            <v xml:space="preserve"> </v>
          </cell>
          <cell r="Q9" t="str">
            <v xml:space="preserve"> </v>
          </cell>
          <cell r="R9" t="str">
            <v xml:space="preserve"> </v>
          </cell>
          <cell r="S9" t="str">
            <v xml:space="preserve"> </v>
          </cell>
          <cell r="T9" t="str">
            <v xml:space="preserve"> </v>
          </cell>
          <cell r="U9" t="str">
            <v xml:space="preserve"> </v>
          </cell>
          <cell r="V9" t="str">
            <v xml:space="preserve"> </v>
          </cell>
        </row>
        <row r="10">
          <cell r="A10">
            <v>8</v>
          </cell>
          <cell r="B10" t="str">
            <v xml:space="preserve">(d )        </v>
          </cell>
          <cell r="C10" t="str">
            <v>Provision of evidence of Public Liability Insurance ($10 million), and Workers Compensation Insurance for the works.</v>
          </cell>
          <cell r="D10" t="str">
            <v xml:space="preserve">Item </v>
          </cell>
          <cell r="E10">
            <v>10400</v>
          </cell>
          <cell r="F10">
            <v>1</v>
          </cell>
          <cell r="G10">
            <v>1</v>
          </cell>
          <cell r="H10">
            <v>13183.89</v>
          </cell>
          <cell r="I10">
            <v>13183.89</v>
          </cell>
          <cell r="J10">
            <v>13183.89</v>
          </cell>
          <cell r="K10">
            <v>1</v>
          </cell>
          <cell r="L10">
            <v>1</v>
          </cell>
          <cell r="M10">
            <v>1</v>
          </cell>
          <cell r="N10">
            <v>1</v>
          </cell>
          <cell r="O10">
            <v>1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</row>
        <row r="11">
          <cell r="A11">
            <v>9</v>
          </cell>
          <cell r="B11" t="str">
            <v xml:space="preserve">(e)         </v>
          </cell>
          <cell r="C11" t="str">
            <v>Locate Existing Services (Dial-Before-You-Dig, CapVac Truck etc) as required in existing road reserves</v>
          </cell>
          <cell r="D11" t="str">
            <v xml:space="preserve">Item </v>
          </cell>
          <cell r="E11">
            <v>6800</v>
          </cell>
          <cell r="F11">
            <v>1</v>
          </cell>
          <cell r="G11">
            <v>1</v>
          </cell>
          <cell r="H11">
            <v>8620.23</v>
          </cell>
          <cell r="I11">
            <v>8620.23</v>
          </cell>
          <cell r="J11">
            <v>8620.23</v>
          </cell>
          <cell r="K11">
            <v>1</v>
          </cell>
          <cell r="L11">
            <v>1</v>
          </cell>
          <cell r="M11">
            <v>1</v>
          </cell>
          <cell r="N11">
            <v>1</v>
          </cell>
          <cell r="O11">
            <v>1</v>
          </cell>
          <cell r="P11">
            <v>1</v>
          </cell>
          <cell r="Q11">
            <v>1</v>
          </cell>
          <cell r="R11">
            <v>1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</row>
        <row r="12">
          <cell r="A12">
            <v>10</v>
          </cell>
          <cell r="B12" t="str">
            <v xml:space="preserve">(f)         </v>
          </cell>
          <cell r="C12" t="str">
            <v>As Constructed Survey Data to Council Requirements.</v>
          </cell>
          <cell r="D12" t="str">
            <v xml:space="preserve">Item </v>
          </cell>
          <cell r="E12">
            <v>8880</v>
          </cell>
          <cell r="F12">
            <v>1</v>
          </cell>
          <cell r="G12">
            <v>1</v>
          </cell>
          <cell r="H12">
            <v>13602.22</v>
          </cell>
          <cell r="I12">
            <v>13602.22</v>
          </cell>
          <cell r="J12">
            <v>13602.22</v>
          </cell>
          <cell r="L12">
            <v>0</v>
          </cell>
          <cell r="N12">
            <v>0</v>
          </cell>
          <cell r="P12">
            <v>0</v>
          </cell>
          <cell r="R12">
            <v>0</v>
          </cell>
          <cell r="T12">
            <v>0</v>
          </cell>
          <cell r="V12">
            <v>0</v>
          </cell>
        </row>
        <row r="13">
          <cell r="B13" t="str">
            <v xml:space="preserve">(g)         </v>
          </cell>
          <cell r="C13" t="str">
            <v>Geotechnical Testing by NATA Registered laboratory</v>
          </cell>
          <cell r="D13" t="str">
            <v xml:space="preserve">     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  <cell r="H13" t="str">
            <v xml:space="preserve"> </v>
          </cell>
          <cell r="I13" t="str">
            <v xml:space="preserve"> </v>
          </cell>
          <cell r="J13" t="str">
            <v xml:space="preserve"> </v>
          </cell>
          <cell r="K13" t="str">
            <v xml:space="preserve"> </v>
          </cell>
          <cell r="L13" t="str">
            <v xml:space="preserve"> </v>
          </cell>
          <cell r="M13" t="str">
            <v xml:space="preserve"> 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R13" t="str">
            <v xml:space="preserve"> </v>
          </cell>
          <cell r="S13" t="str">
            <v xml:space="preserve"> </v>
          </cell>
          <cell r="T13" t="str">
            <v xml:space="preserve"> </v>
          </cell>
          <cell r="U13" t="str">
            <v xml:space="preserve"> </v>
          </cell>
          <cell r="V13" t="str">
            <v xml:space="preserve"> </v>
          </cell>
        </row>
        <row r="14">
          <cell r="A14">
            <v>11</v>
          </cell>
          <cell r="B14" t="str">
            <v xml:space="preserve">(i)         </v>
          </cell>
          <cell r="C14" t="str">
            <v>Subgrade CBR tests ("soaked" 4 day, 4 point) (allow 3 confirmation tests on final subgrade for pavement design)</v>
          </cell>
          <cell r="D14" t="str">
            <v xml:space="preserve"> No  </v>
          </cell>
          <cell r="E14">
            <v>2700</v>
          </cell>
          <cell r="F14">
            <v>3</v>
          </cell>
          <cell r="G14">
            <v>3</v>
          </cell>
          <cell r="H14">
            <v>1140.9100000000001</v>
          </cell>
          <cell r="I14">
            <v>3422.73</v>
          </cell>
          <cell r="J14">
            <v>3422.73</v>
          </cell>
          <cell r="L14">
            <v>0</v>
          </cell>
          <cell r="M14">
            <v>3</v>
          </cell>
          <cell r="N14">
            <v>1</v>
          </cell>
          <cell r="O14">
            <v>3</v>
          </cell>
          <cell r="P14">
            <v>1</v>
          </cell>
          <cell r="Q14">
            <v>3</v>
          </cell>
          <cell r="R14">
            <v>1</v>
          </cell>
          <cell r="S14">
            <v>3</v>
          </cell>
          <cell r="T14">
            <v>1</v>
          </cell>
          <cell r="U14">
            <v>3</v>
          </cell>
          <cell r="V14">
            <v>1</v>
          </cell>
        </row>
        <row r="15">
          <cell r="A15">
            <v>12</v>
          </cell>
          <cell r="B15" t="str">
            <v xml:space="preserve">(ii)        </v>
          </cell>
          <cell r="C15" t="str">
            <v>Subgrade Compaction testing as specified</v>
          </cell>
          <cell r="D15" t="str">
            <v xml:space="preserve"> No  </v>
          </cell>
          <cell r="E15">
            <v>5926.666666666667</v>
          </cell>
          <cell r="F15">
            <v>28</v>
          </cell>
          <cell r="G15">
            <v>28</v>
          </cell>
          <cell r="H15">
            <v>268.33</v>
          </cell>
          <cell r="I15">
            <v>7513.24</v>
          </cell>
          <cell r="J15">
            <v>7513.24</v>
          </cell>
          <cell r="L15">
            <v>0</v>
          </cell>
          <cell r="M15">
            <v>8</v>
          </cell>
          <cell r="N15">
            <v>0.2857142857142857</v>
          </cell>
          <cell r="O15">
            <v>16</v>
          </cell>
          <cell r="P15">
            <v>0.5714285714285714</v>
          </cell>
          <cell r="Q15">
            <v>25</v>
          </cell>
          <cell r="R15">
            <v>0.8928571428571429</v>
          </cell>
          <cell r="S15">
            <v>25</v>
          </cell>
          <cell r="T15">
            <v>0.8928571428571429</v>
          </cell>
          <cell r="U15">
            <v>25</v>
          </cell>
          <cell r="V15">
            <v>0.8928571428571429</v>
          </cell>
        </row>
        <row r="16">
          <cell r="A16">
            <v>13</v>
          </cell>
          <cell r="B16" t="str">
            <v xml:space="preserve">(iii)       </v>
          </cell>
          <cell r="C16" t="str">
            <v>Sub-Base Compaction testing as specified - assume 1 layer</v>
          </cell>
          <cell r="D16" t="str">
            <v xml:space="preserve"> No  </v>
          </cell>
          <cell r="E16">
            <v>5926.666666666667</v>
          </cell>
          <cell r="F16">
            <v>28</v>
          </cell>
          <cell r="G16">
            <v>28</v>
          </cell>
          <cell r="H16">
            <v>268.33</v>
          </cell>
          <cell r="I16">
            <v>7513.24</v>
          </cell>
          <cell r="J16">
            <v>7513.24</v>
          </cell>
          <cell r="L16">
            <v>0</v>
          </cell>
          <cell r="M16">
            <v>8</v>
          </cell>
          <cell r="N16">
            <v>0.2857142857142857</v>
          </cell>
          <cell r="O16">
            <v>16</v>
          </cell>
          <cell r="P16">
            <v>0.5714285714285714</v>
          </cell>
          <cell r="Q16">
            <v>25</v>
          </cell>
          <cell r="R16">
            <v>0.8928571428571429</v>
          </cell>
          <cell r="S16">
            <v>25</v>
          </cell>
          <cell r="T16">
            <v>0.8928571428571429</v>
          </cell>
          <cell r="U16">
            <v>25</v>
          </cell>
          <cell r="V16">
            <v>0.8928571428571429</v>
          </cell>
        </row>
        <row r="17">
          <cell r="A17">
            <v>14</v>
          </cell>
          <cell r="B17" t="str">
            <v xml:space="preserve">(iv)        </v>
          </cell>
          <cell r="C17" t="str">
            <v>Base Compaction testing as specified</v>
          </cell>
          <cell r="D17" t="str">
            <v xml:space="preserve"> No  </v>
          </cell>
          <cell r="E17">
            <v>5926.666666666667</v>
          </cell>
          <cell r="F17">
            <v>28</v>
          </cell>
          <cell r="G17">
            <v>28</v>
          </cell>
          <cell r="H17">
            <v>268.32</v>
          </cell>
          <cell r="I17">
            <v>7512.96</v>
          </cell>
          <cell r="J17">
            <v>7512.96</v>
          </cell>
          <cell r="L17">
            <v>0</v>
          </cell>
          <cell r="M17">
            <v>8</v>
          </cell>
          <cell r="N17">
            <v>0.2857142857142857</v>
          </cell>
          <cell r="O17">
            <v>16</v>
          </cell>
          <cell r="P17">
            <v>0.5714285714285714</v>
          </cell>
          <cell r="Q17">
            <v>25</v>
          </cell>
          <cell r="R17">
            <v>0.8928571428571429</v>
          </cell>
          <cell r="S17">
            <v>25</v>
          </cell>
          <cell r="T17">
            <v>0.8928571428571429</v>
          </cell>
          <cell r="U17">
            <v>25</v>
          </cell>
          <cell r="V17">
            <v>0.8928571428571429</v>
          </cell>
        </row>
        <row r="18">
          <cell r="A18">
            <v>15</v>
          </cell>
          <cell r="B18" t="str">
            <v xml:space="preserve">(v)         </v>
          </cell>
          <cell r="C18" t="str">
            <v>Sub-Base Quality Testing as specified; Full Atterbergs and grading plus full Quarry Stockpile results  - assume 1 layer</v>
          </cell>
          <cell r="D18" t="str">
            <v xml:space="preserve"> No  </v>
          </cell>
          <cell r="E18">
            <v>2580</v>
          </cell>
          <cell r="F18">
            <v>2</v>
          </cell>
          <cell r="G18">
            <v>2</v>
          </cell>
          <cell r="H18">
            <v>1635.31</v>
          </cell>
          <cell r="I18">
            <v>3270.62</v>
          </cell>
          <cell r="J18">
            <v>3270.62</v>
          </cell>
          <cell r="L18">
            <v>0</v>
          </cell>
          <cell r="M18">
            <v>2</v>
          </cell>
          <cell r="N18">
            <v>1</v>
          </cell>
          <cell r="O18">
            <v>2</v>
          </cell>
          <cell r="P18">
            <v>1</v>
          </cell>
          <cell r="Q18">
            <v>2</v>
          </cell>
          <cell r="R18">
            <v>1</v>
          </cell>
          <cell r="S18">
            <v>2</v>
          </cell>
          <cell r="T18">
            <v>1</v>
          </cell>
          <cell r="U18">
            <v>2</v>
          </cell>
          <cell r="V18">
            <v>1</v>
          </cell>
        </row>
        <row r="19">
          <cell r="A19">
            <v>16</v>
          </cell>
          <cell r="B19" t="str">
            <v xml:space="preserve">(vi)        </v>
          </cell>
          <cell r="C19" t="str">
            <v>Base Quality Testing as specified; Full Atterbergs and grading plus full Quarry Stockpile results.</v>
          </cell>
          <cell r="D19" t="str">
            <v xml:space="preserve"> No  </v>
          </cell>
          <cell r="E19">
            <v>2580</v>
          </cell>
          <cell r="F19">
            <v>2</v>
          </cell>
          <cell r="G19">
            <v>2</v>
          </cell>
          <cell r="H19">
            <v>1635.31</v>
          </cell>
          <cell r="I19">
            <v>3270.62</v>
          </cell>
          <cell r="J19">
            <v>3270.62</v>
          </cell>
          <cell r="L19">
            <v>0</v>
          </cell>
          <cell r="M19">
            <v>2</v>
          </cell>
          <cell r="N19">
            <v>1</v>
          </cell>
          <cell r="O19">
            <v>2</v>
          </cell>
          <cell r="P19">
            <v>1</v>
          </cell>
          <cell r="Q19">
            <v>2</v>
          </cell>
          <cell r="R19">
            <v>1</v>
          </cell>
          <cell r="S19">
            <v>2</v>
          </cell>
          <cell r="T19">
            <v>1</v>
          </cell>
          <cell r="U19">
            <v>2</v>
          </cell>
          <cell r="V19">
            <v>1</v>
          </cell>
        </row>
        <row r="20">
          <cell r="A20">
            <v>17</v>
          </cell>
          <cell r="B20" t="str">
            <v xml:space="preserve">(vii)       </v>
          </cell>
          <cell r="C20" t="str">
            <v>Culvert Trench Backfilling - Compaction Tests as ordered</v>
          </cell>
          <cell r="D20" t="str">
            <v xml:space="preserve"> No  </v>
          </cell>
          <cell r="E20">
            <v>2328.333333333333</v>
          </cell>
          <cell r="F20">
            <v>11</v>
          </cell>
          <cell r="G20">
            <v>11</v>
          </cell>
          <cell r="H20">
            <v>268.33</v>
          </cell>
          <cell r="I20">
            <v>2951.63</v>
          </cell>
          <cell r="J20">
            <v>2951.63</v>
          </cell>
          <cell r="L20">
            <v>0</v>
          </cell>
          <cell r="M20">
            <v>11</v>
          </cell>
          <cell r="N20">
            <v>1</v>
          </cell>
          <cell r="O20">
            <v>11</v>
          </cell>
          <cell r="P20">
            <v>1</v>
          </cell>
          <cell r="Q20">
            <v>11</v>
          </cell>
          <cell r="R20">
            <v>1</v>
          </cell>
          <cell r="S20">
            <v>11</v>
          </cell>
          <cell r="T20">
            <v>1</v>
          </cell>
          <cell r="U20">
            <v>11</v>
          </cell>
          <cell r="V20">
            <v>1</v>
          </cell>
        </row>
        <row r="21">
          <cell r="B21" t="str">
            <v xml:space="preserve">            </v>
          </cell>
          <cell r="C21" t="str">
            <v xml:space="preserve"> </v>
          </cell>
          <cell r="D21" t="str">
            <v xml:space="preserve">     </v>
          </cell>
          <cell r="E21" t="str">
            <v xml:space="preserve"> </v>
          </cell>
          <cell r="F21" t="str">
            <v xml:space="preserve"> </v>
          </cell>
          <cell r="G21" t="str">
            <v xml:space="preserve"> </v>
          </cell>
          <cell r="H21" t="str">
            <v xml:space="preserve"> </v>
          </cell>
          <cell r="I21" t="str">
            <v xml:space="preserve"> </v>
          </cell>
          <cell r="J21" t="str">
            <v xml:space="preserve"> </v>
          </cell>
          <cell r="K21" t="str">
            <v xml:space="preserve"> </v>
          </cell>
          <cell r="L21" t="str">
            <v xml:space="preserve"> </v>
          </cell>
          <cell r="M21" t="str">
            <v xml:space="preserve"> 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Q21" t="str">
            <v xml:space="preserve"> </v>
          </cell>
          <cell r="R21" t="str">
            <v xml:space="preserve"> </v>
          </cell>
          <cell r="S21" t="str">
            <v xml:space="preserve"> </v>
          </cell>
          <cell r="T21" t="str">
            <v xml:space="preserve"> </v>
          </cell>
          <cell r="U21" t="str">
            <v xml:space="preserve"> </v>
          </cell>
          <cell r="V21" t="str">
            <v xml:space="preserve"> </v>
          </cell>
        </row>
        <row r="22">
          <cell r="A22">
            <v>18</v>
          </cell>
          <cell r="B22">
            <v>2</v>
          </cell>
          <cell r="C22" t="str">
            <v>Clearing &amp; Grubbing and complete offsite disposal of Spoil inclusive of Dump Fees as required.</v>
          </cell>
          <cell r="D22" t="str">
            <v xml:space="preserve">Item </v>
          </cell>
          <cell r="E22">
            <v>12317.333333333334</v>
          </cell>
          <cell r="F22">
            <v>1</v>
          </cell>
          <cell r="G22">
            <v>1</v>
          </cell>
          <cell r="H22">
            <v>15614.45</v>
          </cell>
          <cell r="I22">
            <v>15614.45</v>
          </cell>
          <cell r="J22">
            <v>15614.45</v>
          </cell>
          <cell r="L22">
            <v>0</v>
          </cell>
          <cell r="M22">
            <v>1</v>
          </cell>
          <cell r="N22">
            <v>1</v>
          </cell>
          <cell r="O22">
            <v>1</v>
          </cell>
          <cell r="P22">
            <v>1</v>
          </cell>
          <cell r="Q22">
            <v>1</v>
          </cell>
          <cell r="R22">
            <v>1</v>
          </cell>
          <cell r="S22">
            <v>1</v>
          </cell>
          <cell r="T22">
            <v>1</v>
          </cell>
          <cell r="U22">
            <v>1</v>
          </cell>
          <cell r="V22">
            <v>1</v>
          </cell>
        </row>
        <row r="23">
          <cell r="B23" t="str">
            <v xml:space="preserve">            </v>
          </cell>
          <cell r="C23" t="str">
            <v xml:space="preserve"> </v>
          </cell>
          <cell r="D23" t="str">
            <v xml:space="preserve">     </v>
          </cell>
          <cell r="E23" t="str">
            <v xml:space="preserve"> </v>
          </cell>
          <cell r="F23" t="str">
            <v xml:space="preserve"> </v>
          </cell>
          <cell r="G23" t="str">
            <v xml:space="preserve"> </v>
          </cell>
          <cell r="H23" t="str">
            <v xml:space="preserve"> </v>
          </cell>
          <cell r="I23" t="str">
            <v xml:space="preserve"> </v>
          </cell>
          <cell r="J23" t="str">
            <v xml:space="preserve"> </v>
          </cell>
          <cell r="K23" t="str">
            <v xml:space="preserve"> </v>
          </cell>
          <cell r="L23" t="str">
            <v xml:space="preserve"> </v>
          </cell>
          <cell r="M23" t="str">
            <v xml:space="preserve"> </v>
          </cell>
          <cell r="N23" t="str">
            <v xml:space="preserve"> </v>
          </cell>
          <cell r="O23" t="str">
            <v xml:space="preserve"> </v>
          </cell>
          <cell r="P23" t="str">
            <v xml:space="preserve"> </v>
          </cell>
          <cell r="Q23" t="str">
            <v xml:space="preserve"> </v>
          </cell>
          <cell r="R23" t="str">
            <v xml:space="preserve"> </v>
          </cell>
          <cell r="S23" t="str">
            <v xml:space="preserve"> </v>
          </cell>
          <cell r="T23" t="str">
            <v xml:space="preserve"> </v>
          </cell>
          <cell r="U23" t="str">
            <v xml:space="preserve"> </v>
          </cell>
          <cell r="V23" t="str">
            <v xml:space="preserve"> </v>
          </cell>
        </row>
        <row r="24">
          <cell r="B24">
            <v>3</v>
          </cell>
          <cell r="C24" t="str">
            <v xml:space="preserve"> Earthworks - excavate and place as embankment as directed</v>
          </cell>
          <cell r="D24" t="str">
            <v xml:space="preserve">     </v>
          </cell>
          <cell r="E24" t="str">
            <v xml:space="preserve"> </v>
          </cell>
          <cell r="F24" t="str">
            <v xml:space="preserve"> </v>
          </cell>
          <cell r="G24" t="str">
            <v xml:space="preserve"> </v>
          </cell>
          <cell r="H24" t="str">
            <v xml:space="preserve"> </v>
          </cell>
          <cell r="I24" t="str">
            <v xml:space="preserve"> </v>
          </cell>
          <cell r="J24" t="str">
            <v xml:space="preserve"> </v>
          </cell>
          <cell r="K24" t="str">
            <v xml:space="preserve"> </v>
          </cell>
          <cell r="L24" t="str">
            <v xml:space="preserve"> </v>
          </cell>
          <cell r="M24" t="str">
            <v xml:space="preserve"> </v>
          </cell>
          <cell r="N24" t="str">
            <v xml:space="preserve"> </v>
          </cell>
          <cell r="O24" t="str">
            <v xml:space="preserve"> </v>
          </cell>
          <cell r="P24" t="str">
            <v xml:space="preserve"> </v>
          </cell>
          <cell r="Q24" t="str">
            <v xml:space="preserve"> </v>
          </cell>
          <cell r="R24" t="str">
            <v xml:space="preserve"> </v>
          </cell>
          <cell r="S24" t="str">
            <v xml:space="preserve"> </v>
          </cell>
          <cell r="T24" t="str">
            <v xml:space="preserve"> </v>
          </cell>
          <cell r="U24" t="str">
            <v xml:space="preserve"> </v>
          </cell>
          <cell r="V24" t="str">
            <v xml:space="preserve"> </v>
          </cell>
        </row>
        <row r="25">
          <cell r="A25">
            <v>19</v>
          </cell>
          <cell r="B25" t="str">
            <v xml:space="preserve">(a)         </v>
          </cell>
          <cell r="C25" t="str">
            <v>Cut to fill - Ch 18 to Ch 2801 to achieve boxed out widening of existing road x 350mm deep - refer type cross section (total of  2804 m3 of Cut and 225 m3 of Fill)  balance of cut material will be spoiled at IRC Tip</v>
          </cell>
          <cell r="D25" t="str">
            <v xml:space="preserve">m3   </v>
          </cell>
          <cell r="E25">
            <v>33689.751999999993</v>
          </cell>
          <cell r="F25">
            <v>2804</v>
          </cell>
          <cell r="H25">
            <v>15.23</v>
          </cell>
          <cell r="I25">
            <v>42704.92</v>
          </cell>
          <cell r="L25" t="str">
            <v xml:space="preserve"> </v>
          </cell>
          <cell r="N25" t="str">
            <v xml:space="preserve"> </v>
          </cell>
          <cell r="P25" t="str">
            <v xml:space="preserve"> </v>
          </cell>
          <cell r="R25" t="str">
            <v xml:space="preserve"> </v>
          </cell>
          <cell r="T25" t="str">
            <v xml:space="preserve"> </v>
          </cell>
          <cell r="V25" t="str">
            <v xml:space="preserve"> </v>
          </cell>
        </row>
        <row r="26">
          <cell r="A26">
            <v>20</v>
          </cell>
          <cell r="B26" t="str">
            <v xml:space="preserve">(c)         </v>
          </cell>
          <cell r="C26" t="str">
            <v>Remove isolated soft spots in subgrade as ordered and replace with Selected Spoil material - Provisional Item</v>
          </cell>
          <cell r="D26" t="str">
            <v xml:space="preserve">m3   </v>
          </cell>
          <cell r="E26">
            <v>2514.8000000000002</v>
          </cell>
          <cell r="F26">
            <v>40</v>
          </cell>
          <cell r="H26">
            <v>62.87</v>
          </cell>
          <cell r="I26">
            <v>2514.8000000000002</v>
          </cell>
          <cell r="L26" t="str">
            <v xml:space="preserve"> </v>
          </cell>
          <cell r="N26" t="str">
            <v xml:space="preserve"> </v>
          </cell>
          <cell r="P26" t="str">
            <v xml:space="preserve"> </v>
          </cell>
          <cell r="R26" t="str">
            <v xml:space="preserve"> </v>
          </cell>
          <cell r="T26" t="str">
            <v xml:space="preserve"> </v>
          </cell>
          <cell r="V26" t="str">
            <v xml:space="preserve"> </v>
          </cell>
        </row>
        <row r="27">
          <cell r="A27">
            <v>21</v>
          </cell>
          <cell r="B27" t="str">
            <v xml:space="preserve">(d)         </v>
          </cell>
          <cell r="C27" t="str">
            <v>Provisional Item Allowance to excavate an additional 150mm depth to the pavement box if required over 25% of length (material to spoil at IRC Tip) - Only if ordered by the Superintendent</v>
          </cell>
          <cell r="D27" t="str">
            <v xml:space="preserve">m3   </v>
          </cell>
          <cell r="E27">
            <v>9338.1479999999992</v>
          </cell>
          <cell r="F27">
            <v>423</v>
          </cell>
          <cell r="H27">
            <v>22.08</v>
          </cell>
          <cell r="I27">
            <v>9339.84</v>
          </cell>
          <cell r="L27" t="str">
            <v xml:space="preserve"> </v>
          </cell>
          <cell r="N27" t="str">
            <v xml:space="preserve"> </v>
          </cell>
          <cell r="P27" t="str">
            <v xml:space="preserve"> </v>
          </cell>
          <cell r="R27" t="str">
            <v xml:space="preserve"> </v>
          </cell>
          <cell r="T27" t="str">
            <v xml:space="preserve"> </v>
          </cell>
          <cell r="V27" t="str">
            <v xml:space="preserve"> </v>
          </cell>
        </row>
        <row r="28">
          <cell r="B28" t="str">
            <v xml:space="preserve">            </v>
          </cell>
          <cell r="C28" t="str">
            <v xml:space="preserve"> </v>
          </cell>
          <cell r="D28" t="str">
            <v xml:space="preserve">     </v>
          </cell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  <cell r="N28" t="str">
            <v xml:space="preserve"> </v>
          </cell>
          <cell r="O28" t="str">
            <v xml:space="preserve"> </v>
          </cell>
          <cell r="P28" t="str">
            <v xml:space="preserve"> </v>
          </cell>
          <cell r="Q28" t="str">
            <v xml:space="preserve"> </v>
          </cell>
          <cell r="R28" t="str">
            <v xml:space="preserve"> </v>
          </cell>
          <cell r="S28" t="str">
            <v xml:space="preserve"> </v>
          </cell>
          <cell r="T28" t="str">
            <v xml:space="preserve"> </v>
          </cell>
          <cell r="U28" t="str">
            <v xml:space="preserve"> </v>
          </cell>
          <cell r="V28" t="str">
            <v xml:space="preserve"> </v>
          </cell>
        </row>
        <row r="29">
          <cell r="B29">
            <v>4</v>
          </cell>
          <cell r="C29" t="str">
            <v>Prepare Subgrade Surface for Gravel Pavement &amp; for Council Inspection, (incl. provision of subgrade levels and compaction test results by Contractor)</v>
          </cell>
          <cell r="D29" t="str">
            <v xml:space="preserve">     </v>
          </cell>
          <cell r="E29" t="str">
            <v xml:space="preserve"> </v>
          </cell>
          <cell r="F29" t="str">
            <v xml:space="preserve"> </v>
          </cell>
          <cell r="G29" t="str">
            <v xml:space="preserve"> </v>
          </cell>
          <cell r="H29" t="str">
            <v xml:space="preserve"> </v>
          </cell>
          <cell r="I29" t="str">
            <v xml:space="preserve"> </v>
          </cell>
          <cell r="J29" t="str">
            <v xml:space="preserve"> </v>
          </cell>
          <cell r="K29" t="str">
            <v xml:space="preserve"> </v>
          </cell>
          <cell r="L29" t="str">
            <v xml:space="preserve"> </v>
          </cell>
          <cell r="M29" t="str">
            <v xml:space="preserve"> </v>
          </cell>
          <cell r="N29" t="str">
            <v xml:space="preserve"> </v>
          </cell>
          <cell r="O29" t="str">
            <v xml:space="preserve"> </v>
          </cell>
          <cell r="P29" t="str">
            <v xml:space="preserve"> </v>
          </cell>
          <cell r="Q29" t="str">
            <v xml:space="preserve"> </v>
          </cell>
          <cell r="R29" t="str">
            <v xml:space="preserve"> </v>
          </cell>
          <cell r="S29" t="str">
            <v xml:space="preserve"> </v>
          </cell>
          <cell r="T29" t="str">
            <v xml:space="preserve"> </v>
          </cell>
          <cell r="U29" t="str">
            <v xml:space="preserve"> </v>
          </cell>
          <cell r="V29" t="str">
            <v xml:space="preserve"> </v>
          </cell>
        </row>
        <row r="30">
          <cell r="A30">
            <v>22</v>
          </cell>
          <cell r="B30" t="str">
            <v xml:space="preserve">(a)         </v>
          </cell>
          <cell r="C30" t="str">
            <v>Bypass Road Widening from Ch 18 to Ch 2801</v>
          </cell>
          <cell r="D30" t="str">
            <v xml:space="preserve">m2   </v>
          </cell>
          <cell r="E30">
            <v>32988.338499999998</v>
          </cell>
          <cell r="F30">
            <v>11271</v>
          </cell>
          <cell r="H30">
            <v>3.71</v>
          </cell>
          <cell r="I30">
            <v>41815.410000000003</v>
          </cell>
          <cell r="L30" t="str">
            <v xml:space="preserve"> </v>
          </cell>
          <cell r="N30" t="str">
            <v xml:space="preserve"> </v>
          </cell>
          <cell r="P30" t="str">
            <v xml:space="preserve"> </v>
          </cell>
          <cell r="R30" t="str">
            <v xml:space="preserve"> </v>
          </cell>
          <cell r="T30" t="str">
            <v xml:space="preserve"> </v>
          </cell>
          <cell r="V30" t="str">
            <v xml:space="preserve"> </v>
          </cell>
        </row>
        <row r="31">
          <cell r="B31" t="str">
            <v xml:space="preserve">            </v>
          </cell>
          <cell r="C31" t="str">
            <v xml:space="preserve"> </v>
          </cell>
          <cell r="D31" t="str">
            <v xml:space="preserve">     </v>
          </cell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  <cell r="N31" t="str">
            <v xml:space="preserve"> </v>
          </cell>
          <cell r="O31" t="str">
            <v xml:space="preserve"> </v>
          </cell>
          <cell r="P31" t="str">
            <v xml:space="preserve"> </v>
          </cell>
          <cell r="Q31" t="str">
            <v xml:space="preserve"> </v>
          </cell>
          <cell r="R31" t="str">
            <v xml:space="preserve"> </v>
          </cell>
          <cell r="S31" t="str">
            <v xml:space="preserve"> </v>
          </cell>
          <cell r="T31" t="str">
            <v xml:space="preserve"> </v>
          </cell>
          <cell r="U31" t="str">
            <v xml:space="preserve"> </v>
          </cell>
          <cell r="V31" t="str">
            <v xml:space="preserve"> </v>
          </cell>
        </row>
        <row r="32">
          <cell r="B32">
            <v>5</v>
          </cell>
          <cell r="C32" t="str">
            <v>Prepare Base Gravel Surface for Primerseal &amp; for Council Inspection, incl provision of compaction test results</v>
          </cell>
          <cell r="D32" t="str">
            <v xml:space="preserve">     </v>
          </cell>
          <cell r="E32" t="str">
            <v xml:space="preserve"> </v>
          </cell>
          <cell r="F32" t="str">
            <v xml:space="preserve"> </v>
          </cell>
          <cell r="G32" t="str">
            <v xml:space="preserve"> </v>
          </cell>
          <cell r="H32" t="str">
            <v xml:space="preserve"> </v>
          </cell>
          <cell r="I32" t="str">
            <v xml:space="preserve"> </v>
          </cell>
          <cell r="J32" t="str">
            <v xml:space="preserve"> </v>
          </cell>
          <cell r="K32" t="str">
            <v xml:space="preserve"> </v>
          </cell>
          <cell r="L32" t="str">
            <v xml:space="preserve"> </v>
          </cell>
          <cell r="M32" t="str">
            <v xml:space="preserve"> </v>
          </cell>
          <cell r="N32" t="str">
            <v xml:space="preserve"> </v>
          </cell>
          <cell r="O32" t="str">
            <v xml:space="preserve"> </v>
          </cell>
          <cell r="P32" t="str">
            <v xml:space="preserve"> </v>
          </cell>
          <cell r="Q32" t="str">
            <v xml:space="preserve"> </v>
          </cell>
          <cell r="R32" t="str">
            <v xml:space="preserve"> </v>
          </cell>
          <cell r="S32" t="str">
            <v xml:space="preserve"> </v>
          </cell>
          <cell r="T32" t="str">
            <v xml:space="preserve"> </v>
          </cell>
          <cell r="U32" t="str">
            <v xml:space="preserve"> </v>
          </cell>
          <cell r="V32" t="str">
            <v xml:space="preserve"> </v>
          </cell>
        </row>
        <row r="33">
          <cell r="A33">
            <v>23</v>
          </cell>
          <cell r="B33" t="str">
            <v xml:space="preserve">(a)         </v>
          </cell>
          <cell r="C33" t="str">
            <v>Bypass Road Widening Ch 18 to 2801</v>
          </cell>
          <cell r="D33" t="str">
            <v xml:space="preserve">m2   </v>
          </cell>
          <cell r="E33">
            <v>15618.01515151515</v>
          </cell>
          <cell r="F33">
            <v>7375</v>
          </cell>
          <cell r="G33">
            <v>7375</v>
          </cell>
          <cell r="H33">
            <v>2.68</v>
          </cell>
          <cell r="I33">
            <v>19765</v>
          </cell>
          <cell r="J33">
            <v>19765</v>
          </cell>
          <cell r="L33">
            <v>0</v>
          </cell>
          <cell r="N33">
            <v>0</v>
          </cell>
          <cell r="O33">
            <v>7375</v>
          </cell>
          <cell r="P33">
            <v>1</v>
          </cell>
          <cell r="Q33">
            <v>7375</v>
          </cell>
          <cell r="R33">
            <v>1</v>
          </cell>
          <cell r="S33">
            <v>7375</v>
          </cell>
          <cell r="T33">
            <v>1</v>
          </cell>
          <cell r="U33">
            <v>7375</v>
          </cell>
          <cell r="V33">
            <v>1</v>
          </cell>
        </row>
        <row r="34">
          <cell r="B34">
            <v>6</v>
          </cell>
          <cell r="C34" t="str">
            <v>Gravel Pavement</v>
          </cell>
          <cell r="D34" t="str">
            <v xml:space="preserve">     </v>
          </cell>
          <cell r="E34" t="str">
            <v xml:space="preserve"> </v>
          </cell>
          <cell r="F34" t="str">
            <v xml:space="preserve"> </v>
          </cell>
          <cell r="G34" t="str">
            <v xml:space="preserve"> </v>
          </cell>
          <cell r="H34" t="str">
            <v xml:space="preserve"> </v>
          </cell>
          <cell r="I34" t="str">
            <v xml:space="preserve"> </v>
          </cell>
          <cell r="J34" t="str">
            <v xml:space="preserve"> </v>
          </cell>
          <cell r="K34" t="str">
            <v xml:space="preserve"> </v>
          </cell>
          <cell r="L34" t="str">
            <v xml:space="preserve"> </v>
          </cell>
          <cell r="M34" t="str">
            <v xml:space="preserve"> </v>
          </cell>
          <cell r="N34" t="str">
            <v xml:space="preserve"> </v>
          </cell>
          <cell r="O34" t="str">
            <v xml:space="preserve"> </v>
          </cell>
          <cell r="P34" t="str">
            <v xml:space="preserve"> </v>
          </cell>
          <cell r="Q34" t="str">
            <v xml:space="preserve"> </v>
          </cell>
          <cell r="R34" t="str">
            <v xml:space="preserve"> </v>
          </cell>
          <cell r="S34" t="str">
            <v xml:space="preserve"> </v>
          </cell>
          <cell r="T34" t="str">
            <v xml:space="preserve"> </v>
          </cell>
          <cell r="U34" t="str">
            <v xml:space="preserve"> </v>
          </cell>
          <cell r="V34" t="str">
            <v xml:space="preserve"> </v>
          </cell>
        </row>
        <row r="35">
          <cell r="B35" t="str">
            <v xml:space="preserve">            </v>
          </cell>
          <cell r="C35" t="str">
            <v>In Place complete, including supply, spreading, watering, rolling and trimming:-</v>
          </cell>
          <cell r="D35" t="str">
            <v xml:space="preserve">     </v>
          </cell>
          <cell r="E35" t="str">
            <v xml:space="preserve"> </v>
          </cell>
          <cell r="F35" t="str">
            <v xml:space="preserve"> </v>
          </cell>
          <cell r="G35" t="str">
            <v xml:space="preserve"> </v>
          </cell>
          <cell r="H35" t="str">
            <v xml:space="preserve"> </v>
          </cell>
          <cell r="I35" t="str">
            <v xml:space="preserve"> </v>
          </cell>
          <cell r="J35" t="str">
            <v xml:space="preserve"> </v>
          </cell>
          <cell r="K35" t="str">
            <v xml:space="preserve"> </v>
          </cell>
          <cell r="L35" t="str">
            <v xml:space="preserve"> </v>
          </cell>
          <cell r="M35" t="str">
            <v xml:space="preserve"> </v>
          </cell>
          <cell r="N35" t="str">
            <v xml:space="preserve"> </v>
          </cell>
          <cell r="O35" t="str">
            <v xml:space="preserve"> </v>
          </cell>
          <cell r="P35" t="str">
            <v xml:space="preserve"> </v>
          </cell>
          <cell r="Q35" t="str">
            <v xml:space="preserve"> </v>
          </cell>
          <cell r="R35" t="str">
            <v xml:space="preserve"> </v>
          </cell>
          <cell r="S35" t="str">
            <v xml:space="preserve"> </v>
          </cell>
          <cell r="T35" t="str">
            <v xml:space="preserve"> </v>
          </cell>
          <cell r="U35" t="str">
            <v xml:space="preserve"> </v>
          </cell>
          <cell r="V35" t="str">
            <v xml:space="preserve"> </v>
          </cell>
        </row>
        <row r="36">
          <cell r="B36" t="str">
            <v xml:space="preserve">            </v>
          </cell>
          <cell r="C36" t="str">
            <v>(a) Bypass Road Widening Ch 18 to Ch 2801</v>
          </cell>
          <cell r="D36" t="str">
            <v xml:space="preserve">     </v>
          </cell>
          <cell r="E36" t="str">
            <v xml:space="preserve"> </v>
          </cell>
          <cell r="F36" t="str">
            <v xml:space="preserve"> </v>
          </cell>
          <cell r="G36" t="str">
            <v xml:space="preserve"> </v>
          </cell>
          <cell r="H36" t="str">
            <v xml:space="preserve"> </v>
          </cell>
          <cell r="I36" t="str">
            <v xml:space="preserve"> </v>
          </cell>
          <cell r="J36" t="str">
            <v xml:space="preserve"> </v>
          </cell>
          <cell r="K36" t="str">
            <v xml:space="preserve"> </v>
          </cell>
          <cell r="L36" t="str">
            <v xml:space="preserve"> </v>
          </cell>
          <cell r="M36" t="str">
            <v xml:space="preserve"> </v>
          </cell>
          <cell r="N36" t="str">
            <v xml:space="preserve"> </v>
          </cell>
          <cell r="O36" t="str">
            <v xml:space="preserve"> </v>
          </cell>
          <cell r="P36" t="str">
            <v xml:space="preserve"> </v>
          </cell>
          <cell r="Q36" t="str">
            <v xml:space="preserve"> </v>
          </cell>
          <cell r="R36" t="str">
            <v xml:space="preserve"> </v>
          </cell>
          <cell r="S36" t="str">
            <v xml:space="preserve"> </v>
          </cell>
          <cell r="T36" t="str">
            <v xml:space="preserve"> </v>
          </cell>
          <cell r="U36" t="str">
            <v xml:space="preserve"> </v>
          </cell>
          <cell r="V36" t="str">
            <v xml:space="preserve"> </v>
          </cell>
        </row>
        <row r="37">
          <cell r="A37">
            <v>24</v>
          </cell>
          <cell r="B37" t="str">
            <v xml:space="preserve">(i)         </v>
          </cell>
          <cell r="C37" t="str">
            <v>Base QT Type 2.1 @ 150mm deep x widening area</v>
          </cell>
          <cell r="D37" t="str">
            <v xml:space="preserve">m3   </v>
          </cell>
          <cell r="E37">
            <v>131510.40742500001</v>
          </cell>
          <cell r="F37">
            <v>1231</v>
          </cell>
          <cell r="H37">
            <v>135.43</v>
          </cell>
          <cell r="I37">
            <v>166714.32999999999</v>
          </cell>
          <cell r="L37" t="str">
            <v xml:space="preserve"> </v>
          </cell>
          <cell r="N37" t="str">
            <v xml:space="preserve"> </v>
          </cell>
          <cell r="P37" t="str">
            <v xml:space="preserve"> </v>
          </cell>
          <cell r="R37" t="str">
            <v xml:space="preserve"> </v>
          </cell>
          <cell r="T37" t="str">
            <v xml:space="preserve"> </v>
          </cell>
          <cell r="V37" t="str">
            <v xml:space="preserve"> </v>
          </cell>
        </row>
        <row r="38">
          <cell r="A38">
            <v>25</v>
          </cell>
          <cell r="B38" t="str">
            <v xml:space="preserve">(ii)        </v>
          </cell>
          <cell r="C38" t="str">
            <v>Upper Sub-Base QT Type 2.3 @ 200mm deep x widening area</v>
          </cell>
          <cell r="D38" t="str">
            <v xml:space="preserve">m3   </v>
          </cell>
          <cell r="E38">
            <v>211113.97960000002</v>
          </cell>
          <cell r="F38">
            <v>2032</v>
          </cell>
          <cell r="H38">
            <v>131.69999999999999</v>
          </cell>
          <cell r="I38">
            <v>267614.40000000002</v>
          </cell>
          <cell r="L38" t="str">
            <v xml:space="preserve"> </v>
          </cell>
          <cell r="N38" t="str">
            <v xml:space="preserve"> </v>
          </cell>
          <cell r="P38" t="str">
            <v xml:space="preserve"> </v>
          </cell>
          <cell r="R38" t="str">
            <v xml:space="preserve"> </v>
          </cell>
          <cell r="T38" t="str">
            <v xml:space="preserve"> </v>
          </cell>
          <cell r="V38" t="str">
            <v xml:space="preserve"> </v>
          </cell>
        </row>
        <row r="39">
          <cell r="A39">
            <v>26</v>
          </cell>
          <cell r="B39" t="str">
            <v xml:space="preserve">(iii)       </v>
          </cell>
          <cell r="C39" t="str">
            <v>Provisional Item Allowance for Lower Sub-Base QT Type 2.5 @ 150mm deep x widening area over selected 25% of length - Only if ordered by the Superintendent</v>
          </cell>
          <cell r="D39" t="str">
            <v xml:space="preserve">m3   </v>
          </cell>
          <cell r="E39">
            <v>48873.213787500012</v>
          </cell>
          <cell r="F39">
            <v>423</v>
          </cell>
          <cell r="H39">
            <v>115.54</v>
          </cell>
          <cell r="I39">
            <v>48873.42</v>
          </cell>
          <cell r="L39" t="str">
            <v xml:space="preserve"> </v>
          </cell>
          <cell r="N39" t="str">
            <v xml:space="preserve"> </v>
          </cell>
          <cell r="P39" t="str">
            <v xml:space="preserve"> </v>
          </cell>
          <cell r="R39" t="str">
            <v xml:space="preserve"> </v>
          </cell>
          <cell r="T39" t="str">
            <v xml:space="preserve"> </v>
          </cell>
          <cell r="V39" t="str">
            <v xml:space="preserve"> </v>
          </cell>
        </row>
        <row r="40">
          <cell r="B40" t="str">
            <v xml:space="preserve">            </v>
          </cell>
          <cell r="C40" t="str">
            <v xml:space="preserve"> </v>
          </cell>
          <cell r="D40" t="str">
            <v xml:space="preserve">     </v>
          </cell>
          <cell r="E40" t="str">
            <v xml:space="preserve"> </v>
          </cell>
          <cell r="F40" t="str">
            <v xml:space="preserve"> </v>
          </cell>
          <cell r="G40" t="str">
            <v xml:space="preserve"> </v>
          </cell>
          <cell r="H40" t="str">
            <v xml:space="preserve"> </v>
          </cell>
          <cell r="I40" t="str">
            <v xml:space="preserve"> </v>
          </cell>
          <cell r="J40" t="str">
            <v xml:space="preserve"> </v>
          </cell>
          <cell r="K40" t="str">
            <v xml:space="preserve"> </v>
          </cell>
          <cell r="L40" t="str">
            <v xml:space="preserve"> </v>
          </cell>
          <cell r="M40" t="str">
            <v xml:space="preserve"> </v>
          </cell>
          <cell r="N40" t="str">
            <v xml:space="preserve"> </v>
          </cell>
          <cell r="O40" t="str">
            <v xml:space="preserve"> </v>
          </cell>
          <cell r="P40" t="str">
            <v xml:space="preserve"> </v>
          </cell>
          <cell r="Q40" t="str">
            <v xml:space="preserve"> </v>
          </cell>
          <cell r="R40" t="str">
            <v xml:space="preserve"> </v>
          </cell>
          <cell r="S40" t="str">
            <v xml:space="preserve"> </v>
          </cell>
          <cell r="T40" t="str">
            <v xml:space="preserve"> </v>
          </cell>
          <cell r="U40" t="str">
            <v xml:space="preserve"> </v>
          </cell>
          <cell r="V40" t="str">
            <v xml:space="preserve"> </v>
          </cell>
        </row>
        <row r="41">
          <cell r="B41">
            <v>7</v>
          </cell>
          <cell r="C41" t="str">
            <v>Primerseal complete in place (10mm stone ); spray rates nominally to be 1.1 l/sqm C170 -  SEAL DESIGN TO BE CONFIRMED</v>
          </cell>
          <cell r="D41" t="str">
            <v xml:space="preserve">     </v>
          </cell>
          <cell r="E41" t="str">
            <v xml:space="preserve"> </v>
          </cell>
          <cell r="F41" t="str">
            <v xml:space="preserve"> </v>
          </cell>
          <cell r="G41" t="str">
            <v xml:space="preserve"> </v>
          </cell>
          <cell r="H41" t="str">
            <v xml:space="preserve"> </v>
          </cell>
          <cell r="I41" t="str">
            <v xml:space="preserve"> </v>
          </cell>
          <cell r="J41" t="str">
            <v xml:space="preserve"> </v>
          </cell>
          <cell r="K41" t="str">
            <v xml:space="preserve"> </v>
          </cell>
          <cell r="L41" t="str">
            <v xml:space="preserve"> </v>
          </cell>
          <cell r="M41" t="str">
            <v xml:space="preserve"> </v>
          </cell>
          <cell r="N41" t="str">
            <v xml:space="preserve"> </v>
          </cell>
          <cell r="O41" t="str">
            <v xml:space="preserve"> </v>
          </cell>
          <cell r="P41" t="str">
            <v xml:space="preserve"> </v>
          </cell>
          <cell r="Q41" t="str">
            <v xml:space="preserve"> </v>
          </cell>
          <cell r="R41" t="str">
            <v xml:space="preserve"> </v>
          </cell>
          <cell r="S41" t="str">
            <v xml:space="preserve"> </v>
          </cell>
          <cell r="T41" t="str">
            <v xml:space="preserve"> </v>
          </cell>
          <cell r="U41" t="str">
            <v xml:space="preserve"> </v>
          </cell>
          <cell r="V41" t="str">
            <v xml:space="preserve"> </v>
          </cell>
        </row>
        <row r="42">
          <cell r="A42">
            <v>27</v>
          </cell>
          <cell r="B42" t="str">
            <v xml:space="preserve">(a)         </v>
          </cell>
          <cell r="C42" t="str">
            <v>Bypass Road LHS Shoulder 1 metre wide Ch 510 to Ch 650</v>
          </cell>
          <cell r="D42" t="str">
            <v xml:space="preserve">m2   </v>
          </cell>
          <cell r="E42">
            <v>754.6</v>
          </cell>
          <cell r="F42">
            <v>140</v>
          </cell>
          <cell r="G42">
            <v>140</v>
          </cell>
          <cell r="H42">
            <v>5.52</v>
          </cell>
          <cell r="I42">
            <v>772.8</v>
          </cell>
          <cell r="J42">
            <v>772.8</v>
          </cell>
          <cell r="L42">
            <v>0</v>
          </cell>
          <cell r="N42">
            <v>0</v>
          </cell>
          <cell r="O42">
            <v>140</v>
          </cell>
          <cell r="P42">
            <v>1</v>
          </cell>
          <cell r="Q42">
            <v>140</v>
          </cell>
          <cell r="R42">
            <v>1</v>
          </cell>
          <cell r="S42">
            <v>140</v>
          </cell>
          <cell r="T42">
            <v>1</v>
          </cell>
          <cell r="U42">
            <v>140</v>
          </cell>
          <cell r="V42">
            <v>1</v>
          </cell>
        </row>
        <row r="43">
          <cell r="A43">
            <v>28</v>
          </cell>
          <cell r="B43" t="str">
            <v xml:space="preserve">(b)         </v>
          </cell>
          <cell r="C43" t="str">
            <v>Bypass Road Widening plus 1 metre wide shoulder RHS Ch 510 to Ch 650</v>
          </cell>
          <cell r="D43" t="str">
            <v xml:space="preserve">m2   </v>
          </cell>
          <cell r="E43">
            <v>1999.6900000000003</v>
          </cell>
          <cell r="F43">
            <v>371</v>
          </cell>
          <cell r="G43">
            <v>371</v>
          </cell>
          <cell r="H43">
            <v>5.52</v>
          </cell>
          <cell r="I43">
            <v>2047.92</v>
          </cell>
          <cell r="J43">
            <v>2047.92</v>
          </cell>
          <cell r="L43">
            <v>0</v>
          </cell>
          <cell r="N43">
            <v>0</v>
          </cell>
          <cell r="O43">
            <v>371</v>
          </cell>
          <cell r="P43">
            <v>1</v>
          </cell>
          <cell r="Q43">
            <v>371</v>
          </cell>
          <cell r="R43">
            <v>1</v>
          </cell>
          <cell r="S43">
            <v>371</v>
          </cell>
          <cell r="T43">
            <v>1</v>
          </cell>
          <cell r="U43">
            <v>371</v>
          </cell>
          <cell r="V43">
            <v>1</v>
          </cell>
        </row>
        <row r="44">
          <cell r="A44">
            <v>29</v>
          </cell>
          <cell r="B44" t="str">
            <v xml:space="preserve">(c)         </v>
          </cell>
          <cell r="C44" t="str">
            <v>Bypass Road 7 metre section over where New RCBC culvert placement approx Ch 600</v>
          </cell>
          <cell r="D44" t="str">
            <v xml:space="preserve">m2   </v>
          </cell>
          <cell r="E44">
            <v>199.43000000000004</v>
          </cell>
          <cell r="F44">
            <v>37</v>
          </cell>
          <cell r="G44">
            <v>37</v>
          </cell>
          <cell r="H44">
            <v>5.52</v>
          </cell>
          <cell r="I44">
            <v>204.24</v>
          </cell>
          <cell r="J44">
            <v>204.24</v>
          </cell>
          <cell r="L44">
            <v>0</v>
          </cell>
          <cell r="N44">
            <v>0</v>
          </cell>
          <cell r="O44">
            <v>37</v>
          </cell>
          <cell r="P44">
            <v>1</v>
          </cell>
          <cell r="Q44">
            <v>37</v>
          </cell>
          <cell r="R44">
            <v>1</v>
          </cell>
          <cell r="S44">
            <v>37</v>
          </cell>
          <cell r="T44">
            <v>1</v>
          </cell>
          <cell r="U44">
            <v>37</v>
          </cell>
          <cell r="V44">
            <v>1</v>
          </cell>
        </row>
        <row r="45">
          <cell r="B45" t="str">
            <v xml:space="preserve">            </v>
          </cell>
          <cell r="C45" t="str">
            <v xml:space="preserve"> </v>
          </cell>
          <cell r="D45" t="str">
            <v xml:space="preserve">     </v>
          </cell>
          <cell r="E45" t="str">
            <v xml:space="preserve"> </v>
          </cell>
          <cell r="F45" t="str">
            <v xml:space="preserve"> </v>
          </cell>
          <cell r="G45" t="str">
            <v xml:space="preserve"> </v>
          </cell>
          <cell r="H45" t="str">
            <v xml:space="preserve"> </v>
          </cell>
          <cell r="I45" t="str">
            <v xml:space="preserve"> </v>
          </cell>
          <cell r="J45" t="str">
            <v xml:space="preserve"> </v>
          </cell>
          <cell r="K45" t="str">
            <v xml:space="preserve"> </v>
          </cell>
          <cell r="L45" t="str">
            <v xml:space="preserve"> </v>
          </cell>
          <cell r="M45" t="str">
            <v xml:space="preserve"> 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R45" t="str">
            <v xml:space="preserve"> </v>
          </cell>
          <cell r="S45" t="str">
            <v xml:space="preserve"> </v>
          </cell>
          <cell r="T45" t="str">
            <v xml:space="preserve"> </v>
          </cell>
          <cell r="U45" t="str">
            <v xml:space="preserve"> </v>
          </cell>
          <cell r="V45" t="str">
            <v xml:space="preserve"> </v>
          </cell>
        </row>
        <row r="46">
          <cell r="B46">
            <v>8</v>
          </cell>
          <cell r="C46" t="str">
            <v>Bitumen Seal - First Coat complete in place (16mm primerseal ) ; spray rates nominally to be 1.6 l/sqm C170 - SHOULDER WIDENING, SEAL DESIGN TO BE CONFIRMED</v>
          </cell>
          <cell r="D46" t="str">
            <v xml:space="preserve">     </v>
          </cell>
          <cell r="E46" t="str">
            <v xml:space="preserve"> </v>
          </cell>
          <cell r="F46" t="str">
            <v xml:space="preserve"> </v>
          </cell>
          <cell r="G46" t="str">
            <v xml:space="preserve"> </v>
          </cell>
          <cell r="H46" t="str">
            <v xml:space="preserve"> </v>
          </cell>
          <cell r="I46" t="str">
            <v xml:space="preserve"> </v>
          </cell>
          <cell r="J46" t="str">
            <v xml:space="preserve"> </v>
          </cell>
          <cell r="K46" t="str">
            <v xml:space="preserve"> </v>
          </cell>
          <cell r="L46" t="str">
            <v xml:space="preserve"> </v>
          </cell>
          <cell r="M46" t="str">
            <v xml:space="preserve"> </v>
          </cell>
          <cell r="N46" t="str">
            <v xml:space="preserve"> </v>
          </cell>
          <cell r="O46" t="str">
            <v xml:space="preserve"> </v>
          </cell>
          <cell r="P46" t="str">
            <v xml:space="preserve"> </v>
          </cell>
          <cell r="Q46" t="str">
            <v xml:space="preserve"> </v>
          </cell>
          <cell r="R46" t="str">
            <v xml:space="preserve"> </v>
          </cell>
          <cell r="S46" t="str">
            <v xml:space="preserve"> </v>
          </cell>
          <cell r="T46" t="str">
            <v xml:space="preserve"> </v>
          </cell>
          <cell r="U46" t="str">
            <v xml:space="preserve"> </v>
          </cell>
          <cell r="V46" t="str">
            <v xml:space="preserve"> </v>
          </cell>
        </row>
        <row r="47">
          <cell r="A47">
            <v>30</v>
          </cell>
          <cell r="B47" t="str">
            <v xml:space="preserve">(a)         </v>
          </cell>
          <cell r="C47" t="str">
            <v>Bypass Road Widening Ch 18 to Ch 510</v>
          </cell>
          <cell r="D47" t="str">
            <v xml:space="preserve">m2   </v>
          </cell>
          <cell r="E47">
            <v>5198.4240000000009</v>
          </cell>
          <cell r="F47">
            <v>812</v>
          </cell>
          <cell r="G47">
            <v>812</v>
          </cell>
          <cell r="H47">
            <v>6.56</v>
          </cell>
          <cell r="I47">
            <v>5326.72</v>
          </cell>
          <cell r="J47">
            <v>5326.72</v>
          </cell>
          <cell r="L47">
            <v>0</v>
          </cell>
          <cell r="N47">
            <v>0</v>
          </cell>
          <cell r="O47">
            <v>812</v>
          </cell>
          <cell r="P47">
            <v>1</v>
          </cell>
          <cell r="Q47">
            <v>812</v>
          </cell>
          <cell r="R47">
            <v>1</v>
          </cell>
          <cell r="S47">
            <v>812</v>
          </cell>
          <cell r="T47">
            <v>1</v>
          </cell>
          <cell r="U47">
            <v>812</v>
          </cell>
          <cell r="V47">
            <v>1</v>
          </cell>
        </row>
        <row r="48">
          <cell r="A48">
            <v>31</v>
          </cell>
          <cell r="B48" t="str">
            <v xml:space="preserve">(b)         </v>
          </cell>
          <cell r="C48" t="str">
            <v>Bypass Road Widening Ch 650 to Ch 2801</v>
          </cell>
          <cell r="D48" t="str">
            <v xml:space="preserve">m2   </v>
          </cell>
          <cell r="E48">
            <v>22720.698</v>
          </cell>
          <cell r="F48">
            <v>3549</v>
          </cell>
          <cell r="G48">
            <v>3549</v>
          </cell>
          <cell r="H48">
            <v>6.56</v>
          </cell>
          <cell r="I48">
            <v>23281.439999999999</v>
          </cell>
          <cell r="J48">
            <v>23281.439999999999</v>
          </cell>
          <cell r="L48">
            <v>0</v>
          </cell>
          <cell r="N48">
            <v>0</v>
          </cell>
          <cell r="O48">
            <v>3549</v>
          </cell>
          <cell r="P48">
            <v>1</v>
          </cell>
          <cell r="Q48">
            <v>3549</v>
          </cell>
          <cell r="R48">
            <v>1</v>
          </cell>
          <cell r="S48">
            <v>3549</v>
          </cell>
          <cell r="T48">
            <v>1</v>
          </cell>
          <cell r="U48">
            <v>3549</v>
          </cell>
          <cell r="V48">
            <v>1</v>
          </cell>
        </row>
        <row r="49">
          <cell r="B49" t="str">
            <v xml:space="preserve">            </v>
          </cell>
          <cell r="C49" t="str">
            <v xml:space="preserve"> </v>
          </cell>
          <cell r="D49" t="str">
            <v xml:space="preserve">     </v>
          </cell>
          <cell r="E49" t="str">
            <v xml:space="preserve"> </v>
          </cell>
          <cell r="F49" t="str">
            <v xml:space="preserve"> </v>
          </cell>
          <cell r="G49" t="str">
            <v xml:space="preserve"> </v>
          </cell>
          <cell r="H49" t="str">
            <v xml:space="preserve"> </v>
          </cell>
          <cell r="I49" t="str">
            <v xml:space="preserve"> </v>
          </cell>
          <cell r="J49" t="str">
            <v xml:space="preserve"> </v>
          </cell>
          <cell r="K49" t="str">
            <v xml:space="preserve"> </v>
          </cell>
          <cell r="L49" t="str">
            <v xml:space="preserve"> </v>
          </cell>
          <cell r="M49" t="str">
            <v xml:space="preserve"> </v>
          </cell>
          <cell r="N49" t="str">
            <v xml:space="preserve"> </v>
          </cell>
          <cell r="O49" t="str">
            <v xml:space="preserve"> </v>
          </cell>
          <cell r="P49" t="str">
            <v xml:space="preserve"> </v>
          </cell>
          <cell r="Q49" t="str">
            <v xml:space="preserve"> </v>
          </cell>
          <cell r="R49" t="str">
            <v xml:space="preserve"> </v>
          </cell>
          <cell r="S49" t="str">
            <v xml:space="preserve"> </v>
          </cell>
          <cell r="T49" t="str">
            <v xml:space="preserve"> </v>
          </cell>
          <cell r="U49" t="str">
            <v xml:space="preserve"> </v>
          </cell>
          <cell r="V49" t="str">
            <v xml:space="preserve"> </v>
          </cell>
        </row>
        <row r="50">
          <cell r="B50">
            <v>9</v>
          </cell>
          <cell r="C50" t="str">
            <v>Bitumen Seal - Second Coat complete in place (10mm second coat); spray rates nominally to be 1.2 l/sqm C170 - 7 METRE WIDE SEAL,  SEAL DESIGN TO BE CONFIRMED</v>
          </cell>
          <cell r="D50" t="str">
            <v xml:space="preserve">     </v>
          </cell>
          <cell r="E50" t="str">
            <v xml:space="preserve"> </v>
          </cell>
          <cell r="F50" t="str">
            <v xml:space="preserve"> </v>
          </cell>
          <cell r="G50" t="str">
            <v xml:space="preserve"> </v>
          </cell>
          <cell r="H50" t="str">
            <v xml:space="preserve"> </v>
          </cell>
          <cell r="I50" t="str">
            <v xml:space="preserve"> </v>
          </cell>
          <cell r="J50" t="str">
            <v xml:space="preserve"> </v>
          </cell>
          <cell r="K50" t="str">
            <v xml:space="preserve"> </v>
          </cell>
          <cell r="L50" t="str">
            <v xml:space="preserve"> </v>
          </cell>
          <cell r="M50" t="str">
            <v xml:space="preserve"> </v>
          </cell>
          <cell r="N50" t="str">
            <v xml:space="preserve"> </v>
          </cell>
          <cell r="O50" t="str">
            <v xml:space="preserve"> </v>
          </cell>
          <cell r="P50" t="str">
            <v xml:space="preserve"> </v>
          </cell>
          <cell r="Q50" t="str">
            <v xml:space="preserve"> </v>
          </cell>
          <cell r="R50" t="str">
            <v xml:space="preserve"> </v>
          </cell>
          <cell r="S50" t="str">
            <v xml:space="preserve"> </v>
          </cell>
          <cell r="T50" t="str">
            <v xml:space="preserve"> </v>
          </cell>
          <cell r="U50" t="str">
            <v xml:space="preserve"> </v>
          </cell>
          <cell r="V50" t="str">
            <v xml:space="preserve"> </v>
          </cell>
        </row>
        <row r="51">
          <cell r="A51">
            <v>32</v>
          </cell>
          <cell r="B51" t="str">
            <v xml:space="preserve">(a)         </v>
          </cell>
          <cell r="C51" t="str">
            <v>Bypass Road Widening Ch 18 to Ch 510</v>
          </cell>
          <cell r="D51" t="str">
            <v xml:space="preserve">m2   </v>
          </cell>
          <cell r="E51">
            <v>13676.124</v>
          </cell>
          <cell r="F51">
            <v>3444</v>
          </cell>
          <cell r="G51">
            <v>3444</v>
          </cell>
          <cell r="H51">
            <v>4.07</v>
          </cell>
          <cell r="I51">
            <v>14017.08</v>
          </cell>
          <cell r="J51">
            <v>14017.08</v>
          </cell>
          <cell r="L51">
            <v>0</v>
          </cell>
          <cell r="N51">
            <v>0</v>
          </cell>
          <cell r="O51">
            <v>3444</v>
          </cell>
          <cell r="P51">
            <v>1</v>
          </cell>
          <cell r="Q51">
            <v>3444</v>
          </cell>
          <cell r="R51">
            <v>1</v>
          </cell>
          <cell r="S51">
            <v>3444</v>
          </cell>
          <cell r="T51">
            <v>1</v>
          </cell>
          <cell r="U51">
            <v>3444</v>
          </cell>
          <cell r="V51">
            <v>1</v>
          </cell>
        </row>
        <row r="52">
          <cell r="A52">
            <v>33</v>
          </cell>
          <cell r="B52" t="str">
            <v xml:space="preserve">(b)         </v>
          </cell>
          <cell r="C52" t="str">
            <v>Bypass Road Widening Ch 650 to Ch 2801</v>
          </cell>
          <cell r="D52" t="str">
            <v xml:space="preserve">m2   </v>
          </cell>
          <cell r="E52">
            <v>59791.347000000002</v>
          </cell>
          <cell r="F52">
            <v>15057</v>
          </cell>
          <cell r="G52">
            <v>15057</v>
          </cell>
          <cell r="H52">
            <v>4.07</v>
          </cell>
          <cell r="I52">
            <v>61281.99</v>
          </cell>
          <cell r="J52">
            <v>61281.99</v>
          </cell>
          <cell r="L52">
            <v>0</v>
          </cell>
          <cell r="N52">
            <v>0</v>
          </cell>
          <cell r="O52">
            <v>7504</v>
          </cell>
          <cell r="P52">
            <v>0.49837284983728497</v>
          </cell>
          <cell r="Q52">
            <v>7504</v>
          </cell>
          <cell r="R52">
            <v>0.49837284983728497</v>
          </cell>
          <cell r="S52">
            <v>12977</v>
          </cell>
          <cell r="T52">
            <v>0.86185827190011288</v>
          </cell>
          <cell r="U52">
            <v>12977</v>
          </cell>
          <cell r="V52">
            <v>0.86185827190011288</v>
          </cell>
        </row>
        <row r="53">
          <cell r="B53" t="str">
            <v xml:space="preserve">            </v>
          </cell>
          <cell r="C53" t="str">
            <v xml:space="preserve"> </v>
          </cell>
          <cell r="D53" t="str">
            <v xml:space="preserve">     </v>
          </cell>
          <cell r="E53" t="str">
            <v xml:space="preserve"> </v>
          </cell>
          <cell r="F53" t="str">
            <v xml:space="preserve"> </v>
          </cell>
          <cell r="G53" t="str">
            <v xml:space="preserve"> </v>
          </cell>
          <cell r="H53" t="str">
            <v xml:space="preserve"> </v>
          </cell>
          <cell r="I53" t="str">
            <v xml:space="preserve"> </v>
          </cell>
          <cell r="J53" t="str">
            <v xml:space="preserve"> </v>
          </cell>
          <cell r="K53" t="str">
            <v xml:space="preserve"> </v>
          </cell>
          <cell r="L53" t="str">
            <v xml:space="preserve"> </v>
          </cell>
          <cell r="M53" t="str">
            <v xml:space="preserve"> </v>
          </cell>
          <cell r="N53" t="str">
            <v xml:space="preserve"> </v>
          </cell>
          <cell r="O53" t="str">
            <v xml:space="preserve"> </v>
          </cell>
          <cell r="P53" t="str">
            <v xml:space="preserve"> </v>
          </cell>
          <cell r="Q53" t="str">
            <v xml:space="preserve"> </v>
          </cell>
          <cell r="R53" t="str">
            <v xml:space="preserve"> </v>
          </cell>
          <cell r="S53" t="str">
            <v xml:space="preserve"> </v>
          </cell>
          <cell r="T53" t="str">
            <v xml:space="preserve"> </v>
          </cell>
          <cell r="U53" t="str">
            <v xml:space="preserve"> </v>
          </cell>
          <cell r="V53" t="str">
            <v xml:space="preserve"> </v>
          </cell>
        </row>
        <row r="54">
          <cell r="B54">
            <v>10</v>
          </cell>
          <cell r="C54" t="str">
            <v>DG10 Asphaltic Concrete Pavement 35mm minimum thickness - complete in place including sawcut edges and neat smooth joins</v>
          </cell>
          <cell r="D54" t="str">
            <v xml:space="preserve">     </v>
          </cell>
          <cell r="E54" t="str">
            <v xml:space="preserve"> </v>
          </cell>
          <cell r="F54" t="str">
            <v xml:space="preserve"> </v>
          </cell>
          <cell r="G54" t="str">
            <v xml:space="preserve"> </v>
          </cell>
          <cell r="H54" t="str">
            <v xml:space="preserve"> </v>
          </cell>
          <cell r="I54" t="str">
            <v xml:space="preserve"> </v>
          </cell>
          <cell r="J54" t="str">
            <v xml:space="preserve"> </v>
          </cell>
          <cell r="K54" t="str">
            <v xml:space="preserve"> </v>
          </cell>
          <cell r="L54" t="str">
            <v xml:space="preserve"> </v>
          </cell>
          <cell r="M54" t="str">
            <v xml:space="preserve"> </v>
          </cell>
          <cell r="N54" t="str">
            <v xml:space="preserve"> </v>
          </cell>
          <cell r="O54" t="str">
            <v xml:space="preserve"> </v>
          </cell>
          <cell r="P54" t="str">
            <v xml:space="preserve"> </v>
          </cell>
          <cell r="Q54" t="str">
            <v xml:space="preserve"> </v>
          </cell>
          <cell r="R54" t="str">
            <v xml:space="preserve"> </v>
          </cell>
          <cell r="S54" t="str">
            <v xml:space="preserve"> </v>
          </cell>
          <cell r="T54" t="str">
            <v xml:space="preserve"> </v>
          </cell>
          <cell r="U54" t="str">
            <v xml:space="preserve"> </v>
          </cell>
          <cell r="V54" t="str">
            <v xml:space="preserve"> </v>
          </cell>
        </row>
        <row r="55">
          <cell r="A55">
            <v>34</v>
          </cell>
          <cell r="B55" t="str">
            <v xml:space="preserve">(a)         </v>
          </cell>
          <cell r="C55" t="str">
            <v>Bypass Road Floodway - Ch 510 to Ch 650 (x 9 metres wide)</v>
          </cell>
          <cell r="D55" t="str">
            <v xml:space="preserve">m2   </v>
          </cell>
          <cell r="E55">
            <v>34546.837500000001</v>
          </cell>
          <cell r="F55">
            <v>1260</v>
          </cell>
          <cell r="G55">
            <v>1260</v>
          </cell>
          <cell r="H55">
            <v>28.1</v>
          </cell>
          <cell r="I55">
            <v>35406</v>
          </cell>
          <cell r="J55">
            <v>35406</v>
          </cell>
          <cell r="L55">
            <v>0</v>
          </cell>
          <cell r="N55">
            <v>0</v>
          </cell>
          <cell r="P55">
            <v>0</v>
          </cell>
          <cell r="R55">
            <v>0</v>
          </cell>
          <cell r="S55">
            <v>1260</v>
          </cell>
          <cell r="T55">
            <v>1</v>
          </cell>
          <cell r="U55">
            <v>1260</v>
          </cell>
          <cell r="V55">
            <v>1</v>
          </cell>
        </row>
        <row r="56">
          <cell r="B56" t="str">
            <v xml:space="preserve">            </v>
          </cell>
          <cell r="C56" t="str">
            <v xml:space="preserve"> </v>
          </cell>
          <cell r="D56" t="str">
            <v xml:space="preserve">     </v>
          </cell>
          <cell r="E56" t="str">
            <v xml:space="preserve"> </v>
          </cell>
          <cell r="F56" t="str">
            <v xml:space="preserve"> </v>
          </cell>
          <cell r="G56" t="str">
            <v xml:space="preserve"> </v>
          </cell>
          <cell r="H56" t="str">
            <v xml:space="preserve"> </v>
          </cell>
          <cell r="I56" t="str">
            <v xml:space="preserve"> </v>
          </cell>
          <cell r="J56" t="str">
            <v xml:space="preserve"> </v>
          </cell>
          <cell r="K56" t="str">
            <v xml:space="preserve"> </v>
          </cell>
          <cell r="L56" t="str">
            <v xml:space="preserve"> </v>
          </cell>
          <cell r="M56" t="str">
            <v xml:space="preserve"> </v>
          </cell>
          <cell r="N56" t="str">
            <v xml:space="preserve"> </v>
          </cell>
          <cell r="O56" t="str">
            <v xml:space="preserve"> </v>
          </cell>
          <cell r="P56" t="str">
            <v xml:space="preserve"> </v>
          </cell>
          <cell r="Q56" t="str">
            <v xml:space="preserve"> </v>
          </cell>
          <cell r="R56" t="str">
            <v xml:space="preserve"> </v>
          </cell>
          <cell r="S56" t="str">
            <v xml:space="preserve"> </v>
          </cell>
          <cell r="T56" t="str">
            <v xml:space="preserve"> </v>
          </cell>
          <cell r="U56" t="str">
            <v xml:space="preserve"> </v>
          </cell>
          <cell r="V56" t="str">
            <v xml:space="preserve"> </v>
          </cell>
        </row>
        <row r="57">
          <cell r="B57">
            <v>11</v>
          </cell>
          <cell r="C57" t="str">
            <v>Access Ch 826 RHS (Dysart Horse Performance Association)</v>
          </cell>
          <cell r="D57" t="str">
            <v xml:space="preserve">     </v>
          </cell>
          <cell r="E57" t="str">
            <v xml:space="preserve"> </v>
          </cell>
          <cell r="F57" t="str">
            <v xml:space="preserve"> </v>
          </cell>
          <cell r="G57" t="str">
            <v xml:space="preserve"> </v>
          </cell>
          <cell r="H57" t="str">
            <v xml:space="preserve"> </v>
          </cell>
          <cell r="I57" t="str">
            <v xml:space="preserve"> </v>
          </cell>
          <cell r="J57" t="str">
            <v xml:space="preserve"> </v>
          </cell>
          <cell r="K57" t="str">
            <v xml:space="preserve"> </v>
          </cell>
          <cell r="L57" t="str">
            <v xml:space="preserve"> </v>
          </cell>
          <cell r="M57" t="str">
            <v xml:space="preserve"> </v>
          </cell>
          <cell r="N57" t="str">
            <v xml:space="preserve"> </v>
          </cell>
          <cell r="O57" t="str">
            <v xml:space="preserve"> </v>
          </cell>
          <cell r="P57" t="str">
            <v xml:space="preserve"> </v>
          </cell>
          <cell r="Q57" t="str">
            <v xml:space="preserve"> </v>
          </cell>
          <cell r="R57" t="str">
            <v xml:space="preserve"> </v>
          </cell>
          <cell r="S57" t="str">
            <v xml:space="preserve"> </v>
          </cell>
          <cell r="T57" t="str">
            <v xml:space="preserve"> </v>
          </cell>
          <cell r="U57" t="str">
            <v xml:space="preserve"> </v>
          </cell>
          <cell r="V57" t="str">
            <v xml:space="preserve"> </v>
          </cell>
        </row>
        <row r="58">
          <cell r="A58">
            <v>35</v>
          </cell>
          <cell r="B58" t="str">
            <v xml:space="preserve">(a)         </v>
          </cell>
          <cell r="C58" t="str">
            <v>Provide smooth transition between existing access and new shoulder (no pipe required; reinstate to similar)</v>
          </cell>
          <cell r="D58" t="str">
            <v xml:space="preserve">Item </v>
          </cell>
          <cell r="E58">
            <v>723.8</v>
          </cell>
          <cell r="F58">
            <v>1</v>
          </cell>
          <cell r="G58">
            <v>1</v>
          </cell>
          <cell r="H58">
            <v>917.55</v>
          </cell>
          <cell r="I58">
            <v>917.55</v>
          </cell>
          <cell r="J58">
            <v>917.55</v>
          </cell>
          <cell r="L58">
            <v>0</v>
          </cell>
          <cell r="N58">
            <v>0</v>
          </cell>
          <cell r="P58">
            <v>0</v>
          </cell>
          <cell r="Q58">
            <v>1</v>
          </cell>
          <cell r="R58">
            <v>1</v>
          </cell>
          <cell r="S58">
            <v>1</v>
          </cell>
          <cell r="T58">
            <v>1</v>
          </cell>
          <cell r="U58">
            <v>1</v>
          </cell>
          <cell r="V58">
            <v>1</v>
          </cell>
        </row>
        <row r="59">
          <cell r="B59" t="str">
            <v xml:space="preserve">            </v>
          </cell>
          <cell r="C59" t="str">
            <v xml:space="preserve"> </v>
          </cell>
          <cell r="D59" t="str">
            <v xml:space="preserve">     </v>
          </cell>
          <cell r="E59" t="str">
            <v xml:space="preserve"> </v>
          </cell>
          <cell r="F59" t="str">
            <v xml:space="preserve"> </v>
          </cell>
          <cell r="G59" t="str">
            <v xml:space="preserve"> </v>
          </cell>
          <cell r="H59" t="str">
            <v xml:space="preserve"> </v>
          </cell>
          <cell r="I59" t="str">
            <v xml:space="preserve"> </v>
          </cell>
          <cell r="J59" t="str">
            <v xml:space="preserve"> </v>
          </cell>
          <cell r="K59" t="str">
            <v xml:space="preserve"> </v>
          </cell>
          <cell r="L59" t="str">
            <v xml:space="preserve"> </v>
          </cell>
          <cell r="M59" t="str">
            <v xml:space="preserve"> </v>
          </cell>
          <cell r="N59" t="str">
            <v xml:space="preserve"> </v>
          </cell>
          <cell r="O59" t="str">
            <v xml:space="preserve"> </v>
          </cell>
          <cell r="P59" t="str">
            <v xml:space="preserve"> </v>
          </cell>
          <cell r="Q59" t="str">
            <v xml:space="preserve"> </v>
          </cell>
          <cell r="R59" t="str">
            <v xml:space="preserve"> </v>
          </cell>
          <cell r="S59" t="str">
            <v xml:space="preserve"> </v>
          </cell>
          <cell r="T59" t="str">
            <v xml:space="preserve"> </v>
          </cell>
          <cell r="U59" t="str">
            <v xml:space="preserve"> </v>
          </cell>
          <cell r="V59" t="str">
            <v xml:space="preserve"> </v>
          </cell>
        </row>
        <row r="60">
          <cell r="B60">
            <v>12</v>
          </cell>
          <cell r="C60" t="str">
            <v>Access Ch 1642 RHS (Cemetery Carpark Access)</v>
          </cell>
          <cell r="D60" t="str">
            <v xml:space="preserve">     </v>
          </cell>
          <cell r="E60" t="str">
            <v xml:space="preserve"> </v>
          </cell>
          <cell r="F60" t="str">
            <v xml:space="preserve"> </v>
          </cell>
          <cell r="G60" t="str">
            <v xml:space="preserve"> </v>
          </cell>
          <cell r="H60" t="str">
            <v xml:space="preserve"> </v>
          </cell>
          <cell r="I60" t="str">
            <v xml:space="preserve"> </v>
          </cell>
          <cell r="J60" t="str">
            <v xml:space="preserve"> </v>
          </cell>
          <cell r="K60" t="str">
            <v xml:space="preserve"> </v>
          </cell>
          <cell r="L60" t="str">
            <v xml:space="preserve"> </v>
          </cell>
          <cell r="M60" t="str">
            <v xml:space="preserve"> </v>
          </cell>
          <cell r="N60" t="str">
            <v xml:space="preserve"> </v>
          </cell>
          <cell r="O60" t="str">
            <v xml:space="preserve"> </v>
          </cell>
          <cell r="P60" t="str">
            <v xml:space="preserve"> </v>
          </cell>
          <cell r="Q60" t="str">
            <v xml:space="preserve"> </v>
          </cell>
          <cell r="R60" t="str">
            <v xml:space="preserve"> </v>
          </cell>
          <cell r="S60" t="str">
            <v xml:space="preserve"> </v>
          </cell>
          <cell r="T60" t="str">
            <v xml:space="preserve"> </v>
          </cell>
          <cell r="U60" t="str">
            <v xml:space="preserve"> </v>
          </cell>
          <cell r="V60" t="str">
            <v xml:space="preserve"> </v>
          </cell>
        </row>
        <row r="61">
          <cell r="A61">
            <v>36</v>
          </cell>
          <cell r="B61" t="str">
            <v xml:space="preserve">(a)         </v>
          </cell>
          <cell r="C61" t="str">
            <v>Reinstate sealed driveway between New shoulder and Carpark Access (no works on culvert required); neat smooth join.</v>
          </cell>
          <cell r="D61" t="str">
            <v xml:space="preserve">Item </v>
          </cell>
          <cell r="E61">
            <v>1014.8</v>
          </cell>
          <cell r="F61">
            <v>1</v>
          </cell>
          <cell r="G61">
            <v>1</v>
          </cell>
          <cell r="H61">
            <v>1286.44</v>
          </cell>
          <cell r="I61">
            <v>1286.44</v>
          </cell>
          <cell r="J61">
            <v>1286.44</v>
          </cell>
          <cell r="L61">
            <v>0</v>
          </cell>
          <cell r="N61">
            <v>0</v>
          </cell>
          <cell r="P61">
            <v>0</v>
          </cell>
          <cell r="R61">
            <v>0</v>
          </cell>
          <cell r="T61">
            <v>0</v>
          </cell>
          <cell r="V61">
            <v>0</v>
          </cell>
        </row>
        <row r="62">
          <cell r="B62" t="str">
            <v xml:space="preserve">            </v>
          </cell>
          <cell r="C62" t="str">
            <v xml:space="preserve"> </v>
          </cell>
          <cell r="D62" t="str">
            <v xml:space="preserve">     </v>
          </cell>
          <cell r="E62" t="str">
            <v xml:space="preserve"> </v>
          </cell>
          <cell r="F62" t="str">
            <v xml:space="preserve"> </v>
          </cell>
          <cell r="G62" t="str">
            <v xml:space="preserve"> </v>
          </cell>
          <cell r="H62" t="str">
            <v xml:space="preserve"> </v>
          </cell>
          <cell r="I62" t="str">
            <v xml:space="preserve"> </v>
          </cell>
          <cell r="J62" t="str">
            <v xml:space="preserve"> </v>
          </cell>
          <cell r="K62" t="str">
            <v xml:space="preserve"> </v>
          </cell>
          <cell r="L62" t="str">
            <v xml:space="preserve"> </v>
          </cell>
          <cell r="M62" t="str">
            <v xml:space="preserve"> </v>
          </cell>
          <cell r="N62" t="str">
            <v xml:space="preserve"> </v>
          </cell>
          <cell r="O62" t="str">
            <v xml:space="preserve"> </v>
          </cell>
          <cell r="P62" t="str">
            <v xml:space="preserve"> </v>
          </cell>
          <cell r="Q62" t="str">
            <v xml:space="preserve"> </v>
          </cell>
          <cell r="R62" t="str">
            <v xml:space="preserve"> </v>
          </cell>
          <cell r="S62" t="str">
            <v xml:space="preserve"> </v>
          </cell>
          <cell r="T62" t="str">
            <v xml:space="preserve"> </v>
          </cell>
          <cell r="U62" t="str">
            <v xml:space="preserve"> </v>
          </cell>
          <cell r="V62" t="str">
            <v xml:space="preserve"> </v>
          </cell>
        </row>
        <row r="63">
          <cell r="B63">
            <v>13</v>
          </cell>
          <cell r="C63" t="str">
            <v>Access Ch 1660 RHS (Cemetery Access)</v>
          </cell>
          <cell r="D63" t="str">
            <v xml:space="preserve">     </v>
          </cell>
          <cell r="E63" t="str">
            <v xml:space="preserve"> </v>
          </cell>
          <cell r="F63" t="str">
            <v xml:space="preserve"> </v>
          </cell>
          <cell r="G63" t="str">
            <v xml:space="preserve"> </v>
          </cell>
          <cell r="H63" t="str">
            <v xml:space="preserve"> </v>
          </cell>
          <cell r="I63" t="str">
            <v xml:space="preserve"> </v>
          </cell>
          <cell r="J63" t="str">
            <v xml:space="preserve"> </v>
          </cell>
          <cell r="K63" t="str">
            <v xml:space="preserve"> </v>
          </cell>
          <cell r="L63" t="str">
            <v xml:space="preserve"> </v>
          </cell>
          <cell r="M63" t="str">
            <v xml:space="preserve"> </v>
          </cell>
          <cell r="N63" t="str">
            <v xml:space="preserve"> </v>
          </cell>
          <cell r="O63" t="str">
            <v xml:space="preserve"> </v>
          </cell>
          <cell r="P63" t="str">
            <v xml:space="preserve"> </v>
          </cell>
          <cell r="Q63" t="str">
            <v xml:space="preserve"> </v>
          </cell>
          <cell r="R63" t="str">
            <v xml:space="preserve"> </v>
          </cell>
          <cell r="S63" t="str">
            <v xml:space="preserve"> </v>
          </cell>
          <cell r="T63" t="str">
            <v xml:space="preserve"> </v>
          </cell>
          <cell r="U63" t="str">
            <v xml:space="preserve"> </v>
          </cell>
          <cell r="V63" t="str">
            <v xml:space="preserve"> </v>
          </cell>
        </row>
        <row r="64">
          <cell r="A64">
            <v>37</v>
          </cell>
          <cell r="B64" t="str">
            <v xml:space="preserve">(a)         </v>
          </cell>
          <cell r="C64" t="str">
            <v>Reinstate sealed driveway between New shoulder and Cemetery Access (no works on culvert required); neat smooth join.</v>
          </cell>
          <cell r="D64" t="str">
            <v xml:space="preserve">Item </v>
          </cell>
          <cell r="E64">
            <v>1014.8</v>
          </cell>
          <cell r="F64">
            <v>1</v>
          </cell>
          <cell r="G64">
            <v>1</v>
          </cell>
          <cell r="H64">
            <v>1286.44</v>
          </cell>
          <cell r="I64">
            <v>1286.44</v>
          </cell>
          <cell r="J64">
            <v>1286.44</v>
          </cell>
          <cell r="L64">
            <v>0</v>
          </cell>
          <cell r="N64">
            <v>0</v>
          </cell>
          <cell r="P64">
            <v>0</v>
          </cell>
          <cell r="R64">
            <v>0</v>
          </cell>
          <cell r="T64">
            <v>0</v>
          </cell>
          <cell r="V64">
            <v>0</v>
          </cell>
        </row>
        <row r="65">
          <cell r="B65" t="str">
            <v xml:space="preserve">            </v>
          </cell>
          <cell r="C65" t="str">
            <v xml:space="preserve"> </v>
          </cell>
          <cell r="D65" t="str">
            <v xml:space="preserve">     </v>
          </cell>
          <cell r="E65" t="str">
            <v xml:space="preserve"> </v>
          </cell>
          <cell r="F65" t="str">
            <v xml:space="preserve"> </v>
          </cell>
          <cell r="G65" t="str">
            <v xml:space="preserve"> </v>
          </cell>
          <cell r="H65" t="str">
            <v xml:space="preserve"> </v>
          </cell>
          <cell r="I65" t="str">
            <v xml:space="preserve"> </v>
          </cell>
          <cell r="J65" t="str">
            <v xml:space="preserve"> </v>
          </cell>
          <cell r="K65" t="str">
            <v xml:space="preserve"> </v>
          </cell>
          <cell r="L65" t="str">
            <v xml:space="preserve"> </v>
          </cell>
          <cell r="M65" t="str">
            <v xml:space="preserve"> </v>
          </cell>
          <cell r="N65" t="str">
            <v xml:space="preserve"> </v>
          </cell>
          <cell r="O65" t="str">
            <v xml:space="preserve"> </v>
          </cell>
          <cell r="P65" t="str">
            <v xml:space="preserve"> </v>
          </cell>
          <cell r="Q65" t="str">
            <v xml:space="preserve"> </v>
          </cell>
          <cell r="R65" t="str">
            <v xml:space="preserve"> </v>
          </cell>
          <cell r="S65" t="str">
            <v xml:space="preserve"> </v>
          </cell>
          <cell r="T65" t="str">
            <v xml:space="preserve"> </v>
          </cell>
          <cell r="U65" t="str">
            <v xml:space="preserve"> </v>
          </cell>
          <cell r="V65" t="str">
            <v xml:space="preserve"> </v>
          </cell>
        </row>
        <row r="66">
          <cell r="B66">
            <v>14</v>
          </cell>
          <cell r="C66" t="str">
            <v>Soil Management Measures inclusive of:</v>
          </cell>
          <cell r="D66" t="str">
            <v xml:space="preserve">     </v>
          </cell>
          <cell r="E66" t="str">
            <v xml:space="preserve"> </v>
          </cell>
          <cell r="F66" t="str">
            <v xml:space="preserve"> </v>
          </cell>
          <cell r="G66" t="str">
            <v xml:space="preserve"> </v>
          </cell>
          <cell r="H66" t="str">
            <v xml:space="preserve"> </v>
          </cell>
          <cell r="I66" t="str">
            <v xml:space="preserve"> </v>
          </cell>
          <cell r="J66" t="str">
            <v xml:space="preserve"> </v>
          </cell>
          <cell r="K66" t="str">
            <v xml:space="preserve"> </v>
          </cell>
          <cell r="L66" t="str">
            <v xml:space="preserve"> </v>
          </cell>
          <cell r="M66" t="str">
            <v xml:space="preserve"> </v>
          </cell>
          <cell r="N66" t="str">
            <v xml:space="preserve"> </v>
          </cell>
          <cell r="O66" t="str">
            <v xml:space="preserve"> </v>
          </cell>
          <cell r="P66" t="str">
            <v xml:space="preserve"> </v>
          </cell>
          <cell r="Q66" t="str">
            <v xml:space="preserve"> </v>
          </cell>
          <cell r="R66" t="str">
            <v xml:space="preserve"> </v>
          </cell>
          <cell r="S66" t="str">
            <v xml:space="preserve"> </v>
          </cell>
          <cell r="T66" t="str">
            <v xml:space="preserve"> </v>
          </cell>
          <cell r="U66" t="str">
            <v xml:space="preserve"> </v>
          </cell>
          <cell r="V66" t="str">
            <v xml:space="preserve"> </v>
          </cell>
        </row>
        <row r="67">
          <cell r="A67">
            <v>38</v>
          </cell>
          <cell r="B67" t="str">
            <v xml:space="preserve">(a)         </v>
          </cell>
          <cell r="C67" t="str">
            <v>Prepare batters and drains for hydromulch placement</v>
          </cell>
          <cell r="D67" t="str">
            <v xml:space="preserve">m2   </v>
          </cell>
          <cell r="E67">
            <v>21352.567500000001</v>
          </cell>
          <cell r="F67">
            <v>27830</v>
          </cell>
          <cell r="G67">
            <v>27830</v>
          </cell>
          <cell r="H67">
            <v>0.97</v>
          </cell>
          <cell r="I67">
            <v>26995.1</v>
          </cell>
          <cell r="J67">
            <v>26995.1</v>
          </cell>
          <cell r="L67">
            <v>0</v>
          </cell>
          <cell r="N67">
            <v>0</v>
          </cell>
          <cell r="P67">
            <v>0</v>
          </cell>
          <cell r="R67">
            <v>0</v>
          </cell>
          <cell r="S67">
            <v>27830</v>
          </cell>
          <cell r="T67">
            <v>1</v>
          </cell>
          <cell r="U67">
            <v>27830</v>
          </cell>
          <cell r="V67">
            <v>1</v>
          </cell>
        </row>
        <row r="68">
          <cell r="A68">
            <v>39</v>
          </cell>
          <cell r="B68" t="str">
            <v xml:space="preserve">(b)         </v>
          </cell>
          <cell r="C68" t="str">
            <v>Hydromulch to all disturbed areas as directed (batters &amp; drains)</v>
          </cell>
          <cell r="D68" t="str">
            <v xml:space="preserve">m2   </v>
          </cell>
          <cell r="E68">
            <v>27731.050000000003</v>
          </cell>
          <cell r="F68">
            <v>27830</v>
          </cell>
          <cell r="G68">
            <v>27830</v>
          </cell>
          <cell r="H68">
            <v>1.26</v>
          </cell>
          <cell r="I68">
            <v>35065.800000000003</v>
          </cell>
          <cell r="J68">
            <v>35065.800000000003</v>
          </cell>
          <cell r="L68">
            <v>0</v>
          </cell>
          <cell r="N68">
            <v>0</v>
          </cell>
          <cell r="P68">
            <v>0</v>
          </cell>
          <cell r="R68">
            <v>0</v>
          </cell>
          <cell r="T68">
            <v>0</v>
          </cell>
          <cell r="V68">
            <v>0</v>
          </cell>
        </row>
        <row r="69">
          <cell r="A69">
            <v>40</v>
          </cell>
          <cell r="B69" t="str">
            <v xml:space="preserve">(c)         </v>
          </cell>
          <cell r="C69" t="str">
            <v>Rock check dams as directed</v>
          </cell>
          <cell r="D69" t="str">
            <v xml:space="preserve">No   </v>
          </cell>
          <cell r="E69">
            <v>10842.666666666668</v>
          </cell>
          <cell r="F69">
            <v>40</v>
          </cell>
          <cell r="G69">
            <v>40</v>
          </cell>
          <cell r="H69">
            <v>343.63</v>
          </cell>
          <cell r="I69">
            <v>13745.2</v>
          </cell>
          <cell r="J69">
            <v>13745.2</v>
          </cell>
          <cell r="L69">
            <v>0</v>
          </cell>
          <cell r="N69">
            <v>0</v>
          </cell>
          <cell r="P69">
            <v>0</v>
          </cell>
          <cell r="R69">
            <v>0</v>
          </cell>
          <cell r="T69">
            <v>0</v>
          </cell>
          <cell r="V69">
            <v>0</v>
          </cell>
        </row>
        <row r="70">
          <cell r="B70">
            <v>15</v>
          </cell>
          <cell r="C70" t="str">
            <v>Road Furniture</v>
          </cell>
          <cell r="D70" t="str">
            <v xml:space="preserve">     </v>
          </cell>
          <cell r="E70" t="str">
            <v xml:space="preserve"> </v>
          </cell>
          <cell r="F70" t="str">
            <v xml:space="preserve"> </v>
          </cell>
          <cell r="G70" t="str">
            <v xml:space="preserve"> </v>
          </cell>
          <cell r="H70" t="str">
            <v xml:space="preserve"> </v>
          </cell>
          <cell r="I70" t="str">
            <v xml:space="preserve"> </v>
          </cell>
          <cell r="J70" t="str">
            <v xml:space="preserve"> </v>
          </cell>
          <cell r="K70" t="str">
            <v xml:space="preserve"> </v>
          </cell>
          <cell r="L70" t="str">
            <v xml:space="preserve"> </v>
          </cell>
          <cell r="M70" t="str">
            <v xml:space="preserve"> </v>
          </cell>
          <cell r="N70" t="str">
            <v xml:space="preserve"> </v>
          </cell>
          <cell r="O70" t="str">
            <v xml:space="preserve"> </v>
          </cell>
          <cell r="P70" t="str">
            <v xml:space="preserve"> </v>
          </cell>
          <cell r="Q70" t="str">
            <v xml:space="preserve"> </v>
          </cell>
          <cell r="R70" t="str">
            <v xml:space="preserve"> </v>
          </cell>
          <cell r="S70" t="str">
            <v xml:space="preserve"> </v>
          </cell>
          <cell r="T70" t="str">
            <v xml:space="preserve"> </v>
          </cell>
          <cell r="U70" t="str">
            <v xml:space="preserve"> </v>
          </cell>
          <cell r="V70" t="str">
            <v xml:space="preserve"> </v>
          </cell>
        </row>
        <row r="71">
          <cell r="A71">
            <v>41</v>
          </cell>
          <cell r="B71" t="str">
            <v xml:space="preserve">(a)         </v>
          </cell>
          <cell r="C71" t="str">
            <v>Supply and Install New Guide Posts - allow new on widened side only and adjacent to end wall extensions</v>
          </cell>
          <cell r="D71" t="str">
            <v xml:space="preserve">No   </v>
          </cell>
          <cell r="E71">
            <v>2000</v>
          </cell>
          <cell r="F71">
            <v>40</v>
          </cell>
          <cell r="G71">
            <v>40</v>
          </cell>
          <cell r="H71">
            <v>63.38</v>
          </cell>
          <cell r="I71">
            <v>2535.1999999999998</v>
          </cell>
          <cell r="J71">
            <v>2535.1999999999998</v>
          </cell>
          <cell r="L71">
            <v>0</v>
          </cell>
          <cell r="N71">
            <v>0</v>
          </cell>
          <cell r="P71">
            <v>0</v>
          </cell>
          <cell r="Q71">
            <v>40</v>
          </cell>
          <cell r="R71">
            <v>1</v>
          </cell>
          <cell r="S71">
            <v>40</v>
          </cell>
          <cell r="T71">
            <v>1</v>
          </cell>
          <cell r="U71">
            <v>40</v>
          </cell>
          <cell r="V71">
            <v>1</v>
          </cell>
        </row>
        <row r="72">
          <cell r="A72">
            <v>42</v>
          </cell>
          <cell r="B72" t="str">
            <v xml:space="preserve">(b)         </v>
          </cell>
          <cell r="C72" t="str">
            <v>Supply and Install Floodway Depth markers (G9-22-1A)</v>
          </cell>
          <cell r="D72" t="str">
            <v xml:space="preserve">No   </v>
          </cell>
          <cell r="E72">
            <v>957.6</v>
          </cell>
          <cell r="F72">
            <v>2</v>
          </cell>
          <cell r="G72">
            <v>2</v>
          </cell>
          <cell r="H72">
            <v>606.97</v>
          </cell>
          <cell r="I72">
            <v>1213.94</v>
          </cell>
          <cell r="J72">
            <v>1213.94</v>
          </cell>
          <cell r="L72">
            <v>0</v>
          </cell>
          <cell r="N72">
            <v>0</v>
          </cell>
          <cell r="P72">
            <v>0</v>
          </cell>
          <cell r="Q72">
            <v>2</v>
          </cell>
          <cell r="R72">
            <v>1</v>
          </cell>
          <cell r="S72">
            <v>2</v>
          </cell>
          <cell r="T72">
            <v>1</v>
          </cell>
          <cell r="U72">
            <v>2</v>
          </cell>
          <cell r="V72">
            <v>1</v>
          </cell>
        </row>
        <row r="73">
          <cell r="A73">
            <v>43</v>
          </cell>
          <cell r="B73" t="str">
            <v xml:space="preserve">(c)         </v>
          </cell>
          <cell r="C73" t="str">
            <v>Remove Signs for widening and reinstate</v>
          </cell>
          <cell r="D73" t="str">
            <v xml:space="preserve">Item </v>
          </cell>
          <cell r="E73">
            <v>338.8</v>
          </cell>
          <cell r="F73">
            <v>1</v>
          </cell>
          <cell r="G73">
            <v>1</v>
          </cell>
          <cell r="H73">
            <v>429.49</v>
          </cell>
          <cell r="I73">
            <v>429.49</v>
          </cell>
          <cell r="J73">
            <v>429.49</v>
          </cell>
          <cell r="L73">
            <v>0</v>
          </cell>
          <cell r="N73">
            <v>0</v>
          </cell>
          <cell r="P73">
            <v>0</v>
          </cell>
          <cell r="Q73">
            <v>1</v>
          </cell>
          <cell r="R73">
            <v>1</v>
          </cell>
          <cell r="S73">
            <v>1</v>
          </cell>
          <cell r="T73">
            <v>1</v>
          </cell>
          <cell r="U73">
            <v>1</v>
          </cell>
          <cell r="V73">
            <v>1</v>
          </cell>
        </row>
        <row r="74">
          <cell r="A74">
            <v>44</v>
          </cell>
          <cell r="B74" t="str">
            <v xml:space="preserve">(d)         </v>
          </cell>
          <cell r="C74" t="str">
            <v>Provisional Item Guardrail as per Note 5 on plan 842-R02 allow (3 lengths of Armoc ® 'W' Beam type XR &amp; standard posts rammed into the ground with bull nose terminal ends) Only if ordered by Superintendent</v>
          </cell>
          <cell r="D74" t="str">
            <v xml:space="preserve">No   </v>
          </cell>
          <cell r="E74">
            <v>28000</v>
          </cell>
          <cell r="F74">
            <v>4</v>
          </cell>
          <cell r="G74">
            <v>4</v>
          </cell>
          <cell r="H74">
            <v>7000</v>
          </cell>
          <cell r="I74">
            <v>28000</v>
          </cell>
          <cell r="J74">
            <v>28000</v>
          </cell>
          <cell r="L74">
            <v>0</v>
          </cell>
          <cell r="N74">
            <v>0</v>
          </cell>
          <cell r="P74">
            <v>0</v>
          </cell>
          <cell r="R74">
            <v>0</v>
          </cell>
          <cell r="T74">
            <v>0</v>
          </cell>
          <cell r="V74">
            <v>0</v>
          </cell>
        </row>
        <row r="75">
          <cell r="B75" t="str">
            <v xml:space="preserve">            </v>
          </cell>
          <cell r="C75" t="str">
            <v xml:space="preserve"> </v>
          </cell>
          <cell r="D75" t="str">
            <v xml:space="preserve">     </v>
          </cell>
          <cell r="E75" t="str">
            <v xml:space="preserve"> </v>
          </cell>
          <cell r="F75" t="str">
            <v xml:space="preserve"> </v>
          </cell>
          <cell r="G75" t="str">
            <v xml:space="preserve"> </v>
          </cell>
          <cell r="H75" t="str">
            <v xml:space="preserve"> </v>
          </cell>
          <cell r="I75" t="str">
            <v xml:space="preserve"> </v>
          </cell>
          <cell r="J75" t="str">
            <v xml:space="preserve"> </v>
          </cell>
          <cell r="K75" t="str">
            <v xml:space="preserve"> </v>
          </cell>
          <cell r="L75" t="str">
            <v xml:space="preserve"> </v>
          </cell>
          <cell r="M75" t="str">
            <v xml:space="preserve"> </v>
          </cell>
          <cell r="N75" t="str">
            <v xml:space="preserve"> </v>
          </cell>
          <cell r="O75" t="str">
            <v xml:space="preserve"> </v>
          </cell>
          <cell r="P75" t="str">
            <v xml:space="preserve"> </v>
          </cell>
          <cell r="Q75" t="str">
            <v xml:space="preserve"> </v>
          </cell>
          <cell r="R75" t="str">
            <v xml:space="preserve"> </v>
          </cell>
          <cell r="S75" t="str">
            <v xml:space="preserve"> </v>
          </cell>
          <cell r="T75" t="str">
            <v xml:space="preserve"> </v>
          </cell>
          <cell r="U75" t="str">
            <v xml:space="preserve"> </v>
          </cell>
          <cell r="V75" t="str">
            <v xml:space="preserve"> </v>
          </cell>
        </row>
        <row r="76">
          <cell r="B76">
            <v>16</v>
          </cell>
          <cell r="C76" t="str">
            <v>Contingency</v>
          </cell>
          <cell r="D76" t="str">
            <v xml:space="preserve">PS   </v>
          </cell>
          <cell r="E76" t="str">
            <v xml:space="preserve"> </v>
          </cell>
          <cell r="F76">
            <v>1</v>
          </cell>
          <cell r="G76">
            <v>1</v>
          </cell>
          <cell r="H76">
            <v>20000</v>
          </cell>
          <cell r="I76">
            <v>20000</v>
          </cell>
          <cell r="J76">
            <v>20000</v>
          </cell>
          <cell r="L76">
            <v>0</v>
          </cell>
          <cell r="N76">
            <v>0</v>
          </cell>
          <cell r="P76">
            <v>0</v>
          </cell>
          <cell r="R76">
            <v>0</v>
          </cell>
          <cell r="T76">
            <v>0</v>
          </cell>
          <cell r="V76">
            <v>0</v>
          </cell>
        </row>
        <row r="77">
          <cell r="B77" t="str">
            <v xml:space="preserve">            </v>
          </cell>
          <cell r="C77" t="str">
            <v xml:space="preserve"> </v>
          </cell>
          <cell r="D77" t="str">
            <v xml:space="preserve">     </v>
          </cell>
          <cell r="E77" t="str">
            <v xml:space="preserve"> </v>
          </cell>
          <cell r="F77" t="str">
            <v xml:space="preserve"> </v>
          </cell>
          <cell r="G77" t="str">
            <v xml:space="preserve"> </v>
          </cell>
          <cell r="H77" t="str">
            <v xml:space="preserve"> </v>
          </cell>
          <cell r="I77" t="str">
            <v xml:space="preserve"> </v>
          </cell>
          <cell r="J77" t="str">
            <v xml:space="preserve"> </v>
          </cell>
          <cell r="K77" t="str">
            <v xml:space="preserve"> </v>
          </cell>
          <cell r="L77" t="str">
            <v xml:space="preserve"> </v>
          </cell>
          <cell r="M77" t="str">
            <v xml:space="preserve"> </v>
          </cell>
          <cell r="N77" t="str">
            <v xml:space="preserve"> </v>
          </cell>
          <cell r="O77" t="str">
            <v xml:space="preserve"> </v>
          </cell>
          <cell r="P77" t="str">
            <v xml:space="preserve"> </v>
          </cell>
          <cell r="Q77" t="str">
            <v xml:space="preserve"> </v>
          </cell>
          <cell r="R77" t="str">
            <v xml:space="preserve"> </v>
          </cell>
          <cell r="S77" t="str">
            <v xml:space="preserve"> </v>
          </cell>
          <cell r="T77" t="str">
            <v xml:space="preserve"> </v>
          </cell>
          <cell r="U77" t="str">
            <v xml:space="preserve"> </v>
          </cell>
          <cell r="V77" t="str">
            <v xml:space="preserve"> </v>
          </cell>
        </row>
        <row r="78">
          <cell r="B78" t="str">
            <v xml:space="preserve">            </v>
          </cell>
          <cell r="C78" t="str">
            <v xml:space="preserve"> </v>
          </cell>
          <cell r="D78" t="str">
            <v xml:space="preserve">     </v>
          </cell>
          <cell r="E78" t="str">
            <v xml:space="preserve"> </v>
          </cell>
          <cell r="F78" t="str">
            <v xml:space="preserve"> </v>
          </cell>
          <cell r="G78" t="str">
            <v xml:space="preserve"> </v>
          </cell>
          <cell r="H78" t="str">
            <v xml:space="preserve"> </v>
          </cell>
          <cell r="I78" t="str">
            <v xml:space="preserve"> </v>
          </cell>
          <cell r="J78" t="str">
            <v xml:space="preserve"> </v>
          </cell>
          <cell r="K78" t="str">
            <v xml:space="preserve"> </v>
          </cell>
          <cell r="L78" t="str">
            <v xml:space="preserve"> </v>
          </cell>
          <cell r="M78" t="str">
            <v xml:space="preserve"> </v>
          </cell>
          <cell r="N78" t="str">
            <v xml:space="preserve"> </v>
          </cell>
          <cell r="O78" t="str">
            <v xml:space="preserve"> </v>
          </cell>
          <cell r="P78" t="str">
            <v xml:space="preserve"> </v>
          </cell>
          <cell r="Q78" t="str">
            <v xml:space="preserve"> </v>
          </cell>
          <cell r="R78" t="str">
            <v xml:space="preserve"> </v>
          </cell>
          <cell r="S78" t="str">
            <v xml:space="preserve"> </v>
          </cell>
          <cell r="T78" t="str">
            <v xml:space="preserve"> </v>
          </cell>
          <cell r="U78" t="str">
            <v xml:space="preserve"> </v>
          </cell>
          <cell r="V78" t="str">
            <v xml:space="preserve"> </v>
          </cell>
        </row>
        <row r="79">
          <cell r="B79" t="str">
            <v xml:space="preserve">            </v>
          </cell>
          <cell r="C79" t="str">
            <v xml:space="preserve"> </v>
          </cell>
          <cell r="D79" t="str">
            <v xml:space="preserve">     </v>
          </cell>
          <cell r="E79" t="str">
            <v xml:space="preserve"> </v>
          </cell>
          <cell r="F79" t="str">
            <v xml:space="preserve"> </v>
          </cell>
          <cell r="G79" t="str">
            <v xml:space="preserve"> </v>
          </cell>
          <cell r="H79" t="str">
            <v xml:space="preserve"> </v>
          </cell>
          <cell r="I79" t="str">
            <v xml:space="preserve"> </v>
          </cell>
          <cell r="J79" t="str">
            <v xml:space="preserve"> </v>
          </cell>
          <cell r="K79" t="str">
            <v xml:space="preserve"> </v>
          </cell>
          <cell r="L79" t="str">
            <v xml:space="preserve"> </v>
          </cell>
          <cell r="M79" t="str">
            <v xml:space="preserve"> </v>
          </cell>
          <cell r="N79" t="str">
            <v xml:space="preserve"> </v>
          </cell>
          <cell r="O79" t="str">
            <v xml:space="preserve"> </v>
          </cell>
          <cell r="P79" t="str">
            <v xml:space="preserve"> </v>
          </cell>
          <cell r="Q79" t="str">
            <v xml:space="preserve"> </v>
          </cell>
          <cell r="R79" t="str">
            <v xml:space="preserve"> </v>
          </cell>
          <cell r="S79" t="str">
            <v xml:space="preserve"> </v>
          </cell>
          <cell r="T79" t="str">
            <v xml:space="preserve"> </v>
          </cell>
          <cell r="U79" t="str">
            <v xml:space="preserve"> </v>
          </cell>
          <cell r="V79" t="str">
            <v xml:space="preserve"> </v>
          </cell>
        </row>
        <row r="80">
          <cell r="B80" t="str">
            <v xml:space="preserve">            </v>
          </cell>
          <cell r="C80" t="str">
            <v>Schedule B - Drainage Dysart Bypass Rd</v>
          </cell>
          <cell r="D80" t="str">
            <v xml:space="preserve">     </v>
          </cell>
          <cell r="E80" t="str">
            <v xml:space="preserve"> </v>
          </cell>
          <cell r="F80" t="str">
            <v xml:space="preserve"> </v>
          </cell>
          <cell r="G80" t="str">
            <v xml:space="preserve"> </v>
          </cell>
          <cell r="H80" t="str">
            <v xml:space="preserve"> </v>
          </cell>
          <cell r="I80" t="str">
            <v xml:space="preserve"> </v>
          </cell>
          <cell r="J80" t="str">
            <v xml:space="preserve"> </v>
          </cell>
          <cell r="K80" t="str">
            <v xml:space="preserve"> </v>
          </cell>
          <cell r="L80" t="str">
            <v xml:space="preserve"> </v>
          </cell>
          <cell r="M80" t="str">
            <v xml:space="preserve"> </v>
          </cell>
          <cell r="N80" t="str">
            <v xml:space="preserve"> </v>
          </cell>
          <cell r="O80" t="str">
            <v xml:space="preserve"> </v>
          </cell>
          <cell r="P80" t="str">
            <v xml:space="preserve"> </v>
          </cell>
          <cell r="Q80" t="str">
            <v xml:space="preserve"> </v>
          </cell>
          <cell r="R80" t="str">
            <v xml:space="preserve"> </v>
          </cell>
          <cell r="S80" t="str">
            <v xml:space="preserve"> </v>
          </cell>
          <cell r="T80" t="str">
            <v xml:space="preserve"> </v>
          </cell>
          <cell r="U80" t="str">
            <v xml:space="preserve"> </v>
          </cell>
          <cell r="V80" t="str">
            <v xml:space="preserve"> </v>
          </cell>
        </row>
        <row r="81">
          <cell r="B81">
            <v>1</v>
          </cell>
          <cell r="C81" t="str">
            <v>Ch 49.400 Extend 375 dia SRC Pipe Class 2, Installation to Main Roads Std Dwg 1359</v>
          </cell>
          <cell r="D81" t="str">
            <v xml:space="preserve">     </v>
          </cell>
          <cell r="E81" t="str">
            <v xml:space="preserve"> </v>
          </cell>
          <cell r="F81" t="str">
            <v xml:space="preserve"> </v>
          </cell>
          <cell r="G81" t="str">
            <v xml:space="preserve"> </v>
          </cell>
          <cell r="H81" t="str">
            <v xml:space="preserve"> </v>
          </cell>
          <cell r="I81" t="str">
            <v xml:space="preserve"> </v>
          </cell>
          <cell r="J81" t="str">
            <v xml:space="preserve"> </v>
          </cell>
          <cell r="K81" t="str">
            <v xml:space="preserve"> </v>
          </cell>
          <cell r="L81" t="str">
            <v xml:space="preserve"> </v>
          </cell>
          <cell r="M81" t="str">
            <v xml:space="preserve"> </v>
          </cell>
          <cell r="N81" t="str">
            <v xml:space="preserve"> </v>
          </cell>
          <cell r="O81" t="str">
            <v xml:space="preserve"> </v>
          </cell>
          <cell r="P81" t="str">
            <v xml:space="preserve"> </v>
          </cell>
          <cell r="Q81" t="str">
            <v xml:space="preserve"> </v>
          </cell>
          <cell r="R81" t="str">
            <v xml:space="preserve"> </v>
          </cell>
          <cell r="S81" t="str">
            <v xml:space="preserve"> </v>
          </cell>
          <cell r="T81" t="str">
            <v xml:space="preserve"> </v>
          </cell>
          <cell r="U81" t="str">
            <v xml:space="preserve"> </v>
          </cell>
          <cell r="V81" t="str">
            <v xml:space="preserve"> </v>
          </cell>
        </row>
        <row r="82">
          <cell r="A82">
            <v>45</v>
          </cell>
          <cell r="B82" t="str">
            <v xml:space="preserve">(a)         </v>
          </cell>
          <cell r="C82" t="str">
            <v>1 x 375 dia SRC Pipe Cl 2 Complete in place, incl.  removal of existing headwall with care, excavate, sand, supply, lay and backfill.</v>
          </cell>
          <cell r="D82" t="str">
            <v xml:space="preserve">m    </v>
          </cell>
          <cell r="E82">
            <v>1297.3510000000001</v>
          </cell>
          <cell r="F82">
            <v>1.22</v>
          </cell>
          <cell r="G82">
            <v>1.22</v>
          </cell>
          <cell r="H82">
            <v>1644.63</v>
          </cell>
          <cell r="I82">
            <v>2006.45</v>
          </cell>
          <cell r="J82">
            <v>2006.4485999999999</v>
          </cell>
          <cell r="K82">
            <v>1.22</v>
          </cell>
          <cell r="L82">
            <v>1</v>
          </cell>
          <cell r="M82">
            <v>1.22</v>
          </cell>
          <cell r="N82">
            <v>1</v>
          </cell>
          <cell r="O82">
            <v>1.22</v>
          </cell>
          <cell r="P82">
            <v>1</v>
          </cell>
          <cell r="Q82">
            <v>1.22</v>
          </cell>
          <cell r="R82">
            <v>1</v>
          </cell>
          <cell r="S82">
            <v>1.22</v>
          </cell>
          <cell r="T82">
            <v>1</v>
          </cell>
          <cell r="U82">
            <v>1.22</v>
          </cell>
          <cell r="V82">
            <v>1</v>
          </cell>
        </row>
        <row r="83">
          <cell r="A83">
            <v>46</v>
          </cell>
          <cell r="B83" t="str">
            <v xml:space="preserve">(b)         </v>
          </cell>
          <cell r="C83" t="str">
            <v>1 x 375 dia Endwall , Precast Type with wings Complete in place, incl. Excavate, sand, supply and install.</v>
          </cell>
          <cell r="D83" t="str">
            <v xml:space="preserve">No   </v>
          </cell>
          <cell r="E83">
            <v>1257.8</v>
          </cell>
          <cell r="F83">
            <v>1</v>
          </cell>
          <cell r="G83">
            <v>1</v>
          </cell>
          <cell r="H83">
            <v>1594.49</v>
          </cell>
          <cell r="I83">
            <v>1594.49</v>
          </cell>
          <cell r="J83">
            <v>1594.49</v>
          </cell>
          <cell r="L83">
            <v>0</v>
          </cell>
          <cell r="M83">
            <v>1</v>
          </cell>
          <cell r="N83">
            <v>1</v>
          </cell>
          <cell r="O83">
            <v>1</v>
          </cell>
          <cell r="P83">
            <v>1</v>
          </cell>
          <cell r="Q83">
            <v>1</v>
          </cell>
          <cell r="R83">
            <v>1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</row>
        <row r="84">
          <cell r="B84" t="str">
            <v xml:space="preserve">            </v>
          </cell>
          <cell r="C84" t="str">
            <v xml:space="preserve"> </v>
          </cell>
          <cell r="D84" t="str">
            <v xml:space="preserve">     </v>
          </cell>
          <cell r="E84" t="str">
            <v xml:space="preserve"> </v>
          </cell>
          <cell r="F84" t="str">
            <v xml:space="preserve"> </v>
          </cell>
          <cell r="G84" t="str">
            <v xml:space="preserve"> </v>
          </cell>
          <cell r="H84" t="str">
            <v xml:space="preserve"> </v>
          </cell>
          <cell r="I84" t="str">
            <v xml:space="preserve"> </v>
          </cell>
          <cell r="J84" t="str">
            <v xml:space="preserve"> </v>
          </cell>
          <cell r="K84" t="str">
            <v xml:space="preserve"> </v>
          </cell>
          <cell r="L84" t="str">
            <v xml:space="preserve"> </v>
          </cell>
          <cell r="M84" t="str">
            <v xml:space="preserve"> </v>
          </cell>
          <cell r="N84" t="str">
            <v xml:space="preserve"> </v>
          </cell>
          <cell r="O84" t="str">
            <v xml:space="preserve"> </v>
          </cell>
          <cell r="P84" t="str">
            <v xml:space="preserve"> </v>
          </cell>
          <cell r="Q84" t="str">
            <v xml:space="preserve"> </v>
          </cell>
          <cell r="R84" t="str">
            <v xml:space="preserve"> </v>
          </cell>
          <cell r="S84" t="str">
            <v xml:space="preserve"> </v>
          </cell>
          <cell r="T84" t="str">
            <v xml:space="preserve"> </v>
          </cell>
          <cell r="U84" t="str">
            <v xml:space="preserve"> </v>
          </cell>
          <cell r="V84" t="str">
            <v xml:space="preserve"> </v>
          </cell>
        </row>
        <row r="85">
          <cell r="B85">
            <v>2</v>
          </cell>
          <cell r="C85" t="str">
            <v>Ch 300 Extend 4/450 dia SRC Pipe Class 2, Installation to Main Roads Std Dwg 1359</v>
          </cell>
          <cell r="D85" t="str">
            <v xml:space="preserve">     </v>
          </cell>
          <cell r="E85" t="str">
            <v xml:space="preserve"> </v>
          </cell>
          <cell r="F85" t="str">
            <v xml:space="preserve"> </v>
          </cell>
          <cell r="G85" t="str">
            <v xml:space="preserve"> </v>
          </cell>
          <cell r="H85" t="str">
            <v xml:space="preserve"> </v>
          </cell>
          <cell r="I85" t="str">
            <v xml:space="preserve"> </v>
          </cell>
          <cell r="J85" t="str">
            <v xml:space="preserve"> </v>
          </cell>
          <cell r="K85" t="str">
            <v xml:space="preserve"> </v>
          </cell>
          <cell r="L85" t="str">
            <v xml:space="preserve"> </v>
          </cell>
          <cell r="M85" t="str">
            <v xml:space="preserve"> </v>
          </cell>
          <cell r="N85" t="str">
            <v xml:space="preserve"> </v>
          </cell>
          <cell r="O85" t="str">
            <v xml:space="preserve"> </v>
          </cell>
          <cell r="P85" t="str">
            <v xml:space="preserve"> </v>
          </cell>
          <cell r="Q85" t="str">
            <v xml:space="preserve"> </v>
          </cell>
          <cell r="R85" t="str">
            <v xml:space="preserve"> </v>
          </cell>
          <cell r="S85" t="str">
            <v xml:space="preserve"> </v>
          </cell>
          <cell r="T85" t="str">
            <v xml:space="preserve"> </v>
          </cell>
          <cell r="U85" t="str">
            <v xml:space="preserve"> </v>
          </cell>
          <cell r="V85" t="str">
            <v xml:space="preserve"> </v>
          </cell>
        </row>
        <row r="86">
          <cell r="A86">
            <v>47</v>
          </cell>
          <cell r="B86" t="str">
            <v xml:space="preserve">(a)         </v>
          </cell>
          <cell r="C86" t="str">
            <v>4 x 450 SRC Pipe Cl 2 Complete in place, incl.  removal of existing Endwall with care, excavate, sand, supply, lay &amp; backfill.</v>
          </cell>
          <cell r="D86" t="str">
            <v xml:space="preserve">m    </v>
          </cell>
          <cell r="E86">
            <v>1344.9309999999998</v>
          </cell>
          <cell r="F86">
            <v>1.22</v>
          </cell>
          <cell r="G86">
            <v>1.22</v>
          </cell>
          <cell r="H86">
            <v>2718.95</v>
          </cell>
          <cell r="I86">
            <v>3317.12</v>
          </cell>
          <cell r="J86">
            <v>3317.1190000000001</v>
          </cell>
          <cell r="K86">
            <v>1.22</v>
          </cell>
          <cell r="L86">
            <v>1</v>
          </cell>
          <cell r="M86">
            <v>1.22</v>
          </cell>
          <cell r="N86">
            <v>1</v>
          </cell>
          <cell r="O86">
            <v>1.22</v>
          </cell>
          <cell r="P86">
            <v>1</v>
          </cell>
          <cell r="Q86">
            <v>1.22</v>
          </cell>
          <cell r="R86">
            <v>1</v>
          </cell>
          <cell r="S86">
            <v>1.22</v>
          </cell>
          <cell r="T86">
            <v>1</v>
          </cell>
          <cell r="U86">
            <v>1.22</v>
          </cell>
          <cell r="V86">
            <v>1</v>
          </cell>
        </row>
        <row r="87">
          <cell r="A87">
            <v>48</v>
          </cell>
          <cell r="B87" t="str">
            <v xml:space="preserve">(b)         </v>
          </cell>
          <cell r="C87" t="str">
            <v>4 x 450 Cast Insitu Endwall to Main Roads Std Dwg 1306 Complete in place, incl. Excavate, supply and construct</v>
          </cell>
          <cell r="D87" t="str">
            <v xml:space="preserve">No   </v>
          </cell>
          <cell r="E87">
            <v>2338.85</v>
          </cell>
          <cell r="F87">
            <v>1</v>
          </cell>
          <cell r="G87">
            <v>1</v>
          </cell>
          <cell r="H87">
            <v>2964.92</v>
          </cell>
          <cell r="I87">
            <v>2964.92</v>
          </cell>
          <cell r="J87">
            <v>2964.92</v>
          </cell>
          <cell r="L87">
            <v>0</v>
          </cell>
          <cell r="M87">
            <v>1</v>
          </cell>
          <cell r="N87">
            <v>1</v>
          </cell>
          <cell r="O87">
            <v>1</v>
          </cell>
          <cell r="P87">
            <v>1</v>
          </cell>
          <cell r="Q87">
            <v>1</v>
          </cell>
          <cell r="R87">
            <v>1</v>
          </cell>
          <cell r="S87">
            <v>1</v>
          </cell>
          <cell r="T87">
            <v>1</v>
          </cell>
          <cell r="U87">
            <v>1</v>
          </cell>
          <cell r="V87">
            <v>1</v>
          </cell>
        </row>
        <row r="88">
          <cell r="B88" t="str">
            <v xml:space="preserve">            </v>
          </cell>
          <cell r="C88" t="str">
            <v xml:space="preserve"> </v>
          </cell>
          <cell r="D88" t="str">
            <v xml:space="preserve">     </v>
          </cell>
          <cell r="E88" t="str">
            <v xml:space="preserve"> </v>
          </cell>
          <cell r="F88" t="str">
            <v xml:space="preserve"> </v>
          </cell>
          <cell r="G88" t="str">
            <v xml:space="preserve"> </v>
          </cell>
          <cell r="H88" t="str">
            <v xml:space="preserve"> </v>
          </cell>
          <cell r="I88" t="str">
            <v xml:space="preserve"> </v>
          </cell>
          <cell r="J88" t="str">
            <v xml:space="preserve"> </v>
          </cell>
          <cell r="K88" t="str">
            <v xml:space="preserve"> </v>
          </cell>
          <cell r="L88" t="str">
            <v xml:space="preserve"> </v>
          </cell>
          <cell r="M88" t="str">
            <v xml:space="preserve"> </v>
          </cell>
          <cell r="N88" t="str">
            <v xml:space="preserve"> </v>
          </cell>
          <cell r="O88" t="str">
            <v xml:space="preserve"> </v>
          </cell>
          <cell r="P88" t="str">
            <v xml:space="preserve"> </v>
          </cell>
          <cell r="Q88" t="str">
            <v xml:space="preserve"> </v>
          </cell>
          <cell r="R88" t="str">
            <v xml:space="preserve"> </v>
          </cell>
          <cell r="S88" t="str">
            <v xml:space="preserve"> </v>
          </cell>
          <cell r="T88" t="str">
            <v xml:space="preserve"> </v>
          </cell>
          <cell r="U88" t="str">
            <v xml:space="preserve"> </v>
          </cell>
          <cell r="V88" t="str">
            <v xml:space="preserve"> </v>
          </cell>
        </row>
        <row r="89">
          <cell r="B89">
            <v>3</v>
          </cell>
          <cell r="C89" t="str">
            <v>Ch 600 Extend 2/1800 x 600 RCBC and Add 3 New Cells 1800 x 600, Installation to Main Roads Std Dwg 1359</v>
          </cell>
          <cell r="D89" t="str">
            <v xml:space="preserve">     </v>
          </cell>
          <cell r="E89" t="str">
            <v xml:space="preserve"> </v>
          </cell>
          <cell r="F89" t="str">
            <v xml:space="preserve"> </v>
          </cell>
          <cell r="G89" t="str">
            <v xml:space="preserve"> </v>
          </cell>
          <cell r="H89" t="str">
            <v xml:space="preserve"> </v>
          </cell>
          <cell r="I89" t="str">
            <v xml:space="preserve"> </v>
          </cell>
          <cell r="J89" t="str">
            <v xml:space="preserve"> </v>
          </cell>
          <cell r="K89" t="str">
            <v xml:space="preserve"> </v>
          </cell>
          <cell r="L89" t="str">
            <v xml:space="preserve"> </v>
          </cell>
          <cell r="M89" t="str">
            <v xml:space="preserve"> </v>
          </cell>
          <cell r="N89" t="str">
            <v xml:space="preserve"> </v>
          </cell>
          <cell r="O89" t="str">
            <v xml:space="preserve"> </v>
          </cell>
          <cell r="P89" t="str">
            <v xml:space="preserve"> </v>
          </cell>
          <cell r="Q89" t="str">
            <v xml:space="preserve"> </v>
          </cell>
          <cell r="R89" t="str">
            <v xml:space="preserve"> </v>
          </cell>
          <cell r="S89" t="str">
            <v xml:space="preserve"> </v>
          </cell>
          <cell r="T89" t="str">
            <v xml:space="preserve"> </v>
          </cell>
          <cell r="U89" t="str">
            <v xml:space="preserve"> </v>
          </cell>
          <cell r="V89" t="str">
            <v xml:space="preserve"> </v>
          </cell>
        </row>
        <row r="90">
          <cell r="A90">
            <v>49</v>
          </cell>
          <cell r="B90" t="str">
            <v xml:space="preserve">(a)         </v>
          </cell>
          <cell r="C90" t="str">
            <v>Extend existing 2/1800 x 600 RCBC Complete in place, incl.  removal of existing Endwalls with care, excavate, sand, supply, lay &amp; backfill.</v>
          </cell>
          <cell r="D90" t="str">
            <v xml:space="preserve">m    </v>
          </cell>
          <cell r="E90">
            <v>20898.888739999999</v>
          </cell>
          <cell r="F90">
            <v>2.44</v>
          </cell>
          <cell r="G90">
            <v>2.44</v>
          </cell>
          <cell r="H90">
            <v>10857.8</v>
          </cell>
          <cell r="I90">
            <v>26493.03</v>
          </cell>
          <cell r="J90">
            <v>26493.031999999999</v>
          </cell>
          <cell r="L90">
            <v>0</v>
          </cell>
          <cell r="M90">
            <v>2.44</v>
          </cell>
          <cell r="N90">
            <v>1</v>
          </cell>
          <cell r="O90">
            <v>2.44</v>
          </cell>
          <cell r="P90">
            <v>1</v>
          </cell>
          <cell r="Q90">
            <v>2.44</v>
          </cell>
          <cell r="R90">
            <v>1</v>
          </cell>
          <cell r="S90">
            <v>2.44</v>
          </cell>
          <cell r="T90">
            <v>1</v>
          </cell>
          <cell r="U90">
            <v>2.44</v>
          </cell>
          <cell r="V90">
            <v>1</v>
          </cell>
        </row>
        <row r="91">
          <cell r="A91">
            <v>50</v>
          </cell>
          <cell r="B91" t="str">
            <v xml:space="preserve">(b)         </v>
          </cell>
          <cell r="C91" t="str">
            <v>Install NEW 3/1800 x 600 RCBC adjacent to existing lengthened Culvert Complete in place, incl. excavate, sand, supply, lay and backfill.</v>
          </cell>
          <cell r="D91" t="str">
            <v xml:space="preserve">m    </v>
          </cell>
          <cell r="E91">
            <v>64286.638186666249</v>
          </cell>
          <cell r="F91">
            <v>12.2</v>
          </cell>
          <cell r="G91">
            <v>12.2</v>
          </cell>
          <cell r="H91">
            <v>6679.84</v>
          </cell>
          <cell r="I91">
            <v>81494.05</v>
          </cell>
          <cell r="J91">
            <v>81494.047999999995</v>
          </cell>
          <cell r="L91">
            <v>0</v>
          </cell>
          <cell r="M91">
            <v>12.2</v>
          </cell>
          <cell r="N91">
            <v>1</v>
          </cell>
          <cell r="O91">
            <v>12.2</v>
          </cell>
          <cell r="P91">
            <v>1</v>
          </cell>
          <cell r="Q91">
            <v>12.2</v>
          </cell>
          <cell r="R91">
            <v>1</v>
          </cell>
          <cell r="S91">
            <v>12.2</v>
          </cell>
          <cell r="T91">
            <v>1</v>
          </cell>
          <cell r="U91">
            <v>12.2</v>
          </cell>
          <cell r="V91">
            <v>1</v>
          </cell>
        </row>
        <row r="92">
          <cell r="A92">
            <v>51</v>
          </cell>
          <cell r="B92" t="str">
            <v xml:space="preserve">(c)         </v>
          </cell>
          <cell r="C92" t="str">
            <v>NEW 5/1800 x 600 Cast Insitu Endwalls and Aprons to Main Roads Std Dwgs 1304 and 1371 Complete in place, incl. Excavate, supply and construct (existing to be removed)</v>
          </cell>
          <cell r="D92" t="str">
            <v xml:space="preserve">No   </v>
          </cell>
          <cell r="E92">
            <v>2161.4</v>
          </cell>
          <cell r="F92">
            <v>2</v>
          </cell>
          <cell r="G92">
            <v>2</v>
          </cell>
          <cell r="H92">
            <v>2294.88</v>
          </cell>
          <cell r="I92">
            <v>4589.76</v>
          </cell>
          <cell r="J92">
            <v>4589.76</v>
          </cell>
          <cell r="L92">
            <v>0</v>
          </cell>
          <cell r="M92">
            <v>2</v>
          </cell>
          <cell r="N92">
            <v>1</v>
          </cell>
          <cell r="O92">
            <v>2</v>
          </cell>
          <cell r="P92">
            <v>1</v>
          </cell>
          <cell r="Q92">
            <v>2</v>
          </cell>
          <cell r="R92">
            <v>1</v>
          </cell>
          <cell r="S92">
            <v>2</v>
          </cell>
          <cell r="T92">
            <v>1</v>
          </cell>
          <cell r="U92">
            <v>2</v>
          </cell>
          <cell r="V92">
            <v>1</v>
          </cell>
        </row>
        <row r="93">
          <cell r="A93">
            <v>52</v>
          </cell>
          <cell r="B93" t="str">
            <v xml:space="preserve">(d)         </v>
          </cell>
          <cell r="C93" t="str">
            <v>Excavate inlet and outlet at 0.5% grade with 10m base width to connect to existing drains neatly and smoothly.</v>
          </cell>
          <cell r="D93" t="str">
            <v xml:space="preserve">Item </v>
          </cell>
          <cell r="E93">
            <v>1661.4</v>
          </cell>
          <cell r="F93">
            <v>1</v>
          </cell>
          <cell r="G93">
            <v>1</v>
          </cell>
          <cell r="H93">
            <v>2105.6999999999998</v>
          </cell>
          <cell r="I93">
            <v>2105.6999999999998</v>
          </cell>
          <cell r="J93">
            <v>2105.6999999999998</v>
          </cell>
          <cell r="L93">
            <v>0</v>
          </cell>
          <cell r="M93">
            <v>1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</row>
        <row r="94">
          <cell r="A94">
            <v>53</v>
          </cell>
          <cell r="B94" t="str">
            <v xml:space="preserve">(e)         </v>
          </cell>
          <cell r="C94" t="str">
            <v>Rip Rap Rock Protection in 250mm dia rock (layer 0.5m thick) to Outlet to extend 10m past culvert end and up batters a minimum of 1m - leave neat, tidy and even surface to rock.</v>
          </cell>
          <cell r="D94" t="str">
            <v xml:space="preserve">Item </v>
          </cell>
          <cell r="E94">
            <v>3372.6</v>
          </cell>
          <cell r="F94">
            <v>1</v>
          </cell>
          <cell r="G94">
            <v>1</v>
          </cell>
          <cell r="H94">
            <v>4275.38</v>
          </cell>
          <cell r="I94">
            <v>4275.38</v>
          </cell>
          <cell r="J94">
            <v>4275.38</v>
          </cell>
          <cell r="L94">
            <v>0</v>
          </cell>
          <cell r="N94">
            <v>0</v>
          </cell>
          <cell r="O94">
            <v>1</v>
          </cell>
          <cell r="P94">
            <v>1</v>
          </cell>
          <cell r="Q94">
            <v>1</v>
          </cell>
          <cell r="R94">
            <v>1</v>
          </cell>
          <cell r="S94">
            <v>1</v>
          </cell>
          <cell r="T94">
            <v>1</v>
          </cell>
          <cell r="U94">
            <v>1</v>
          </cell>
          <cell r="V94">
            <v>1</v>
          </cell>
        </row>
        <row r="95">
          <cell r="B95" t="str">
            <v xml:space="preserve">            </v>
          </cell>
          <cell r="C95" t="str">
            <v xml:space="preserve"> </v>
          </cell>
          <cell r="D95" t="str">
            <v xml:space="preserve">     </v>
          </cell>
          <cell r="E95" t="str">
            <v xml:space="preserve"> </v>
          </cell>
          <cell r="F95" t="str">
            <v xml:space="preserve"> </v>
          </cell>
          <cell r="G95" t="str">
            <v xml:space="preserve"> </v>
          </cell>
          <cell r="H95" t="str">
            <v xml:space="preserve"> </v>
          </cell>
          <cell r="I95" t="str">
            <v xml:space="preserve"> </v>
          </cell>
          <cell r="J95" t="str">
            <v xml:space="preserve"> </v>
          </cell>
          <cell r="K95" t="str">
            <v xml:space="preserve"> </v>
          </cell>
          <cell r="L95" t="str">
            <v xml:space="preserve"> </v>
          </cell>
          <cell r="M95" t="str">
            <v xml:space="preserve"> </v>
          </cell>
          <cell r="N95" t="str">
            <v xml:space="preserve"> </v>
          </cell>
          <cell r="O95" t="str">
            <v xml:space="preserve"> </v>
          </cell>
          <cell r="P95" t="str">
            <v xml:space="preserve"> </v>
          </cell>
          <cell r="Q95" t="str">
            <v xml:space="preserve"> </v>
          </cell>
          <cell r="R95" t="str">
            <v xml:space="preserve"> </v>
          </cell>
          <cell r="S95" t="str">
            <v xml:space="preserve"> </v>
          </cell>
          <cell r="T95" t="str">
            <v xml:space="preserve"> </v>
          </cell>
          <cell r="U95" t="str">
            <v xml:space="preserve"> </v>
          </cell>
          <cell r="V95" t="str">
            <v xml:space="preserve"> </v>
          </cell>
        </row>
        <row r="96">
          <cell r="B96">
            <v>4</v>
          </cell>
          <cell r="C96" t="str">
            <v>Ch 800 Extend 4/450 dia SRC Pipe Class 2, Installation to Main Roads Std Dwg 1359</v>
          </cell>
          <cell r="D96" t="str">
            <v xml:space="preserve">     </v>
          </cell>
          <cell r="E96" t="str">
            <v xml:space="preserve"> </v>
          </cell>
          <cell r="F96" t="str">
            <v xml:space="preserve"> </v>
          </cell>
          <cell r="G96" t="str">
            <v xml:space="preserve"> </v>
          </cell>
          <cell r="H96" t="str">
            <v xml:space="preserve"> </v>
          </cell>
          <cell r="I96" t="str">
            <v xml:space="preserve"> </v>
          </cell>
          <cell r="J96" t="str">
            <v xml:space="preserve"> </v>
          </cell>
          <cell r="K96" t="str">
            <v xml:space="preserve"> </v>
          </cell>
          <cell r="L96" t="str">
            <v xml:space="preserve"> </v>
          </cell>
          <cell r="M96" t="str">
            <v xml:space="preserve"> </v>
          </cell>
          <cell r="N96" t="str">
            <v xml:space="preserve"> </v>
          </cell>
          <cell r="O96" t="str">
            <v xml:space="preserve"> </v>
          </cell>
          <cell r="P96" t="str">
            <v xml:space="preserve"> </v>
          </cell>
          <cell r="Q96" t="str">
            <v xml:space="preserve"> </v>
          </cell>
          <cell r="R96" t="str">
            <v xml:space="preserve"> </v>
          </cell>
          <cell r="S96" t="str">
            <v xml:space="preserve"> </v>
          </cell>
          <cell r="T96" t="str">
            <v xml:space="preserve"> </v>
          </cell>
          <cell r="U96" t="str">
            <v xml:space="preserve"> </v>
          </cell>
          <cell r="V96" t="str">
            <v xml:space="preserve"> </v>
          </cell>
        </row>
        <row r="97">
          <cell r="A97">
            <v>54</v>
          </cell>
          <cell r="B97" t="str">
            <v xml:space="preserve">(a)         </v>
          </cell>
          <cell r="C97" t="str">
            <v>4 x 450 SRC Pipe Cl 2 Complete in place, incl. removal of existing Endwall with care, excavate, sand, supply, lay &amp; backfill.</v>
          </cell>
          <cell r="D97" t="str">
            <v xml:space="preserve">m    </v>
          </cell>
          <cell r="E97">
            <v>2118.8739999999998</v>
          </cell>
          <cell r="F97">
            <v>1.22</v>
          </cell>
          <cell r="G97">
            <v>1.22</v>
          </cell>
          <cell r="H97">
            <v>2718.95</v>
          </cell>
          <cell r="I97">
            <v>3317.12</v>
          </cell>
          <cell r="J97">
            <v>3317.1190000000001</v>
          </cell>
          <cell r="K97">
            <v>1.22</v>
          </cell>
          <cell r="L97">
            <v>1</v>
          </cell>
          <cell r="M97">
            <v>1.22</v>
          </cell>
          <cell r="N97">
            <v>1</v>
          </cell>
          <cell r="O97">
            <v>1.22</v>
          </cell>
          <cell r="P97">
            <v>1</v>
          </cell>
          <cell r="Q97">
            <v>1.22</v>
          </cell>
          <cell r="R97">
            <v>1</v>
          </cell>
          <cell r="S97">
            <v>1.22</v>
          </cell>
          <cell r="T97">
            <v>1</v>
          </cell>
          <cell r="U97">
            <v>1.22</v>
          </cell>
          <cell r="V97">
            <v>1</v>
          </cell>
        </row>
        <row r="98">
          <cell r="A98">
            <v>55</v>
          </cell>
          <cell r="B98" t="str">
            <v xml:space="preserve">(b)         </v>
          </cell>
          <cell r="C98" t="str">
            <v>4 x 450 Cast Insitu Endwall ,Main Roads Std Dwg 1306 Complete in place, incl. Excavate, supply and construct</v>
          </cell>
          <cell r="D98" t="str">
            <v xml:space="preserve">No   </v>
          </cell>
          <cell r="E98">
            <v>2338.85</v>
          </cell>
          <cell r="F98">
            <v>1</v>
          </cell>
          <cell r="G98">
            <v>1</v>
          </cell>
          <cell r="H98">
            <v>2964.92</v>
          </cell>
          <cell r="I98">
            <v>2964.92</v>
          </cell>
          <cell r="J98">
            <v>2964.92</v>
          </cell>
          <cell r="L98">
            <v>0</v>
          </cell>
          <cell r="M98">
            <v>1</v>
          </cell>
          <cell r="N98">
            <v>1</v>
          </cell>
          <cell r="O98">
            <v>1</v>
          </cell>
          <cell r="P98">
            <v>1</v>
          </cell>
          <cell r="Q98">
            <v>1</v>
          </cell>
          <cell r="R98">
            <v>1</v>
          </cell>
          <cell r="S98">
            <v>1</v>
          </cell>
          <cell r="T98">
            <v>1</v>
          </cell>
          <cell r="U98">
            <v>1</v>
          </cell>
          <cell r="V98">
            <v>1</v>
          </cell>
        </row>
        <row r="99">
          <cell r="B99" t="str">
            <v xml:space="preserve">            </v>
          </cell>
          <cell r="C99" t="str">
            <v xml:space="preserve"> </v>
          </cell>
          <cell r="D99" t="str">
            <v xml:space="preserve">     </v>
          </cell>
          <cell r="E99" t="str">
            <v xml:space="preserve"> </v>
          </cell>
          <cell r="F99" t="str">
            <v xml:space="preserve"> </v>
          </cell>
          <cell r="G99" t="str">
            <v xml:space="preserve"> </v>
          </cell>
          <cell r="H99" t="str">
            <v xml:space="preserve"> </v>
          </cell>
          <cell r="I99" t="str">
            <v xml:space="preserve"> </v>
          </cell>
          <cell r="J99" t="str">
            <v xml:space="preserve"> </v>
          </cell>
          <cell r="K99" t="str">
            <v xml:space="preserve"> </v>
          </cell>
          <cell r="L99" t="str">
            <v xml:space="preserve"> </v>
          </cell>
          <cell r="M99" t="str">
            <v xml:space="preserve"> </v>
          </cell>
          <cell r="N99" t="str">
            <v xml:space="preserve"> </v>
          </cell>
          <cell r="O99" t="str">
            <v xml:space="preserve"> </v>
          </cell>
          <cell r="P99" t="str">
            <v xml:space="preserve"> </v>
          </cell>
          <cell r="Q99" t="str">
            <v xml:space="preserve"> </v>
          </cell>
          <cell r="R99" t="str">
            <v xml:space="preserve"> </v>
          </cell>
          <cell r="S99" t="str">
            <v xml:space="preserve"> </v>
          </cell>
          <cell r="T99" t="str">
            <v xml:space="preserve"> </v>
          </cell>
          <cell r="U99" t="str">
            <v xml:space="preserve"> </v>
          </cell>
          <cell r="V99" t="str">
            <v xml:space="preserve"> </v>
          </cell>
        </row>
        <row r="100">
          <cell r="B100">
            <v>5</v>
          </cell>
          <cell r="C100" t="str">
            <v>Ch 1300 Extend 4/450 dia SRC Pipe Class 2 SRC, Installation to Main Roads STD DWG 1359</v>
          </cell>
          <cell r="D100" t="str">
            <v xml:space="preserve">     </v>
          </cell>
          <cell r="E100" t="str">
            <v xml:space="preserve"> </v>
          </cell>
          <cell r="F100" t="str">
            <v xml:space="preserve"> </v>
          </cell>
          <cell r="G100" t="str">
            <v xml:space="preserve"> </v>
          </cell>
          <cell r="H100" t="str">
            <v xml:space="preserve"> </v>
          </cell>
          <cell r="I100" t="str">
            <v xml:space="preserve"> </v>
          </cell>
          <cell r="J100" t="str">
            <v xml:space="preserve"> </v>
          </cell>
          <cell r="K100" t="str">
            <v xml:space="preserve"> </v>
          </cell>
          <cell r="L100" t="str">
            <v xml:space="preserve"> </v>
          </cell>
          <cell r="M100" t="str">
            <v xml:space="preserve"> </v>
          </cell>
          <cell r="N100" t="str">
            <v xml:space="preserve"> </v>
          </cell>
          <cell r="O100" t="str">
            <v xml:space="preserve"> </v>
          </cell>
          <cell r="P100" t="str">
            <v xml:space="preserve"> </v>
          </cell>
          <cell r="Q100" t="str">
            <v xml:space="preserve"> </v>
          </cell>
          <cell r="R100" t="str">
            <v xml:space="preserve"> </v>
          </cell>
          <cell r="S100" t="str">
            <v xml:space="preserve"> </v>
          </cell>
          <cell r="T100" t="str">
            <v xml:space="preserve"> </v>
          </cell>
          <cell r="U100" t="str">
            <v xml:space="preserve"> </v>
          </cell>
          <cell r="V100" t="str">
            <v xml:space="preserve"> </v>
          </cell>
        </row>
        <row r="101">
          <cell r="A101">
            <v>56</v>
          </cell>
          <cell r="B101" t="str">
            <v xml:space="preserve">(a)         </v>
          </cell>
          <cell r="C101" t="str">
            <v>4 x 450 SRC Pipe Cl 2 Complete in place, incl.  removal of existing headwall with care, excavate, sand, supply, lay &amp; backfill.</v>
          </cell>
          <cell r="D101" t="str">
            <v xml:space="preserve">m    </v>
          </cell>
          <cell r="E101">
            <v>2078.3919999999998</v>
          </cell>
          <cell r="F101">
            <v>1.22</v>
          </cell>
          <cell r="G101">
            <v>1.22</v>
          </cell>
          <cell r="H101">
            <v>2718.95</v>
          </cell>
          <cell r="I101">
            <v>3317.12</v>
          </cell>
          <cell r="J101">
            <v>3317.1190000000001</v>
          </cell>
          <cell r="K101">
            <v>1.22</v>
          </cell>
          <cell r="L101">
            <v>1</v>
          </cell>
          <cell r="M101">
            <v>1.22</v>
          </cell>
          <cell r="N101">
            <v>1</v>
          </cell>
          <cell r="O101">
            <v>1.22</v>
          </cell>
          <cell r="P101">
            <v>1</v>
          </cell>
          <cell r="Q101">
            <v>1.22</v>
          </cell>
          <cell r="R101">
            <v>1</v>
          </cell>
          <cell r="S101">
            <v>1.22</v>
          </cell>
          <cell r="T101">
            <v>1</v>
          </cell>
          <cell r="U101">
            <v>1.22</v>
          </cell>
          <cell r="V101">
            <v>1</v>
          </cell>
        </row>
        <row r="102">
          <cell r="A102">
            <v>57</v>
          </cell>
          <cell r="B102" t="str">
            <v xml:space="preserve">(b)         </v>
          </cell>
          <cell r="C102" t="str">
            <v>4 x 450 Cast Insitu Endwall to Main Roads Std Dwg 1306 Complete in place, incl. Excavate, supply and construct</v>
          </cell>
          <cell r="D102" t="str">
            <v xml:space="preserve">No   </v>
          </cell>
          <cell r="E102">
            <v>2338.85</v>
          </cell>
          <cell r="F102">
            <v>1</v>
          </cell>
          <cell r="G102">
            <v>1</v>
          </cell>
          <cell r="H102">
            <v>2964.92</v>
          </cell>
          <cell r="I102">
            <v>2964.92</v>
          </cell>
          <cell r="J102">
            <v>2964.92</v>
          </cell>
          <cell r="L102">
            <v>0</v>
          </cell>
          <cell r="N102">
            <v>0</v>
          </cell>
          <cell r="O102">
            <v>1</v>
          </cell>
          <cell r="P102">
            <v>1</v>
          </cell>
          <cell r="Q102">
            <v>1</v>
          </cell>
          <cell r="R102">
            <v>1</v>
          </cell>
          <cell r="S102">
            <v>1</v>
          </cell>
          <cell r="T102">
            <v>1</v>
          </cell>
          <cell r="U102">
            <v>1</v>
          </cell>
          <cell r="V102">
            <v>1</v>
          </cell>
        </row>
        <row r="103">
          <cell r="B103" t="str">
            <v xml:space="preserve">            </v>
          </cell>
          <cell r="C103" t="str">
            <v xml:space="preserve"> </v>
          </cell>
          <cell r="D103" t="str">
            <v xml:space="preserve">     </v>
          </cell>
          <cell r="E103" t="str">
            <v xml:space="preserve"> </v>
          </cell>
          <cell r="F103" t="str">
            <v xml:space="preserve"> </v>
          </cell>
          <cell r="G103" t="str">
            <v xml:space="preserve"> </v>
          </cell>
          <cell r="H103" t="str">
            <v xml:space="preserve"> </v>
          </cell>
          <cell r="I103" t="str">
            <v xml:space="preserve"> </v>
          </cell>
          <cell r="J103" t="str">
            <v xml:space="preserve"> </v>
          </cell>
          <cell r="K103" t="str">
            <v xml:space="preserve"> </v>
          </cell>
          <cell r="L103" t="str">
            <v xml:space="preserve"> </v>
          </cell>
          <cell r="M103" t="str">
            <v xml:space="preserve"> </v>
          </cell>
          <cell r="N103" t="str">
            <v xml:space="preserve"> </v>
          </cell>
          <cell r="O103" t="str">
            <v xml:space="preserve"> </v>
          </cell>
          <cell r="P103" t="str">
            <v xml:space="preserve"> </v>
          </cell>
          <cell r="Q103" t="str">
            <v xml:space="preserve"> </v>
          </cell>
          <cell r="R103" t="str">
            <v xml:space="preserve"> </v>
          </cell>
          <cell r="S103" t="str">
            <v xml:space="preserve"> </v>
          </cell>
          <cell r="T103" t="str">
            <v xml:space="preserve"> </v>
          </cell>
          <cell r="U103" t="str">
            <v xml:space="preserve"> </v>
          </cell>
          <cell r="V103" t="str">
            <v xml:space="preserve"> </v>
          </cell>
        </row>
        <row r="104">
          <cell r="B104">
            <v>6</v>
          </cell>
          <cell r="C104" t="str">
            <v>Ch 1500 Extend 375 dia SRC Pipe Class 2, Installation to Main Roads Std Dwg 1359</v>
          </cell>
          <cell r="D104" t="str">
            <v xml:space="preserve">     </v>
          </cell>
          <cell r="E104" t="str">
            <v xml:space="preserve"> </v>
          </cell>
          <cell r="F104" t="str">
            <v xml:space="preserve"> </v>
          </cell>
          <cell r="G104" t="str">
            <v xml:space="preserve"> </v>
          </cell>
          <cell r="H104" t="str">
            <v xml:space="preserve"> </v>
          </cell>
          <cell r="I104" t="str">
            <v xml:space="preserve"> </v>
          </cell>
          <cell r="J104" t="str">
            <v xml:space="preserve"> </v>
          </cell>
          <cell r="K104" t="str">
            <v xml:space="preserve"> </v>
          </cell>
          <cell r="L104" t="str">
            <v xml:space="preserve"> </v>
          </cell>
          <cell r="M104" t="str">
            <v xml:space="preserve"> </v>
          </cell>
          <cell r="N104" t="str">
            <v xml:space="preserve"> </v>
          </cell>
          <cell r="O104" t="str">
            <v xml:space="preserve"> </v>
          </cell>
          <cell r="P104" t="str">
            <v xml:space="preserve"> </v>
          </cell>
          <cell r="Q104" t="str">
            <v xml:space="preserve"> </v>
          </cell>
          <cell r="R104" t="str">
            <v xml:space="preserve"> </v>
          </cell>
          <cell r="S104" t="str">
            <v xml:space="preserve"> </v>
          </cell>
          <cell r="T104" t="str">
            <v xml:space="preserve"> </v>
          </cell>
          <cell r="U104" t="str">
            <v xml:space="preserve"> </v>
          </cell>
          <cell r="V104" t="str">
            <v xml:space="preserve"> </v>
          </cell>
        </row>
        <row r="105">
          <cell r="A105">
            <v>58</v>
          </cell>
          <cell r="B105" t="str">
            <v xml:space="preserve">(a)         </v>
          </cell>
          <cell r="C105" t="str">
            <v>1 x 375 SRC Pipe Cl 2 Complete in place, incl.  removal of existing Endwall with care, excavate, sand, supply, lay &amp; backfill.</v>
          </cell>
          <cell r="D105" t="str">
            <v xml:space="preserve">m    </v>
          </cell>
          <cell r="E105">
            <v>1306.844623</v>
          </cell>
          <cell r="F105">
            <v>1.22</v>
          </cell>
          <cell r="G105">
            <v>1.22</v>
          </cell>
          <cell r="H105">
            <v>1689.56</v>
          </cell>
          <cell r="I105">
            <v>2061.2600000000002</v>
          </cell>
          <cell r="J105">
            <v>2061.2631999999999</v>
          </cell>
          <cell r="K105">
            <v>1.22</v>
          </cell>
          <cell r="L105">
            <v>1</v>
          </cell>
          <cell r="M105">
            <v>1.22</v>
          </cell>
          <cell r="N105">
            <v>1</v>
          </cell>
          <cell r="O105">
            <v>1.22</v>
          </cell>
          <cell r="P105">
            <v>1</v>
          </cell>
          <cell r="Q105">
            <v>1.22</v>
          </cell>
          <cell r="R105">
            <v>1</v>
          </cell>
          <cell r="S105">
            <v>1.22</v>
          </cell>
          <cell r="T105">
            <v>1</v>
          </cell>
          <cell r="U105">
            <v>1.22</v>
          </cell>
          <cell r="V105">
            <v>1</v>
          </cell>
        </row>
        <row r="106">
          <cell r="A106">
            <v>59</v>
          </cell>
          <cell r="B106" t="str">
            <v xml:space="preserve">(b)         </v>
          </cell>
          <cell r="C106" t="str">
            <v>1 x 375 Endwall with wings , Precast Type Complete in place, incl. Excavate, sand, supply and install.</v>
          </cell>
          <cell r="D106" t="str">
            <v xml:space="preserve">No   </v>
          </cell>
          <cell r="E106">
            <v>1257.8</v>
          </cell>
          <cell r="F106">
            <v>1</v>
          </cell>
          <cell r="G106">
            <v>1</v>
          </cell>
          <cell r="H106">
            <v>1594.49</v>
          </cell>
          <cell r="I106">
            <v>1594.49</v>
          </cell>
          <cell r="J106">
            <v>1594.49</v>
          </cell>
          <cell r="L106">
            <v>0</v>
          </cell>
          <cell r="M106">
            <v>1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</row>
        <row r="107">
          <cell r="B107" t="str">
            <v xml:space="preserve">            </v>
          </cell>
          <cell r="C107" t="str">
            <v xml:space="preserve"> </v>
          </cell>
          <cell r="D107" t="str">
            <v xml:space="preserve">     </v>
          </cell>
          <cell r="E107" t="str">
            <v xml:space="preserve"> </v>
          </cell>
          <cell r="F107" t="str">
            <v xml:space="preserve"> </v>
          </cell>
          <cell r="G107" t="str">
            <v xml:space="preserve"> </v>
          </cell>
          <cell r="H107" t="str">
            <v xml:space="preserve"> </v>
          </cell>
          <cell r="I107" t="str">
            <v xml:space="preserve"> </v>
          </cell>
          <cell r="J107" t="str">
            <v xml:space="preserve"> </v>
          </cell>
          <cell r="K107" t="str">
            <v xml:space="preserve"> </v>
          </cell>
          <cell r="L107" t="str">
            <v xml:space="preserve"> </v>
          </cell>
          <cell r="M107" t="str">
            <v xml:space="preserve"> </v>
          </cell>
          <cell r="N107" t="str">
            <v xml:space="preserve"> </v>
          </cell>
          <cell r="O107" t="str">
            <v xml:space="preserve"> </v>
          </cell>
          <cell r="P107" t="str">
            <v xml:space="preserve"> </v>
          </cell>
          <cell r="Q107" t="str">
            <v xml:space="preserve"> </v>
          </cell>
          <cell r="R107" t="str">
            <v xml:space="preserve"> </v>
          </cell>
          <cell r="S107" t="str">
            <v xml:space="preserve"> </v>
          </cell>
          <cell r="T107" t="str">
            <v xml:space="preserve"> </v>
          </cell>
          <cell r="U107" t="str">
            <v xml:space="preserve"> </v>
          </cell>
          <cell r="V107" t="str">
            <v xml:space="preserve"> </v>
          </cell>
        </row>
        <row r="108">
          <cell r="B108">
            <v>7</v>
          </cell>
          <cell r="C108" t="str">
            <v>Ch 1749.800 Extend 2/450 dia SRC Pipe Class 2, Installation to Main Roads Std Dwg 1359</v>
          </cell>
          <cell r="D108" t="str">
            <v xml:space="preserve">     </v>
          </cell>
          <cell r="E108" t="str">
            <v xml:space="preserve"> </v>
          </cell>
          <cell r="F108" t="str">
            <v xml:space="preserve"> </v>
          </cell>
          <cell r="G108" t="str">
            <v xml:space="preserve"> </v>
          </cell>
          <cell r="H108" t="str">
            <v xml:space="preserve"> </v>
          </cell>
          <cell r="I108" t="str">
            <v xml:space="preserve"> </v>
          </cell>
          <cell r="J108" t="str">
            <v xml:space="preserve"> </v>
          </cell>
          <cell r="K108" t="str">
            <v xml:space="preserve"> </v>
          </cell>
          <cell r="L108" t="str">
            <v xml:space="preserve"> </v>
          </cell>
          <cell r="M108" t="str">
            <v xml:space="preserve"> </v>
          </cell>
          <cell r="N108" t="str">
            <v xml:space="preserve"> </v>
          </cell>
          <cell r="O108" t="str">
            <v xml:space="preserve"> </v>
          </cell>
          <cell r="P108" t="str">
            <v xml:space="preserve"> </v>
          </cell>
          <cell r="Q108" t="str">
            <v xml:space="preserve"> </v>
          </cell>
          <cell r="R108" t="str">
            <v xml:space="preserve"> </v>
          </cell>
          <cell r="S108" t="str">
            <v xml:space="preserve"> </v>
          </cell>
          <cell r="T108" t="str">
            <v xml:space="preserve"> </v>
          </cell>
          <cell r="U108" t="str">
            <v xml:space="preserve"> </v>
          </cell>
          <cell r="V108" t="str">
            <v xml:space="preserve"> </v>
          </cell>
        </row>
        <row r="109">
          <cell r="A109">
            <v>60</v>
          </cell>
          <cell r="B109" t="str">
            <v xml:space="preserve">(a)         </v>
          </cell>
          <cell r="C109" t="str">
            <v>2 x 450 SRC Pipe Cl 2 Complete in place, incl. removal of existing Endwall with care, excavate, sand, supply, lay &amp; backfill.</v>
          </cell>
          <cell r="D109" t="str">
            <v xml:space="preserve">m    </v>
          </cell>
          <cell r="E109">
            <v>2147.6136978016934</v>
          </cell>
          <cell r="F109">
            <v>1.22</v>
          </cell>
          <cell r="G109">
            <v>1.22</v>
          </cell>
          <cell r="H109">
            <v>2720.94</v>
          </cell>
          <cell r="I109">
            <v>3319.55</v>
          </cell>
          <cell r="J109">
            <v>3319.5468000000001</v>
          </cell>
          <cell r="K109">
            <v>1.22</v>
          </cell>
          <cell r="L109">
            <v>1</v>
          </cell>
          <cell r="M109">
            <v>1.22</v>
          </cell>
          <cell r="N109">
            <v>1</v>
          </cell>
          <cell r="O109">
            <v>1.22</v>
          </cell>
          <cell r="P109">
            <v>1</v>
          </cell>
          <cell r="Q109">
            <v>1.22</v>
          </cell>
          <cell r="R109">
            <v>1</v>
          </cell>
          <cell r="S109">
            <v>1.22</v>
          </cell>
          <cell r="T109">
            <v>1</v>
          </cell>
          <cell r="U109">
            <v>1.22</v>
          </cell>
          <cell r="V109">
            <v>1</v>
          </cell>
        </row>
        <row r="110">
          <cell r="A110">
            <v>61</v>
          </cell>
          <cell r="B110" t="str">
            <v xml:space="preserve">(b)         </v>
          </cell>
          <cell r="C110" t="str">
            <v>2 x 450 Cast Insitu Endwall to Main Roads Std Dwg 1306 Complete in place, incl. Excavate, supply and construct</v>
          </cell>
          <cell r="D110" t="str">
            <v xml:space="preserve">No   </v>
          </cell>
          <cell r="E110">
            <v>2147.9749999999999</v>
          </cell>
          <cell r="F110">
            <v>1</v>
          </cell>
          <cell r="G110">
            <v>1</v>
          </cell>
          <cell r="H110">
            <v>2722.95</v>
          </cell>
          <cell r="I110">
            <v>2722.95</v>
          </cell>
          <cell r="J110">
            <v>2722.95</v>
          </cell>
          <cell r="L110">
            <v>0</v>
          </cell>
          <cell r="M110">
            <v>1</v>
          </cell>
          <cell r="N110">
            <v>1</v>
          </cell>
          <cell r="O110">
            <v>1</v>
          </cell>
          <cell r="P110">
            <v>1</v>
          </cell>
          <cell r="Q110">
            <v>1</v>
          </cell>
          <cell r="R110">
            <v>1</v>
          </cell>
          <cell r="S110">
            <v>1</v>
          </cell>
          <cell r="T110">
            <v>1</v>
          </cell>
          <cell r="U110">
            <v>1</v>
          </cell>
          <cell r="V110">
            <v>1</v>
          </cell>
        </row>
        <row r="111">
          <cell r="B111" t="str">
            <v xml:space="preserve">            </v>
          </cell>
          <cell r="C111" t="str">
            <v xml:space="preserve"> </v>
          </cell>
          <cell r="D111" t="str">
            <v xml:space="preserve">     </v>
          </cell>
          <cell r="E111" t="str">
            <v xml:space="preserve"> </v>
          </cell>
          <cell r="F111" t="str">
            <v xml:space="preserve"> </v>
          </cell>
          <cell r="G111" t="str">
            <v xml:space="preserve"> </v>
          </cell>
          <cell r="H111" t="str">
            <v xml:space="preserve"> </v>
          </cell>
          <cell r="I111" t="str">
            <v xml:space="preserve"> </v>
          </cell>
          <cell r="J111" t="str">
            <v xml:space="preserve"> </v>
          </cell>
          <cell r="K111" t="str">
            <v xml:space="preserve"> </v>
          </cell>
          <cell r="L111" t="str">
            <v xml:space="preserve"> </v>
          </cell>
          <cell r="M111" t="str">
            <v xml:space="preserve"> </v>
          </cell>
          <cell r="N111" t="str">
            <v xml:space="preserve"> </v>
          </cell>
          <cell r="O111" t="str">
            <v xml:space="preserve"> </v>
          </cell>
          <cell r="P111" t="str">
            <v xml:space="preserve"> </v>
          </cell>
          <cell r="Q111" t="str">
            <v xml:space="preserve"> </v>
          </cell>
          <cell r="R111" t="str">
            <v xml:space="preserve"> </v>
          </cell>
          <cell r="S111" t="str">
            <v xml:space="preserve"> </v>
          </cell>
          <cell r="T111" t="str">
            <v xml:space="preserve"> </v>
          </cell>
          <cell r="U111" t="str">
            <v xml:space="preserve"> </v>
          </cell>
          <cell r="V111" t="str">
            <v xml:space="preserve"> </v>
          </cell>
        </row>
        <row r="112">
          <cell r="B112">
            <v>8</v>
          </cell>
          <cell r="C112" t="str">
            <v>Ch 1949.800 Extend 2/750 dia SRC Pipe Class 2, Installation to Main Roads Std Dwg 1359</v>
          </cell>
          <cell r="D112" t="str">
            <v xml:space="preserve">     </v>
          </cell>
          <cell r="E112" t="str">
            <v xml:space="preserve"> </v>
          </cell>
          <cell r="F112" t="str">
            <v xml:space="preserve"> </v>
          </cell>
          <cell r="G112" t="str">
            <v xml:space="preserve"> </v>
          </cell>
          <cell r="H112" t="str">
            <v xml:space="preserve"> </v>
          </cell>
          <cell r="I112" t="str">
            <v xml:space="preserve"> </v>
          </cell>
          <cell r="J112" t="str">
            <v xml:space="preserve"> </v>
          </cell>
          <cell r="K112" t="str">
            <v xml:space="preserve"> </v>
          </cell>
          <cell r="L112" t="str">
            <v xml:space="preserve"> </v>
          </cell>
          <cell r="M112" t="str">
            <v xml:space="preserve"> </v>
          </cell>
          <cell r="N112" t="str">
            <v xml:space="preserve"> </v>
          </cell>
          <cell r="O112" t="str">
            <v xml:space="preserve"> </v>
          </cell>
          <cell r="P112" t="str">
            <v xml:space="preserve"> </v>
          </cell>
          <cell r="Q112" t="str">
            <v xml:space="preserve"> </v>
          </cell>
          <cell r="R112" t="str">
            <v xml:space="preserve"> </v>
          </cell>
          <cell r="S112" t="str">
            <v xml:space="preserve"> </v>
          </cell>
          <cell r="T112" t="str">
            <v xml:space="preserve"> </v>
          </cell>
          <cell r="U112" t="str">
            <v xml:space="preserve"> </v>
          </cell>
          <cell r="V112" t="str">
            <v xml:space="preserve"> </v>
          </cell>
        </row>
        <row r="113">
          <cell r="A113">
            <v>62</v>
          </cell>
          <cell r="B113" t="str">
            <v xml:space="preserve">(a)         </v>
          </cell>
          <cell r="C113" t="str">
            <v>2 x 750 SRC Pipe Cl 2 Complete in place, incl. removal of existing Endwall with care, excavate, sand, supply, lay &amp; backfill.</v>
          </cell>
          <cell r="D113" t="str">
            <v xml:space="preserve">m    </v>
          </cell>
          <cell r="E113">
            <v>3398.3133546149611</v>
          </cell>
          <cell r="F113">
            <v>1.22</v>
          </cell>
          <cell r="G113">
            <v>1.22</v>
          </cell>
          <cell r="H113">
            <v>3999.15</v>
          </cell>
          <cell r="I113">
            <v>4878.96</v>
          </cell>
          <cell r="J113">
            <v>4878.9629999999997</v>
          </cell>
          <cell r="K113">
            <v>1.22</v>
          </cell>
          <cell r="L113">
            <v>1</v>
          </cell>
          <cell r="M113">
            <v>1.22</v>
          </cell>
          <cell r="N113">
            <v>1</v>
          </cell>
          <cell r="O113">
            <v>1.22</v>
          </cell>
          <cell r="P113">
            <v>1</v>
          </cell>
          <cell r="Q113">
            <v>1.22</v>
          </cell>
          <cell r="R113">
            <v>1</v>
          </cell>
          <cell r="S113">
            <v>1.22</v>
          </cell>
          <cell r="T113">
            <v>1</v>
          </cell>
          <cell r="U113">
            <v>1.22</v>
          </cell>
          <cell r="V113">
            <v>1</v>
          </cell>
        </row>
        <row r="114">
          <cell r="A114">
            <v>63</v>
          </cell>
          <cell r="B114" t="str">
            <v xml:space="preserve">(b)         </v>
          </cell>
          <cell r="C114" t="str">
            <v>2 x 750 Cast Insitu Endwall ,Main Roads Std Dwg 1304 Complete in place, incl. Excavate, supply and construct</v>
          </cell>
          <cell r="D114" t="str">
            <v xml:space="preserve">No   </v>
          </cell>
          <cell r="E114">
            <v>4019.8999999999996</v>
          </cell>
          <cell r="F114">
            <v>1</v>
          </cell>
          <cell r="G114">
            <v>1</v>
          </cell>
          <cell r="H114">
            <v>5093.34</v>
          </cell>
          <cell r="I114">
            <v>5093.34</v>
          </cell>
          <cell r="J114">
            <v>5093.34</v>
          </cell>
          <cell r="L114">
            <v>0</v>
          </cell>
          <cell r="N114">
            <v>0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</row>
        <row r="115">
          <cell r="B115" t="str">
            <v xml:space="preserve">            </v>
          </cell>
          <cell r="C115" t="str">
            <v xml:space="preserve"> </v>
          </cell>
          <cell r="D115" t="str">
            <v xml:space="preserve">     </v>
          </cell>
          <cell r="E115" t="str">
            <v xml:space="preserve"> </v>
          </cell>
          <cell r="F115" t="str">
            <v xml:space="preserve"> </v>
          </cell>
          <cell r="G115" t="str">
            <v xml:space="preserve"> </v>
          </cell>
          <cell r="H115" t="str">
            <v xml:space="preserve"> </v>
          </cell>
          <cell r="I115" t="str">
            <v xml:space="preserve"> </v>
          </cell>
          <cell r="J115" t="str">
            <v xml:space="preserve"> </v>
          </cell>
          <cell r="K115" t="str">
            <v xml:space="preserve"> </v>
          </cell>
          <cell r="L115" t="str">
            <v xml:space="preserve"> </v>
          </cell>
          <cell r="M115" t="str">
            <v xml:space="preserve"> </v>
          </cell>
          <cell r="N115" t="str">
            <v xml:space="preserve"> </v>
          </cell>
          <cell r="O115" t="str">
            <v xml:space="preserve"> </v>
          </cell>
          <cell r="P115" t="str">
            <v xml:space="preserve"> </v>
          </cell>
          <cell r="Q115" t="str">
            <v xml:space="preserve"> </v>
          </cell>
          <cell r="R115" t="str">
            <v xml:space="preserve"> </v>
          </cell>
          <cell r="S115" t="str">
            <v xml:space="preserve"> </v>
          </cell>
          <cell r="T115" t="str">
            <v xml:space="preserve"> </v>
          </cell>
          <cell r="U115" t="str">
            <v xml:space="preserve"> </v>
          </cell>
          <cell r="V115" t="str">
            <v xml:space="preserve"> </v>
          </cell>
        </row>
        <row r="116">
          <cell r="B116">
            <v>9</v>
          </cell>
          <cell r="C116" t="str">
            <v>Ch 2200 Extend 1/375 dia SRC Pipe Class 2, Installation to Main Roads Std Dwg 1359</v>
          </cell>
          <cell r="D116" t="str">
            <v xml:space="preserve">     </v>
          </cell>
          <cell r="E116" t="str">
            <v xml:space="preserve"> </v>
          </cell>
          <cell r="F116" t="str">
            <v xml:space="preserve"> </v>
          </cell>
          <cell r="G116" t="str">
            <v xml:space="preserve"> </v>
          </cell>
          <cell r="H116" t="str">
            <v xml:space="preserve"> </v>
          </cell>
          <cell r="I116" t="str">
            <v xml:space="preserve"> </v>
          </cell>
          <cell r="J116" t="str">
            <v xml:space="preserve"> </v>
          </cell>
          <cell r="K116" t="str">
            <v xml:space="preserve"> </v>
          </cell>
          <cell r="L116" t="str">
            <v xml:space="preserve"> </v>
          </cell>
          <cell r="M116" t="str">
            <v xml:space="preserve"> </v>
          </cell>
          <cell r="N116" t="str">
            <v xml:space="preserve"> </v>
          </cell>
          <cell r="O116" t="str">
            <v xml:space="preserve"> </v>
          </cell>
          <cell r="P116" t="str">
            <v xml:space="preserve"> </v>
          </cell>
          <cell r="Q116" t="str">
            <v xml:space="preserve"> </v>
          </cell>
          <cell r="R116" t="str">
            <v xml:space="preserve"> </v>
          </cell>
          <cell r="S116" t="str">
            <v xml:space="preserve"> </v>
          </cell>
          <cell r="T116" t="str">
            <v xml:space="preserve"> </v>
          </cell>
          <cell r="U116" t="str">
            <v xml:space="preserve"> </v>
          </cell>
          <cell r="V116" t="str">
            <v xml:space="preserve"> </v>
          </cell>
        </row>
        <row r="117">
          <cell r="A117">
            <v>64</v>
          </cell>
          <cell r="B117" t="str">
            <v xml:space="preserve">(a)         </v>
          </cell>
          <cell r="C117" t="str">
            <v>1 x 375 SRC Pipe Cl 2 Complete in place, incl.  removal of existing Endwall with care, excavate, sand, supply, lay &amp; backfill.</v>
          </cell>
          <cell r="D117" t="str">
            <v xml:space="preserve">m    </v>
          </cell>
          <cell r="E117">
            <v>1332.794623</v>
          </cell>
          <cell r="F117">
            <v>1.22</v>
          </cell>
          <cell r="G117">
            <v>1.22</v>
          </cell>
          <cell r="H117">
            <v>1689.56</v>
          </cell>
          <cell r="I117">
            <v>2061.2600000000002</v>
          </cell>
          <cell r="J117">
            <v>2061.2631999999999</v>
          </cell>
          <cell r="K117">
            <v>1.22</v>
          </cell>
          <cell r="L117">
            <v>1</v>
          </cell>
          <cell r="M117">
            <v>1.22</v>
          </cell>
          <cell r="N117">
            <v>1</v>
          </cell>
          <cell r="O117">
            <v>1.22</v>
          </cell>
          <cell r="P117">
            <v>1</v>
          </cell>
          <cell r="Q117">
            <v>1.22</v>
          </cell>
          <cell r="R117">
            <v>1</v>
          </cell>
          <cell r="S117">
            <v>1.22</v>
          </cell>
          <cell r="T117">
            <v>1</v>
          </cell>
          <cell r="U117">
            <v>1.22</v>
          </cell>
          <cell r="V117">
            <v>1</v>
          </cell>
        </row>
        <row r="118">
          <cell r="A118">
            <v>65</v>
          </cell>
          <cell r="B118" t="str">
            <v xml:space="preserve">(b)         </v>
          </cell>
          <cell r="C118" t="str">
            <v>1 x 375 Endwall , Precast Type with wings, Complete in place, incl. Excavate, sand, supply and install.</v>
          </cell>
          <cell r="D118" t="str">
            <v xml:space="preserve">No   </v>
          </cell>
          <cell r="E118">
            <v>892.8</v>
          </cell>
          <cell r="F118">
            <v>1</v>
          </cell>
          <cell r="G118">
            <v>1</v>
          </cell>
          <cell r="H118">
            <v>1594.49</v>
          </cell>
          <cell r="I118">
            <v>1594.49</v>
          </cell>
          <cell r="J118">
            <v>1594.49</v>
          </cell>
          <cell r="L118">
            <v>0</v>
          </cell>
          <cell r="M118">
            <v>1</v>
          </cell>
          <cell r="N118">
            <v>1</v>
          </cell>
          <cell r="O118">
            <v>1</v>
          </cell>
          <cell r="P118">
            <v>1</v>
          </cell>
          <cell r="Q118">
            <v>1</v>
          </cell>
          <cell r="R118">
            <v>1</v>
          </cell>
          <cell r="S118">
            <v>1</v>
          </cell>
          <cell r="T118">
            <v>1</v>
          </cell>
          <cell r="U118">
            <v>1</v>
          </cell>
          <cell r="V118">
            <v>1</v>
          </cell>
        </row>
        <row r="119">
          <cell r="B119" t="str">
            <v xml:space="preserve">            </v>
          </cell>
          <cell r="C119" t="str">
            <v xml:space="preserve"> </v>
          </cell>
          <cell r="D119" t="str">
            <v xml:space="preserve">     </v>
          </cell>
          <cell r="E119" t="str">
            <v xml:space="preserve"> </v>
          </cell>
          <cell r="F119" t="str">
            <v xml:space="preserve"> </v>
          </cell>
          <cell r="G119" t="str">
            <v xml:space="preserve"> </v>
          </cell>
          <cell r="H119" t="str">
            <v xml:space="preserve"> </v>
          </cell>
          <cell r="I119" t="str">
            <v xml:space="preserve"> </v>
          </cell>
          <cell r="J119" t="str">
            <v xml:space="preserve"> </v>
          </cell>
          <cell r="K119" t="str">
            <v xml:space="preserve"> </v>
          </cell>
          <cell r="L119" t="str">
            <v xml:space="preserve"> </v>
          </cell>
          <cell r="M119" t="str">
            <v xml:space="preserve"> </v>
          </cell>
          <cell r="N119" t="str">
            <v xml:space="preserve"> </v>
          </cell>
          <cell r="O119" t="str">
            <v xml:space="preserve"> </v>
          </cell>
          <cell r="P119" t="str">
            <v xml:space="preserve"> </v>
          </cell>
          <cell r="Q119" t="str">
            <v xml:space="preserve"> </v>
          </cell>
          <cell r="R119" t="str">
            <v xml:space="preserve"> </v>
          </cell>
          <cell r="S119" t="str">
            <v xml:space="preserve"> </v>
          </cell>
          <cell r="T119" t="str">
            <v xml:space="preserve"> </v>
          </cell>
          <cell r="U119" t="str">
            <v xml:space="preserve"> </v>
          </cell>
          <cell r="V119" t="str">
            <v xml:space="preserve"> </v>
          </cell>
        </row>
        <row r="120">
          <cell r="B120">
            <v>10</v>
          </cell>
          <cell r="C120" t="str">
            <v>Ch 2720 Extend 2/375 dia SRC Pipe Class 2, Installation to Main Roads Std Dwg 1359</v>
          </cell>
          <cell r="D120" t="str">
            <v xml:space="preserve">     </v>
          </cell>
          <cell r="E120" t="str">
            <v xml:space="preserve"> </v>
          </cell>
          <cell r="F120" t="str">
            <v xml:space="preserve"> </v>
          </cell>
          <cell r="G120" t="str">
            <v xml:space="preserve"> </v>
          </cell>
          <cell r="H120" t="str">
            <v xml:space="preserve"> </v>
          </cell>
          <cell r="I120" t="str">
            <v xml:space="preserve"> </v>
          </cell>
          <cell r="J120" t="str">
            <v xml:space="preserve"> </v>
          </cell>
          <cell r="K120" t="str">
            <v xml:space="preserve"> </v>
          </cell>
          <cell r="L120" t="str">
            <v xml:space="preserve"> </v>
          </cell>
          <cell r="M120" t="str">
            <v xml:space="preserve"> </v>
          </cell>
          <cell r="N120" t="str">
            <v xml:space="preserve"> </v>
          </cell>
          <cell r="O120" t="str">
            <v xml:space="preserve"> </v>
          </cell>
          <cell r="P120" t="str">
            <v xml:space="preserve"> </v>
          </cell>
          <cell r="Q120" t="str">
            <v xml:space="preserve"> </v>
          </cell>
          <cell r="R120" t="str">
            <v xml:space="preserve"> </v>
          </cell>
          <cell r="S120" t="str">
            <v xml:space="preserve"> </v>
          </cell>
          <cell r="T120" t="str">
            <v xml:space="preserve"> </v>
          </cell>
          <cell r="U120" t="str">
            <v xml:space="preserve"> </v>
          </cell>
          <cell r="V120" t="str">
            <v xml:space="preserve"> </v>
          </cell>
        </row>
        <row r="121">
          <cell r="A121">
            <v>66</v>
          </cell>
          <cell r="B121" t="str">
            <v xml:space="preserve">(a)         </v>
          </cell>
          <cell r="C121" t="str">
            <v>2 x 375 SRC Pipe Cl 2 Complete in place, incl. removal of existing Endwall with care, excavate, sand, supply, lay &amp; backfill.</v>
          </cell>
          <cell r="D121" t="str">
            <v xml:space="preserve">m    </v>
          </cell>
          <cell r="E121">
            <v>1980.7849926016931</v>
          </cell>
          <cell r="F121">
            <v>1.22</v>
          </cell>
          <cell r="G121">
            <v>1.22</v>
          </cell>
          <cell r="H121">
            <v>2610.1999999999998</v>
          </cell>
          <cell r="I121">
            <v>3184.44</v>
          </cell>
          <cell r="J121">
            <v>3184.444</v>
          </cell>
          <cell r="K121">
            <v>1.22</v>
          </cell>
          <cell r="L121">
            <v>1</v>
          </cell>
          <cell r="M121">
            <v>1.22</v>
          </cell>
          <cell r="N121">
            <v>1</v>
          </cell>
          <cell r="O121">
            <v>1.22</v>
          </cell>
          <cell r="P121">
            <v>1</v>
          </cell>
          <cell r="Q121">
            <v>1.22</v>
          </cell>
          <cell r="R121">
            <v>1</v>
          </cell>
          <cell r="S121">
            <v>1.22</v>
          </cell>
          <cell r="T121">
            <v>1</v>
          </cell>
          <cell r="U121">
            <v>1.22</v>
          </cell>
          <cell r="V121">
            <v>1</v>
          </cell>
        </row>
        <row r="122">
          <cell r="A122">
            <v>265</v>
          </cell>
          <cell r="B122" t="str">
            <v xml:space="preserve">(b)         </v>
          </cell>
          <cell r="C122" t="str">
            <v>2 x 375 Cast Insitu Endwall to Main Roads Std Dwg 1306 Complete in place, incl. Excavate, supply and construct</v>
          </cell>
          <cell r="D122" t="str">
            <v xml:space="preserve">No   </v>
          </cell>
          <cell r="E122">
            <v>2147.9749999999999</v>
          </cell>
          <cell r="F122">
            <v>1</v>
          </cell>
          <cell r="G122">
            <v>1</v>
          </cell>
          <cell r="H122">
            <v>2722.95</v>
          </cell>
          <cell r="I122">
            <v>2722.95</v>
          </cell>
          <cell r="J122">
            <v>2722.95</v>
          </cell>
          <cell r="L122">
            <v>0</v>
          </cell>
          <cell r="M122">
            <v>1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</row>
        <row r="123">
          <cell r="B123" t="str">
            <v xml:space="preserve">            </v>
          </cell>
          <cell r="C123" t="str">
            <v xml:space="preserve"> </v>
          </cell>
          <cell r="D123" t="str">
            <v xml:space="preserve">     </v>
          </cell>
          <cell r="E123" t="str">
            <v xml:space="preserve"> </v>
          </cell>
          <cell r="F123" t="str">
            <v xml:space="preserve"> </v>
          </cell>
          <cell r="G123" t="str">
            <v xml:space="preserve"> </v>
          </cell>
          <cell r="H123" t="str">
            <v xml:space="preserve"> </v>
          </cell>
          <cell r="I123" t="str">
            <v xml:space="preserve"> </v>
          </cell>
          <cell r="J123" t="str">
            <v xml:space="preserve"> </v>
          </cell>
          <cell r="K123" t="str">
            <v xml:space="preserve"> </v>
          </cell>
          <cell r="L123" t="str">
            <v xml:space="preserve"> </v>
          </cell>
          <cell r="M123" t="str">
            <v xml:space="preserve"> </v>
          </cell>
          <cell r="N123" t="str">
            <v xml:space="preserve"> </v>
          </cell>
          <cell r="O123" t="str">
            <v xml:space="preserve"> </v>
          </cell>
          <cell r="P123" t="str">
            <v xml:space="preserve"> </v>
          </cell>
          <cell r="Q123" t="str">
            <v xml:space="preserve"> </v>
          </cell>
          <cell r="R123" t="str">
            <v xml:space="preserve"> </v>
          </cell>
          <cell r="S123" t="str">
            <v xml:space="preserve"> </v>
          </cell>
          <cell r="T123" t="str">
            <v xml:space="preserve"> </v>
          </cell>
          <cell r="U123" t="str">
            <v xml:space="preserve"> </v>
          </cell>
          <cell r="V123" t="str">
            <v xml:space="preserve"> </v>
          </cell>
        </row>
        <row r="124">
          <cell r="B124">
            <v>11</v>
          </cell>
          <cell r="C124" t="str">
            <v>Ch 2780 New 1/600 x 300 RCBC,Installation to Main Roads Std Dwg 1359</v>
          </cell>
          <cell r="D124" t="str">
            <v xml:space="preserve">     </v>
          </cell>
          <cell r="E124" t="str">
            <v xml:space="preserve"> </v>
          </cell>
          <cell r="F124" t="str">
            <v xml:space="preserve"> </v>
          </cell>
          <cell r="G124" t="str">
            <v xml:space="preserve"> </v>
          </cell>
          <cell r="H124" t="str">
            <v xml:space="preserve"> </v>
          </cell>
          <cell r="I124" t="str">
            <v xml:space="preserve"> </v>
          </cell>
          <cell r="J124" t="str">
            <v xml:space="preserve"> </v>
          </cell>
          <cell r="K124" t="str">
            <v xml:space="preserve"> </v>
          </cell>
          <cell r="L124" t="str">
            <v xml:space="preserve"> </v>
          </cell>
          <cell r="M124" t="str">
            <v xml:space="preserve"> </v>
          </cell>
          <cell r="N124" t="str">
            <v xml:space="preserve"> </v>
          </cell>
          <cell r="O124" t="str">
            <v xml:space="preserve"> </v>
          </cell>
          <cell r="P124" t="str">
            <v xml:space="preserve"> </v>
          </cell>
          <cell r="Q124" t="str">
            <v xml:space="preserve"> </v>
          </cell>
          <cell r="R124" t="str">
            <v xml:space="preserve"> </v>
          </cell>
          <cell r="S124" t="str">
            <v xml:space="preserve"> </v>
          </cell>
          <cell r="T124" t="str">
            <v xml:space="preserve"> </v>
          </cell>
          <cell r="U124" t="str">
            <v xml:space="preserve"> </v>
          </cell>
          <cell r="V124" t="str">
            <v xml:space="preserve"> </v>
          </cell>
        </row>
        <row r="125">
          <cell r="A125">
            <v>266</v>
          </cell>
          <cell r="B125" t="str">
            <v xml:space="preserve">(a)         </v>
          </cell>
          <cell r="C125" t="str">
            <v>1/600 x 300 RCBC Complete in place, including excavate, sand, supply, lay and backfill.</v>
          </cell>
          <cell r="D125" t="str">
            <v xml:space="preserve">m    </v>
          </cell>
          <cell r="E125">
            <v>9926.3852701480228</v>
          </cell>
          <cell r="F125">
            <v>14.4</v>
          </cell>
          <cell r="G125">
            <v>14.4</v>
          </cell>
          <cell r="H125">
            <v>928.68</v>
          </cell>
          <cell r="I125">
            <v>13372.99</v>
          </cell>
          <cell r="J125">
            <v>13372.992</v>
          </cell>
          <cell r="L125">
            <v>0</v>
          </cell>
          <cell r="M125">
            <v>14.4</v>
          </cell>
          <cell r="N125">
            <v>1</v>
          </cell>
          <cell r="O125">
            <v>14.4</v>
          </cell>
          <cell r="P125">
            <v>1</v>
          </cell>
          <cell r="Q125">
            <v>14.4</v>
          </cell>
          <cell r="R125">
            <v>1</v>
          </cell>
          <cell r="S125">
            <v>14.4</v>
          </cell>
          <cell r="T125">
            <v>1</v>
          </cell>
          <cell r="U125">
            <v>14.4</v>
          </cell>
          <cell r="V125">
            <v>1</v>
          </cell>
        </row>
        <row r="126">
          <cell r="A126">
            <v>67</v>
          </cell>
          <cell r="B126" t="str">
            <v xml:space="preserve">(b)         </v>
          </cell>
          <cell r="C126" t="str">
            <v>1/600 x 300 Cast Insitu Endwall and Apron to Main Roads Std Dwgs 1304 and 1371 Complete in place, incl. Excavate, supply and construct</v>
          </cell>
          <cell r="D126" t="str">
            <v xml:space="preserve">No   </v>
          </cell>
          <cell r="E126">
            <v>947.8</v>
          </cell>
          <cell r="F126">
            <v>2</v>
          </cell>
          <cell r="G126">
            <v>2</v>
          </cell>
          <cell r="H126">
            <v>600.75</v>
          </cell>
          <cell r="I126">
            <v>1201.5</v>
          </cell>
          <cell r="J126">
            <v>1201.5</v>
          </cell>
          <cell r="L126">
            <v>0</v>
          </cell>
          <cell r="M126">
            <v>2</v>
          </cell>
          <cell r="N126">
            <v>1</v>
          </cell>
          <cell r="O126">
            <v>2</v>
          </cell>
          <cell r="P126">
            <v>1</v>
          </cell>
          <cell r="Q126">
            <v>2</v>
          </cell>
          <cell r="R126">
            <v>1</v>
          </cell>
          <cell r="S126">
            <v>2</v>
          </cell>
          <cell r="T126">
            <v>1</v>
          </cell>
          <cell r="U126">
            <v>2</v>
          </cell>
          <cell r="V126">
            <v>1</v>
          </cell>
        </row>
        <row r="127">
          <cell r="A127">
            <v>68</v>
          </cell>
          <cell r="B127" t="str">
            <v xml:space="preserve">(c)         </v>
          </cell>
          <cell r="C127" t="str">
            <v>Excavate inlet and outlet at 0.5% grade with 1.0m base width to connect to existing drains neatly and smoothly.</v>
          </cell>
          <cell r="D127" t="str">
            <v xml:space="preserve">Item </v>
          </cell>
          <cell r="E127">
            <v>1658.0838323353291</v>
          </cell>
          <cell r="F127">
            <v>1</v>
          </cell>
          <cell r="G127">
            <v>1</v>
          </cell>
          <cell r="H127">
            <v>2105.6999999999998</v>
          </cell>
          <cell r="I127">
            <v>2105.6999999999998</v>
          </cell>
          <cell r="J127">
            <v>2105.6999999999998</v>
          </cell>
          <cell r="L127">
            <v>0</v>
          </cell>
          <cell r="M127">
            <v>1</v>
          </cell>
          <cell r="N127">
            <v>1</v>
          </cell>
          <cell r="O127">
            <v>1</v>
          </cell>
          <cell r="P127">
            <v>1</v>
          </cell>
          <cell r="Q127">
            <v>1</v>
          </cell>
          <cell r="R127">
            <v>1</v>
          </cell>
          <cell r="S127">
            <v>1</v>
          </cell>
          <cell r="T127">
            <v>1</v>
          </cell>
          <cell r="U127">
            <v>1</v>
          </cell>
          <cell r="V127">
            <v>1</v>
          </cell>
        </row>
        <row r="128">
          <cell r="A128">
            <v>69</v>
          </cell>
          <cell r="B128" t="str">
            <v xml:space="preserve">(d)         </v>
          </cell>
          <cell r="C128" t="str">
            <v>Rip Rap Rock Protection in 250mm dia rock (layer 0.5m thick) to Outlet to extend 10m past culvert end and up batters a minimum of 1m - leave neat, tidy and even surface to rock</v>
          </cell>
          <cell r="D128" t="str">
            <v xml:space="preserve">Item </v>
          </cell>
          <cell r="E128">
            <v>2322.6</v>
          </cell>
          <cell r="F128">
            <v>1</v>
          </cell>
          <cell r="G128">
            <v>1</v>
          </cell>
          <cell r="H128">
            <v>2944.32</v>
          </cell>
          <cell r="I128">
            <v>2944.32</v>
          </cell>
          <cell r="J128">
            <v>2944.32</v>
          </cell>
          <cell r="L128">
            <v>0</v>
          </cell>
          <cell r="N128">
            <v>0</v>
          </cell>
          <cell r="P128">
            <v>0</v>
          </cell>
          <cell r="R128">
            <v>0</v>
          </cell>
          <cell r="T128">
            <v>0</v>
          </cell>
          <cell r="V128">
            <v>0</v>
          </cell>
        </row>
        <row r="129">
          <cell r="B129" t="str">
            <v xml:space="preserve">            </v>
          </cell>
          <cell r="C129" t="str">
            <v xml:space="preserve"> </v>
          </cell>
          <cell r="D129" t="str">
            <v xml:space="preserve">     </v>
          </cell>
          <cell r="E129" t="str">
            <v xml:space="preserve"> </v>
          </cell>
          <cell r="F129" t="str">
            <v xml:space="preserve"> </v>
          </cell>
          <cell r="G129" t="str">
            <v xml:space="preserve"> </v>
          </cell>
          <cell r="H129" t="str">
            <v xml:space="preserve"> </v>
          </cell>
          <cell r="I129" t="str">
            <v xml:space="preserve"> </v>
          </cell>
          <cell r="J129" t="str">
            <v xml:space="preserve"> </v>
          </cell>
          <cell r="K129" t="str">
            <v xml:space="preserve"> </v>
          </cell>
          <cell r="L129" t="str">
            <v xml:space="preserve"> </v>
          </cell>
          <cell r="M129" t="str">
            <v xml:space="preserve"> </v>
          </cell>
          <cell r="N129" t="str">
            <v xml:space="preserve"> </v>
          </cell>
          <cell r="O129" t="str">
            <v xml:space="preserve"> </v>
          </cell>
          <cell r="P129" t="str">
            <v xml:space="preserve"> </v>
          </cell>
          <cell r="Q129" t="str">
            <v xml:space="preserve"> </v>
          </cell>
          <cell r="R129" t="str">
            <v xml:space="preserve"> </v>
          </cell>
          <cell r="S129" t="str">
            <v xml:space="preserve"> </v>
          </cell>
          <cell r="T129" t="str">
            <v xml:space="preserve"> </v>
          </cell>
          <cell r="U129" t="str">
            <v xml:space="preserve"> </v>
          </cell>
          <cell r="V129" t="str">
            <v xml:space="preserve"> </v>
          </cell>
        </row>
        <row r="130">
          <cell r="A130">
            <v>70</v>
          </cell>
          <cell r="B130">
            <v>12</v>
          </cell>
          <cell r="C130" t="str">
            <v>Ch 2800 Take up and stack existing 1/600 x 300 RCBC and backfill to reinstate roadway.</v>
          </cell>
          <cell r="D130" t="str">
            <v xml:space="preserve">Item </v>
          </cell>
          <cell r="E130">
            <v>4666.8500000000004</v>
          </cell>
          <cell r="F130">
            <v>1</v>
          </cell>
          <cell r="G130">
            <v>1</v>
          </cell>
          <cell r="H130">
            <v>5916.08</v>
          </cell>
          <cell r="I130">
            <v>5916.08</v>
          </cell>
          <cell r="J130">
            <v>5916.08</v>
          </cell>
          <cell r="L130">
            <v>0</v>
          </cell>
          <cell r="N130">
            <v>0</v>
          </cell>
          <cell r="P130">
            <v>0</v>
          </cell>
          <cell r="R130">
            <v>0</v>
          </cell>
          <cell r="T130">
            <v>0</v>
          </cell>
          <cell r="V130">
            <v>0</v>
          </cell>
        </row>
        <row r="131">
          <cell r="B131" t="str">
            <v xml:space="preserve">            </v>
          </cell>
          <cell r="C131" t="str">
            <v xml:space="preserve"> </v>
          </cell>
          <cell r="D131" t="str">
            <v xml:space="preserve">     </v>
          </cell>
          <cell r="E131" t="str">
            <v xml:space="preserve"> </v>
          </cell>
          <cell r="F131" t="str">
            <v xml:space="preserve"> </v>
          </cell>
          <cell r="G131" t="str">
            <v xml:space="preserve"> </v>
          </cell>
          <cell r="H131" t="str">
            <v xml:space="preserve"> </v>
          </cell>
          <cell r="I131" t="str">
            <v xml:space="preserve"> </v>
          </cell>
          <cell r="J131" t="str">
            <v xml:space="preserve"> </v>
          </cell>
          <cell r="K131" t="str">
            <v xml:space="preserve"> </v>
          </cell>
          <cell r="L131" t="str">
            <v xml:space="preserve"> </v>
          </cell>
          <cell r="M131" t="str">
            <v xml:space="preserve"> </v>
          </cell>
          <cell r="N131" t="str">
            <v xml:space="preserve"> </v>
          </cell>
          <cell r="O131" t="str">
            <v xml:space="preserve"> </v>
          </cell>
          <cell r="P131" t="str">
            <v xml:space="preserve"> </v>
          </cell>
          <cell r="Q131" t="str">
            <v xml:space="preserve"> </v>
          </cell>
          <cell r="R131" t="str">
            <v xml:space="preserve"> </v>
          </cell>
          <cell r="S131" t="str">
            <v xml:space="preserve"> </v>
          </cell>
          <cell r="T131" t="str">
            <v xml:space="preserve"> </v>
          </cell>
          <cell r="U131" t="str">
            <v xml:space="preserve"> </v>
          </cell>
          <cell r="V131" t="str">
            <v xml:space="preserve"> </v>
          </cell>
        </row>
        <row r="132">
          <cell r="B132" t="str">
            <v xml:space="preserve">            </v>
          </cell>
          <cell r="C132" t="str">
            <v xml:space="preserve"> </v>
          </cell>
          <cell r="D132" t="str">
            <v xml:space="preserve">     </v>
          </cell>
          <cell r="E132" t="str">
            <v xml:space="preserve"> </v>
          </cell>
          <cell r="F132" t="str">
            <v xml:space="preserve"> </v>
          </cell>
          <cell r="G132" t="str">
            <v xml:space="preserve"> </v>
          </cell>
          <cell r="H132" t="str">
            <v xml:space="preserve"> </v>
          </cell>
          <cell r="I132">
            <v>1326531.48</v>
          </cell>
          <cell r="J132" t="str">
            <v xml:space="preserve"> </v>
          </cell>
          <cell r="K132" t="str">
            <v xml:space="preserve"> </v>
          </cell>
          <cell r="L132" t="str">
            <v xml:space="preserve"> </v>
          </cell>
          <cell r="M132" t="str">
            <v xml:space="preserve"> </v>
          </cell>
          <cell r="N132" t="str">
            <v xml:space="preserve"> </v>
          </cell>
          <cell r="O132" t="str">
            <v xml:space="preserve"> </v>
          </cell>
          <cell r="P132" t="str">
            <v xml:space="preserve"> </v>
          </cell>
          <cell r="Q132" t="str">
            <v xml:space="preserve"> </v>
          </cell>
          <cell r="R132" t="str">
            <v xml:space="preserve"> </v>
          </cell>
          <cell r="S132" t="str">
            <v xml:space="preserve"> </v>
          </cell>
          <cell r="T132" t="str">
            <v xml:space="preserve"> </v>
          </cell>
          <cell r="U132" t="str">
            <v xml:space="preserve"> </v>
          </cell>
          <cell r="V132" t="str">
            <v xml:space="preserve"> </v>
          </cell>
        </row>
        <row r="133">
          <cell r="B133" t="str">
            <v xml:space="preserve">            </v>
          </cell>
          <cell r="C133" t="str">
            <v xml:space="preserve"> </v>
          </cell>
          <cell r="D133" t="str">
            <v xml:space="preserve">     </v>
          </cell>
          <cell r="E133" t="str">
            <v xml:space="preserve"> </v>
          </cell>
          <cell r="F133" t="str">
            <v xml:space="preserve"> </v>
          </cell>
          <cell r="G133" t="str">
            <v xml:space="preserve"> </v>
          </cell>
          <cell r="H133" t="str">
            <v xml:space="preserve"> </v>
          </cell>
          <cell r="I133" t="str">
            <v xml:space="preserve"> </v>
          </cell>
          <cell r="J133" t="str">
            <v xml:space="preserve"> </v>
          </cell>
          <cell r="K133" t="str">
            <v xml:space="preserve"> </v>
          </cell>
          <cell r="L133" t="str">
            <v xml:space="preserve"> </v>
          </cell>
          <cell r="M133" t="str">
            <v xml:space="preserve"> </v>
          </cell>
          <cell r="N133" t="str">
            <v xml:space="preserve"> </v>
          </cell>
          <cell r="O133" t="str">
            <v xml:space="preserve"> </v>
          </cell>
          <cell r="P133" t="str">
            <v xml:space="preserve"> </v>
          </cell>
          <cell r="Q133" t="str">
            <v xml:space="preserve"> </v>
          </cell>
          <cell r="R133" t="str">
            <v xml:space="preserve"> </v>
          </cell>
          <cell r="S133" t="str">
            <v xml:space="preserve"> </v>
          </cell>
          <cell r="T133" t="str">
            <v xml:space="preserve"> </v>
          </cell>
          <cell r="U133" t="str">
            <v xml:space="preserve"> </v>
          </cell>
          <cell r="V133" t="str">
            <v xml:space="preserve"> </v>
          </cell>
        </row>
        <row r="134">
          <cell r="B134" t="str">
            <v xml:space="preserve">            </v>
          </cell>
          <cell r="C134" t="str">
            <v>Schedule C - Dysart Middlemount / Dysart Bypass Intersection</v>
          </cell>
          <cell r="D134" t="str">
            <v xml:space="preserve">     </v>
          </cell>
          <cell r="E134" t="str">
            <v xml:space="preserve"> </v>
          </cell>
          <cell r="F134" t="str">
            <v xml:space="preserve"> </v>
          </cell>
          <cell r="G134" t="str">
            <v xml:space="preserve"> </v>
          </cell>
          <cell r="H134" t="str">
            <v xml:space="preserve"> </v>
          </cell>
          <cell r="I134" t="str">
            <v xml:space="preserve"> </v>
          </cell>
          <cell r="J134" t="str">
            <v xml:space="preserve"> </v>
          </cell>
          <cell r="K134" t="str">
            <v xml:space="preserve"> </v>
          </cell>
          <cell r="L134" t="str">
            <v xml:space="preserve"> </v>
          </cell>
          <cell r="M134" t="str">
            <v xml:space="preserve"> </v>
          </cell>
          <cell r="N134" t="str">
            <v xml:space="preserve"> </v>
          </cell>
          <cell r="O134" t="str">
            <v xml:space="preserve"> </v>
          </cell>
          <cell r="P134" t="str">
            <v xml:space="preserve"> </v>
          </cell>
          <cell r="Q134" t="str">
            <v xml:space="preserve"> </v>
          </cell>
          <cell r="R134" t="str">
            <v xml:space="preserve"> </v>
          </cell>
          <cell r="S134" t="str">
            <v xml:space="preserve"> </v>
          </cell>
          <cell r="T134" t="str">
            <v xml:space="preserve"> </v>
          </cell>
          <cell r="U134" t="str">
            <v xml:space="preserve"> </v>
          </cell>
          <cell r="V134" t="str">
            <v xml:space="preserve"> </v>
          </cell>
        </row>
        <row r="135">
          <cell r="B135">
            <v>1</v>
          </cell>
          <cell r="C135" t="str">
            <v>Preliminaries</v>
          </cell>
          <cell r="D135" t="str">
            <v xml:space="preserve">     </v>
          </cell>
          <cell r="E135" t="str">
            <v xml:space="preserve"> </v>
          </cell>
          <cell r="F135" t="str">
            <v xml:space="preserve"> </v>
          </cell>
          <cell r="G135" t="str">
            <v xml:space="preserve"> </v>
          </cell>
          <cell r="H135" t="str">
            <v xml:space="preserve"> </v>
          </cell>
          <cell r="I135" t="str">
            <v xml:space="preserve"> </v>
          </cell>
          <cell r="J135" t="str">
            <v xml:space="preserve"> </v>
          </cell>
          <cell r="K135" t="str">
            <v xml:space="preserve"> </v>
          </cell>
          <cell r="L135" t="str">
            <v xml:space="preserve"> </v>
          </cell>
          <cell r="M135" t="str">
            <v xml:space="preserve"> </v>
          </cell>
          <cell r="N135" t="str">
            <v xml:space="preserve"> </v>
          </cell>
          <cell r="O135" t="str">
            <v xml:space="preserve"> </v>
          </cell>
          <cell r="P135" t="str">
            <v xml:space="preserve"> </v>
          </cell>
          <cell r="Q135" t="str">
            <v xml:space="preserve"> </v>
          </cell>
          <cell r="R135" t="str">
            <v xml:space="preserve"> </v>
          </cell>
          <cell r="S135" t="str">
            <v xml:space="preserve"> </v>
          </cell>
          <cell r="T135" t="str">
            <v xml:space="preserve"> </v>
          </cell>
          <cell r="U135" t="str">
            <v xml:space="preserve"> </v>
          </cell>
          <cell r="V135" t="str">
            <v xml:space="preserve"> </v>
          </cell>
        </row>
        <row r="136">
          <cell r="B136" t="str">
            <v xml:space="preserve">(a)         </v>
          </cell>
          <cell r="C136" t="str">
            <v>Site establishment, Provision for Workplace Health &amp; Safety, Site Cleanup and Dis-establishment</v>
          </cell>
          <cell r="D136" t="str">
            <v xml:space="preserve">Item </v>
          </cell>
          <cell r="E136" t="str">
            <v xml:space="preserve"> </v>
          </cell>
          <cell r="F136">
            <v>1</v>
          </cell>
          <cell r="G136">
            <v>1</v>
          </cell>
          <cell r="L136">
            <v>0</v>
          </cell>
          <cell r="N136">
            <v>0</v>
          </cell>
          <cell r="P136">
            <v>0</v>
          </cell>
          <cell r="R136">
            <v>0</v>
          </cell>
          <cell r="T136">
            <v>0</v>
          </cell>
          <cell r="V136">
            <v>0</v>
          </cell>
        </row>
        <row r="137">
          <cell r="A137">
            <v>71</v>
          </cell>
          <cell r="B137" t="str">
            <v xml:space="preserve">(b)         </v>
          </cell>
          <cell r="C137" t="str">
            <v>Provision for Traffic and Safety including an approved Traffic Management Plan required by Council prior to commencement of site works.</v>
          </cell>
          <cell r="D137" t="str">
            <v xml:space="preserve">Item </v>
          </cell>
          <cell r="E137">
            <v>28325.046910652924</v>
          </cell>
          <cell r="F137">
            <v>1</v>
          </cell>
          <cell r="G137">
            <v>1</v>
          </cell>
          <cell r="H137">
            <v>35907.08</v>
          </cell>
          <cell r="I137">
            <v>35907.08</v>
          </cell>
          <cell r="J137">
            <v>35907.08</v>
          </cell>
          <cell r="L137">
            <v>0</v>
          </cell>
          <cell r="M137">
            <v>0.8</v>
          </cell>
          <cell r="N137">
            <v>0.8</v>
          </cell>
          <cell r="O137">
            <v>0.8</v>
          </cell>
          <cell r="P137">
            <v>0.8</v>
          </cell>
          <cell r="Q137">
            <v>0.8</v>
          </cell>
          <cell r="R137">
            <v>0.8</v>
          </cell>
          <cell r="S137">
            <v>1</v>
          </cell>
          <cell r="T137">
            <v>1</v>
          </cell>
          <cell r="U137">
            <v>1</v>
          </cell>
          <cell r="V137">
            <v>1</v>
          </cell>
        </row>
        <row r="138">
          <cell r="A138">
            <v>72</v>
          </cell>
          <cell r="B138" t="str">
            <v xml:space="preserve">(c )        </v>
          </cell>
          <cell r="C138" t="str">
            <v>Construction Setout by Contractor</v>
          </cell>
          <cell r="D138" t="str">
            <v xml:space="preserve">Item </v>
          </cell>
          <cell r="E138">
            <v>5180</v>
          </cell>
          <cell r="F138">
            <v>1</v>
          </cell>
          <cell r="G138">
            <v>1</v>
          </cell>
          <cell r="H138">
            <v>6566.59</v>
          </cell>
          <cell r="I138">
            <v>6566.59</v>
          </cell>
          <cell r="J138">
            <v>6566.59</v>
          </cell>
          <cell r="L138">
            <v>0</v>
          </cell>
          <cell r="M138">
            <v>1</v>
          </cell>
          <cell r="N138">
            <v>1</v>
          </cell>
          <cell r="O138">
            <v>1</v>
          </cell>
          <cell r="P138">
            <v>1</v>
          </cell>
          <cell r="Q138">
            <v>1</v>
          </cell>
          <cell r="R138">
            <v>1</v>
          </cell>
          <cell r="S138">
            <v>1</v>
          </cell>
          <cell r="T138">
            <v>1</v>
          </cell>
          <cell r="U138">
            <v>1</v>
          </cell>
          <cell r="V138">
            <v>1</v>
          </cell>
        </row>
        <row r="139">
          <cell r="B139" t="str">
            <v xml:space="preserve">            </v>
          </cell>
          <cell r="C139" t="str">
            <v>[Note: Council to provide an initial control line, TBM's, prior to commencement of works; Contractor shall be responsible for all other setout to construct the works</v>
          </cell>
          <cell r="D139" t="str">
            <v xml:space="preserve">     </v>
          </cell>
          <cell r="E139" t="str">
            <v xml:space="preserve"> </v>
          </cell>
          <cell r="F139" t="str">
            <v xml:space="preserve"> </v>
          </cell>
          <cell r="G139" t="str">
            <v xml:space="preserve"> </v>
          </cell>
          <cell r="H139" t="str">
            <v xml:space="preserve"> </v>
          </cell>
          <cell r="I139" t="str">
            <v xml:space="preserve"> </v>
          </cell>
          <cell r="J139" t="str">
            <v xml:space="preserve"> </v>
          </cell>
          <cell r="K139" t="str">
            <v xml:space="preserve"> </v>
          </cell>
          <cell r="L139" t="str">
            <v xml:space="preserve"> </v>
          </cell>
          <cell r="M139" t="str">
            <v xml:space="preserve"> </v>
          </cell>
          <cell r="N139" t="str">
            <v xml:space="preserve"> </v>
          </cell>
          <cell r="O139" t="str">
            <v xml:space="preserve"> </v>
          </cell>
          <cell r="P139" t="str">
            <v xml:space="preserve"> </v>
          </cell>
          <cell r="Q139" t="str">
            <v xml:space="preserve"> </v>
          </cell>
          <cell r="R139" t="str">
            <v xml:space="preserve"> </v>
          </cell>
          <cell r="S139" t="str">
            <v xml:space="preserve"> </v>
          </cell>
          <cell r="T139" t="str">
            <v xml:space="preserve"> </v>
          </cell>
          <cell r="U139" t="str">
            <v xml:space="preserve"> </v>
          </cell>
          <cell r="V139" t="str">
            <v xml:space="preserve"> </v>
          </cell>
        </row>
        <row r="140">
          <cell r="A140">
            <v>73</v>
          </cell>
          <cell r="B140" t="str">
            <v xml:space="preserve">(d )        </v>
          </cell>
          <cell r="C140" t="str">
            <v>Provision of evidence of Public Liability Insurance ($10 million), and Workers Compensation Insurance for the works.</v>
          </cell>
          <cell r="D140" t="str">
            <v xml:space="preserve">Item </v>
          </cell>
          <cell r="E140">
            <v>2800</v>
          </cell>
          <cell r="F140">
            <v>1</v>
          </cell>
          <cell r="G140">
            <v>1</v>
          </cell>
          <cell r="H140">
            <v>3549.51</v>
          </cell>
          <cell r="I140">
            <v>3549.51</v>
          </cell>
          <cell r="J140">
            <v>3549.51</v>
          </cell>
          <cell r="L140">
            <v>0</v>
          </cell>
          <cell r="M140">
            <v>1</v>
          </cell>
          <cell r="N140">
            <v>1</v>
          </cell>
          <cell r="O140">
            <v>1</v>
          </cell>
          <cell r="P140">
            <v>1</v>
          </cell>
          <cell r="Q140">
            <v>1</v>
          </cell>
          <cell r="R140">
            <v>1</v>
          </cell>
          <cell r="S140">
            <v>1</v>
          </cell>
          <cell r="T140">
            <v>1</v>
          </cell>
          <cell r="U140">
            <v>1</v>
          </cell>
          <cell r="V140">
            <v>1</v>
          </cell>
        </row>
        <row r="141">
          <cell r="A141">
            <v>74</v>
          </cell>
          <cell r="B141" t="str">
            <v xml:space="preserve">(e)         </v>
          </cell>
          <cell r="C141" t="str">
            <v>Locate Existing Services (Dial-Before-You-Dig, CapVac Truck etc) as required in existing road reserves</v>
          </cell>
          <cell r="D141" t="str">
            <v xml:space="preserve">Item </v>
          </cell>
          <cell r="E141">
            <v>3200</v>
          </cell>
          <cell r="F141">
            <v>1</v>
          </cell>
          <cell r="G141">
            <v>1</v>
          </cell>
          <cell r="H141">
            <v>4056.58</v>
          </cell>
          <cell r="I141">
            <v>4056.58</v>
          </cell>
          <cell r="J141">
            <v>4056.58</v>
          </cell>
          <cell r="L141">
            <v>0</v>
          </cell>
          <cell r="M141">
            <v>1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</row>
        <row r="142">
          <cell r="A142">
            <v>75</v>
          </cell>
          <cell r="B142" t="str">
            <v xml:space="preserve">(f)         </v>
          </cell>
          <cell r="C142" t="str">
            <v>As Constructed Survey Data to Council Requirements.</v>
          </cell>
          <cell r="D142" t="str">
            <v xml:space="preserve">Item </v>
          </cell>
          <cell r="E142">
            <v>5920</v>
          </cell>
          <cell r="F142">
            <v>1</v>
          </cell>
          <cell r="G142">
            <v>1</v>
          </cell>
          <cell r="H142">
            <v>7504.67</v>
          </cell>
          <cell r="I142">
            <v>7504.67</v>
          </cell>
          <cell r="J142">
            <v>7504.67</v>
          </cell>
          <cell r="L142">
            <v>0</v>
          </cell>
          <cell r="N142">
            <v>0</v>
          </cell>
          <cell r="P142">
            <v>0</v>
          </cell>
          <cell r="R142">
            <v>0</v>
          </cell>
          <cell r="T142">
            <v>0</v>
          </cell>
          <cell r="V142">
            <v>0</v>
          </cell>
        </row>
        <row r="143">
          <cell r="B143" t="str">
            <v xml:space="preserve">(g)         </v>
          </cell>
          <cell r="C143" t="str">
            <v>Geotechnical Testing by NATA Registered laboratory</v>
          </cell>
          <cell r="D143" t="str">
            <v xml:space="preserve">     </v>
          </cell>
          <cell r="E143" t="str">
            <v xml:space="preserve"> </v>
          </cell>
          <cell r="F143" t="str">
            <v xml:space="preserve"> </v>
          </cell>
          <cell r="G143" t="str">
            <v xml:space="preserve"> </v>
          </cell>
          <cell r="H143" t="str">
            <v xml:space="preserve"> </v>
          </cell>
          <cell r="I143" t="str">
            <v xml:space="preserve"> </v>
          </cell>
          <cell r="J143" t="str">
            <v xml:space="preserve"> </v>
          </cell>
          <cell r="K143" t="str">
            <v xml:space="preserve"> </v>
          </cell>
          <cell r="L143" t="str">
            <v xml:space="preserve"> </v>
          </cell>
          <cell r="M143" t="str">
            <v xml:space="preserve"> </v>
          </cell>
          <cell r="N143" t="str">
            <v xml:space="preserve"> </v>
          </cell>
          <cell r="O143" t="str">
            <v xml:space="preserve"> </v>
          </cell>
          <cell r="P143" t="str">
            <v xml:space="preserve"> </v>
          </cell>
          <cell r="Q143" t="str">
            <v xml:space="preserve"> </v>
          </cell>
          <cell r="R143" t="str">
            <v xml:space="preserve"> </v>
          </cell>
          <cell r="S143" t="str">
            <v xml:space="preserve"> </v>
          </cell>
          <cell r="T143" t="str">
            <v xml:space="preserve"> </v>
          </cell>
          <cell r="U143" t="str">
            <v xml:space="preserve"> </v>
          </cell>
          <cell r="V143" t="str">
            <v xml:space="preserve"> </v>
          </cell>
        </row>
        <row r="144">
          <cell r="A144">
            <v>76</v>
          </cell>
          <cell r="B144" t="str">
            <v xml:space="preserve">(i)         </v>
          </cell>
          <cell r="C144" t="str">
            <v>Subgrade Compaction testing as specified</v>
          </cell>
          <cell r="D144" t="str">
            <v xml:space="preserve"> No  </v>
          </cell>
          <cell r="E144">
            <v>846.66666666666663</v>
          </cell>
          <cell r="F144">
            <v>4</v>
          </cell>
          <cell r="G144">
            <v>4</v>
          </cell>
          <cell r="H144">
            <v>268.32</v>
          </cell>
          <cell r="I144">
            <v>1073.28</v>
          </cell>
          <cell r="J144">
            <v>1073.28</v>
          </cell>
          <cell r="L144">
            <v>0</v>
          </cell>
          <cell r="M144">
            <v>4</v>
          </cell>
          <cell r="N144">
            <v>1</v>
          </cell>
          <cell r="O144">
            <v>4</v>
          </cell>
          <cell r="P144">
            <v>1</v>
          </cell>
          <cell r="Q144">
            <v>4</v>
          </cell>
          <cell r="R144">
            <v>1</v>
          </cell>
          <cell r="S144">
            <v>4</v>
          </cell>
          <cell r="T144">
            <v>1</v>
          </cell>
          <cell r="U144">
            <v>4</v>
          </cell>
          <cell r="V144">
            <v>1</v>
          </cell>
        </row>
        <row r="145">
          <cell r="A145">
            <v>77</v>
          </cell>
          <cell r="B145" t="str">
            <v xml:space="preserve">(ii)        </v>
          </cell>
          <cell r="C145" t="str">
            <v>Sub-Base Compaction testing as specified - assume 2 layers</v>
          </cell>
          <cell r="D145" t="str">
            <v xml:space="preserve"> No  </v>
          </cell>
          <cell r="E145">
            <v>846.66666666666663</v>
          </cell>
          <cell r="F145">
            <v>4</v>
          </cell>
          <cell r="G145">
            <v>4</v>
          </cell>
          <cell r="H145">
            <v>268.32</v>
          </cell>
          <cell r="I145">
            <v>1073.28</v>
          </cell>
          <cell r="J145">
            <v>1073.28</v>
          </cell>
          <cell r="L145">
            <v>0</v>
          </cell>
          <cell r="M145">
            <v>4</v>
          </cell>
          <cell r="N145">
            <v>1</v>
          </cell>
          <cell r="O145">
            <v>4</v>
          </cell>
          <cell r="P145">
            <v>1</v>
          </cell>
          <cell r="Q145">
            <v>4</v>
          </cell>
          <cell r="R145">
            <v>1</v>
          </cell>
          <cell r="S145">
            <v>4</v>
          </cell>
          <cell r="T145">
            <v>1</v>
          </cell>
          <cell r="U145">
            <v>4</v>
          </cell>
          <cell r="V145">
            <v>1</v>
          </cell>
        </row>
        <row r="146">
          <cell r="A146">
            <v>78</v>
          </cell>
          <cell r="B146" t="str">
            <v xml:space="preserve">(iii)       </v>
          </cell>
          <cell r="C146" t="str">
            <v>Base Compaction testing as specified</v>
          </cell>
          <cell r="D146" t="str">
            <v xml:space="preserve"> No  </v>
          </cell>
          <cell r="E146">
            <v>423.33333333333331</v>
          </cell>
          <cell r="F146">
            <v>2</v>
          </cell>
          <cell r="G146">
            <v>2</v>
          </cell>
          <cell r="H146">
            <v>268.33999999999997</v>
          </cell>
          <cell r="I146">
            <v>536.67999999999995</v>
          </cell>
          <cell r="J146">
            <v>536.67999999999995</v>
          </cell>
          <cell r="L146">
            <v>0</v>
          </cell>
          <cell r="N146">
            <v>0</v>
          </cell>
          <cell r="P146">
            <v>0</v>
          </cell>
          <cell r="Q146">
            <v>2</v>
          </cell>
          <cell r="R146">
            <v>1</v>
          </cell>
          <cell r="S146">
            <v>2</v>
          </cell>
          <cell r="T146">
            <v>1</v>
          </cell>
          <cell r="U146">
            <v>2</v>
          </cell>
          <cell r="V146">
            <v>1</v>
          </cell>
        </row>
        <row r="147">
          <cell r="A147">
            <v>79</v>
          </cell>
          <cell r="B147" t="str">
            <v xml:space="preserve">(iv)        </v>
          </cell>
          <cell r="C147" t="str">
            <v>Sub-Base Quality Testing as specified; Full Atterbergs plus grading plus full Quarry Stockpile results - assume 2 layers</v>
          </cell>
          <cell r="D147" t="str">
            <v xml:space="preserve"> No  </v>
          </cell>
          <cell r="E147">
            <v>1290</v>
          </cell>
          <cell r="F147">
            <v>1</v>
          </cell>
          <cell r="G147">
            <v>1</v>
          </cell>
          <cell r="H147">
            <v>1635.31</v>
          </cell>
          <cell r="I147">
            <v>1635.31</v>
          </cell>
          <cell r="J147">
            <v>1635.31</v>
          </cell>
          <cell r="L147">
            <v>0</v>
          </cell>
          <cell r="M147">
            <v>1</v>
          </cell>
          <cell r="N147">
            <v>1</v>
          </cell>
          <cell r="O147">
            <v>1</v>
          </cell>
          <cell r="P147">
            <v>1</v>
          </cell>
          <cell r="Q147">
            <v>1</v>
          </cell>
          <cell r="R147">
            <v>1</v>
          </cell>
          <cell r="S147">
            <v>1</v>
          </cell>
          <cell r="T147">
            <v>1</v>
          </cell>
          <cell r="U147">
            <v>1</v>
          </cell>
          <cell r="V147">
            <v>1</v>
          </cell>
        </row>
        <row r="148">
          <cell r="A148">
            <v>80</v>
          </cell>
          <cell r="B148" t="str">
            <v xml:space="preserve">(v)         </v>
          </cell>
          <cell r="C148" t="str">
            <v>Base Quality Testing as specified; Full Atterbergs plus grading plus full Quarry Stockpile results</v>
          </cell>
          <cell r="D148" t="str">
            <v xml:space="preserve"> No  </v>
          </cell>
          <cell r="E148">
            <v>1290</v>
          </cell>
          <cell r="F148">
            <v>1</v>
          </cell>
          <cell r="G148">
            <v>1</v>
          </cell>
          <cell r="H148">
            <v>1635.31</v>
          </cell>
          <cell r="I148">
            <v>1635.31</v>
          </cell>
          <cell r="J148">
            <v>1635.31</v>
          </cell>
          <cell r="L148">
            <v>0</v>
          </cell>
          <cell r="M148">
            <v>1</v>
          </cell>
          <cell r="N148">
            <v>1</v>
          </cell>
          <cell r="O148">
            <v>1</v>
          </cell>
          <cell r="P148">
            <v>1</v>
          </cell>
          <cell r="Q148">
            <v>1</v>
          </cell>
          <cell r="R148">
            <v>1</v>
          </cell>
          <cell r="S148">
            <v>1</v>
          </cell>
          <cell r="T148">
            <v>1</v>
          </cell>
          <cell r="U148">
            <v>1</v>
          </cell>
          <cell r="V148">
            <v>1</v>
          </cell>
        </row>
        <row r="149">
          <cell r="B149" t="str">
            <v xml:space="preserve">            </v>
          </cell>
          <cell r="C149" t="str">
            <v xml:space="preserve"> </v>
          </cell>
          <cell r="D149" t="str">
            <v xml:space="preserve">     </v>
          </cell>
          <cell r="E149" t="str">
            <v xml:space="preserve"> </v>
          </cell>
          <cell r="F149" t="str">
            <v xml:space="preserve"> </v>
          </cell>
          <cell r="G149" t="str">
            <v xml:space="preserve"> </v>
          </cell>
          <cell r="H149" t="str">
            <v xml:space="preserve"> </v>
          </cell>
          <cell r="I149" t="str">
            <v xml:space="preserve"> </v>
          </cell>
          <cell r="J149" t="str">
            <v xml:space="preserve"> </v>
          </cell>
          <cell r="K149" t="str">
            <v xml:space="preserve"> </v>
          </cell>
          <cell r="L149" t="str">
            <v xml:space="preserve"> </v>
          </cell>
          <cell r="M149" t="str">
            <v xml:space="preserve"> </v>
          </cell>
          <cell r="N149" t="str">
            <v xml:space="preserve"> </v>
          </cell>
          <cell r="O149" t="str">
            <v xml:space="preserve"> </v>
          </cell>
          <cell r="P149" t="str">
            <v xml:space="preserve"> </v>
          </cell>
          <cell r="Q149" t="str">
            <v xml:space="preserve"> </v>
          </cell>
          <cell r="R149" t="str">
            <v xml:space="preserve"> </v>
          </cell>
          <cell r="S149" t="str">
            <v xml:space="preserve"> </v>
          </cell>
          <cell r="T149" t="str">
            <v xml:space="preserve"> </v>
          </cell>
          <cell r="U149" t="str">
            <v xml:space="preserve"> </v>
          </cell>
          <cell r="V149" t="str">
            <v xml:space="preserve"> </v>
          </cell>
        </row>
        <row r="150">
          <cell r="A150">
            <v>81</v>
          </cell>
          <cell r="B150">
            <v>2</v>
          </cell>
          <cell r="C150" t="str">
            <v>Clearing &amp; Grubbing, removal of existing kerb and complete offsite disposal of Spoil inclusive of Dump Fees as required.</v>
          </cell>
          <cell r="D150" t="str">
            <v xml:space="preserve">Item </v>
          </cell>
          <cell r="E150">
            <v>5321.3963963963961</v>
          </cell>
          <cell r="F150">
            <v>1</v>
          </cell>
          <cell r="G150">
            <v>1</v>
          </cell>
          <cell r="H150">
            <v>6740.02</v>
          </cell>
          <cell r="I150">
            <v>6740.02</v>
          </cell>
          <cell r="J150">
            <v>6740.02</v>
          </cell>
          <cell r="L150">
            <v>0</v>
          </cell>
          <cell r="M150">
            <v>1</v>
          </cell>
          <cell r="N150">
            <v>1</v>
          </cell>
          <cell r="O150">
            <v>1</v>
          </cell>
          <cell r="P150">
            <v>1</v>
          </cell>
          <cell r="Q150">
            <v>1</v>
          </cell>
          <cell r="R150">
            <v>1</v>
          </cell>
          <cell r="S150">
            <v>1</v>
          </cell>
          <cell r="T150">
            <v>1</v>
          </cell>
          <cell r="U150">
            <v>1</v>
          </cell>
          <cell r="V150">
            <v>1</v>
          </cell>
        </row>
        <row r="151">
          <cell r="B151" t="str">
            <v xml:space="preserve">            </v>
          </cell>
          <cell r="C151" t="str">
            <v xml:space="preserve"> </v>
          </cell>
          <cell r="D151" t="str">
            <v xml:space="preserve">     </v>
          </cell>
          <cell r="E151" t="str">
            <v xml:space="preserve"> </v>
          </cell>
          <cell r="F151" t="str">
            <v xml:space="preserve"> </v>
          </cell>
          <cell r="G151" t="str">
            <v xml:space="preserve"> </v>
          </cell>
          <cell r="H151" t="str">
            <v xml:space="preserve"> </v>
          </cell>
          <cell r="I151" t="str">
            <v xml:space="preserve"> </v>
          </cell>
          <cell r="J151" t="str">
            <v xml:space="preserve"> </v>
          </cell>
          <cell r="K151" t="str">
            <v xml:space="preserve"> </v>
          </cell>
          <cell r="L151" t="str">
            <v xml:space="preserve"> </v>
          </cell>
          <cell r="M151" t="str">
            <v xml:space="preserve"> </v>
          </cell>
          <cell r="N151" t="str">
            <v xml:space="preserve"> </v>
          </cell>
          <cell r="O151" t="str">
            <v xml:space="preserve"> </v>
          </cell>
          <cell r="P151" t="str">
            <v xml:space="preserve"> </v>
          </cell>
          <cell r="Q151" t="str">
            <v xml:space="preserve"> </v>
          </cell>
          <cell r="R151" t="str">
            <v xml:space="preserve"> </v>
          </cell>
          <cell r="S151" t="str">
            <v xml:space="preserve"> </v>
          </cell>
          <cell r="T151" t="str">
            <v xml:space="preserve"> </v>
          </cell>
          <cell r="U151" t="str">
            <v xml:space="preserve"> </v>
          </cell>
          <cell r="V151" t="str">
            <v xml:space="preserve"> </v>
          </cell>
        </row>
        <row r="152">
          <cell r="B152">
            <v>3</v>
          </cell>
          <cell r="C152" t="str">
            <v xml:space="preserve"> Earthworks - excavate and place as embankment as directed</v>
          </cell>
          <cell r="D152" t="str">
            <v xml:space="preserve">     </v>
          </cell>
          <cell r="E152" t="str">
            <v xml:space="preserve"> </v>
          </cell>
          <cell r="F152" t="str">
            <v xml:space="preserve"> </v>
          </cell>
          <cell r="G152" t="str">
            <v xml:space="preserve"> </v>
          </cell>
          <cell r="H152" t="str">
            <v xml:space="preserve"> </v>
          </cell>
          <cell r="I152" t="str">
            <v xml:space="preserve"> </v>
          </cell>
          <cell r="J152" t="str">
            <v xml:space="preserve"> </v>
          </cell>
          <cell r="K152" t="str">
            <v xml:space="preserve"> </v>
          </cell>
          <cell r="L152" t="str">
            <v xml:space="preserve"> </v>
          </cell>
          <cell r="M152" t="str">
            <v xml:space="preserve"> 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R152" t="str">
            <v xml:space="preserve"> </v>
          </cell>
          <cell r="S152" t="str">
            <v xml:space="preserve"> </v>
          </cell>
          <cell r="T152" t="str">
            <v xml:space="preserve"> </v>
          </cell>
          <cell r="U152" t="str">
            <v xml:space="preserve"> </v>
          </cell>
          <cell r="V152" t="str">
            <v xml:space="preserve"> </v>
          </cell>
        </row>
        <row r="153">
          <cell r="A153">
            <v>82</v>
          </cell>
          <cell r="B153" t="str">
            <v xml:space="preserve">(a)         </v>
          </cell>
          <cell r="C153" t="str">
            <v>Cut to Spoil - to achieve boxed out deep to 500mm - material will be spoiled at IRC Tip.</v>
          </cell>
          <cell r="D153" t="str">
            <v xml:space="preserve">m3   </v>
          </cell>
          <cell r="E153">
            <v>4967.1131058393285</v>
          </cell>
          <cell r="F153">
            <v>379</v>
          </cell>
          <cell r="G153">
            <v>379</v>
          </cell>
          <cell r="H153">
            <v>16.61</v>
          </cell>
          <cell r="I153">
            <v>6295.19</v>
          </cell>
          <cell r="J153">
            <v>6295.19</v>
          </cell>
          <cell r="L153">
            <v>0</v>
          </cell>
          <cell r="M153">
            <v>379</v>
          </cell>
          <cell r="N153">
            <v>1</v>
          </cell>
          <cell r="O153">
            <v>379</v>
          </cell>
          <cell r="P153">
            <v>1</v>
          </cell>
          <cell r="Q153">
            <v>379</v>
          </cell>
          <cell r="R153">
            <v>1</v>
          </cell>
          <cell r="S153">
            <v>379</v>
          </cell>
          <cell r="T153">
            <v>1</v>
          </cell>
          <cell r="U153">
            <v>379</v>
          </cell>
          <cell r="V153">
            <v>1</v>
          </cell>
        </row>
        <row r="154">
          <cell r="A154">
            <v>83</v>
          </cell>
          <cell r="B154" t="str">
            <v xml:space="preserve">(b)         </v>
          </cell>
          <cell r="C154" t="str">
            <v>Remove isolated soft spots in subgrade as ordered and replace with Selected Spoil material - Provisional Item</v>
          </cell>
          <cell r="D154" t="str">
            <v xml:space="preserve">m3   </v>
          </cell>
          <cell r="E154">
            <v>3143.5</v>
          </cell>
          <cell r="F154">
            <v>50</v>
          </cell>
          <cell r="G154">
            <v>63.5</v>
          </cell>
          <cell r="H154">
            <v>62.87</v>
          </cell>
          <cell r="I154">
            <v>3143.5</v>
          </cell>
          <cell r="J154">
            <v>3992.2449999999999</v>
          </cell>
          <cell r="L154">
            <v>0</v>
          </cell>
          <cell r="M154">
            <v>63.5</v>
          </cell>
          <cell r="N154">
            <v>1</v>
          </cell>
          <cell r="P154">
            <v>0</v>
          </cell>
          <cell r="R154">
            <v>0</v>
          </cell>
          <cell r="T154">
            <v>0</v>
          </cell>
          <cell r="V154">
            <v>0</v>
          </cell>
        </row>
        <row r="155">
          <cell r="B155" t="str">
            <v xml:space="preserve">            </v>
          </cell>
          <cell r="C155" t="str">
            <v xml:space="preserve"> </v>
          </cell>
          <cell r="D155" t="str">
            <v xml:space="preserve">     </v>
          </cell>
          <cell r="E155" t="str">
            <v xml:space="preserve"> </v>
          </cell>
          <cell r="F155" t="str">
            <v xml:space="preserve"> </v>
          </cell>
          <cell r="G155" t="str">
            <v xml:space="preserve"> </v>
          </cell>
          <cell r="H155" t="str">
            <v xml:space="preserve"> </v>
          </cell>
          <cell r="I155" t="str">
            <v xml:space="preserve"> </v>
          </cell>
          <cell r="J155" t="str">
            <v xml:space="preserve"> </v>
          </cell>
          <cell r="K155" t="str">
            <v xml:space="preserve"> </v>
          </cell>
          <cell r="L155" t="str">
            <v xml:space="preserve"> </v>
          </cell>
          <cell r="M155" t="str">
            <v xml:space="preserve"> </v>
          </cell>
          <cell r="N155" t="str">
            <v xml:space="preserve"> </v>
          </cell>
          <cell r="O155" t="str">
            <v xml:space="preserve"> </v>
          </cell>
          <cell r="P155" t="str">
            <v xml:space="preserve"> </v>
          </cell>
          <cell r="Q155" t="str">
            <v xml:space="preserve"> </v>
          </cell>
          <cell r="R155" t="str">
            <v xml:space="preserve"> </v>
          </cell>
          <cell r="S155" t="str">
            <v xml:space="preserve"> </v>
          </cell>
          <cell r="T155" t="str">
            <v xml:space="preserve"> </v>
          </cell>
          <cell r="U155" t="str">
            <v xml:space="preserve"> </v>
          </cell>
          <cell r="V155" t="str">
            <v xml:space="preserve"> </v>
          </cell>
        </row>
        <row r="156">
          <cell r="B156">
            <v>4</v>
          </cell>
          <cell r="C156" t="str">
            <v>Prepare Dysart Bypass Rd - Middlemount Rd Intersection Subgrade Surface for Gravel Pavement &amp; for Council / MRD Inspection, (incl. provision of subgrade levels and compaction test results by Contractor)</v>
          </cell>
          <cell r="D156" t="str">
            <v xml:space="preserve">     </v>
          </cell>
          <cell r="E156" t="str">
            <v xml:space="preserve"> </v>
          </cell>
          <cell r="F156" t="str">
            <v xml:space="preserve"> </v>
          </cell>
          <cell r="G156" t="str">
            <v xml:space="preserve"> </v>
          </cell>
          <cell r="H156" t="str">
            <v xml:space="preserve"> </v>
          </cell>
          <cell r="I156" t="str">
            <v xml:space="preserve"> </v>
          </cell>
          <cell r="J156" t="str">
            <v xml:space="preserve"> </v>
          </cell>
          <cell r="K156" t="str">
            <v xml:space="preserve"> </v>
          </cell>
          <cell r="L156" t="str">
            <v xml:space="preserve"> </v>
          </cell>
          <cell r="M156" t="str">
            <v xml:space="preserve"> </v>
          </cell>
          <cell r="N156" t="str">
            <v xml:space="preserve"> </v>
          </cell>
          <cell r="O156" t="str">
            <v xml:space="preserve"> </v>
          </cell>
          <cell r="P156" t="str">
            <v xml:space="preserve"> </v>
          </cell>
          <cell r="Q156" t="str">
            <v xml:space="preserve"> </v>
          </cell>
          <cell r="R156" t="str">
            <v xml:space="preserve"> </v>
          </cell>
          <cell r="S156" t="str">
            <v xml:space="preserve"> </v>
          </cell>
          <cell r="T156" t="str">
            <v xml:space="preserve"> </v>
          </cell>
          <cell r="U156" t="str">
            <v xml:space="preserve"> </v>
          </cell>
          <cell r="V156" t="str">
            <v xml:space="preserve"> </v>
          </cell>
        </row>
        <row r="157">
          <cell r="A157">
            <v>84</v>
          </cell>
          <cell r="B157" t="str">
            <v xml:space="preserve">(a)         </v>
          </cell>
          <cell r="C157" t="str">
            <v>Dysart Bypass Rd - Middlemount Rd Intersection LHS</v>
          </cell>
          <cell r="D157" t="str">
            <v xml:space="preserve">m2   </v>
          </cell>
          <cell r="E157">
            <v>1843.905</v>
          </cell>
          <cell r="F157">
            <v>630</v>
          </cell>
          <cell r="G157">
            <v>630</v>
          </cell>
          <cell r="H157">
            <v>3.71</v>
          </cell>
          <cell r="I157">
            <v>2337.3000000000002</v>
          </cell>
          <cell r="J157">
            <v>2337.3000000000002</v>
          </cell>
          <cell r="L157">
            <v>0</v>
          </cell>
          <cell r="M157">
            <v>630</v>
          </cell>
          <cell r="N157">
            <v>1</v>
          </cell>
          <cell r="O157">
            <v>630</v>
          </cell>
          <cell r="P157">
            <v>1</v>
          </cell>
          <cell r="Q157">
            <v>630</v>
          </cell>
          <cell r="R157">
            <v>1</v>
          </cell>
          <cell r="S157">
            <v>630</v>
          </cell>
          <cell r="T157">
            <v>1</v>
          </cell>
          <cell r="U157">
            <v>630</v>
          </cell>
          <cell r="V157">
            <v>1</v>
          </cell>
        </row>
        <row r="158">
          <cell r="A158">
            <v>85</v>
          </cell>
          <cell r="B158" t="str">
            <v xml:space="preserve">(b)         </v>
          </cell>
          <cell r="C158" t="str">
            <v>Dysart Bypass Rd - Middlemount Rd Intersection RHS</v>
          </cell>
          <cell r="D158" t="str">
            <v xml:space="preserve">m2   </v>
          </cell>
          <cell r="E158">
            <v>1680.0023333333336</v>
          </cell>
          <cell r="F158">
            <v>574</v>
          </cell>
          <cell r="G158">
            <v>574</v>
          </cell>
          <cell r="H158">
            <v>3.71</v>
          </cell>
          <cell r="I158">
            <v>2129.54</v>
          </cell>
          <cell r="J158">
            <v>2129.54</v>
          </cell>
          <cell r="L158">
            <v>0</v>
          </cell>
          <cell r="M158">
            <v>574</v>
          </cell>
          <cell r="N158">
            <v>1</v>
          </cell>
          <cell r="O158">
            <v>574</v>
          </cell>
          <cell r="P158">
            <v>1</v>
          </cell>
          <cell r="Q158">
            <v>574</v>
          </cell>
          <cell r="R158">
            <v>1</v>
          </cell>
          <cell r="S158">
            <v>574</v>
          </cell>
          <cell r="T158">
            <v>1</v>
          </cell>
          <cell r="U158">
            <v>574</v>
          </cell>
          <cell r="V158">
            <v>1</v>
          </cell>
        </row>
        <row r="159">
          <cell r="B159" t="str">
            <v xml:space="preserve">            </v>
          </cell>
          <cell r="C159" t="str">
            <v xml:space="preserve"> </v>
          </cell>
          <cell r="D159" t="str">
            <v xml:space="preserve">     </v>
          </cell>
          <cell r="E159" t="str">
            <v xml:space="preserve"> </v>
          </cell>
          <cell r="F159" t="str">
            <v xml:space="preserve"> </v>
          </cell>
          <cell r="G159" t="str">
            <v xml:space="preserve"> </v>
          </cell>
          <cell r="H159" t="str">
            <v xml:space="preserve"> </v>
          </cell>
          <cell r="I159" t="str">
            <v xml:space="preserve"> </v>
          </cell>
          <cell r="J159" t="str">
            <v xml:space="preserve"> </v>
          </cell>
          <cell r="K159" t="str">
            <v xml:space="preserve"> </v>
          </cell>
          <cell r="L159" t="str">
            <v xml:space="preserve"> </v>
          </cell>
          <cell r="M159" t="str">
            <v xml:space="preserve"> </v>
          </cell>
          <cell r="N159" t="str">
            <v xml:space="preserve"> </v>
          </cell>
          <cell r="O159" t="str">
            <v xml:space="preserve"> </v>
          </cell>
          <cell r="P159" t="str">
            <v xml:space="preserve"> </v>
          </cell>
          <cell r="Q159" t="str">
            <v xml:space="preserve"> </v>
          </cell>
          <cell r="R159" t="str">
            <v xml:space="preserve"> </v>
          </cell>
          <cell r="S159" t="str">
            <v xml:space="preserve"> </v>
          </cell>
          <cell r="T159" t="str">
            <v xml:space="preserve"> </v>
          </cell>
          <cell r="U159" t="str">
            <v xml:space="preserve"> </v>
          </cell>
          <cell r="V159" t="str">
            <v xml:space="preserve"> </v>
          </cell>
        </row>
        <row r="160">
          <cell r="B160">
            <v>5</v>
          </cell>
          <cell r="C160" t="str">
            <v>Prepare Base Gravel Surface for Primerseal &amp; for Council / MRD Inspection, incl provision of compaction test results</v>
          </cell>
          <cell r="D160" t="str">
            <v xml:space="preserve">     </v>
          </cell>
          <cell r="E160" t="str">
            <v xml:space="preserve"> </v>
          </cell>
          <cell r="F160" t="str">
            <v xml:space="preserve"> </v>
          </cell>
          <cell r="G160" t="str">
            <v xml:space="preserve"> </v>
          </cell>
          <cell r="H160" t="str">
            <v xml:space="preserve"> </v>
          </cell>
          <cell r="I160" t="str">
            <v xml:space="preserve"> </v>
          </cell>
          <cell r="J160" t="str">
            <v xml:space="preserve"> </v>
          </cell>
          <cell r="K160" t="str">
            <v xml:space="preserve"> </v>
          </cell>
          <cell r="L160" t="str">
            <v xml:space="preserve"> </v>
          </cell>
          <cell r="M160" t="str">
            <v xml:space="preserve"> </v>
          </cell>
          <cell r="N160" t="str">
            <v xml:space="preserve"> </v>
          </cell>
          <cell r="O160" t="str">
            <v xml:space="preserve"> </v>
          </cell>
          <cell r="P160" t="str">
            <v xml:space="preserve"> </v>
          </cell>
          <cell r="Q160" t="str">
            <v xml:space="preserve"> </v>
          </cell>
          <cell r="R160" t="str">
            <v xml:space="preserve"> </v>
          </cell>
          <cell r="S160" t="str">
            <v xml:space="preserve"> </v>
          </cell>
          <cell r="T160" t="str">
            <v xml:space="preserve"> </v>
          </cell>
          <cell r="U160" t="str">
            <v xml:space="preserve"> </v>
          </cell>
          <cell r="V160" t="str">
            <v xml:space="preserve"> </v>
          </cell>
        </row>
        <row r="161">
          <cell r="A161">
            <v>86</v>
          </cell>
          <cell r="B161" t="str">
            <v xml:space="preserve">(a)         </v>
          </cell>
          <cell r="C161" t="str">
            <v>Dysart Bypass Rd - Middlemount Rd Intersection LHS</v>
          </cell>
          <cell r="D161" t="str">
            <v xml:space="preserve">m2   </v>
          </cell>
          <cell r="E161">
            <v>925.43357575757568</v>
          </cell>
          <cell r="F161">
            <v>437</v>
          </cell>
          <cell r="G161">
            <v>437</v>
          </cell>
          <cell r="H161">
            <v>2.68</v>
          </cell>
          <cell r="I161">
            <v>1171.1600000000001</v>
          </cell>
          <cell r="J161">
            <v>1171.1600000000001</v>
          </cell>
          <cell r="L161">
            <v>0</v>
          </cell>
          <cell r="N161">
            <v>0</v>
          </cell>
          <cell r="O161">
            <v>437</v>
          </cell>
          <cell r="P161">
            <v>1</v>
          </cell>
          <cell r="Q161">
            <v>437</v>
          </cell>
          <cell r="R161">
            <v>1</v>
          </cell>
          <cell r="S161">
            <v>437</v>
          </cell>
          <cell r="T161">
            <v>1</v>
          </cell>
          <cell r="U161">
            <v>437</v>
          </cell>
          <cell r="V161">
            <v>1</v>
          </cell>
        </row>
        <row r="162">
          <cell r="A162">
            <v>87</v>
          </cell>
          <cell r="B162" t="str">
            <v xml:space="preserve">(b)         </v>
          </cell>
          <cell r="C162" t="str">
            <v>Dysart Bypass Rd - Middlemount Rd Intersection RHS</v>
          </cell>
          <cell r="D162" t="str">
            <v xml:space="preserve">m2   </v>
          </cell>
          <cell r="E162">
            <v>878.84424242424234</v>
          </cell>
          <cell r="F162">
            <v>415</v>
          </cell>
          <cell r="G162">
            <v>415</v>
          </cell>
          <cell r="H162">
            <v>2.68</v>
          </cell>
          <cell r="I162">
            <v>1112.2</v>
          </cell>
          <cell r="J162">
            <v>1112.2</v>
          </cell>
          <cell r="L162">
            <v>0</v>
          </cell>
          <cell r="N162">
            <v>0</v>
          </cell>
          <cell r="O162">
            <v>415</v>
          </cell>
          <cell r="P162">
            <v>1</v>
          </cell>
          <cell r="Q162">
            <v>415</v>
          </cell>
          <cell r="R162">
            <v>1</v>
          </cell>
          <cell r="S162">
            <v>415</v>
          </cell>
          <cell r="T162">
            <v>1</v>
          </cell>
          <cell r="U162">
            <v>415</v>
          </cell>
          <cell r="V162">
            <v>1</v>
          </cell>
        </row>
        <row r="163">
          <cell r="B163" t="str">
            <v xml:space="preserve">            </v>
          </cell>
          <cell r="C163" t="str">
            <v xml:space="preserve"> </v>
          </cell>
          <cell r="D163" t="str">
            <v xml:space="preserve">     </v>
          </cell>
          <cell r="E163" t="str">
            <v xml:space="preserve"> </v>
          </cell>
          <cell r="F163" t="str">
            <v xml:space="preserve"> </v>
          </cell>
          <cell r="G163" t="str">
            <v xml:space="preserve"> </v>
          </cell>
          <cell r="H163" t="str">
            <v xml:space="preserve"> </v>
          </cell>
          <cell r="I163" t="str">
            <v xml:space="preserve"> </v>
          </cell>
          <cell r="J163" t="str">
            <v xml:space="preserve"> </v>
          </cell>
          <cell r="K163" t="str">
            <v xml:space="preserve"> </v>
          </cell>
          <cell r="L163" t="str">
            <v xml:space="preserve"> </v>
          </cell>
          <cell r="M163" t="str">
            <v xml:space="preserve"> </v>
          </cell>
          <cell r="N163" t="str">
            <v xml:space="preserve"> </v>
          </cell>
          <cell r="O163" t="str">
            <v xml:space="preserve"> </v>
          </cell>
          <cell r="P163" t="str">
            <v xml:space="preserve"> </v>
          </cell>
          <cell r="Q163" t="str">
            <v xml:space="preserve"> </v>
          </cell>
          <cell r="R163" t="str">
            <v xml:space="preserve"> </v>
          </cell>
          <cell r="S163" t="str">
            <v xml:space="preserve"> </v>
          </cell>
          <cell r="T163" t="str">
            <v xml:space="preserve"> </v>
          </cell>
          <cell r="U163" t="str">
            <v xml:space="preserve"> </v>
          </cell>
          <cell r="V163" t="str">
            <v xml:space="preserve"> </v>
          </cell>
        </row>
        <row r="164">
          <cell r="B164">
            <v>6</v>
          </cell>
          <cell r="C164" t="str">
            <v>Gravel Pavement</v>
          </cell>
          <cell r="D164" t="str">
            <v xml:space="preserve">     </v>
          </cell>
          <cell r="E164" t="str">
            <v xml:space="preserve"> </v>
          </cell>
          <cell r="F164" t="str">
            <v xml:space="preserve"> </v>
          </cell>
          <cell r="G164" t="str">
            <v xml:space="preserve"> </v>
          </cell>
          <cell r="H164" t="str">
            <v xml:space="preserve"> </v>
          </cell>
          <cell r="I164" t="str">
            <v xml:space="preserve"> </v>
          </cell>
          <cell r="J164" t="str">
            <v xml:space="preserve"> </v>
          </cell>
          <cell r="K164" t="str">
            <v xml:space="preserve"> </v>
          </cell>
          <cell r="L164" t="str">
            <v xml:space="preserve"> </v>
          </cell>
          <cell r="M164" t="str">
            <v xml:space="preserve"> </v>
          </cell>
          <cell r="N164" t="str">
            <v xml:space="preserve"> </v>
          </cell>
          <cell r="O164" t="str">
            <v xml:space="preserve"> </v>
          </cell>
          <cell r="P164" t="str">
            <v xml:space="preserve"> </v>
          </cell>
          <cell r="Q164" t="str">
            <v xml:space="preserve"> </v>
          </cell>
          <cell r="R164" t="str">
            <v xml:space="preserve"> </v>
          </cell>
          <cell r="S164" t="str">
            <v xml:space="preserve"> </v>
          </cell>
          <cell r="T164" t="str">
            <v xml:space="preserve"> </v>
          </cell>
          <cell r="U164" t="str">
            <v xml:space="preserve"> </v>
          </cell>
          <cell r="V164" t="str">
            <v xml:space="preserve"> </v>
          </cell>
        </row>
        <row r="165">
          <cell r="B165" t="str">
            <v xml:space="preserve">            </v>
          </cell>
          <cell r="C165" t="str">
            <v>In Place complete, including supply, spreading, watering, rolling and trimming:-</v>
          </cell>
          <cell r="D165" t="str">
            <v xml:space="preserve">     </v>
          </cell>
          <cell r="E165" t="str">
            <v xml:space="preserve"> </v>
          </cell>
          <cell r="F165" t="str">
            <v xml:space="preserve"> </v>
          </cell>
          <cell r="G165" t="str">
            <v xml:space="preserve"> </v>
          </cell>
          <cell r="H165" t="str">
            <v xml:space="preserve"> </v>
          </cell>
          <cell r="I165" t="str">
            <v xml:space="preserve"> </v>
          </cell>
          <cell r="J165" t="str">
            <v xml:space="preserve"> </v>
          </cell>
          <cell r="K165" t="str">
            <v xml:space="preserve"> </v>
          </cell>
          <cell r="L165" t="str">
            <v xml:space="preserve"> </v>
          </cell>
          <cell r="M165" t="str">
            <v xml:space="preserve"> </v>
          </cell>
          <cell r="N165" t="str">
            <v xml:space="preserve"> </v>
          </cell>
          <cell r="O165" t="str">
            <v xml:space="preserve"> </v>
          </cell>
          <cell r="P165" t="str">
            <v xml:space="preserve"> </v>
          </cell>
          <cell r="Q165" t="str">
            <v xml:space="preserve"> </v>
          </cell>
          <cell r="R165" t="str">
            <v xml:space="preserve"> </v>
          </cell>
          <cell r="S165" t="str">
            <v xml:space="preserve"> </v>
          </cell>
          <cell r="T165" t="str">
            <v xml:space="preserve"> </v>
          </cell>
          <cell r="U165" t="str">
            <v xml:space="preserve"> </v>
          </cell>
          <cell r="V165" t="str">
            <v xml:space="preserve"> </v>
          </cell>
        </row>
        <row r="166">
          <cell r="B166" t="str">
            <v xml:space="preserve">            </v>
          </cell>
          <cell r="C166" t="str">
            <v>(a) Dysart Bypass Rd - Middlemount Rd Intersection LHS</v>
          </cell>
          <cell r="D166" t="str">
            <v xml:space="preserve">     </v>
          </cell>
          <cell r="E166" t="str">
            <v xml:space="preserve"> </v>
          </cell>
          <cell r="F166" t="str">
            <v xml:space="preserve"> </v>
          </cell>
          <cell r="G166" t="str">
            <v xml:space="preserve"> </v>
          </cell>
          <cell r="H166" t="str">
            <v xml:space="preserve"> </v>
          </cell>
          <cell r="I166" t="str">
            <v xml:space="preserve"> </v>
          </cell>
          <cell r="J166" t="str">
            <v xml:space="preserve"> </v>
          </cell>
          <cell r="K166" t="str">
            <v xml:space="preserve"> </v>
          </cell>
          <cell r="L166" t="str">
            <v xml:space="preserve"> </v>
          </cell>
          <cell r="M166" t="str">
            <v xml:space="preserve"> </v>
          </cell>
          <cell r="N166" t="str">
            <v xml:space="preserve"> </v>
          </cell>
          <cell r="O166" t="str">
            <v xml:space="preserve"> </v>
          </cell>
          <cell r="P166" t="str">
            <v xml:space="preserve"> </v>
          </cell>
          <cell r="Q166" t="str">
            <v xml:space="preserve"> </v>
          </cell>
          <cell r="R166" t="str">
            <v xml:space="preserve"> </v>
          </cell>
          <cell r="S166" t="str">
            <v xml:space="preserve"> </v>
          </cell>
          <cell r="T166" t="str">
            <v xml:space="preserve"> </v>
          </cell>
          <cell r="U166" t="str">
            <v xml:space="preserve"> </v>
          </cell>
          <cell r="V166" t="str">
            <v xml:space="preserve"> </v>
          </cell>
        </row>
        <row r="167">
          <cell r="A167">
            <v>88</v>
          </cell>
          <cell r="B167" t="str">
            <v xml:space="preserve">(i)         </v>
          </cell>
          <cell r="C167" t="str">
            <v>Base QT Type 2.1 @ 150mm deep</v>
          </cell>
          <cell r="D167" t="str">
            <v xml:space="preserve">m3   </v>
          </cell>
          <cell r="E167">
            <v>7478.2426181619103</v>
          </cell>
          <cell r="F167">
            <v>70</v>
          </cell>
          <cell r="G167">
            <v>70</v>
          </cell>
          <cell r="H167">
            <v>135.43</v>
          </cell>
          <cell r="I167">
            <v>9480.1</v>
          </cell>
          <cell r="J167">
            <v>9480.1</v>
          </cell>
          <cell r="L167">
            <v>0</v>
          </cell>
          <cell r="M167">
            <v>70</v>
          </cell>
          <cell r="N167">
            <v>1</v>
          </cell>
          <cell r="O167">
            <v>70</v>
          </cell>
          <cell r="P167">
            <v>1</v>
          </cell>
          <cell r="Q167">
            <v>70</v>
          </cell>
          <cell r="R167">
            <v>1</v>
          </cell>
          <cell r="S167">
            <v>70</v>
          </cell>
          <cell r="T167">
            <v>1</v>
          </cell>
          <cell r="U167">
            <v>70</v>
          </cell>
          <cell r="V167">
            <v>1</v>
          </cell>
        </row>
        <row r="168">
          <cell r="A168">
            <v>89</v>
          </cell>
          <cell r="B168" t="str">
            <v xml:space="preserve">(ii)        </v>
          </cell>
          <cell r="C168" t="str">
            <v>Upper Sub-Base QT Type 2.3 @ 200mm deep</v>
          </cell>
          <cell r="D168" t="str">
            <v xml:space="preserve">m3   </v>
          </cell>
          <cell r="E168">
            <v>11116.715502047493</v>
          </cell>
          <cell r="F168">
            <v>107</v>
          </cell>
          <cell r="G168">
            <v>107</v>
          </cell>
          <cell r="H168">
            <v>131.71</v>
          </cell>
          <cell r="I168">
            <v>14092.97</v>
          </cell>
          <cell r="J168">
            <v>14092.97</v>
          </cell>
          <cell r="L168">
            <v>0</v>
          </cell>
          <cell r="M168">
            <v>107</v>
          </cell>
          <cell r="N168">
            <v>1</v>
          </cell>
          <cell r="O168">
            <v>107</v>
          </cell>
          <cell r="P168">
            <v>1</v>
          </cell>
          <cell r="Q168">
            <v>107</v>
          </cell>
          <cell r="R168">
            <v>1</v>
          </cell>
          <cell r="S168">
            <v>107</v>
          </cell>
          <cell r="T168">
            <v>1</v>
          </cell>
          <cell r="U168">
            <v>107</v>
          </cell>
          <cell r="V168">
            <v>1</v>
          </cell>
        </row>
        <row r="169">
          <cell r="A169">
            <v>90</v>
          </cell>
          <cell r="B169" t="str">
            <v xml:space="preserve">(iii)       </v>
          </cell>
          <cell r="C169" t="str">
            <v>Lower Sub-Base QT Type 2.5 @ 150mm deep</v>
          </cell>
          <cell r="D169" t="str">
            <v xml:space="preserve">m3   </v>
          </cell>
          <cell r="E169">
            <v>9160.1583662081684</v>
          </cell>
          <cell r="F169">
            <v>90</v>
          </cell>
          <cell r="G169">
            <v>90</v>
          </cell>
          <cell r="H169">
            <v>129.02000000000001</v>
          </cell>
          <cell r="I169">
            <v>11611.8</v>
          </cell>
          <cell r="J169">
            <v>11611.8</v>
          </cell>
          <cell r="L169">
            <v>0</v>
          </cell>
          <cell r="M169">
            <v>90</v>
          </cell>
          <cell r="N169">
            <v>1</v>
          </cell>
          <cell r="O169">
            <v>90</v>
          </cell>
          <cell r="P169">
            <v>1</v>
          </cell>
          <cell r="Q169">
            <v>90</v>
          </cell>
          <cell r="R169">
            <v>1</v>
          </cell>
          <cell r="S169">
            <v>90</v>
          </cell>
          <cell r="T169">
            <v>1</v>
          </cell>
          <cell r="U169">
            <v>90</v>
          </cell>
          <cell r="V169">
            <v>1</v>
          </cell>
        </row>
        <row r="170">
          <cell r="B170" t="str">
            <v xml:space="preserve">            </v>
          </cell>
          <cell r="C170" t="str">
            <v>(b) Dysart Bypass Rd - Middlemount Rd Intersection RHS</v>
          </cell>
          <cell r="D170" t="str">
            <v xml:space="preserve">     </v>
          </cell>
          <cell r="E170" t="str">
            <v xml:space="preserve"> </v>
          </cell>
          <cell r="F170" t="str">
            <v xml:space="preserve"> </v>
          </cell>
          <cell r="G170" t="str">
            <v xml:space="preserve"> </v>
          </cell>
          <cell r="H170" t="str">
            <v xml:space="preserve"> </v>
          </cell>
          <cell r="I170" t="str">
            <v xml:space="preserve"> </v>
          </cell>
          <cell r="J170" t="str">
            <v xml:space="preserve"> </v>
          </cell>
          <cell r="K170" t="str">
            <v xml:space="preserve"> </v>
          </cell>
          <cell r="L170" t="str">
            <v xml:space="preserve"> </v>
          </cell>
          <cell r="M170" t="str">
            <v xml:space="preserve"> </v>
          </cell>
          <cell r="N170" t="str">
            <v xml:space="preserve"> </v>
          </cell>
          <cell r="O170" t="str">
            <v xml:space="preserve"> </v>
          </cell>
          <cell r="P170" t="str">
            <v xml:space="preserve"> </v>
          </cell>
          <cell r="Q170" t="str">
            <v xml:space="preserve"> </v>
          </cell>
          <cell r="R170" t="str">
            <v xml:space="preserve"> </v>
          </cell>
          <cell r="S170" t="str">
            <v xml:space="preserve"> </v>
          </cell>
          <cell r="T170" t="str">
            <v xml:space="preserve"> </v>
          </cell>
          <cell r="U170" t="str">
            <v xml:space="preserve"> </v>
          </cell>
          <cell r="V170" t="str">
            <v xml:space="preserve"> </v>
          </cell>
        </row>
        <row r="171">
          <cell r="A171">
            <v>91</v>
          </cell>
          <cell r="B171" t="str">
            <v xml:space="preserve">(i)         </v>
          </cell>
          <cell r="C171" t="str">
            <v>Base QT Type 2.1 @ 150mm deep</v>
          </cell>
          <cell r="D171" t="str">
            <v xml:space="preserve">m3   </v>
          </cell>
          <cell r="E171">
            <v>7050.914468552658</v>
          </cell>
          <cell r="F171">
            <v>66</v>
          </cell>
          <cell r="G171">
            <v>66</v>
          </cell>
          <cell r="H171">
            <v>135.43</v>
          </cell>
          <cell r="I171">
            <v>8938.3799999999992</v>
          </cell>
          <cell r="J171">
            <v>8938.3799999999992</v>
          </cell>
          <cell r="L171">
            <v>0</v>
          </cell>
          <cell r="M171">
            <v>66</v>
          </cell>
          <cell r="N171">
            <v>1</v>
          </cell>
          <cell r="O171">
            <v>66</v>
          </cell>
          <cell r="P171">
            <v>1</v>
          </cell>
          <cell r="Q171">
            <v>66</v>
          </cell>
          <cell r="R171">
            <v>1</v>
          </cell>
          <cell r="S171">
            <v>66</v>
          </cell>
          <cell r="T171">
            <v>1</v>
          </cell>
          <cell r="U171">
            <v>66</v>
          </cell>
          <cell r="V171">
            <v>1</v>
          </cell>
        </row>
        <row r="172">
          <cell r="A172">
            <v>92</v>
          </cell>
          <cell r="B172" t="str">
            <v xml:space="preserve">(ii)        </v>
          </cell>
          <cell r="C172" t="str">
            <v>Upper Sub-Base QT Type 2.3 @ 200mm deep</v>
          </cell>
          <cell r="D172" t="str">
            <v xml:space="preserve">m3   </v>
          </cell>
          <cell r="E172">
            <v>10285.559202828987</v>
          </cell>
          <cell r="F172">
            <v>99</v>
          </cell>
          <cell r="G172">
            <v>99</v>
          </cell>
          <cell r="H172">
            <v>131.71</v>
          </cell>
          <cell r="I172">
            <v>13039.29</v>
          </cell>
          <cell r="J172">
            <v>13039.29</v>
          </cell>
          <cell r="L172">
            <v>0</v>
          </cell>
          <cell r="M172">
            <v>99</v>
          </cell>
          <cell r="N172">
            <v>1</v>
          </cell>
          <cell r="O172">
            <v>99</v>
          </cell>
          <cell r="P172">
            <v>1</v>
          </cell>
          <cell r="Q172">
            <v>99</v>
          </cell>
          <cell r="R172">
            <v>1</v>
          </cell>
          <cell r="S172">
            <v>99</v>
          </cell>
          <cell r="T172">
            <v>1</v>
          </cell>
          <cell r="U172">
            <v>99</v>
          </cell>
          <cell r="V172">
            <v>1</v>
          </cell>
        </row>
        <row r="173">
          <cell r="A173">
            <v>93</v>
          </cell>
          <cell r="B173" t="str">
            <v xml:space="preserve">(iii)       </v>
          </cell>
          <cell r="C173" t="str">
            <v>Lower Sub-Base QT Type 2.5 @ 150mm deep</v>
          </cell>
          <cell r="D173" t="str">
            <v xml:space="preserve">m3   </v>
          </cell>
          <cell r="E173">
            <v>8447.7016043919793</v>
          </cell>
          <cell r="F173">
            <v>83</v>
          </cell>
          <cell r="G173">
            <v>83</v>
          </cell>
          <cell r="H173">
            <v>129.02000000000001</v>
          </cell>
          <cell r="I173">
            <v>10708.66</v>
          </cell>
          <cell r="J173">
            <v>10708.66</v>
          </cell>
          <cell r="L173">
            <v>0</v>
          </cell>
          <cell r="M173">
            <v>83</v>
          </cell>
          <cell r="N173">
            <v>1</v>
          </cell>
          <cell r="O173">
            <v>83</v>
          </cell>
          <cell r="P173">
            <v>1</v>
          </cell>
          <cell r="Q173">
            <v>83</v>
          </cell>
          <cell r="R173">
            <v>1</v>
          </cell>
          <cell r="S173">
            <v>83</v>
          </cell>
          <cell r="T173">
            <v>1</v>
          </cell>
          <cell r="U173">
            <v>83</v>
          </cell>
          <cell r="V173">
            <v>1</v>
          </cell>
        </row>
        <row r="174">
          <cell r="B174" t="str">
            <v xml:space="preserve">            </v>
          </cell>
          <cell r="C174" t="str">
            <v xml:space="preserve"> </v>
          </cell>
          <cell r="D174" t="str">
            <v xml:space="preserve">     </v>
          </cell>
          <cell r="E174" t="str">
            <v xml:space="preserve"> </v>
          </cell>
          <cell r="F174" t="str">
            <v xml:space="preserve"> </v>
          </cell>
          <cell r="G174" t="str">
            <v xml:space="preserve"> </v>
          </cell>
          <cell r="H174" t="str">
            <v xml:space="preserve"> </v>
          </cell>
          <cell r="I174" t="str">
            <v xml:space="preserve"> </v>
          </cell>
          <cell r="J174" t="str">
            <v xml:space="preserve"> </v>
          </cell>
          <cell r="K174" t="str">
            <v xml:space="preserve"> </v>
          </cell>
          <cell r="L174" t="str">
            <v xml:space="preserve"> </v>
          </cell>
          <cell r="M174" t="str">
            <v xml:space="preserve"> </v>
          </cell>
          <cell r="N174" t="str">
            <v xml:space="preserve"> </v>
          </cell>
          <cell r="O174" t="str">
            <v xml:space="preserve"> </v>
          </cell>
          <cell r="P174" t="str">
            <v xml:space="preserve"> </v>
          </cell>
          <cell r="Q174" t="str">
            <v xml:space="preserve"> </v>
          </cell>
          <cell r="R174" t="str">
            <v xml:space="preserve"> </v>
          </cell>
          <cell r="S174" t="str">
            <v xml:space="preserve"> </v>
          </cell>
          <cell r="T174" t="str">
            <v xml:space="preserve"> </v>
          </cell>
          <cell r="U174" t="str">
            <v xml:space="preserve"> </v>
          </cell>
          <cell r="V174" t="str">
            <v xml:space="preserve"> </v>
          </cell>
        </row>
        <row r="175">
          <cell r="B175" t="str">
            <v xml:space="preserve">            </v>
          </cell>
          <cell r="C175" t="str">
            <v xml:space="preserve"> </v>
          </cell>
          <cell r="D175" t="str">
            <v xml:space="preserve">     </v>
          </cell>
          <cell r="E175" t="str">
            <v xml:space="preserve"> </v>
          </cell>
          <cell r="F175" t="str">
            <v xml:space="preserve"> </v>
          </cell>
          <cell r="G175" t="str">
            <v xml:space="preserve"> </v>
          </cell>
          <cell r="H175" t="str">
            <v xml:space="preserve"> </v>
          </cell>
          <cell r="I175" t="str">
            <v xml:space="preserve"> </v>
          </cell>
          <cell r="J175" t="str">
            <v xml:space="preserve"> </v>
          </cell>
          <cell r="K175" t="str">
            <v xml:space="preserve"> </v>
          </cell>
          <cell r="L175" t="str">
            <v xml:space="preserve"> </v>
          </cell>
          <cell r="M175" t="str">
            <v xml:space="preserve"> </v>
          </cell>
          <cell r="N175" t="str">
            <v xml:space="preserve"> </v>
          </cell>
          <cell r="O175" t="str">
            <v xml:space="preserve"> </v>
          </cell>
          <cell r="P175" t="str">
            <v xml:space="preserve"> </v>
          </cell>
          <cell r="Q175" t="str">
            <v xml:space="preserve"> </v>
          </cell>
          <cell r="R175" t="str">
            <v xml:space="preserve"> </v>
          </cell>
          <cell r="S175" t="str">
            <v xml:space="preserve"> </v>
          </cell>
          <cell r="T175" t="str">
            <v xml:space="preserve"> </v>
          </cell>
          <cell r="U175" t="str">
            <v xml:space="preserve"> </v>
          </cell>
          <cell r="V175" t="str">
            <v xml:space="preserve"> </v>
          </cell>
        </row>
        <row r="176">
          <cell r="B176">
            <v>7</v>
          </cell>
          <cell r="C176" t="str">
            <v>Provisional Item Pavement Repairs</v>
          </cell>
          <cell r="D176" t="str">
            <v xml:space="preserve">     </v>
          </cell>
          <cell r="E176" t="str">
            <v xml:space="preserve"> </v>
          </cell>
          <cell r="F176" t="str">
            <v xml:space="preserve"> </v>
          </cell>
          <cell r="G176" t="str">
            <v xml:space="preserve"> </v>
          </cell>
          <cell r="H176" t="str">
            <v xml:space="preserve"> </v>
          </cell>
          <cell r="I176" t="str">
            <v xml:space="preserve"> </v>
          </cell>
          <cell r="J176" t="str">
            <v xml:space="preserve"> </v>
          </cell>
          <cell r="K176" t="str">
            <v xml:space="preserve"> </v>
          </cell>
          <cell r="L176" t="str">
            <v xml:space="preserve"> </v>
          </cell>
          <cell r="M176" t="str">
            <v xml:space="preserve"> </v>
          </cell>
          <cell r="N176" t="str">
            <v xml:space="preserve"> </v>
          </cell>
          <cell r="O176" t="str">
            <v xml:space="preserve"> </v>
          </cell>
          <cell r="P176" t="str">
            <v xml:space="preserve"> </v>
          </cell>
          <cell r="Q176" t="str">
            <v xml:space="preserve"> </v>
          </cell>
          <cell r="R176" t="str">
            <v xml:space="preserve"> </v>
          </cell>
          <cell r="S176" t="str">
            <v xml:space="preserve"> </v>
          </cell>
          <cell r="T176" t="str">
            <v xml:space="preserve"> </v>
          </cell>
          <cell r="U176" t="str">
            <v xml:space="preserve"> </v>
          </cell>
          <cell r="V176" t="str">
            <v xml:space="preserve"> </v>
          </cell>
        </row>
        <row r="177">
          <cell r="A177">
            <v>94</v>
          </cell>
          <cell r="B177" t="str">
            <v xml:space="preserve">(a)         </v>
          </cell>
          <cell r="C177" t="str">
            <v>Cement Stabilise 4% by weight 200mm deep any failed areas identified by the Superintendent as ordered.</v>
          </cell>
          <cell r="D177" t="str">
            <v xml:space="preserve">m2   </v>
          </cell>
          <cell r="E177">
            <v>5610.0654544832396</v>
          </cell>
          <cell r="F177">
            <v>30</v>
          </cell>
          <cell r="G177">
            <v>30</v>
          </cell>
          <cell r="H177">
            <v>186.99</v>
          </cell>
          <cell r="I177">
            <v>5609.7</v>
          </cell>
          <cell r="J177">
            <v>5609.7</v>
          </cell>
          <cell r="L177">
            <v>0</v>
          </cell>
          <cell r="N177">
            <v>0</v>
          </cell>
          <cell r="P177">
            <v>0</v>
          </cell>
          <cell r="R177">
            <v>0</v>
          </cell>
          <cell r="T177">
            <v>0</v>
          </cell>
          <cell r="V177">
            <v>0</v>
          </cell>
        </row>
        <row r="178">
          <cell r="B178" t="str">
            <v xml:space="preserve">            </v>
          </cell>
          <cell r="C178" t="str">
            <v xml:space="preserve"> </v>
          </cell>
          <cell r="D178" t="str">
            <v xml:space="preserve">     </v>
          </cell>
          <cell r="E178" t="str">
            <v xml:space="preserve"> </v>
          </cell>
          <cell r="F178" t="str">
            <v xml:space="preserve"> </v>
          </cell>
          <cell r="G178" t="str">
            <v xml:space="preserve"> </v>
          </cell>
          <cell r="H178" t="str">
            <v xml:space="preserve"> </v>
          </cell>
          <cell r="I178" t="str">
            <v xml:space="preserve"> </v>
          </cell>
          <cell r="J178" t="str">
            <v xml:space="preserve"> </v>
          </cell>
          <cell r="K178" t="str">
            <v xml:space="preserve"> </v>
          </cell>
          <cell r="L178" t="str">
            <v xml:space="preserve"> </v>
          </cell>
          <cell r="M178" t="str">
            <v xml:space="preserve"> </v>
          </cell>
          <cell r="N178" t="str">
            <v xml:space="preserve"> </v>
          </cell>
          <cell r="O178" t="str">
            <v xml:space="preserve"> </v>
          </cell>
          <cell r="P178" t="str">
            <v xml:space="preserve"> </v>
          </cell>
          <cell r="Q178" t="str">
            <v xml:space="preserve"> </v>
          </cell>
          <cell r="R178" t="str">
            <v xml:space="preserve"> </v>
          </cell>
          <cell r="S178" t="str">
            <v xml:space="preserve"> </v>
          </cell>
          <cell r="T178" t="str">
            <v xml:space="preserve"> </v>
          </cell>
          <cell r="U178" t="str">
            <v xml:space="preserve"> </v>
          </cell>
          <cell r="V178" t="str">
            <v xml:space="preserve"> </v>
          </cell>
        </row>
        <row r="179">
          <cell r="B179">
            <v>8</v>
          </cell>
          <cell r="C179" t="str">
            <v>Bitumen Seal - complete in place (10mm primerseal ) ; spray rates nominally to be 1.1 l/sqm C170 - SEAL DESIGN TO BE CONFIRMED</v>
          </cell>
          <cell r="D179" t="str">
            <v xml:space="preserve">     </v>
          </cell>
          <cell r="E179" t="str">
            <v xml:space="preserve"> </v>
          </cell>
          <cell r="F179" t="str">
            <v xml:space="preserve"> </v>
          </cell>
          <cell r="G179" t="str">
            <v xml:space="preserve"> </v>
          </cell>
          <cell r="H179" t="str">
            <v xml:space="preserve"> </v>
          </cell>
          <cell r="I179" t="str">
            <v xml:space="preserve"> </v>
          </cell>
          <cell r="J179" t="str">
            <v xml:space="preserve"> </v>
          </cell>
          <cell r="K179" t="str">
            <v xml:space="preserve"> </v>
          </cell>
          <cell r="L179" t="str">
            <v xml:space="preserve"> </v>
          </cell>
          <cell r="M179" t="str">
            <v xml:space="preserve"> </v>
          </cell>
          <cell r="N179" t="str">
            <v xml:space="preserve"> </v>
          </cell>
          <cell r="O179" t="str">
            <v xml:space="preserve"> </v>
          </cell>
          <cell r="P179" t="str">
            <v xml:space="preserve"> </v>
          </cell>
          <cell r="Q179" t="str">
            <v xml:space="preserve"> </v>
          </cell>
          <cell r="R179" t="str">
            <v xml:space="preserve"> </v>
          </cell>
          <cell r="S179" t="str">
            <v xml:space="preserve"> </v>
          </cell>
          <cell r="T179" t="str">
            <v xml:space="preserve"> </v>
          </cell>
          <cell r="U179" t="str">
            <v xml:space="preserve"> </v>
          </cell>
          <cell r="V179" t="str">
            <v xml:space="preserve"> </v>
          </cell>
        </row>
        <row r="180">
          <cell r="A180">
            <v>95</v>
          </cell>
          <cell r="B180" t="str">
            <v xml:space="preserve">(a)         </v>
          </cell>
          <cell r="C180" t="str">
            <v>Dysart Bypass Rd - Middlemount Rd Intersection LHS</v>
          </cell>
          <cell r="D180" t="str">
            <v xml:space="preserve">m2   </v>
          </cell>
          <cell r="E180">
            <v>2355.4300000000003</v>
          </cell>
          <cell r="F180">
            <v>437</v>
          </cell>
          <cell r="G180">
            <v>437</v>
          </cell>
          <cell r="H180">
            <v>5.52</v>
          </cell>
          <cell r="I180">
            <v>2412.2399999999998</v>
          </cell>
          <cell r="J180">
            <v>2412.2399999999998</v>
          </cell>
          <cell r="L180">
            <v>0</v>
          </cell>
          <cell r="N180">
            <v>0</v>
          </cell>
          <cell r="O180">
            <v>437</v>
          </cell>
          <cell r="P180">
            <v>1</v>
          </cell>
          <cell r="Q180">
            <v>437</v>
          </cell>
          <cell r="R180">
            <v>1</v>
          </cell>
          <cell r="S180">
            <v>437</v>
          </cell>
          <cell r="T180">
            <v>1</v>
          </cell>
          <cell r="U180">
            <v>437</v>
          </cell>
          <cell r="V180">
            <v>1</v>
          </cell>
        </row>
        <row r="181">
          <cell r="A181">
            <v>96</v>
          </cell>
          <cell r="B181" t="str">
            <v xml:space="preserve">(b)         </v>
          </cell>
          <cell r="C181" t="str">
            <v>Dysart Bypass Rd - Middlemount Rd Intersection RHS</v>
          </cell>
          <cell r="D181" t="str">
            <v xml:space="preserve">m2   </v>
          </cell>
          <cell r="E181">
            <v>2236.8500000000004</v>
          </cell>
          <cell r="F181">
            <v>415</v>
          </cell>
          <cell r="G181">
            <v>415</v>
          </cell>
          <cell r="H181">
            <v>5.52</v>
          </cell>
          <cell r="I181">
            <v>2290.8000000000002</v>
          </cell>
          <cell r="J181">
            <v>2290.8000000000002</v>
          </cell>
          <cell r="L181">
            <v>0</v>
          </cell>
          <cell r="N181">
            <v>0</v>
          </cell>
          <cell r="O181">
            <v>415</v>
          </cell>
          <cell r="P181">
            <v>1</v>
          </cell>
          <cell r="Q181">
            <v>415</v>
          </cell>
          <cell r="R181">
            <v>1</v>
          </cell>
          <cell r="S181">
            <v>415</v>
          </cell>
          <cell r="T181">
            <v>1</v>
          </cell>
          <cell r="U181">
            <v>415</v>
          </cell>
          <cell r="V181">
            <v>1</v>
          </cell>
        </row>
        <row r="182">
          <cell r="B182" t="str">
            <v xml:space="preserve">            </v>
          </cell>
          <cell r="C182" t="str">
            <v xml:space="preserve"> </v>
          </cell>
          <cell r="D182" t="str">
            <v xml:space="preserve">     </v>
          </cell>
          <cell r="E182" t="str">
            <v xml:space="preserve"> </v>
          </cell>
          <cell r="F182" t="str">
            <v xml:space="preserve"> </v>
          </cell>
          <cell r="G182" t="str">
            <v xml:space="preserve"> </v>
          </cell>
          <cell r="H182" t="str">
            <v xml:space="preserve"> </v>
          </cell>
          <cell r="I182" t="str">
            <v xml:space="preserve"> </v>
          </cell>
          <cell r="J182" t="str">
            <v xml:space="preserve"> </v>
          </cell>
          <cell r="K182" t="str">
            <v xml:space="preserve"> </v>
          </cell>
          <cell r="L182" t="str">
            <v xml:space="preserve"> </v>
          </cell>
          <cell r="M182" t="str">
            <v xml:space="preserve"> </v>
          </cell>
          <cell r="N182" t="str">
            <v xml:space="preserve"> </v>
          </cell>
          <cell r="O182" t="str">
            <v xml:space="preserve"> </v>
          </cell>
          <cell r="P182" t="str">
            <v xml:space="preserve"> </v>
          </cell>
          <cell r="Q182" t="str">
            <v xml:space="preserve"> </v>
          </cell>
          <cell r="R182" t="str">
            <v xml:space="preserve"> </v>
          </cell>
          <cell r="S182" t="str">
            <v xml:space="preserve"> </v>
          </cell>
          <cell r="T182" t="str">
            <v xml:space="preserve"> </v>
          </cell>
          <cell r="U182" t="str">
            <v xml:space="preserve"> </v>
          </cell>
          <cell r="V182" t="str">
            <v xml:space="preserve"> </v>
          </cell>
        </row>
        <row r="183">
          <cell r="B183">
            <v>9</v>
          </cell>
          <cell r="C183" t="str">
            <v>Asphaltic Concrete Pavement MRD Type DG14 and 60 mm minimum thickness - complete in place.</v>
          </cell>
          <cell r="D183" t="str">
            <v xml:space="preserve">     </v>
          </cell>
          <cell r="E183" t="str">
            <v xml:space="preserve"> </v>
          </cell>
          <cell r="F183" t="str">
            <v xml:space="preserve"> </v>
          </cell>
          <cell r="G183" t="str">
            <v xml:space="preserve"> </v>
          </cell>
          <cell r="H183" t="str">
            <v xml:space="preserve"> </v>
          </cell>
          <cell r="I183" t="str">
            <v xml:space="preserve"> </v>
          </cell>
          <cell r="J183" t="str">
            <v xml:space="preserve"> </v>
          </cell>
          <cell r="K183" t="str">
            <v xml:space="preserve"> </v>
          </cell>
          <cell r="L183" t="str">
            <v xml:space="preserve"> </v>
          </cell>
          <cell r="M183" t="str">
            <v xml:space="preserve"> </v>
          </cell>
          <cell r="N183" t="str">
            <v xml:space="preserve"> </v>
          </cell>
          <cell r="O183" t="str">
            <v xml:space="preserve"> </v>
          </cell>
          <cell r="P183" t="str">
            <v xml:space="preserve"> </v>
          </cell>
          <cell r="Q183" t="str">
            <v xml:space="preserve"> </v>
          </cell>
          <cell r="R183" t="str">
            <v xml:space="preserve"> </v>
          </cell>
          <cell r="S183" t="str">
            <v xml:space="preserve"> </v>
          </cell>
          <cell r="T183" t="str">
            <v xml:space="preserve"> </v>
          </cell>
          <cell r="U183" t="str">
            <v xml:space="preserve"> </v>
          </cell>
          <cell r="V183" t="str">
            <v xml:space="preserve"> </v>
          </cell>
        </row>
        <row r="184">
          <cell r="A184">
            <v>97</v>
          </cell>
          <cell r="B184" t="str">
            <v xml:space="preserve">(a)         </v>
          </cell>
          <cell r="C184" t="str">
            <v>Dysart Bypass Rd - Middlemount Rd Intersection Complete (overlaying existing seal area)</v>
          </cell>
          <cell r="D184" t="str">
            <v xml:space="preserve">m2   </v>
          </cell>
          <cell r="E184">
            <v>115460.54660546604</v>
          </cell>
          <cell r="F184">
            <v>2776</v>
          </cell>
          <cell r="G184">
            <v>2776</v>
          </cell>
          <cell r="H184">
            <v>42.63</v>
          </cell>
          <cell r="I184">
            <v>118340.88</v>
          </cell>
          <cell r="J184">
            <v>118340.88</v>
          </cell>
          <cell r="L184">
            <v>0</v>
          </cell>
          <cell r="N184">
            <v>0</v>
          </cell>
          <cell r="P184">
            <v>0</v>
          </cell>
          <cell r="R184">
            <v>0</v>
          </cell>
          <cell r="S184">
            <v>2776</v>
          </cell>
          <cell r="T184">
            <v>1</v>
          </cell>
          <cell r="U184">
            <v>2776</v>
          </cell>
          <cell r="V184">
            <v>1</v>
          </cell>
        </row>
        <row r="185">
          <cell r="B185" t="str">
            <v xml:space="preserve">            </v>
          </cell>
          <cell r="C185" t="str">
            <v xml:space="preserve"> </v>
          </cell>
          <cell r="D185" t="str">
            <v xml:space="preserve">     </v>
          </cell>
          <cell r="E185" t="str">
            <v xml:space="preserve"> </v>
          </cell>
          <cell r="F185" t="str">
            <v xml:space="preserve"> </v>
          </cell>
          <cell r="G185" t="str">
            <v xml:space="preserve"> </v>
          </cell>
          <cell r="H185" t="str">
            <v xml:space="preserve"> </v>
          </cell>
          <cell r="I185" t="str">
            <v xml:space="preserve"> </v>
          </cell>
          <cell r="J185" t="str">
            <v xml:space="preserve"> </v>
          </cell>
          <cell r="K185" t="str">
            <v xml:space="preserve"> </v>
          </cell>
          <cell r="L185" t="str">
            <v xml:space="preserve"> </v>
          </cell>
          <cell r="M185" t="str">
            <v xml:space="preserve"> </v>
          </cell>
          <cell r="N185" t="str">
            <v xml:space="preserve"> </v>
          </cell>
          <cell r="O185" t="str">
            <v xml:space="preserve"> </v>
          </cell>
          <cell r="P185" t="str">
            <v xml:space="preserve"> </v>
          </cell>
          <cell r="Q185" t="str">
            <v xml:space="preserve"> </v>
          </cell>
          <cell r="R185" t="str">
            <v xml:space="preserve"> </v>
          </cell>
          <cell r="S185" t="str">
            <v xml:space="preserve"> </v>
          </cell>
          <cell r="T185" t="str">
            <v xml:space="preserve"> </v>
          </cell>
          <cell r="U185" t="str">
            <v xml:space="preserve"> </v>
          </cell>
          <cell r="V185" t="str">
            <v xml:space="preserve"> </v>
          </cell>
        </row>
        <row r="186">
          <cell r="B186">
            <v>10</v>
          </cell>
          <cell r="C186" t="str">
            <v>Medians Kerb at Intersections</v>
          </cell>
          <cell r="D186" t="str">
            <v xml:space="preserve">     </v>
          </cell>
          <cell r="E186" t="str">
            <v xml:space="preserve"> </v>
          </cell>
          <cell r="F186" t="str">
            <v xml:space="preserve"> </v>
          </cell>
          <cell r="G186" t="str">
            <v xml:space="preserve"> </v>
          </cell>
          <cell r="H186" t="str">
            <v xml:space="preserve"> </v>
          </cell>
          <cell r="I186" t="str">
            <v xml:space="preserve"> </v>
          </cell>
          <cell r="J186" t="str">
            <v xml:space="preserve"> </v>
          </cell>
          <cell r="K186" t="str">
            <v xml:space="preserve"> </v>
          </cell>
          <cell r="L186" t="str">
            <v xml:space="preserve"> </v>
          </cell>
          <cell r="M186" t="str">
            <v xml:space="preserve"> </v>
          </cell>
          <cell r="N186" t="str">
            <v xml:space="preserve"> </v>
          </cell>
          <cell r="O186" t="str">
            <v xml:space="preserve"> </v>
          </cell>
          <cell r="P186" t="str">
            <v xml:space="preserve"> </v>
          </cell>
          <cell r="Q186" t="str">
            <v xml:space="preserve"> </v>
          </cell>
          <cell r="R186" t="str">
            <v xml:space="preserve"> </v>
          </cell>
          <cell r="S186" t="str">
            <v xml:space="preserve"> </v>
          </cell>
          <cell r="T186" t="str">
            <v xml:space="preserve"> </v>
          </cell>
          <cell r="U186" t="str">
            <v xml:space="preserve"> </v>
          </cell>
          <cell r="V186" t="str">
            <v xml:space="preserve"> </v>
          </cell>
        </row>
        <row r="187">
          <cell r="A187">
            <v>98</v>
          </cell>
          <cell r="B187" t="str">
            <v xml:space="preserve">(a)         </v>
          </cell>
          <cell r="C187" t="str">
            <v>Type 5 Concrete Kerb in minimum 25 MPa concrete</v>
          </cell>
          <cell r="D187" t="str">
            <v xml:space="preserve">m    </v>
          </cell>
          <cell r="E187">
            <v>5701.195698924731</v>
          </cell>
          <cell r="F187">
            <v>67</v>
          </cell>
          <cell r="G187">
            <v>67</v>
          </cell>
          <cell r="H187">
            <v>107.87</v>
          </cell>
          <cell r="I187">
            <v>7227.29</v>
          </cell>
          <cell r="J187">
            <v>7227.29</v>
          </cell>
          <cell r="L187">
            <v>0</v>
          </cell>
          <cell r="N187">
            <v>0</v>
          </cell>
          <cell r="P187">
            <v>0</v>
          </cell>
          <cell r="R187">
            <v>0</v>
          </cell>
          <cell r="S187">
            <v>67</v>
          </cell>
          <cell r="T187">
            <v>1</v>
          </cell>
          <cell r="U187">
            <v>67</v>
          </cell>
          <cell r="V187">
            <v>1</v>
          </cell>
        </row>
        <row r="188">
          <cell r="B188" t="str">
            <v xml:space="preserve">            </v>
          </cell>
          <cell r="C188" t="str">
            <v xml:space="preserve"> </v>
          </cell>
          <cell r="D188" t="str">
            <v xml:space="preserve">     </v>
          </cell>
          <cell r="E188" t="str">
            <v xml:space="preserve"> </v>
          </cell>
          <cell r="F188" t="str">
            <v xml:space="preserve"> </v>
          </cell>
          <cell r="G188" t="str">
            <v xml:space="preserve"> </v>
          </cell>
          <cell r="H188" t="str">
            <v xml:space="preserve"> </v>
          </cell>
          <cell r="I188" t="str">
            <v xml:space="preserve"> </v>
          </cell>
          <cell r="J188" t="str">
            <v xml:space="preserve"> </v>
          </cell>
          <cell r="K188" t="str">
            <v xml:space="preserve"> </v>
          </cell>
          <cell r="L188" t="str">
            <v xml:space="preserve"> </v>
          </cell>
          <cell r="M188" t="str">
            <v xml:space="preserve"> </v>
          </cell>
          <cell r="N188" t="str">
            <v xml:space="preserve"> </v>
          </cell>
          <cell r="O188" t="str">
            <v xml:space="preserve"> </v>
          </cell>
          <cell r="P188" t="str">
            <v xml:space="preserve"> </v>
          </cell>
          <cell r="Q188" t="str">
            <v xml:space="preserve"> </v>
          </cell>
          <cell r="R188" t="str">
            <v xml:space="preserve"> </v>
          </cell>
          <cell r="S188" t="str">
            <v xml:space="preserve"> </v>
          </cell>
          <cell r="T188" t="str">
            <v xml:space="preserve"> </v>
          </cell>
          <cell r="U188" t="str">
            <v xml:space="preserve"> </v>
          </cell>
          <cell r="V188" t="str">
            <v xml:space="preserve"> </v>
          </cell>
        </row>
        <row r="189">
          <cell r="B189">
            <v>11</v>
          </cell>
          <cell r="C189" t="str">
            <v>Street Lighting - Conduits and Bases</v>
          </cell>
          <cell r="D189" t="str">
            <v xml:space="preserve">     </v>
          </cell>
          <cell r="E189" t="str">
            <v xml:space="preserve"> </v>
          </cell>
          <cell r="F189" t="str">
            <v xml:space="preserve"> </v>
          </cell>
          <cell r="G189" t="str">
            <v xml:space="preserve"> </v>
          </cell>
          <cell r="H189" t="str">
            <v xml:space="preserve"> </v>
          </cell>
          <cell r="I189" t="str">
            <v xml:space="preserve"> </v>
          </cell>
          <cell r="J189" t="str">
            <v xml:space="preserve"> </v>
          </cell>
          <cell r="K189" t="str">
            <v xml:space="preserve"> </v>
          </cell>
          <cell r="L189" t="str">
            <v xml:space="preserve"> </v>
          </cell>
          <cell r="M189" t="str">
            <v xml:space="preserve"> </v>
          </cell>
          <cell r="N189" t="str">
            <v xml:space="preserve"> </v>
          </cell>
          <cell r="O189" t="str">
            <v xml:space="preserve"> </v>
          </cell>
          <cell r="P189" t="str">
            <v xml:space="preserve"> </v>
          </cell>
          <cell r="Q189" t="str">
            <v xml:space="preserve"> </v>
          </cell>
          <cell r="R189" t="str">
            <v xml:space="preserve"> </v>
          </cell>
          <cell r="S189" t="str">
            <v xml:space="preserve"> </v>
          </cell>
          <cell r="T189" t="str">
            <v xml:space="preserve"> </v>
          </cell>
          <cell r="U189" t="str">
            <v xml:space="preserve"> </v>
          </cell>
          <cell r="V189" t="str">
            <v xml:space="preserve"> </v>
          </cell>
        </row>
        <row r="190">
          <cell r="A190">
            <v>99</v>
          </cell>
          <cell r="B190" t="str">
            <v xml:space="preserve">(a)         </v>
          </cell>
          <cell r="C190" t="str">
            <v>Electrical Mains Trenching and Conduiting including bends, draw-wire, sand, bed, backfill, warning tape: 1 x 100 dia LV (HD) + HARD COVER (Provisional Item)</v>
          </cell>
          <cell r="D190" t="str">
            <v xml:space="preserve">m    </v>
          </cell>
          <cell r="E190">
            <v>2078.1624999999999</v>
          </cell>
          <cell r="F190">
            <v>79</v>
          </cell>
          <cell r="G190">
            <v>79</v>
          </cell>
          <cell r="H190">
            <v>45.04</v>
          </cell>
          <cell r="I190">
            <v>3558.16</v>
          </cell>
          <cell r="J190">
            <v>3558.16</v>
          </cell>
          <cell r="L190">
            <v>0</v>
          </cell>
          <cell r="N190">
            <v>0</v>
          </cell>
          <cell r="P190">
            <v>0</v>
          </cell>
          <cell r="R190">
            <v>0</v>
          </cell>
          <cell r="S190">
            <v>79</v>
          </cell>
          <cell r="T190">
            <v>1</v>
          </cell>
          <cell r="U190">
            <v>79</v>
          </cell>
          <cell r="V190">
            <v>1</v>
          </cell>
        </row>
        <row r="191">
          <cell r="A191">
            <v>100</v>
          </cell>
          <cell r="B191" t="str">
            <v xml:space="preserve">(b)         </v>
          </cell>
          <cell r="C191" t="str">
            <v>Electrical Under Road Bore complete including conduit bends and draw-wire: 1 x 100 dia LV (HD) (Provisional Item)</v>
          </cell>
          <cell r="D191" t="str">
            <v xml:space="preserve">m    </v>
          </cell>
          <cell r="E191">
            <v>3600</v>
          </cell>
          <cell r="F191">
            <v>20</v>
          </cell>
          <cell r="G191">
            <v>20</v>
          </cell>
          <cell r="H191">
            <v>228.18</v>
          </cell>
          <cell r="I191">
            <v>4563.6000000000004</v>
          </cell>
          <cell r="J191">
            <v>4563.6000000000004</v>
          </cell>
          <cell r="L191">
            <v>0</v>
          </cell>
          <cell r="N191">
            <v>0</v>
          </cell>
          <cell r="O191">
            <v>20</v>
          </cell>
          <cell r="P191">
            <v>1</v>
          </cell>
          <cell r="Q191">
            <v>20</v>
          </cell>
          <cell r="R191">
            <v>1</v>
          </cell>
          <cell r="S191">
            <v>20</v>
          </cell>
          <cell r="T191">
            <v>1</v>
          </cell>
          <cell r="U191">
            <v>20</v>
          </cell>
          <cell r="V191">
            <v>1</v>
          </cell>
        </row>
        <row r="192">
          <cell r="A192">
            <v>101</v>
          </cell>
          <cell r="B192" t="str">
            <v xml:space="preserve">(c)         </v>
          </cell>
          <cell r="C192" t="str">
            <v>Electrical Mains Cable Pit (Provisional Item)</v>
          </cell>
          <cell r="D192" t="str">
            <v xml:space="preserve">No   </v>
          </cell>
          <cell r="E192">
            <v>2452.8000000000002</v>
          </cell>
          <cell r="F192">
            <v>2</v>
          </cell>
          <cell r="G192">
            <v>2</v>
          </cell>
          <cell r="H192">
            <v>1554.68</v>
          </cell>
          <cell r="I192">
            <v>3109.36</v>
          </cell>
          <cell r="J192">
            <v>3109.36</v>
          </cell>
          <cell r="L192">
            <v>0</v>
          </cell>
          <cell r="N192">
            <v>0</v>
          </cell>
          <cell r="P192">
            <v>0</v>
          </cell>
          <cell r="R192">
            <v>0</v>
          </cell>
          <cell r="S192">
            <v>2</v>
          </cell>
          <cell r="T192">
            <v>1</v>
          </cell>
          <cell r="U192">
            <v>2</v>
          </cell>
          <cell r="V192">
            <v>1</v>
          </cell>
        </row>
        <row r="193">
          <cell r="A193">
            <v>102</v>
          </cell>
          <cell r="B193" t="str">
            <v xml:space="preserve">(d)         </v>
          </cell>
          <cell r="C193" t="str">
            <v>Street Light Bases Complete in Place, including supply of rag bolts and excluding  Conduiting Major Pole Base (NB - ALL 10.5m POLES NEED THE LARGER BASES)</v>
          </cell>
          <cell r="D193" t="str">
            <v xml:space="preserve">No   </v>
          </cell>
          <cell r="E193">
            <v>2690.8</v>
          </cell>
          <cell r="F193">
            <v>2</v>
          </cell>
          <cell r="G193">
            <v>2</v>
          </cell>
          <cell r="H193">
            <v>1705.54</v>
          </cell>
          <cell r="I193">
            <v>3411.08</v>
          </cell>
          <cell r="J193">
            <v>3411.08</v>
          </cell>
          <cell r="L193">
            <v>0</v>
          </cell>
          <cell r="N193">
            <v>0</v>
          </cell>
          <cell r="P193">
            <v>0</v>
          </cell>
          <cell r="R193">
            <v>0</v>
          </cell>
          <cell r="S193">
            <v>2</v>
          </cell>
          <cell r="T193">
            <v>1</v>
          </cell>
          <cell r="U193">
            <v>2</v>
          </cell>
          <cell r="V193">
            <v>1</v>
          </cell>
        </row>
        <row r="194">
          <cell r="B194" t="str">
            <v xml:space="preserve">            </v>
          </cell>
          <cell r="C194" t="str">
            <v xml:space="preserve"> </v>
          </cell>
          <cell r="D194" t="str">
            <v xml:space="preserve">     </v>
          </cell>
          <cell r="E194" t="str">
            <v xml:space="preserve"> </v>
          </cell>
          <cell r="F194" t="str">
            <v xml:space="preserve"> </v>
          </cell>
          <cell r="G194" t="str">
            <v xml:space="preserve"> </v>
          </cell>
          <cell r="H194" t="str">
            <v xml:space="preserve"> </v>
          </cell>
          <cell r="I194" t="str">
            <v xml:space="preserve"> </v>
          </cell>
          <cell r="J194" t="str">
            <v xml:space="preserve"> </v>
          </cell>
          <cell r="K194" t="str">
            <v xml:space="preserve"> </v>
          </cell>
          <cell r="L194" t="str">
            <v xml:space="preserve"> </v>
          </cell>
          <cell r="M194" t="str">
            <v xml:space="preserve"> </v>
          </cell>
          <cell r="N194" t="str">
            <v xml:space="preserve"> </v>
          </cell>
          <cell r="O194" t="str">
            <v xml:space="preserve"> </v>
          </cell>
          <cell r="P194" t="str">
            <v xml:space="preserve"> </v>
          </cell>
          <cell r="Q194" t="str">
            <v xml:space="preserve"> </v>
          </cell>
          <cell r="R194" t="str">
            <v xml:space="preserve"> </v>
          </cell>
          <cell r="S194" t="str">
            <v xml:space="preserve"> </v>
          </cell>
          <cell r="T194" t="str">
            <v xml:space="preserve"> </v>
          </cell>
          <cell r="U194" t="str">
            <v xml:space="preserve"> </v>
          </cell>
          <cell r="V194" t="str">
            <v xml:space="preserve"> </v>
          </cell>
        </row>
        <row r="195">
          <cell r="B195">
            <v>12</v>
          </cell>
          <cell r="C195" t="str">
            <v>Soil Management Measures inclusive of:</v>
          </cell>
          <cell r="D195" t="str">
            <v xml:space="preserve">     </v>
          </cell>
          <cell r="E195" t="str">
            <v xml:space="preserve"> </v>
          </cell>
          <cell r="F195" t="str">
            <v xml:space="preserve"> </v>
          </cell>
          <cell r="G195" t="str">
            <v xml:space="preserve"> </v>
          </cell>
          <cell r="H195" t="str">
            <v xml:space="preserve"> </v>
          </cell>
          <cell r="I195" t="str">
            <v xml:space="preserve"> </v>
          </cell>
          <cell r="J195" t="str">
            <v xml:space="preserve"> </v>
          </cell>
          <cell r="K195" t="str">
            <v xml:space="preserve"> </v>
          </cell>
          <cell r="L195" t="str">
            <v xml:space="preserve"> </v>
          </cell>
          <cell r="M195" t="str">
            <v xml:space="preserve"> </v>
          </cell>
          <cell r="N195" t="str">
            <v xml:space="preserve"> </v>
          </cell>
          <cell r="O195" t="str">
            <v xml:space="preserve"> </v>
          </cell>
          <cell r="P195" t="str">
            <v xml:space="preserve"> </v>
          </cell>
          <cell r="Q195" t="str">
            <v xml:space="preserve"> </v>
          </cell>
          <cell r="R195" t="str">
            <v xml:space="preserve"> </v>
          </cell>
          <cell r="S195" t="str">
            <v xml:space="preserve"> </v>
          </cell>
          <cell r="T195" t="str">
            <v xml:space="preserve"> </v>
          </cell>
          <cell r="U195" t="str">
            <v xml:space="preserve"> </v>
          </cell>
          <cell r="V195" t="str">
            <v xml:space="preserve"> </v>
          </cell>
        </row>
        <row r="196">
          <cell r="A196">
            <v>103</v>
          </cell>
          <cell r="B196" t="str">
            <v xml:space="preserve">(a)         </v>
          </cell>
          <cell r="C196" t="str">
            <v>Prepare batters and drains for hydromulch placement</v>
          </cell>
          <cell r="D196" t="str">
            <v xml:space="preserve">m2   </v>
          </cell>
          <cell r="E196">
            <v>767.25</v>
          </cell>
          <cell r="F196">
            <v>1000</v>
          </cell>
          <cell r="G196">
            <v>1000</v>
          </cell>
          <cell r="H196">
            <v>0.97</v>
          </cell>
          <cell r="I196">
            <v>970</v>
          </cell>
          <cell r="J196">
            <v>970</v>
          </cell>
          <cell r="L196">
            <v>0</v>
          </cell>
          <cell r="N196">
            <v>0</v>
          </cell>
          <cell r="P196">
            <v>0</v>
          </cell>
          <cell r="R196">
            <v>0</v>
          </cell>
          <cell r="S196">
            <v>1000</v>
          </cell>
          <cell r="T196">
            <v>1</v>
          </cell>
          <cell r="U196">
            <v>1000</v>
          </cell>
          <cell r="V196">
            <v>1</v>
          </cell>
        </row>
        <row r="197">
          <cell r="A197">
            <v>104</v>
          </cell>
          <cell r="B197" t="str">
            <v xml:space="preserve">(b)         </v>
          </cell>
          <cell r="C197" t="str">
            <v>Hydromulch to all disturbed areas as directed (batters and drains)</v>
          </cell>
          <cell r="D197" t="str">
            <v xml:space="preserve">m2   </v>
          </cell>
          <cell r="E197">
            <v>1125</v>
          </cell>
          <cell r="F197">
            <v>1000</v>
          </cell>
          <cell r="G197">
            <v>1000</v>
          </cell>
          <cell r="H197">
            <v>1.43</v>
          </cell>
          <cell r="I197">
            <v>1430</v>
          </cell>
          <cell r="J197">
            <v>1430</v>
          </cell>
          <cell r="L197">
            <v>0</v>
          </cell>
          <cell r="N197">
            <v>0</v>
          </cell>
          <cell r="P197">
            <v>0</v>
          </cell>
          <cell r="R197">
            <v>0</v>
          </cell>
          <cell r="T197">
            <v>0</v>
          </cell>
          <cell r="V197">
            <v>0</v>
          </cell>
        </row>
        <row r="198">
          <cell r="A198">
            <v>105</v>
          </cell>
          <cell r="B198" t="str">
            <v xml:space="preserve">(c)         </v>
          </cell>
          <cell r="C198" t="str">
            <v>Rock check dams as directed</v>
          </cell>
          <cell r="D198" t="str">
            <v xml:space="preserve">No   </v>
          </cell>
          <cell r="E198">
            <v>1626.4</v>
          </cell>
          <cell r="F198">
            <v>6</v>
          </cell>
          <cell r="G198">
            <v>6</v>
          </cell>
          <cell r="H198">
            <v>343.63</v>
          </cell>
          <cell r="I198">
            <v>2061.7800000000002</v>
          </cell>
          <cell r="J198">
            <v>2061.7800000000002</v>
          </cell>
          <cell r="L198">
            <v>0</v>
          </cell>
          <cell r="N198">
            <v>0</v>
          </cell>
          <cell r="P198">
            <v>0</v>
          </cell>
          <cell r="R198">
            <v>0</v>
          </cell>
          <cell r="T198">
            <v>0</v>
          </cell>
          <cell r="V198">
            <v>0</v>
          </cell>
        </row>
        <row r="199">
          <cell r="B199" t="str">
            <v xml:space="preserve">            </v>
          </cell>
          <cell r="C199" t="str">
            <v xml:space="preserve"> </v>
          </cell>
          <cell r="D199" t="str">
            <v xml:space="preserve">     </v>
          </cell>
          <cell r="E199" t="str">
            <v xml:space="preserve"> </v>
          </cell>
          <cell r="F199" t="str">
            <v xml:space="preserve"> </v>
          </cell>
          <cell r="G199" t="str">
            <v xml:space="preserve"> </v>
          </cell>
          <cell r="H199" t="str">
            <v xml:space="preserve"> </v>
          </cell>
          <cell r="I199" t="str">
            <v xml:space="preserve"> </v>
          </cell>
          <cell r="J199" t="str">
            <v xml:space="preserve"> </v>
          </cell>
          <cell r="K199" t="str">
            <v xml:space="preserve"> </v>
          </cell>
          <cell r="L199" t="str">
            <v xml:space="preserve"> </v>
          </cell>
          <cell r="M199" t="str">
            <v xml:space="preserve"> </v>
          </cell>
          <cell r="N199" t="str">
            <v xml:space="preserve"> </v>
          </cell>
          <cell r="O199" t="str">
            <v xml:space="preserve"> </v>
          </cell>
          <cell r="P199" t="str">
            <v xml:space="preserve"> </v>
          </cell>
          <cell r="Q199" t="str">
            <v xml:space="preserve"> </v>
          </cell>
          <cell r="R199" t="str">
            <v xml:space="preserve"> </v>
          </cell>
          <cell r="S199" t="str">
            <v xml:space="preserve"> </v>
          </cell>
          <cell r="T199" t="str">
            <v xml:space="preserve"> </v>
          </cell>
          <cell r="U199" t="str">
            <v xml:space="preserve"> </v>
          </cell>
          <cell r="V199" t="str">
            <v xml:space="preserve"> </v>
          </cell>
        </row>
        <row r="200">
          <cell r="B200">
            <v>13</v>
          </cell>
          <cell r="C200" t="str">
            <v>Road Furniture</v>
          </cell>
          <cell r="D200" t="str">
            <v xml:space="preserve">     </v>
          </cell>
          <cell r="E200" t="str">
            <v xml:space="preserve"> </v>
          </cell>
          <cell r="F200" t="str">
            <v xml:space="preserve"> </v>
          </cell>
          <cell r="G200" t="str">
            <v xml:space="preserve"> </v>
          </cell>
          <cell r="H200" t="str">
            <v xml:space="preserve"> </v>
          </cell>
          <cell r="I200" t="str">
            <v xml:space="preserve"> </v>
          </cell>
          <cell r="J200" t="str">
            <v xml:space="preserve"> </v>
          </cell>
          <cell r="K200" t="str">
            <v xml:space="preserve"> </v>
          </cell>
          <cell r="L200" t="str">
            <v xml:space="preserve"> </v>
          </cell>
          <cell r="M200" t="str">
            <v xml:space="preserve"> </v>
          </cell>
          <cell r="N200" t="str">
            <v xml:space="preserve"> </v>
          </cell>
          <cell r="O200" t="str">
            <v xml:space="preserve"> </v>
          </cell>
          <cell r="P200" t="str">
            <v xml:space="preserve"> </v>
          </cell>
          <cell r="Q200" t="str">
            <v xml:space="preserve"> </v>
          </cell>
          <cell r="R200" t="str">
            <v xml:space="preserve"> </v>
          </cell>
          <cell r="S200" t="str">
            <v xml:space="preserve"> </v>
          </cell>
          <cell r="T200" t="str">
            <v xml:space="preserve"> </v>
          </cell>
          <cell r="U200" t="str">
            <v xml:space="preserve"> </v>
          </cell>
          <cell r="V200" t="str">
            <v xml:space="preserve"> </v>
          </cell>
        </row>
        <row r="201">
          <cell r="A201">
            <v>106</v>
          </cell>
          <cell r="B201" t="str">
            <v xml:space="preserve">(a)         </v>
          </cell>
          <cell r="C201" t="str">
            <v>Supply and Install New Guide Posts</v>
          </cell>
          <cell r="D201" t="str">
            <v xml:space="preserve">No   </v>
          </cell>
          <cell r="E201">
            <v>550</v>
          </cell>
          <cell r="F201">
            <v>11</v>
          </cell>
          <cell r="G201">
            <v>11</v>
          </cell>
          <cell r="H201">
            <v>63.38</v>
          </cell>
          <cell r="I201">
            <v>697.18</v>
          </cell>
          <cell r="J201">
            <v>697.18</v>
          </cell>
          <cell r="L201">
            <v>0</v>
          </cell>
          <cell r="N201">
            <v>0</v>
          </cell>
          <cell r="P201">
            <v>0</v>
          </cell>
          <cell r="Q201">
            <v>11</v>
          </cell>
          <cell r="R201">
            <v>1</v>
          </cell>
          <cell r="S201">
            <v>11</v>
          </cell>
          <cell r="T201">
            <v>1</v>
          </cell>
          <cell r="U201">
            <v>11</v>
          </cell>
          <cell r="V201">
            <v>1</v>
          </cell>
        </row>
        <row r="202">
          <cell r="A202">
            <v>107</v>
          </cell>
          <cell r="B202" t="str">
            <v xml:space="preserve">(b)         </v>
          </cell>
          <cell r="C202" t="str">
            <v>Supply and Install New Give Way Sign R1-2</v>
          </cell>
          <cell r="D202" t="str">
            <v xml:space="preserve">No   </v>
          </cell>
          <cell r="E202">
            <v>338.8</v>
          </cell>
          <cell r="F202">
            <v>1</v>
          </cell>
          <cell r="G202">
            <v>1</v>
          </cell>
          <cell r="H202">
            <v>429.49</v>
          </cell>
          <cell r="I202">
            <v>429.49</v>
          </cell>
          <cell r="J202">
            <v>429.49</v>
          </cell>
          <cell r="L202">
            <v>0</v>
          </cell>
          <cell r="N202">
            <v>0</v>
          </cell>
          <cell r="P202">
            <v>0</v>
          </cell>
          <cell r="Q202">
            <v>1</v>
          </cell>
          <cell r="R202">
            <v>1</v>
          </cell>
          <cell r="S202">
            <v>1</v>
          </cell>
          <cell r="T202">
            <v>1</v>
          </cell>
          <cell r="U202">
            <v>1</v>
          </cell>
          <cell r="V202">
            <v>1</v>
          </cell>
        </row>
        <row r="203">
          <cell r="A203">
            <v>108</v>
          </cell>
          <cell r="B203" t="str">
            <v xml:space="preserve">(c)         </v>
          </cell>
          <cell r="C203" t="str">
            <v>Linemarking Complete,Dysart Bypass Rd - Middlemount Rd Intersection - Reinstate existing and new lines as per drawing No 842 - R19</v>
          </cell>
          <cell r="D203" t="str">
            <v xml:space="preserve">Item </v>
          </cell>
          <cell r="E203">
            <v>7500</v>
          </cell>
          <cell r="F203">
            <v>1</v>
          </cell>
          <cell r="G203">
            <v>1</v>
          </cell>
          <cell r="H203">
            <v>9507.61</v>
          </cell>
          <cell r="I203">
            <v>9507.61</v>
          </cell>
          <cell r="J203">
            <v>9507.61</v>
          </cell>
          <cell r="L203">
            <v>0</v>
          </cell>
          <cell r="N203">
            <v>0</v>
          </cell>
          <cell r="P203">
            <v>0</v>
          </cell>
          <cell r="R203">
            <v>0</v>
          </cell>
          <cell r="T203">
            <v>0</v>
          </cell>
          <cell r="U203">
            <v>1</v>
          </cell>
          <cell r="V203">
            <v>1</v>
          </cell>
        </row>
        <row r="204">
          <cell r="B204" t="str">
            <v xml:space="preserve">            </v>
          </cell>
          <cell r="C204" t="str">
            <v xml:space="preserve"> </v>
          </cell>
          <cell r="D204" t="str">
            <v xml:space="preserve">     </v>
          </cell>
          <cell r="E204" t="str">
            <v xml:space="preserve"> </v>
          </cell>
          <cell r="F204" t="str">
            <v xml:space="preserve"> </v>
          </cell>
          <cell r="G204" t="str">
            <v xml:space="preserve"> </v>
          </cell>
          <cell r="H204" t="str">
            <v xml:space="preserve"> </v>
          </cell>
          <cell r="I204" t="str">
            <v xml:space="preserve"> </v>
          </cell>
          <cell r="J204" t="str">
            <v xml:space="preserve"> </v>
          </cell>
          <cell r="K204" t="str">
            <v xml:space="preserve"> </v>
          </cell>
          <cell r="L204" t="str">
            <v xml:space="preserve"> </v>
          </cell>
          <cell r="M204" t="str">
            <v xml:space="preserve"> </v>
          </cell>
          <cell r="N204" t="str">
            <v xml:space="preserve"> </v>
          </cell>
          <cell r="O204" t="str">
            <v xml:space="preserve"> </v>
          </cell>
          <cell r="P204" t="str">
            <v xml:space="preserve"> </v>
          </cell>
          <cell r="Q204" t="str">
            <v xml:space="preserve"> </v>
          </cell>
          <cell r="R204" t="str">
            <v xml:space="preserve"> </v>
          </cell>
          <cell r="S204" t="str">
            <v xml:space="preserve"> </v>
          </cell>
          <cell r="T204" t="str">
            <v xml:space="preserve"> </v>
          </cell>
          <cell r="U204" t="str">
            <v xml:space="preserve"> </v>
          </cell>
          <cell r="V204" t="str">
            <v xml:space="preserve"> </v>
          </cell>
        </row>
        <row r="205">
          <cell r="B205">
            <v>14</v>
          </cell>
          <cell r="C205" t="str">
            <v>Drainage - Ch 140 Middlemount Road</v>
          </cell>
          <cell r="D205" t="str">
            <v xml:space="preserve">     </v>
          </cell>
          <cell r="E205" t="str">
            <v xml:space="preserve"> </v>
          </cell>
          <cell r="F205" t="str">
            <v xml:space="preserve"> </v>
          </cell>
          <cell r="G205" t="str">
            <v xml:space="preserve"> </v>
          </cell>
          <cell r="H205" t="str">
            <v xml:space="preserve"> </v>
          </cell>
          <cell r="I205" t="str">
            <v xml:space="preserve"> </v>
          </cell>
          <cell r="J205" t="str">
            <v xml:space="preserve"> </v>
          </cell>
          <cell r="K205" t="str">
            <v xml:space="preserve"> </v>
          </cell>
          <cell r="L205" t="str">
            <v xml:space="preserve"> </v>
          </cell>
          <cell r="M205" t="str">
            <v xml:space="preserve"> </v>
          </cell>
          <cell r="N205" t="str">
            <v xml:space="preserve"> </v>
          </cell>
          <cell r="O205" t="str">
            <v xml:space="preserve"> </v>
          </cell>
          <cell r="P205" t="str">
            <v xml:space="preserve"> </v>
          </cell>
          <cell r="Q205" t="str">
            <v xml:space="preserve"> </v>
          </cell>
          <cell r="R205" t="str">
            <v xml:space="preserve"> </v>
          </cell>
          <cell r="S205" t="str">
            <v xml:space="preserve"> </v>
          </cell>
          <cell r="T205" t="str">
            <v xml:space="preserve"> </v>
          </cell>
          <cell r="U205" t="str">
            <v xml:space="preserve"> </v>
          </cell>
          <cell r="V205" t="str">
            <v xml:space="preserve"> </v>
          </cell>
        </row>
        <row r="206">
          <cell r="A206">
            <v>109</v>
          </cell>
          <cell r="B206" t="str">
            <v xml:space="preserve">(a)         </v>
          </cell>
          <cell r="C206" t="str">
            <v>Culvert 1A - Extend existing 600 x 300 RCBC RHS, complete in place incl. excavate, sand, supply, lay and backfill</v>
          </cell>
          <cell r="D206" t="str">
            <v xml:space="preserve">m    </v>
          </cell>
          <cell r="E206">
            <v>4014.904430139441</v>
          </cell>
          <cell r="F206">
            <v>3.6</v>
          </cell>
          <cell r="G206">
            <v>3.6</v>
          </cell>
          <cell r="H206">
            <v>1413.78</v>
          </cell>
          <cell r="I206">
            <v>5089.6099999999997</v>
          </cell>
          <cell r="J206">
            <v>5089.6080000000002</v>
          </cell>
          <cell r="L206">
            <v>0</v>
          </cell>
          <cell r="M206">
            <v>3.6</v>
          </cell>
          <cell r="N206">
            <v>1</v>
          </cell>
          <cell r="O206">
            <v>3.6</v>
          </cell>
          <cell r="P206">
            <v>1</v>
          </cell>
          <cell r="Q206">
            <v>3.6</v>
          </cell>
          <cell r="R206">
            <v>1</v>
          </cell>
          <cell r="S206">
            <v>3.6</v>
          </cell>
          <cell r="T206">
            <v>1</v>
          </cell>
          <cell r="U206">
            <v>3.6</v>
          </cell>
          <cell r="V206">
            <v>1</v>
          </cell>
        </row>
        <row r="207">
          <cell r="A207">
            <v>110</v>
          </cell>
          <cell r="B207" t="str">
            <v xml:space="preserve">(b)         </v>
          </cell>
          <cell r="C207" t="str">
            <v>1/600 x 300 Cast Insitu Endwall and Apron to Main Roads Std Dwgs complete in place</v>
          </cell>
          <cell r="D207" t="str">
            <v xml:space="preserve">No   </v>
          </cell>
          <cell r="E207">
            <v>947.8</v>
          </cell>
          <cell r="F207">
            <v>1</v>
          </cell>
          <cell r="G207">
            <v>1</v>
          </cell>
          <cell r="H207">
            <v>1201.51</v>
          </cell>
          <cell r="I207">
            <v>1201.51</v>
          </cell>
          <cell r="J207">
            <v>1201.51</v>
          </cell>
          <cell r="L207">
            <v>0</v>
          </cell>
          <cell r="M207">
            <v>1</v>
          </cell>
          <cell r="N207">
            <v>1</v>
          </cell>
          <cell r="O207">
            <v>1</v>
          </cell>
          <cell r="P207">
            <v>1</v>
          </cell>
          <cell r="Q207">
            <v>1</v>
          </cell>
          <cell r="R207">
            <v>1</v>
          </cell>
          <cell r="S207">
            <v>1</v>
          </cell>
          <cell r="T207">
            <v>1</v>
          </cell>
          <cell r="U207">
            <v>1</v>
          </cell>
          <cell r="V207">
            <v>1</v>
          </cell>
        </row>
        <row r="208">
          <cell r="B208" t="str">
            <v xml:space="preserve">            </v>
          </cell>
          <cell r="C208" t="str">
            <v xml:space="preserve"> </v>
          </cell>
          <cell r="D208" t="str">
            <v xml:space="preserve">     </v>
          </cell>
          <cell r="E208" t="str">
            <v xml:space="preserve"> </v>
          </cell>
          <cell r="F208" t="str">
            <v xml:space="preserve"> </v>
          </cell>
          <cell r="G208" t="str">
            <v xml:space="preserve"> </v>
          </cell>
          <cell r="H208" t="str">
            <v xml:space="preserve"> </v>
          </cell>
          <cell r="I208" t="str">
            <v xml:space="preserve"> </v>
          </cell>
          <cell r="J208" t="str">
            <v xml:space="preserve"> </v>
          </cell>
          <cell r="K208" t="str">
            <v xml:space="preserve"> </v>
          </cell>
          <cell r="L208" t="str">
            <v xml:space="preserve"> </v>
          </cell>
          <cell r="M208" t="str">
            <v xml:space="preserve"> </v>
          </cell>
          <cell r="N208" t="str">
            <v xml:space="preserve"> </v>
          </cell>
          <cell r="O208" t="str">
            <v xml:space="preserve"> </v>
          </cell>
          <cell r="P208" t="str">
            <v xml:space="preserve"> </v>
          </cell>
          <cell r="Q208" t="str">
            <v xml:space="preserve"> </v>
          </cell>
          <cell r="R208" t="str">
            <v xml:space="preserve"> </v>
          </cell>
          <cell r="S208" t="str">
            <v xml:space="preserve"> </v>
          </cell>
          <cell r="T208" t="str">
            <v xml:space="preserve"> </v>
          </cell>
          <cell r="U208" t="str">
            <v xml:space="preserve"> </v>
          </cell>
          <cell r="V208" t="str">
            <v xml:space="preserve"> </v>
          </cell>
        </row>
        <row r="209">
          <cell r="B209">
            <v>15</v>
          </cell>
          <cell r="C209" t="str">
            <v>Contingency</v>
          </cell>
          <cell r="D209" t="str">
            <v xml:space="preserve">PS   </v>
          </cell>
          <cell r="E209" t="str">
            <v xml:space="preserve"> </v>
          </cell>
          <cell r="F209">
            <v>1</v>
          </cell>
          <cell r="G209">
            <v>1</v>
          </cell>
          <cell r="H209">
            <v>10000</v>
          </cell>
          <cell r="I209">
            <v>10000</v>
          </cell>
          <cell r="J209">
            <v>10000</v>
          </cell>
          <cell r="L209">
            <v>0</v>
          </cell>
          <cell r="N209">
            <v>0</v>
          </cell>
          <cell r="P209">
            <v>0</v>
          </cell>
          <cell r="R209">
            <v>0</v>
          </cell>
          <cell r="T209">
            <v>0</v>
          </cell>
          <cell r="V209">
            <v>0</v>
          </cell>
        </row>
        <row r="210">
          <cell r="B210" t="str">
            <v xml:space="preserve">            </v>
          </cell>
          <cell r="C210" t="str">
            <v xml:space="preserve"> </v>
          </cell>
          <cell r="D210" t="str">
            <v xml:space="preserve">     </v>
          </cell>
          <cell r="E210" t="str">
            <v xml:space="preserve"> </v>
          </cell>
          <cell r="F210" t="str">
            <v xml:space="preserve"> </v>
          </cell>
          <cell r="G210" t="str">
            <v xml:space="preserve"> </v>
          </cell>
          <cell r="H210" t="str">
            <v xml:space="preserve"> </v>
          </cell>
          <cell r="I210">
            <v>336248.69</v>
          </cell>
          <cell r="J210" t="str">
            <v xml:space="preserve"> </v>
          </cell>
          <cell r="K210" t="str">
            <v xml:space="preserve"> </v>
          </cell>
          <cell r="L210" t="str">
            <v xml:space="preserve"> </v>
          </cell>
          <cell r="M210" t="str">
            <v xml:space="preserve"> </v>
          </cell>
          <cell r="N210" t="str">
            <v xml:space="preserve"> </v>
          </cell>
          <cell r="O210" t="str">
            <v xml:space="preserve"> </v>
          </cell>
          <cell r="P210" t="str">
            <v xml:space="preserve"> </v>
          </cell>
          <cell r="Q210" t="str">
            <v xml:space="preserve"> </v>
          </cell>
          <cell r="R210" t="str">
            <v xml:space="preserve"> </v>
          </cell>
          <cell r="S210" t="str">
            <v xml:space="preserve"> </v>
          </cell>
          <cell r="T210" t="str">
            <v xml:space="preserve"> </v>
          </cell>
          <cell r="U210" t="str">
            <v xml:space="preserve"> </v>
          </cell>
          <cell r="V210" t="str">
            <v xml:space="preserve"> </v>
          </cell>
        </row>
        <row r="211">
          <cell r="B211" t="str">
            <v xml:space="preserve">            </v>
          </cell>
          <cell r="C211" t="str">
            <v xml:space="preserve"> </v>
          </cell>
          <cell r="D211" t="str">
            <v xml:space="preserve">     </v>
          </cell>
          <cell r="E211" t="str">
            <v xml:space="preserve"> </v>
          </cell>
          <cell r="F211" t="str">
            <v xml:space="preserve"> </v>
          </cell>
          <cell r="G211" t="str">
            <v xml:space="preserve"> </v>
          </cell>
          <cell r="H211" t="str">
            <v xml:space="preserve"> </v>
          </cell>
          <cell r="I211" t="str">
            <v xml:space="preserve"> </v>
          </cell>
          <cell r="J211" t="str">
            <v xml:space="preserve"> </v>
          </cell>
          <cell r="K211" t="str">
            <v xml:space="preserve"> </v>
          </cell>
          <cell r="L211" t="str">
            <v xml:space="preserve"> </v>
          </cell>
          <cell r="M211" t="str">
            <v xml:space="preserve"> </v>
          </cell>
          <cell r="N211" t="str">
            <v xml:space="preserve"> </v>
          </cell>
          <cell r="O211" t="str">
            <v xml:space="preserve"> </v>
          </cell>
          <cell r="P211" t="str">
            <v xml:space="preserve"> </v>
          </cell>
          <cell r="Q211" t="str">
            <v xml:space="preserve"> </v>
          </cell>
          <cell r="R211" t="str">
            <v xml:space="preserve"> </v>
          </cell>
          <cell r="S211" t="str">
            <v xml:space="preserve"> </v>
          </cell>
          <cell r="T211" t="str">
            <v xml:space="preserve"> </v>
          </cell>
          <cell r="U211" t="str">
            <v xml:space="preserve"> </v>
          </cell>
          <cell r="V211" t="str">
            <v xml:space="preserve"> </v>
          </cell>
        </row>
        <row r="212">
          <cell r="B212" t="str">
            <v xml:space="preserve">            </v>
          </cell>
          <cell r="C212" t="str">
            <v xml:space="preserve"> </v>
          </cell>
          <cell r="D212" t="str">
            <v xml:space="preserve">     </v>
          </cell>
          <cell r="E212" t="str">
            <v xml:space="preserve"> </v>
          </cell>
          <cell r="F212" t="str">
            <v xml:space="preserve"> </v>
          </cell>
          <cell r="G212" t="str">
            <v xml:space="preserve"> </v>
          </cell>
          <cell r="H212" t="str">
            <v xml:space="preserve"> </v>
          </cell>
          <cell r="I212" t="str">
            <v xml:space="preserve"> </v>
          </cell>
          <cell r="J212" t="str">
            <v xml:space="preserve"> </v>
          </cell>
          <cell r="K212" t="str">
            <v xml:space="preserve"> </v>
          </cell>
          <cell r="L212" t="str">
            <v xml:space="preserve"> </v>
          </cell>
          <cell r="M212" t="str">
            <v xml:space="preserve"> </v>
          </cell>
          <cell r="N212" t="str">
            <v xml:space="preserve"> </v>
          </cell>
          <cell r="O212" t="str">
            <v xml:space="preserve"> </v>
          </cell>
          <cell r="P212" t="str">
            <v xml:space="preserve"> </v>
          </cell>
          <cell r="Q212" t="str">
            <v xml:space="preserve"> </v>
          </cell>
          <cell r="R212" t="str">
            <v xml:space="preserve"> </v>
          </cell>
          <cell r="S212" t="str">
            <v xml:space="preserve"> </v>
          </cell>
          <cell r="T212" t="str">
            <v xml:space="preserve"> </v>
          </cell>
          <cell r="U212" t="str">
            <v xml:space="preserve"> </v>
          </cell>
          <cell r="V212" t="str">
            <v xml:space="preserve"> </v>
          </cell>
        </row>
        <row r="213">
          <cell r="B213" t="str">
            <v xml:space="preserve">            </v>
          </cell>
          <cell r="C213" t="str">
            <v>Schedule D  -  Golden Mile Road &amp; Dysart Bypass Road Intersection Upgrade Works</v>
          </cell>
          <cell r="D213" t="str">
            <v xml:space="preserve">     </v>
          </cell>
          <cell r="E213" t="str">
            <v xml:space="preserve"> </v>
          </cell>
          <cell r="F213" t="str">
            <v xml:space="preserve"> </v>
          </cell>
          <cell r="G213" t="str">
            <v xml:space="preserve"> </v>
          </cell>
          <cell r="H213" t="str">
            <v xml:space="preserve"> </v>
          </cell>
          <cell r="I213" t="str">
            <v xml:space="preserve"> </v>
          </cell>
          <cell r="J213" t="str">
            <v xml:space="preserve"> </v>
          </cell>
          <cell r="K213" t="str">
            <v xml:space="preserve"> </v>
          </cell>
          <cell r="L213" t="str">
            <v xml:space="preserve"> </v>
          </cell>
          <cell r="M213" t="str">
            <v xml:space="preserve"> </v>
          </cell>
          <cell r="N213" t="str">
            <v xml:space="preserve"> </v>
          </cell>
          <cell r="O213" t="str">
            <v xml:space="preserve"> </v>
          </cell>
          <cell r="P213" t="str">
            <v xml:space="preserve"> </v>
          </cell>
          <cell r="Q213" t="str">
            <v xml:space="preserve"> </v>
          </cell>
          <cell r="R213" t="str">
            <v xml:space="preserve"> </v>
          </cell>
          <cell r="S213" t="str">
            <v xml:space="preserve"> </v>
          </cell>
          <cell r="T213" t="str">
            <v xml:space="preserve"> </v>
          </cell>
          <cell r="U213" t="str">
            <v xml:space="preserve"> </v>
          </cell>
          <cell r="V213" t="str">
            <v xml:space="preserve"> </v>
          </cell>
        </row>
        <row r="214">
          <cell r="B214">
            <v>1</v>
          </cell>
          <cell r="C214" t="str">
            <v>Preliminaries</v>
          </cell>
          <cell r="D214" t="str">
            <v xml:space="preserve">     </v>
          </cell>
          <cell r="E214" t="str">
            <v xml:space="preserve"> </v>
          </cell>
          <cell r="F214" t="str">
            <v xml:space="preserve"> </v>
          </cell>
          <cell r="G214" t="str">
            <v xml:space="preserve"> </v>
          </cell>
          <cell r="H214" t="str">
            <v xml:space="preserve"> </v>
          </cell>
          <cell r="I214" t="str">
            <v xml:space="preserve"> </v>
          </cell>
          <cell r="J214" t="str">
            <v xml:space="preserve"> </v>
          </cell>
          <cell r="K214" t="str">
            <v xml:space="preserve"> </v>
          </cell>
          <cell r="L214" t="str">
            <v xml:space="preserve"> </v>
          </cell>
          <cell r="M214" t="str">
            <v xml:space="preserve"> </v>
          </cell>
          <cell r="N214" t="str">
            <v xml:space="preserve"> </v>
          </cell>
          <cell r="O214" t="str">
            <v xml:space="preserve"> </v>
          </cell>
          <cell r="P214" t="str">
            <v xml:space="preserve"> </v>
          </cell>
          <cell r="Q214" t="str">
            <v xml:space="preserve"> </v>
          </cell>
          <cell r="R214" t="str">
            <v xml:space="preserve"> </v>
          </cell>
          <cell r="S214" t="str">
            <v xml:space="preserve"> </v>
          </cell>
          <cell r="T214" t="str">
            <v xml:space="preserve"> </v>
          </cell>
          <cell r="U214" t="str">
            <v xml:space="preserve"> </v>
          </cell>
          <cell r="V214" t="str">
            <v xml:space="preserve"> </v>
          </cell>
        </row>
        <row r="215">
          <cell r="B215" t="str">
            <v xml:space="preserve">(a)         </v>
          </cell>
          <cell r="C215" t="str">
            <v>Site establishment, Provision for Workplace Health &amp; Safety, Site Cleanup and Dis-establishment</v>
          </cell>
          <cell r="D215" t="str">
            <v xml:space="preserve">Item </v>
          </cell>
          <cell r="E215" t="str">
            <v xml:space="preserve"> </v>
          </cell>
          <cell r="F215">
            <v>1</v>
          </cell>
          <cell r="G215">
            <v>1</v>
          </cell>
          <cell r="L215">
            <v>0</v>
          </cell>
          <cell r="N215">
            <v>0</v>
          </cell>
          <cell r="P215">
            <v>0</v>
          </cell>
          <cell r="R215">
            <v>0</v>
          </cell>
          <cell r="T215">
            <v>0</v>
          </cell>
          <cell r="V215">
            <v>0</v>
          </cell>
        </row>
        <row r="216">
          <cell r="A216">
            <v>111</v>
          </cell>
          <cell r="B216" t="str">
            <v xml:space="preserve">(b)         </v>
          </cell>
          <cell r="C216" t="str">
            <v>Provision for Traffic and Safety including an approved Traffic Management Plan required by Council prior to commencement of site works.</v>
          </cell>
          <cell r="D216" t="str">
            <v xml:space="preserve">Item </v>
          </cell>
          <cell r="E216">
            <v>28325.046910652924</v>
          </cell>
          <cell r="F216">
            <v>1</v>
          </cell>
          <cell r="G216">
            <v>1</v>
          </cell>
          <cell r="H216">
            <v>35907.08</v>
          </cell>
          <cell r="I216">
            <v>35907.08</v>
          </cell>
          <cell r="J216">
            <v>35907.08</v>
          </cell>
          <cell r="L216">
            <v>0</v>
          </cell>
          <cell r="N216">
            <v>0</v>
          </cell>
          <cell r="P216">
            <v>0</v>
          </cell>
          <cell r="R216">
            <v>0</v>
          </cell>
          <cell r="T216">
            <v>0</v>
          </cell>
          <cell r="V216">
            <v>0</v>
          </cell>
        </row>
        <row r="217">
          <cell r="A217">
            <v>112</v>
          </cell>
          <cell r="B217" t="str">
            <v xml:space="preserve">(c )        </v>
          </cell>
          <cell r="C217" t="str">
            <v>Construction Setout by Contractor</v>
          </cell>
          <cell r="D217" t="str">
            <v xml:space="preserve">Item </v>
          </cell>
          <cell r="E217">
            <v>5180</v>
          </cell>
          <cell r="F217">
            <v>1</v>
          </cell>
          <cell r="G217">
            <v>1</v>
          </cell>
          <cell r="H217">
            <v>6566.59</v>
          </cell>
          <cell r="I217">
            <v>6566.59</v>
          </cell>
          <cell r="J217">
            <v>6566.59</v>
          </cell>
          <cell r="L217">
            <v>0</v>
          </cell>
          <cell r="N217">
            <v>0</v>
          </cell>
          <cell r="P217">
            <v>0</v>
          </cell>
          <cell r="R217">
            <v>0</v>
          </cell>
          <cell r="T217">
            <v>0</v>
          </cell>
          <cell r="V217">
            <v>0</v>
          </cell>
        </row>
        <row r="218">
          <cell r="B218" t="str">
            <v xml:space="preserve">            </v>
          </cell>
          <cell r="C218" t="str">
            <v>[Note: Council to provide an initial control line, TBM's, prior to commencement of works; Contractor shall be responsible for all other setout to construct the works</v>
          </cell>
          <cell r="D218" t="str">
            <v xml:space="preserve">     </v>
          </cell>
          <cell r="E218" t="str">
            <v xml:space="preserve"> </v>
          </cell>
          <cell r="F218" t="str">
            <v xml:space="preserve"> </v>
          </cell>
          <cell r="G218" t="str">
            <v xml:space="preserve"> </v>
          </cell>
          <cell r="H218" t="str">
            <v xml:space="preserve"> </v>
          </cell>
          <cell r="I218" t="str">
            <v xml:space="preserve"> </v>
          </cell>
          <cell r="J218" t="str">
            <v xml:space="preserve"> </v>
          </cell>
          <cell r="K218" t="str">
            <v xml:space="preserve"> </v>
          </cell>
          <cell r="L218" t="str">
            <v xml:space="preserve"> </v>
          </cell>
          <cell r="M218" t="str">
            <v xml:space="preserve"> </v>
          </cell>
          <cell r="N218" t="str">
            <v xml:space="preserve"> </v>
          </cell>
          <cell r="O218" t="str">
            <v xml:space="preserve"> </v>
          </cell>
          <cell r="P218" t="str">
            <v xml:space="preserve"> </v>
          </cell>
          <cell r="Q218" t="str">
            <v xml:space="preserve"> </v>
          </cell>
          <cell r="R218" t="str">
            <v xml:space="preserve"> </v>
          </cell>
          <cell r="S218" t="str">
            <v xml:space="preserve"> </v>
          </cell>
          <cell r="T218" t="str">
            <v xml:space="preserve"> </v>
          </cell>
          <cell r="U218" t="str">
            <v xml:space="preserve"> </v>
          </cell>
          <cell r="V218" t="str">
            <v xml:space="preserve"> </v>
          </cell>
        </row>
        <row r="219">
          <cell r="A219">
            <v>113</v>
          </cell>
          <cell r="B219" t="str">
            <v xml:space="preserve">(d )        </v>
          </cell>
          <cell r="C219" t="str">
            <v>Provision of evidence of Public Liability Insurance ($10 million), and Workers Compensation Insurance for the works.</v>
          </cell>
          <cell r="D219" t="str">
            <v xml:space="preserve">Item </v>
          </cell>
          <cell r="E219">
            <v>2800</v>
          </cell>
          <cell r="F219">
            <v>1</v>
          </cell>
          <cell r="G219">
            <v>1</v>
          </cell>
          <cell r="H219">
            <v>3549.51</v>
          </cell>
          <cell r="I219">
            <v>3549.51</v>
          </cell>
          <cell r="J219">
            <v>3549.51</v>
          </cell>
          <cell r="L219">
            <v>0</v>
          </cell>
          <cell r="N219">
            <v>0</v>
          </cell>
          <cell r="P219">
            <v>0</v>
          </cell>
          <cell r="R219">
            <v>0</v>
          </cell>
          <cell r="T219">
            <v>0</v>
          </cell>
          <cell r="V219">
            <v>0</v>
          </cell>
        </row>
        <row r="220">
          <cell r="A220">
            <v>114</v>
          </cell>
          <cell r="B220" t="str">
            <v xml:space="preserve">(e)         </v>
          </cell>
          <cell r="C220" t="str">
            <v>Locate Existing Services (Dial-Before-You-Dig, CapVac Truck etc) as required in existing road reserves</v>
          </cell>
          <cell r="D220" t="str">
            <v xml:space="preserve">Item </v>
          </cell>
          <cell r="E220">
            <v>3200</v>
          </cell>
          <cell r="F220">
            <v>1</v>
          </cell>
          <cell r="G220">
            <v>1</v>
          </cell>
          <cell r="H220">
            <v>4056.58</v>
          </cell>
          <cell r="I220">
            <v>4056.58</v>
          </cell>
          <cell r="J220">
            <v>4056.58</v>
          </cell>
          <cell r="L220">
            <v>0</v>
          </cell>
          <cell r="N220">
            <v>0</v>
          </cell>
          <cell r="P220">
            <v>0</v>
          </cell>
          <cell r="R220">
            <v>0</v>
          </cell>
          <cell r="T220">
            <v>0</v>
          </cell>
          <cell r="V220">
            <v>0</v>
          </cell>
        </row>
        <row r="221">
          <cell r="A221">
            <v>115</v>
          </cell>
          <cell r="B221" t="str">
            <v xml:space="preserve">(f)         </v>
          </cell>
          <cell r="C221" t="str">
            <v>As Constructed Survey Data to Council Requirements.</v>
          </cell>
          <cell r="D221" t="str">
            <v xml:space="preserve">Item </v>
          </cell>
          <cell r="E221">
            <v>5920</v>
          </cell>
          <cell r="F221">
            <v>1</v>
          </cell>
          <cell r="G221">
            <v>1</v>
          </cell>
          <cell r="H221">
            <v>7504.67</v>
          </cell>
          <cell r="I221">
            <v>7504.67</v>
          </cell>
          <cell r="J221">
            <v>7504.67</v>
          </cell>
          <cell r="L221">
            <v>0</v>
          </cell>
          <cell r="N221">
            <v>0</v>
          </cell>
          <cell r="P221">
            <v>0</v>
          </cell>
          <cell r="R221">
            <v>0</v>
          </cell>
          <cell r="T221">
            <v>0</v>
          </cell>
          <cell r="V221">
            <v>0</v>
          </cell>
        </row>
        <row r="222">
          <cell r="B222" t="str">
            <v xml:space="preserve">(g)         </v>
          </cell>
          <cell r="C222" t="str">
            <v>Geotechnical Testing by NATA Registered laboratory</v>
          </cell>
          <cell r="D222" t="str">
            <v xml:space="preserve">     </v>
          </cell>
          <cell r="E222" t="str">
            <v xml:space="preserve"> </v>
          </cell>
          <cell r="F222" t="str">
            <v xml:space="preserve"> </v>
          </cell>
          <cell r="G222" t="str">
            <v xml:space="preserve"> </v>
          </cell>
          <cell r="H222" t="str">
            <v xml:space="preserve"> </v>
          </cell>
          <cell r="I222" t="str">
            <v xml:space="preserve"> </v>
          </cell>
          <cell r="J222" t="str">
            <v xml:space="preserve"> </v>
          </cell>
          <cell r="K222" t="str">
            <v xml:space="preserve"> </v>
          </cell>
          <cell r="L222" t="str">
            <v xml:space="preserve"> </v>
          </cell>
          <cell r="M222" t="str">
            <v xml:space="preserve"> </v>
          </cell>
          <cell r="N222" t="str">
            <v xml:space="preserve"> </v>
          </cell>
          <cell r="O222" t="str">
            <v xml:space="preserve"> </v>
          </cell>
          <cell r="P222" t="str">
            <v xml:space="preserve"> </v>
          </cell>
          <cell r="Q222" t="str">
            <v xml:space="preserve"> </v>
          </cell>
          <cell r="R222" t="str">
            <v xml:space="preserve"> </v>
          </cell>
          <cell r="S222" t="str">
            <v xml:space="preserve"> </v>
          </cell>
          <cell r="T222" t="str">
            <v xml:space="preserve"> </v>
          </cell>
          <cell r="U222" t="str">
            <v xml:space="preserve"> </v>
          </cell>
          <cell r="V222" t="str">
            <v xml:space="preserve"> </v>
          </cell>
        </row>
        <row r="223">
          <cell r="A223">
            <v>116</v>
          </cell>
          <cell r="B223" t="str">
            <v xml:space="preserve">(i)         </v>
          </cell>
          <cell r="C223" t="str">
            <v>Subgrade Compaction testing as specified</v>
          </cell>
          <cell r="D223" t="str">
            <v xml:space="preserve"> No  </v>
          </cell>
          <cell r="E223">
            <v>846.66666666666663</v>
          </cell>
          <cell r="F223">
            <v>4</v>
          </cell>
          <cell r="G223">
            <v>4</v>
          </cell>
          <cell r="H223">
            <v>268.32</v>
          </cell>
          <cell r="I223">
            <v>1073.28</v>
          </cell>
          <cell r="J223">
            <v>1073.28</v>
          </cell>
          <cell r="L223">
            <v>0</v>
          </cell>
          <cell r="N223">
            <v>0</v>
          </cell>
          <cell r="P223">
            <v>0</v>
          </cell>
          <cell r="R223">
            <v>0</v>
          </cell>
          <cell r="T223">
            <v>0</v>
          </cell>
          <cell r="V223">
            <v>0</v>
          </cell>
        </row>
        <row r="224">
          <cell r="A224">
            <v>117</v>
          </cell>
          <cell r="B224" t="str">
            <v xml:space="preserve">(ii)        </v>
          </cell>
          <cell r="C224" t="str">
            <v>Sub-Base Compaction testing as specified - assume 2 layers</v>
          </cell>
          <cell r="D224" t="str">
            <v xml:space="preserve"> No  </v>
          </cell>
          <cell r="E224">
            <v>846.66666666666663</v>
          </cell>
          <cell r="F224">
            <v>4</v>
          </cell>
          <cell r="G224">
            <v>4</v>
          </cell>
          <cell r="H224">
            <v>268.32</v>
          </cell>
          <cell r="I224">
            <v>1073.28</v>
          </cell>
          <cell r="J224">
            <v>1073.28</v>
          </cell>
          <cell r="L224">
            <v>0</v>
          </cell>
          <cell r="N224">
            <v>0</v>
          </cell>
          <cell r="P224">
            <v>0</v>
          </cell>
          <cell r="R224">
            <v>0</v>
          </cell>
          <cell r="T224">
            <v>0</v>
          </cell>
          <cell r="V224">
            <v>0</v>
          </cell>
        </row>
        <row r="225">
          <cell r="A225">
            <v>118</v>
          </cell>
          <cell r="B225" t="str">
            <v xml:space="preserve">(iii)       </v>
          </cell>
          <cell r="C225" t="str">
            <v>Base Compaction testing as specified</v>
          </cell>
          <cell r="D225" t="str">
            <v xml:space="preserve"> No  </v>
          </cell>
          <cell r="E225">
            <v>423.33333333333331</v>
          </cell>
          <cell r="F225">
            <v>2</v>
          </cell>
          <cell r="G225">
            <v>2</v>
          </cell>
          <cell r="H225">
            <v>268.33999999999997</v>
          </cell>
          <cell r="I225">
            <v>536.67999999999995</v>
          </cell>
          <cell r="J225">
            <v>536.67999999999995</v>
          </cell>
          <cell r="L225">
            <v>0</v>
          </cell>
          <cell r="N225">
            <v>0</v>
          </cell>
          <cell r="P225">
            <v>0</v>
          </cell>
          <cell r="R225">
            <v>0</v>
          </cell>
          <cell r="T225">
            <v>0</v>
          </cell>
          <cell r="V225">
            <v>0</v>
          </cell>
        </row>
        <row r="226">
          <cell r="A226">
            <v>119</v>
          </cell>
          <cell r="B226" t="str">
            <v xml:space="preserve">(iv)        </v>
          </cell>
          <cell r="C226" t="str">
            <v>Sub-Base Quality Testing as specified; Full Atterbergs plus grading plus full Quarry Stockpile results - assume 2 layers</v>
          </cell>
          <cell r="D226" t="str">
            <v xml:space="preserve"> No  </v>
          </cell>
          <cell r="E226">
            <v>1290</v>
          </cell>
          <cell r="F226">
            <v>1</v>
          </cell>
          <cell r="G226">
            <v>1</v>
          </cell>
          <cell r="H226">
            <v>1635.31</v>
          </cell>
          <cell r="I226">
            <v>1635.31</v>
          </cell>
          <cell r="J226">
            <v>1635.31</v>
          </cell>
          <cell r="L226">
            <v>0</v>
          </cell>
          <cell r="N226">
            <v>0</v>
          </cell>
          <cell r="P226">
            <v>0</v>
          </cell>
          <cell r="R226">
            <v>0</v>
          </cell>
          <cell r="T226">
            <v>0</v>
          </cell>
          <cell r="V226">
            <v>0</v>
          </cell>
        </row>
        <row r="227">
          <cell r="A227">
            <v>120</v>
          </cell>
          <cell r="B227" t="str">
            <v xml:space="preserve">(v)         </v>
          </cell>
          <cell r="C227" t="str">
            <v>Base Quality Testing as specified; Full Atterbergs plus grading plus full Quarry Stockpile results</v>
          </cell>
          <cell r="D227" t="str">
            <v xml:space="preserve"> No  </v>
          </cell>
          <cell r="E227">
            <v>1290</v>
          </cell>
          <cell r="F227">
            <v>1</v>
          </cell>
          <cell r="G227">
            <v>1</v>
          </cell>
          <cell r="H227">
            <v>1635.31</v>
          </cell>
          <cell r="I227">
            <v>1635.31</v>
          </cell>
          <cell r="J227">
            <v>1635.31</v>
          </cell>
          <cell r="L227">
            <v>0</v>
          </cell>
          <cell r="N227">
            <v>0</v>
          </cell>
          <cell r="P227">
            <v>0</v>
          </cell>
          <cell r="R227">
            <v>0</v>
          </cell>
          <cell r="T227">
            <v>0</v>
          </cell>
          <cell r="V227">
            <v>0</v>
          </cell>
        </row>
        <row r="228">
          <cell r="B228" t="str">
            <v xml:space="preserve">            </v>
          </cell>
          <cell r="C228" t="str">
            <v xml:space="preserve"> </v>
          </cell>
          <cell r="D228" t="str">
            <v xml:space="preserve">     </v>
          </cell>
          <cell r="E228" t="str">
            <v xml:space="preserve"> </v>
          </cell>
          <cell r="F228" t="str">
            <v xml:space="preserve"> </v>
          </cell>
          <cell r="G228" t="str">
            <v xml:space="preserve"> </v>
          </cell>
          <cell r="H228" t="str">
            <v xml:space="preserve"> </v>
          </cell>
          <cell r="I228" t="str">
            <v xml:space="preserve"> </v>
          </cell>
          <cell r="J228" t="str">
            <v xml:space="preserve"> </v>
          </cell>
          <cell r="K228" t="str">
            <v xml:space="preserve"> </v>
          </cell>
          <cell r="L228" t="str">
            <v xml:space="preserve"> </v>
          </cell>
          <cell r="M228" t="str">
            <v xml:space="preserve"> </v>
          </cell>
          <cell r="N228" t="str">
            <v xml:space="preserve"> </v>
          </cell>
          <cell r="O228" t="str">
            <v xml:space="preserve"> </v>
          </cell>
          <cell r="P228" t="str">
            <v xml:space="preserve"> </v>
          </cell>
          <cell r="Q228" t="str">
            <v xml:space="preserve"> </v>
          </cell>
          <cell r="R228" t="str">
            <v xml:space="preserve"> </v>
          </cell>
          <cell r="S228" t="str">
            <v xml:space="preserve"> </v>
          </cell>
          <cell r="T228" t="str">
            <v xml:space="preserve"> </v>
          </cell>
          <cell r="U228" t="str">
            <v xml:space="preserve"> </v>
          </cell>
          <cell r="V228" t="str">
            <v xml:space="preserve"> </v>
          </cell>
        </row>
        <row r="229">
          <cell r="A229">
            <v>121</v>
          </cell>
          <cell r="B229">
            <v>2</v>
          </cell>
          <cell r="C229" t="str">
            <v>Clearing &amp; Grubbing, removal of existing kerb and complete offsite disposal of Spoil inclusive of Dump Fees as required.</v>
          </cell>
          <cell r="D229" t="str">
            <v xml:space="preserve">Item </v>
          </cell>
          <cell r="E229">
            <v>5321.3963963963961</v>
          </cell>
          <cell r="F229">
            <v>1</v>
          </cell>
          <cell r="G229">
            <v>1</v>
          </cell>
          <cell r="H229">
            <v>6740.02</v>
          </cell>
          <cell r="I229">
            <v>6740.02</v>
          </cell>
          <cell r="J229">
            <v>6740.02</v>
          </cell>
          <cell r="L229">
            <v>0</v>
          </cell>
          <cell r="N229">
            <v>0</v>
          </cell>
          <cell r="P229">
            <v>0</v>
          </cell>
          <cell r="R229">
            <v>0</v>
          </cell>
          <cell r="T229">
            <v>0</v>
          </cell>
          <cell r="V229">
            <v>0</v>
          </cell>
        </row>
        <row r="230">
          <cell r="B230" t="str">
            <v xml:space="preserve">            </v>
          </cell>
          <cell r="C230" t="str">
            <v xml:space="preserve"> </v>
          </cell>
          <cell r="D230" t="str">
            <v xml:space="preserve">     </v>
          </cell>
          <cell r="E230" t="str">
            <v xml:space="preserve"> </v>
          </cell>
          <cell r="F230" t="str">
            <v xml:space="preserve"> </v>
          </cell>
          <cell r="G230" t="str">
            <v xml:space="preserve"> </v>
          </cell>
          <cell r="H230" t="str">
            <v xml:space="preserve"> </v>
          </cell>
          <cell r="I230" t="str">
            <v xml:space="preserve"> </v>
          </cell>
          <cell r="J230" t="str">
            <v xml:space="preserve"> </v>
          </cell>
          <cell r="K230" t="str">
            <v xml:space="preserve"> </v>
          </cell>
          <cell r="L230" t="str">
            <v xml:space="preserve"> </v>
          </cell>
          <cell r="M230" t="str">
            <v xml:space="preserve"> </v>
          </cell>
          <cell r="N230" t="str">
            <v xml:space="preserve"> </v>
          </cell>
          <cell r="O230" t="str">
            <v xml:space="preserve"> </v>
          </cell>
          <cell r="P230" t="str">
            <v xml:space="preserve"> </v>
          </cell>
          <cell r="Q230" t="str">
            <v xml:space="preserve"> </v>
          </cell>
          <cell r="R230" t="str">
            <v xml:space="preserve"> </v>
          </cell>
          <cell r="S230" t="str">
            <v xml:space="preserve"> </v>
          </cell>
          <cell r="T230" t="str">
            <v xml:space="preserve"> </v>
          </cell>
          <cell r="U230" t="str">
            <v xml:space="preserve"> </v>
          </cell>
          <cell r="V230" t="str">
            <v xml:space="preserve"> </v>
          </cell>
        </row>
        <row r="231">
          <cell r="B231">
            <v>3</v>
          </cell>
          <cell r="C231" t="str">
            <v>Earthworks - excavate and place as embankment as directed</v>
          </cell>
          <cell r="D231" t="str">
            <v xml:space="preserve">     </v>
          </cell>
          <cell r="E231" t="str">
            <v xml:space="preserve"> </v>
          </cell>
          <cell r="F231" t="str">
            <v xml:space="preserve"> </v>
          </cell>
          <cell r="G231" t="str">
            <v xml:space="preserve"> </v>
          </cell>
          <cell r="H231" t="str">
            <v xml:space="preserve"> </v>
          </cell>
          <cell r="I231" t="str">
            <v xml:space="preserve"> </v>
          </cell>
          <cell r="J231" t="str">
            <v xml:space="preserve"> </v>
          </cell>
          <cell r="K231" t="str">
            <v xml:space="preserve"> </v>
          </cell>
          <cell r="L231" t="str">
            <v xml:space="preserve"> </v>
          </cell>
          <cell r="M231" t="str">
            <v xml:space="preserve"> </v>
          </cell>
          <cell r="N231" t="str">
            <v xml:space="preserve"> </v>
          </cell>
          <cell r="O231" t="str">
            <v xml:space="preserve"> </v>
          </cell>
          <cell r="P231" t="str">
            <v xml:space="preserve"> </v>
          </cell>
          <cell r="Q231" t="str">
            <v xml:space="preserve"> </v>
          </cell>
          <cell r="R231" t="str">
            <v xml:space="preserve"> </v>
          </cell>
          <cell r="S231" t="str">
            <v xml:space="preserve"> </v>
          </cell>
          <cell r="T231" t="str">
            <v xml:space="preserve"> </v>
          </cell>
          <cell r="U231" t="str">
            <v xml:space="preserve"> </v>
          </cell>
          <cell r="V231" t="str">
            <v xml:space="preserve"> </v>
          </cell>
        </row>
        <row r="232">
          <cell r="A232">
            <v>122</v>
          </cell>
          <cell r="B232" t="str">
            <v xml:space="preserve">(a)         </v>
          </cell>
          <cell r="C232" t="str">
            <v>Earthworks - excavate and place as embankment as directed - Cut to Spoil - to achieve boxed out deep to 500mm - material will be spoiled at IRC Tip.</v>
          </cell>
          <cell r="D232" t="str">
            <v xml:space="preserve">m3   </v>
          </cell>
          <cell r="E232">
            <v>4967.1000000000004</v>
          </cell>
          <cell r="F232">
            <v>396</v>
          </cell>
          <cell r="G232">
            <v>396</v>
          </cell>
          <cell r="H232">
            <v>15.9</v>
          </cell>
          <cell r="I232">
            <v>6296.4</v>
          </cell>
          <cell r="J232">
            <v>6296.4</v>
          </cell>
          <cell r="L232">
            <v>0</v>
          </cell>
          <cell r="N232">
            <v>0</v>
          </cell>
          <cell r="P232">
            <v>0</v>
          </cell>
          <cell r="R232">
            <v>0</v>
          </cell>
          <cell r="T232">
            <v>0</v>
          </cell>
          <cell r="V232">
            <v>0</v>
          </cell>
        </row>
        <row r="233">
          <cell r="A233">
            <v>123</v>
          </cell>
          <cell r="B233" t="str">
            <v xml:space="preserve">(b)         </v>
          </cell>
          <cell r="C233" t="str">
            <v>Remove isolated soft spots in subgrade as ordered and replace with Selected Spoil material - Provisional Item</v>
          </cell>
          <cell r="D233" t="str">
            <v xml:space="preserve">m3   </v>
          </cell>
          <cell r="E233">
            <v>3143.5</v>
          </cell>
          <cell r="F233">
            <v>50</v>
          </cell>
          <cell r="G233">
            <v>50</v>
          </cell>
          <cell r="H233">
            <v>62.87</v>
          </cell>
          <cell r="I233">
            <v>3143.5</v>
          </cell>
          <cell r="J233">
            <v>3143.5</v>
          </cell>
          <cell r="L233">
            <v>0</v>
          </cell>
          <cell r="N233">
            <v>0</v>
          </cell>
          <cell r="P233">
            <v>0</v>
          </cell>
          <cell r="R233">
            <v>0</v>
          </cell>
          <cell r="T233">
            <v>0</v>
          </cell>
          <cell r="V233">
            <v>0</v>
          </cell>
        </row>
        <row r="234">
          <cell r="B234" t="str">
            <v xml:space="preserve">            </v>
          </cell>
          <cell r="C234" t="str">
            <v xml:space="preserve"> </v>
          </cell>
          <cell r="D234" t="str">
            <v xml:space="preserve">     </v>
          </cell>
          <cell r="E234" t="str">
            <v xml:space="preserve"> </v>
          </cell>
          <cell r="F234" t="str">
            <v xml:space="preserve"> </v>
          </cell>
          <cell r="G234" t="str">
            <v xml:space="preserve"> </v>
          </cell>
          <cell r="H234" t="str">
            <v xml:space="preserve"> </v>
          </cell>
          <cell r="I234" t="str">
            <v xml:space="preserve"> </v>
          </cell>
          <cell r="J234" t="str">
            <v xml:space="preserve"> </v>
          </cell>
          <cell r="K234" t="str">
            <v xml:space="preserve"> </v>
          </cell>
          <cell r="L234" t="str">
            <v xml:space="preserve"> </v>
          </cell>
          <cell r="M234" t="str">
            <v xml:space="preserve"> </v>
          </cell>
          <cell r="N234" t="str">
            <v xml:space="preserve"> </v>
          </cell>
          <cell r="O234" t="str">
            <v xml:space="preserve"> </v>
          </cell>
          <cell r="P234" t="str">
            <v xml:space="preserve"> </v>
          </cell>
          <cell r="Q234" t="str">
            <v xml:space="preserve"> </v>
          </cell>
          <cell r="R234" t="str">
            <v xml:space="preserve"> </v>
          </cell>
          <cell r="S234" t="str">
            <v xml:space="preserve"> </v>
          </cell>
          <cell r="T234" t="str">
            <v xml:space="preserve"> </v>
          </cell>
          <cell r="U234" t="str">
            <v xml:space="preserve"> </v>
          </cell>
          <cell r="V234" t="str">
            <v xml:space="preserve"> </v>
          </cell>
        </row>
        <row r="235">
          <cell r="B235">
            <v>4</v>
          </cell>
          <cell r="C235" t="str">
            <v>Prepare Dysart Bypass Rd - Golden Mile Rd Intersection Subgrade Surface for Gravel Pavement &amp; for Council Inspection, (incl. provision of subgrade levels and compaction test results by Contractor)</v>
          </cell>
          <cell r="D235" t="str">
            <v xml:space="preserve">     </v>
          </cell>
          <cell r="E235" t="str">
            <v xml:space="preserve"> </v>
          </cell>
          <cell r="F235" t="str">
            <v xml:space="preserve"> </v>
          </cell>
          <cell r="G235" t="str">
            <v xml:space="preserve"> </v>
          </cell>
          <cell r="H235" t="str">
            <v xml:space="preserve"> </v>
          </cell>
          <cell r="I235" t="str">
            <v xml:space="preserve"> </v>
          </cell>
          <cell r="J235" t="str">
            <v xml:space="preserve"> </v>
          </cell>
          <cell r="K235" t="str">
            <v xml:space="preserve"> </v>
          </cell>
          <cell r="L235" t="str">
            <v xml:space="preserve"> </v>
          </cell>
          <cell r="M235" t="str">
            <v xml:space="preserve"> </v>
          </cell>
          <cell r="N235" t="str">
            <v xml:space="preserve"> </v>
          </cell>
          <cell r="O235" t="str">
            <v xml:space="preserve"> </v>
          </cell>
          <cell r="P235" t="str">
            <v xml:space="preserve"> </v>
          </cell>
          <cell r="Q235" t="str">
            <v xml:space="preserve"> </v>
          </cell>
          <cell r="R235" t="str">
            <v xml:space="preserve"> </v>
          </cell>
          <cell r="S235" t="str">
            <v xml:space="preserve"> </v>
          </cell>
          <cell r="T235" t="str">
            <v xml:space="preserve"> </v>
          </cell>
          <cell r="U235" t="str">
            <v xml:space="preserve"> </v>
          </cell>
          <cell r="V235" t="str">
            <v xml:space="preserve"> </v>
          </cell>
        </row>
        <row r="236">
          <cell r="A236">
            <v>124</v>
          </cell>
          <cell r="B236" t="str">
            <v xml:space="preserve">(a)         </v>
          </cell>
          <cell r="C236" t="str">
            <v>Dysart Bypass Rd - Golden Mile Rd Intersection LHS</v>
          </cell>
          <cell r="D236" t="str">
            <v xml:space="preserve">m2   </v>
          </cell>
          <cell r="E236">
            <v>1270.2456666666665</v>
          </cell>
          <cell r="F236">
            <v>434</v>
          </cell>
          <cell r="G236">
            <v>434</v>
          </cell>
          <cell r="H236">
            <v>3.71</v>
          </cell>
          <cell r="I236">
            <v>1610.14</v>
          </cell>
          <cell r="J236">
            <v>1610.14</v>
          </cell>
          <cell r="L236">
            <v>0</v>
          </cell>
          <cell r="N236">
            <v>0</v>
          </cell>
          <cell r="P236">
            <v>0</v>
          </cell>
          <cell r="R236">
            <v>0</v>
          </cell>
          <cell r="T236">
            <v>0</v>
          </cell>
          <cell r="V236">
            <v>0</v>
          </cell>
        </row>
        <row r="237">
          <cell r="A237">
            <v>125</v>
          </cell>
          <cell r="B237" t="str">
            <v xml:space="preserve">(b)         </v>
          </cell>
          <cell r="C237" t="str">
            <v>Dysart Bypass Rd - Golden Mile Rd Intersection RHS</v>
          </cell>
          <cell r="D237" t="str">
            <v xml:space="preserve">m2   </v>
          </cell>
          <cell r="E237">
            <v>2429.2716666666665</v>
          </cell>
          <cell r="F237">
            <v>830</v>
          </cell>
          <cell r="G237">
            <v>830</v>
          </cell>
          <cell r="H237">
            <v>3.71</v>
          </cell>
          <cell r="I237">
            <v>3079.3</v>
          </cell>
          <cell r="J237">
            <v>3079.3</v>
          </cell>
          <cell r="L237">
            <v>0</v>
          </cell>
          <cell r="N237">
            <v>0</v>
          </cell>
          <cell r="P237">
            <v>0</v>
          </cell>
          <cell r="R237">
            <v>0</v>
          </cell>
          <cell r="T237">
            <v>0</v>
          </cell>
          <cell r="V237">
            <v>0</v>
          </cell>
        </row>
        <row r="238">
          <cell r="B238" t="str">
            <v xml:space="preserve">            </v>
          </cell>
          <cell r="C238" t="str">
            <v xml:space="preserve"> </v>
          </cell>
          <cell r="D238" t="str">
            <v xml:space="preserve">     </v>
          </cell>
          <cell r="E238" t="str">
            <v xml:space="preserve"> </v>
          </cell>
          <cell r="F238" t="str">
            <v xml:space="preserve"> </v>
          </cell>
          <cell r="G238" t="str">
            <v xml:space="preserve"> </v>
          </cell>
          <cell r="H238" t="str">
            <v xml:space="preserve"> </v>
          </cell>
          <cell r="I238" t="str">
            <v xml:space="preserve"> </v>
          </cell>
          <cell r="J238" t="str">
            <v xml:space="preserve"> </v>
          </cell>
          <cell r="K238" t="str">
            <v xml:space="preserve"> </v>
          </cell>
          <cell r="L238" t="str">
            <v xml:space="preserve"> </v>
          </cell>
          <cell r="M238" t="str">
            <v xml:space="preserve"> </v>
          </cell>
          <cell r="N238" t="str">
            <v xml:space="preserve"> </v>
          </cell>
          <cell r="O238" t="str">
            <v xml:space="preserve"> </v>
          </cell>
          <cell r="P238" t="str">
            <v xml:space="preserve"> </v>
          </cell>
          <cell r="Q238" t="str">
            <v xml:space="preserve"> </v>
          </cell>
          <cell r="R238" t="str">
            <v xml:space="preserve"> </v>
          </cell>
          <cell r="S238" t="str">
            <v xml:space="preserve"> </v>
          </cell>
          <cell r="T238" t="str">
            <v xml:space="preserve"> </v>
          </cell>
          <cell r="U238" t="str">
            <v xml:space="preserve"> </v>
          </cell>
          <cell r="V238" t="str">
            <v xml:space="preserve"> </v>
          </cell>
        </row>
        <row r="239">
          <cell r="B239">
            <v>5</v>
          </cell>
          <cell r="C239" t="str">
            <v>Prepare Base Gravel Surface for Primerseal &amp; for Council Inspection, incl provision of compaction test results</v>
          </cell>
          <cell r="D239" t="str">
            <v xml:space="preserve">     </v>
          </cell>
          <cell r="E239" t="str">
            <v xml:space="preserve"> </v>
          </cell>
          <cell r="F239" t="str">
            <v xml:space="preserve"> </v>
          </cell>
          <cell r="G239" t="str">
            <v xml:space="preserve"> </v>
          </cell>
          <cell r="H239" t="str">
            <v xml:space="preserve"> </v>
          </cell>
          <cell r="I239" t="str">
            <v xml:space="preserve"> </v>
          </cell>
          <cell r="J239" t="str">
            <v xml:space="preserve"> </v>
          </cell>
          <cell r="K239" t="str">
            <v xml:space="preserve"> </v>
          </cell>
          <cell r="L239" t="str">
            <v xml:space="preserve"> </v>
          </cell>
          <cell r="M239" t="str">
            <v xml:space="preserve"> </v>
          </cell>
          <cell r="N239" t="str">
            <v xml:space="preserve"> </v>
          </cell>
          <cell r="O239" t="str">
            <v xml:space="preserve"> </v>
          </cell>
          <cell r="P239" t="str">
            <v xml:space="preserve"> </v>
          </cell>
          <cell r="Q239" t="str">
            <v xml:space="preserve"> </v>
          </cell>
          <cell r="R239" t="str">
            <v xml:space="preserve"> </v>
          </cell>
          <cell r="S239" t="str">
            <v xml:space="preserve"> </v>
          </cell>
          <cell r="T239" t="str">
            <v xml:space="preserve"> </v>
          </cell>
          <cell r="U239" t="str">
            <v xml:space="preserve"> </v>
          </cell>
          <cell r="V239" t="str">
            <v xml:space="preserve"> </v>
          </cell>
        </row>
        <row r="240">
          <cell r="A240">
            <v>126</v>
          </cell>
          <cell r="B240" t="str">
            <v xml:space="preserve">(a)         </v>
          </cell>
          <cell r="C240" t="str">
            <v>Dysart Bypass Rd - Golden Mile Rd Intersection LHS</v>
          </cell>
          <cell r="D240" t="str">
            <v xml:space="preserve">m2   </v>
          </cell>
          <cell r="E240">
            <v>599.30824242424251</v>
          </cell>
          <cell r="F240">
            <v>283</v>
          </cell>
          <cell r="G240">
            <v>283</v>
          </cell>
          <cell r="H240">
            <v>2.68</v>
          </cell>
          <cell r="I240">
            <v>758.44</v>
          </cell>
          <cell r="J240">
            <v>758.44</v>
          </cell>
          <cell r="L240">
            <v>0</v>
          </cell>
          <cell r="N240">
            <v>0</v>
          </cell>
          <cell r="P240">
            <v>0</v>
          </cell>
          <cell r="R240">
            <v>0</v>
          </cell>
          <cell r="T240">
            <v>0</v>
          </cell>
          <cell r="V240">
            <v>0</v>
          </cell>
        </row>
        <row r="241">
          <cell r="A241">
            <v>127</v>
          </cell>
          <cell r="B241" t="str">
            <v xml:space="preserve">(b)         </v>
          </cell>
          <cell r="C241" t="str">
            <v>Dysart Bypass Rd - Golden Mile Rd Intersection RHS</v>
          </cell>
          <cell r="D241" t="str">
            <v xml:space="preserve">m2   </v>
          </cell>
          <cell r="E241">
            <v>1264.2650909090908</v>
          </cell>
          <cell r="F241">
            <v>597</v>
          </cell>
          <cell r="G241">
            <v>597</v>
          </cell>
          <cell r="H241">
            <v>2.68</v>
          </cell>
          <cell r="I241">
            <v>1599.96</v>
          </cell>
          <cell r="J241">
            <v>1599.96</v>
          </cell>
          <cell r="L241">
            <v>0</v>
          </cell>
          <cell r="N241">
            <v>0</v>
          </cell>
          <cell r="P241">
            <v>0</v>
          </cell>
          <cell r="R241">
            <v>0</v>
          </cell>
          <cell r="T241">
            <v>0</v>
          </cell>
          <cell r="V241">
            <v>0</v>
          </cell>
        </row>
        <row r="242">
          <cell r="B242" t="str">
            <v xml:space="preserve">            </v>
          </cell>
          <cell r="C242" t="str">
            <v xml:space="preserve"> </v>
          </cell>
          <cell r="D242" t="str">
            <v xml:space="preserve">     </v>
          </cell>
          <cell r="E242" t="str">
            <v xml:space="preserve"> </v>
          </cell>
          <cell r="F242" t="str">
            <v xml:space="preserve"> </v>
          </cell>
          <cell r="G242" t="str">
            <v xml:space="preserve"> </v>
          </cell>
          <cell r="H242" t="str">
            <v xml:space="preserve"> </v>
          </cell>
          <cell r="I242" t="str">
            <v xml:space="preserve"> </v>
          </cell>
          <cell r="J242" t="str">
            <v xml:space="preserve"> </v>
          </cell>
          <cell r="K242" t="str">
            <v xml:space="preserve"> </v>
          </cell>
          <cell r="L242" t="str">
            <v xml:space="preserve"> </v>
          </cell>
          <cell r="M242" t="str">
            <v xml:space="preserve"> </v>
          </cell>
          <cell r="N242" t="str">
            <v xml:space="preserve"> </v>
          </cell>
          <cell r="O242" t="str">
            <v xml:space="preserve"> </v>
          </cell>
          <cell r="P242" t="str">
            <v xml:space="preserve"> </v>
          </cell>
          <cell r="Q242" t="str">
            <v xml:space="preserve"> </v>
          </cell>
          <cell r="R242" t="str">
            <v xml:space="preserve"> </v>
          </cell>
          <cell r="S242" t="str">
            <v xml:space="preserve"> </v>
          </cell>
          <cell r="T242" t="str">
            <v xml:space="preserve"> </v>
          </cell>
          <cell r="U242" t="str">
            <v xml:space="preserve"> </v>
          </cell>
          <cell r="V242" t="str">
            <v xml:space="preserve"> </v>
          </cell>
        </row>
        <row r="243">
          <cell r="B243">
            <v>6</v>
          </cell>
          <cell r="C243" t="str">
            <v>Gravel Pavement</v>
          </cell>
          <cell r="D243" t="str">
            <v xml:space="preserve">     </v>
          </cell>
          <cell r="E243" t="str">
            <v xml:space="preserve"> </v>
          </cell>
          <cell r="F243" t="str">
            <v xml:space="preserve"> </v>
          </cell>
          <cell r="G243" t="str">
            <v xml:space="preserve"> </v>
          </cell>
          <cell r="H243" t="str">
            <v xml:space="preserve"> </v>
          </cell>
          <cell r="I243" t="str">
            <v xml:space="preserve"> </v>
          </cell>
          <cell r="J243" t="str">
            <v xml:space="preserve"> </v>
          </cell>
          <cell r="K243" t="str">
            <v xml:space="preserve"> </v>
          </cell>
          <cell r="L243" t="str">
            <v xml:space="preserve"> </v>
          </cell>
          <cell r="M243" t="str">
            <v xml:space="preserve"> </v>
          </cell>
          <cell r="N243" t="str">
            <v xml:space="preserve"> </v>
          </cell>
          <cell r="O243" t="str">
            <v xml:space="preserve"> </v>
          </cell>
          <cell r="P243" t="str">
            <v xml:space="preserve"> </v>
          </cell>
          <cell r="Q243" t="str">
            <v xml:space="preserve"> </v>
          </cell>
          <cell r="R243" t="str">
            <v xml:space="preserve"> </v>
          </cell>
          <cell r="S243" t="str">
            <v xml:space="preserve"> </v>
          </cell>
          <cell r="T243" t="str">
            <v xml:space="preserve"> </v>
          </cell>
          <cell r="U243" t="str">
            <v xml:space="preserve"> </v>
          </cell>
          <cell r="V243" t="str">
            <v xml:space="preserve"> </v>
          </cell>
        </row>
        <row r="244">
          <cell r="B244" t="str">
            <v xml:space="preserve">            </v>
          </cell>
          <cell r="C244" t="str">
            <v>In Place complete, including supply, spreading, watering, rolling and trimming:-</v>
          </cell>
          <cell r="D244" t="str">
            <v xml:space="preserve">     </v>
          </cell>
          <cell r="E244" t="str">
            <v xml:space="preserve"> </v>
          </cell>
          <cell r="F244" t="str">
            <v xml:space="preserve"> </v>
          </cell>
          <cell r="G244" t="str">
            <v xml:space="preserve"> </v>
          </cell>
          <cell r="H244" t="str">
            <v xml:space="preserve"> </v>
          </cell>
          <cell r="I244" t="str">
            <v xml:space="preserve"> </v>
          </cell>
          <cell r="J244" t="str">
            <v xml:space="preserve"> </v>
          </cell>
          <cell r="K244" t="str">
            <v xml:space="preserve"> </v>
          </cell>
          <cell r="L244" t="str">
            <v xml:space="preserve"> </v>
          </cell>
          <cell r="M244" t="str">
            <v xml:space="preserve"> </v>
          </cell>
          <cell r="N244" t="str">
            <v xml:space="preserve"> </v>
          </cell>
          <cell r="O244" t="str">
            <v xml:space="preserve"> </v>
          </cell>
          <cell r="P244" t="str">
            <v xml:space="preserve"> </v>
          </cell>
          <cell r="Q244" t="str">
            <v xml:space="preserve"> </v>
          </cell>
          <cell r="R244" t="str">
            <v xml:space="preserve"> </v>
          </cell>
          <cell r="S244" t="str">
            <v xml:space="preserve"> </v>
          </cell>
          <cell r="T244" t="str">
            <v xml:space="preserve"> </v>
          </cell>
          <cell r="U244" t="str">
            <v xml:space="preserve"> </v>
          </cell>
          <cell r="V244" t="str">
            <v xml:space="preserve"> </v>
          </cell>
        </row>
        <row r="245">
          <cell r="B245" t="str">
            <v xml:space="preserve">(a)         </v>
          </cell>
          <cell r="C245" t="str">
            <v>Dysart Bypass Rd - Golden Mile Rd Intersection LHS</v>
          </cell>
          <cell r="D245" t="str">
            <v xml:space="preserve">     </v>
          </cell>
          <cell r="E245" t="str">
            <v xml:space="preserve"> </v>
          </cell>
          <cell r="F245" t="str">
            <v xml:space="preserve"> </v>
          </cell>
          <cell r="G245" t="str">
            <v xml:space="preserve"> </v>
          </cell>
          <cell r="H245" t="str">
            <v xml:space="preserve"> </v>
          </cell>
          <cell r="I245" t="str">
            <v xml:space="preserve"> </v>
          </cell>
          <cell r="J245" t="str">
            <v xml:space="preserve"> </v>
          </cell>
          <cell r="K245" t="str">
            <v xml:space="preserve"> </v>
          </cell>
          <cell r="L245" t="str">
            <v xml:space="preserve"> </v>
          </cell>
          <cell r="M245" t="str">
            <v xml:space="preserve"> </v>
          </cell>
          <cell r="N245" t="str">
            <v xml:space="preserve"> </v>
          </cell>
          <cell r="O245" t="str">
            <v xml:space="preserve"> </v>
          </cell>
          <cell r="P245" t="str">
            <v xml:space="preserve"> </v>
          </cell>
          <cell r="Q245" t="str">
            <v xml:space="preserve"> </v>
          </cell>
          <cell r="R245" t="str">
            <v xml:space="preserve"> </v>
          </cell>
          <cell r="S245" t="str">
            <v xml:space="preserve"> </v>
          </cell>
          <cell r="T245" t="str">
            <v xml:space="preserve"> </v>
          </cell>
          <cell r="U245" t="str">
            <v xml:space="preserve"> </v>
          </cell>
          <cell r="V245" t="str">
            <v xml:space="preserve"> </v>
          </cell>
        </row>
        <row r="246">
          <cell r="A246">
            <v>128</v>
          </cell>
          <cell r="B246" t="str">
            <v xml:space="preserve">(i)         </v>
          </cell>
          <cell r="C246" t="str">
            <v>Base QT Type 2.1 @ 150mm deep</v>
          </cell>
          <cell r="D246" t="str">
            <v xml:space="preserve">m3   </v>
          </cell>
          <cell r="E246">
            <v>4914.2737205063986</v>
          </cell>
          <cell r="F246">
            <v>46</v>
          </cell>
          <cell r="G246">
            <v>46</v>
          </cell>
          <cell r="H246">
            <v>135.43</v>
          </cell>
          <cell r="I246">
            <v>6229.78</v>
          </cell>
          <cell r="J246">
            <v>6229.78</v>
          </cell>
          <cell r="L246">
            <v>0</v>
          </cell>
          <cell r="N246">
            <v>0</v>
          </cell>
          <cell r="P246">
            <v>0</v>
          </cell>
          <cell r="R246">
            <v>0</v>
          </cell>
          <cell r="T246">
            <v>0</v>
          </cell>
          <cell r="V246">
            <v>0</v>
          </cell>
        </row>
        <row r="247">
          <cell r="A247">
            <v>129</v>
          </cell>
          <cell r="B247" t="str">
            <v xml:space="preserve">(ii)        </v>
          </cell>
          <cell r="C247" t="str">
            <v>Upper Sub-Base QT Type 2.3 @ 200mm deep</v>
          </cell>
          <cell r="D247" t="str">
            <v xml:space="preserve">m3   </v>
          </cell>
          <cell r="E247">
            <v>7480.406692966536</v>
          </cell>
          <cell r="F247">
            <v>72</v>
          </cell>
          <cell r="G247">
            <v>72</v>
          </cell>
          <cell r="H247">
            <v>131.71</v>
          </cell>
          <cell r="I247">
            <v>9483.1200000000008</v>
          </cell>
          <cell r="J247">
            <v>9483.1200000000008</v>
          </cell>
          <cell r="L247">
            <v>0</v>
          </cell>
          <cell r="N247">
            <v>0</v>
          </cell>
          <cell r="P247">
            <v>0</v>
          </cell>
          <cell r="R247">
            <v>0</v>
          </cell>
          <cell r="T247">
            <v>0</v>
          </cell>
          <cell r="V247">
            <v>0</v>
          </cell>
        </row>
        <row r="248">
          <cell r="A248">
            <v>130</v>
          </cell>
          <cell r="B248" t="str">
            <v xml:space="preserve">(iii)       </v>
          </cell>
          <cell r="C248" t="str">
            <v>Lower Sub-Base QT Type 2.5 @ 150mm deep</v>
          </cell>
          <cell r="D248" t="str">
            <v xml:space="preserve">m3   </v>
          </cell>
          <cell r="E248">
            <v>6310.3313189434066</v>
          </cell>
          <cell r="F248">
            <v>62</v>
          </cell>
          <cell r="G248">
            <v>62</v>
          </cell>
          <cell r="H248">
            <v>129.02000000000001</v>
          </cell>
          <cell r="I248">
            <v>7999.24</v>
          </cell>
          <cell r="J248">
            <v>7999.24</v>
          </cell>
          <cell r="L248">
            <v>0</v>
          </cell>
          <cell r="N248">
            <v>0</v>
          </cell>
          <cell r="P248">
            <v>0</v>
          </cell>
          <cell r="R248">
            <v>0</v>
          </cell>
          <cell r="T248">
            <v>0</v>
          </cell>
          <cell r="V248">
            <v>0</v>
          </cell>
        </row>
        <row r="249">
          <cell r="B249" t="str">
            <v xml:space="preserve">(b)         </v>
          </cell>
          <cell r="C249" t="str">
            <v>Dysart Bypass Rd - Golden Mile Rd Intersection RHS</v>
          </cell>
          <cell r="D249" t="str">
            <v xml:space="preserve">     </v>
          </cell>
          <cell r="E249" t="str">
            <v xml:space="preserve"> </v>
          </cell>
          <cell r="F249" t="str">
            <v xml:space="preserve"> </v>
          </cell>
          <cell r="G249" t="str">
            <v xml:space="preserve"> </v>
          </cell>
          <cell r="H249" t="str">
            <v xml:space="preserve"> </v>
          </cell>
          <cell r="I249" t="str">
            <v xml:space="preserve"> </v>
          </cell>
          <cell r="J249" t="str">
            <v xml:space="preserve"> </v>
          </cell>
          <cell r="K249" t="str">
            <v xml:space="preserve"> </v>
          </cell>
          <cell r="L249" t="str">
            <v xml:space="preserve"> </v>
          </cell>
          <cell r="M249" t="str">
            <v xml:space="preserve"> </v>
          </cell>
          <cell r="N249" t="str">
            <v xml:space="preserve"> </v>
          </cell>
          <cell r="O249" t="str">
            <v xml:space="preserve"> </v>
          </cell>
          <cell r="P249" t="str">
            <v xml:space="preserve"> </v>
          </cell>
          <cell r="Q249" t="str">
            <v xml:space="preserve"> </v>
          </cell>
          <cell r="R249" t="str">
            <v xml:space="preserve"> </v>
          </cell>
          <cell r="S249" t="str">
            <v xml:space="preserve"> </v>
          </cell>
          <cell r="T249" t="str">
            <v xml:space="preserve"> </v>
          </cell>
          <cell r="U249" t="str">
            <v xml:space="preserve"> </v>
          </cell>
          <cell r="V249" t="str">
            <v xml:space="preserve"> </v>
          </cell>
        </row>
        <row r="250">
          <cell r="A250">
            <v>131</v>
          </cell>
          <cell r="B250" t="str">
            <v xml:space="preserve">(i)         </v>
          </cell>
          <cell r="C250" t="str">
            <v>Base QT Type 2.1 @ 150mm deep</v>
          </cell>
          <cell r="D250" t="str">
            <v xml:space="preserve">m3   </v>
          </cell>
          <cell r="E250">
            <v>10149.043553219735</v>
          </cell>
          <cell r="F250">
            <v>95</v>
          </cell>
          <cell r="G250">
            <v>95</v>
          </cell>
          <cell r="H250">
            <v>135.43</v>
          </cell>
          <cell r="I250">
            <v>12865.85</v>
          </cell>
          <cell r="J250">
            <v>12865.85</v>
          </cell>
          <cell r="L250">
            <v>0</v>
          </cell>
          <cell r="N250">
            <v>0</v>
          </cell>
          <cell r="P250">
            <v>0</v>
          </cell>
          <cell r="R250">
            <v>0</v>
          </cell>
          <cell r="T250">
            <v>0</v>
          </cell>
          <cell r="V250">
            <v>0</v>
          </cell>
        </row>
        <row r="251">
          <cell r="A251">
            <v>132</v>
          </cell>
          <cell r="B251" t="str">
            <v xml:space="preserve">(ii)        </v>
          </cell>
          <cell r="C251" t="str">
            <v>Upper Sub-Base QT Type 2.3 @ 200mm deep</v>
          </cell>
          <cell r="D251" t="str">
            <v xml:space="preserve">m3   </v>
          </cell>
          <cell r="E251">
            <v>14856.918848530759</v>
          </cell>
          <cell r="F251">
            <v>143</v>
          </cell>
          <cell r="G251">
            <v>143</v>
          </cell>
          <cell r="H251">
            <v>131.71</v>
          </cell>
          <cell r="I251">
            <v>18834.53</v>
          </cell>
          <cell r="J251">
            <v>18834.53</v>
          </cell>
          <cell r="L251">
            <v>0</v>
          </cell>
          <cell r="N251">
            <v>0</v>
          </cell>
          <cell r="P251">
            <v>0</v>
          </cell>
          <cell r="R251">
            <v>0</v>
          </cell>
          <cell r="T251">
            <v>0</v>
          </cell>
          <cell r="V251">
            <v>0</v>
          </cell>
        </row>
        <row r="252">
          <cell r="A252">
            <v>133</v>
          </cell>
          <cell r="B252" t="str">
            <v xml:space="preserve">(iii)       </v>
          </cell>
          <cell r="C252" t="str">
            <v>Lower Sub-Base QT Type 2.5 @ 150mm deep</v>
          </cell>
          <cell r="D252" t="str">
            <v xml:space="preserve">m3   </v>
          </cell>
          <cell r="E252">
            <v>12111.764950875249</v>
          </cell>
          <cell r="F252">
            <v>119</v>
          </cell>
          <cell r="G252">
            <v>119</v>
          </cell>
          <cell r="H252">
            <v>129.02000000000001</v>
          </cell>
          <cell r="I252">
            <v>15353.38</v>
          </cell>
          <cell r="J252">
            <v>15353.38</v>
          </cell>
          <cell r="L252">
            <v>0</v>
          </cell>
          <cell r="N252">
            <v>0</v>
          </cell>
          <cell r="P252">
            <v>0</v>
          </cell>
          <cell r="R252">
            <v>0</v>
          </cell>
          <cell r="T252">
            <v>0</v>
          </cell>
          <cell r="V252">
            <v>0</v>
          </cell>
        </row>
        <row r="253">
          <cell r="B253" t="str">
            <v xml:space="preserve">            </v>
          </cell>
          <cell r="C253" t="str">
            <v xml:space="preserve"> </v>
          </cell>
          <cell r="D253" t="str">
            <v xml:space="preserve">     </v>
          </cell>
          <cell r="E253" t="str">
            <v xml:space="preserve"> </v>
          </cell>
          <cell r="F253" t="str">
            <v xml:space="preserve"> </v>
          </cell>
          <cell r="G253" t="str">
            <v xml:space="preserve"> </v>
          </cell>
          <cell r="H253" t="str">
            <v xml:space="preserve"> </v>
          </cell>
          <cell r="I253" t="str">
            <v xml:space="preserve"> </v>
          </cell>
          <cell r="J253" t="str">
            <v xml:space="preserve"> </v>
          </cell>
          <cell r="K253" t="str">
            <v xml:space="preserve"> </v>
          </cell>
          <cell r="L253" t="str">
            <v xml:space="preserve"> </v>
          </cell>
          <cell r="M253" t="str">
            <v xml:space="preserve"> </v>
          </cell>
          <cell r="N253" t="str">
            <v xml:space="preserve"> </v>
          </cell>
          <cell r="O253" t="str">
            <v xml:space="preserve"> </v>
          </cell>
          <cell r="P253" t="str">
            <v xml:space="preserve"> </v>
          </cell>
          <cell r="Q253" t="str">
            <v xml:space="preserve"> </v>
          </cell>
          <cell r="R253" t="str">
            <v xml:space="preserve"> </v>
          </cell>
          <cell r="S253" t="str">
            <v xml:space="preserve"> </v>
          </cell>
          <cell r="T253" t="str">
            <v xml:space="preserve"> </v>
          </cell>
          <cell r="U253" t="str">
            <v xml:space="preserve"> </v>
          </cell>
          <cell r="V253" t="str">
            <v xml:space="preserve"> </v>
          </cell>
        </row>
        <row r="254">
          <cell r="B254">
            <v>7</v>
          </cell>
          <cell r="C254" t="str">
            <v>Provisional Item Pavement Repairs</v>
          </cell>
          <cell r="D254" t="str">
            <v xml:space="preserve">     </v>
          </cell>
          <cell r="E254" t="str">
            <v xml:space="preserve"> </v>
          </cell>
          <cell r="F254" t="str">
            <v xml:space="preserve"> </v>
          </cell>
          <cell r="G254" t="str">
            <v xml:space="preserve"> </v>
          </cell>
          <cell r="H254" t="str">
            <v xml:space="preserve"> </v>
          </cell>
          <cell r="I254" t="str">
            <v xml:space="preserve"> </v>
          </cell>
          <cell r="J254" t="str">
            <v xml:space="preserve"> </v>
          </cell>
          <cell r="K254" t="str">
            <v xml:space="preserve"> </v>
          </cell>
          <cell r="L254" t="str">
            <v xml:space="preserve"> </v>
          </cell>
          <cell r="M254" t="str">
            <v xml:space="preserve"> </v>
          </cell>
          <cell r="N254" t="str">
            <v xml:space="preserve"> </v>
          </cell>
          <cell r="O254" t="str">
            <v xml:space="preserve"> </v>
          </cell>
          <cell r="P254" t="str">
            <v xml:space="preserve"> </v>
          </cell>
          <cell r="Q254" t="str">
            <v xml:space="preserve"> </v>
          </cell>
          <cell r="R254" t="str">
            <v xml:space="preserve"> </v>
          </cell>
          <cell r="S254" t="str">
            <v xml:space="preserve"> </v>
          </cell>
          <cell r="T254" t="str">
            <v xml:space="preserve"> </v>
          </cell>
          <cell r="U254" t="str">
            <v xml:space="preserve"> </v>
          </cell>
          <cell r="V254" t="str">
            <v xml:space="preserve"> </v>
          </cell>
        </row>
        <row r="255">
          <cell r="A255">
            <v>134</v>
          </cell>
          <cell r="B255" t="str">
            <v xml:space="preserve">(a)         </v>
          </cell>
          <cell r="C255" t="str">
            <v>Cement Stabilise 4% by weight 200mm deep any failed areas identified by the Superintendent as ordered.</v>
          </cell>
          <cell r="D255" t="str">
            <v xml:space="preserve">m2   </v>
          </cell>
          <cell r="E255">
            <v>5610.0654544832396</v>
          </cell>
          <cell r="F255">
            <v>30</v>
          </cell>
          <cell r="G255">
            <v>30</v>
          </cell>
          <cell r="H255">
            <v>186.99</v>
          </cell>
          <cell r="I255">
            <v>5609.7</v>
          </cell>
          <cell r="J255">
            <v>5609.7</v>
          </cell>
          <cell r="L255">
            <v>0</v>
          </cell>
          <cell r="N255">
            <v>0</v>
          </cell>
          <cell r="P255">
            <v>0</v>
          </cell>
          <cell r="R255">
            <v>0</v>
          </cell>
          <cell r="T255">
            <v>0</v>
          </cell>
          <cell r="V255">
            <v>0</v>
          </cell>
        </row>
        <row r="256">
          <cell r="B256" t="str">
            <v xml:space="preserve">            </v>
          </cell>
          <cell r="C256" t="str">
            <v xml:space="preserve"> </v>
          </cell>
          <cell r="D256" t="str">
            <v xml:space="preserve">     </v>
          </cell>
          <cell r="E256" t="str">
            <v xml:space="preserve"> </v>
          </cell>
          <cell r="F256" t="str">
            <v xml:space="preserve"> </v>
          </cell>
          <cell r="G256" t="str">
            <v xml:space="preserve"> </v>
          </cell>
          <cell r="H256" t="str">
            <v xml:space="preserve"> </v>
          </cell>
          <cell r="I256" t="str">
            <v xml:space="preserve"> </v>
          </cell>
          <cell r="J256" t="str">
            <v xml:space="preserve"> </v>
          </cell>
          <cell r="K256" t="str">
            <v xml:space="preserve"> </v>
          </cell>
          <cell r="L256" t="str">
            <v xml:space="preserve"> </v>
          </cell>
          <cell r="M256" t="str">
            <v xml:space="preserve"> </v>
          </cell>
          <cell r="N256" t="str">
            <v xml:space="preserve"> </v>
          </cell>
          <cell r="O256" t="str">
            <v xml:space="preserve"> </v>
          </cell>
          <cell r="P256" t="str">
            <v xml:space="preserve"> </v>
          </cell>
          <cell r="Q256" t="str">
            <v xml:space="preserve"> </v>
          </cell>
          <cell r="R256" t="str">
            <v xml:space="preserve"> </v>
          </cell>
          <cell r="S256" t="str">
            <v xml:space="preserve"> </v>
          </cell>
          <cell r="T256" t="str">
            <v xml:space="preserve"> </v>
          </cell>
          <cell r="U256" t="str">
            <v xml:space="preserve"> </v>
          </cell>
          <cell r="V256" t="str">
            <v xml:space="preserve"> </v>
          </cell>
        </row>
        <row r="257">
          <cell r="B257">
            <v>8</v>
          </cell>
          <cell r="C257" t="str">
            <v>Bitumen Seal - complete in place (10mm primerseal ) ; spray rates nominally to be 1.1 l/sqm C170 - SEAL DESIGN TO BE CONFIRMED</v>
          </cell>
          <cell r="D257" t="str">
            <v xml:space="preserve">     </v>
          </cell>
          <cell r="E257" t="str">
            <v xml:space="preserve"> </v>
          </cell>
          <cell r="F257" t="str">
            <v xml:space="preserve"> </v>
          </cell>
          <cell r="G257" t="str">
            <v xml:space="preserve"> </v>
          </cell>
          <cell r="H257" t="str">
            <v xml:space="preserve"> </v>
          </cell>
          <cell r="I257" t="str">
            <v xml:space="preserve"> </v>
          </cell>
          <cell r="J257" t="str">
            <v xml:space="preserve"> </v>
          </cell>
          <cell r="K257" t="str">
            <v xml:space="preserve"> </v>
          </cell>
          <cell r="L257" t="str">
            <v xml:space="preserve"> </v>
          </cell>
          <cell r="M257" t="str">
            <v xml:space="preserve"> </v>
          </cell>
          <cell r="N257" t="str">
            <v xml:space="preserve"> </v>
          </cell>
          <cell r="O257" t="str">
            <v xml:space="preserve"> </v>
          </cell>
          <cell r="P257" t="str">
            <v xml:space="preserve"> </v>
          </cell>
          <cell r="Q257" t="str">
            <v xml:space="preserve"> </v>
          </cell>
          <cell r="R257" t="str">
            <v xml:space="preserve"> </v>
          </cell>
          <cell r="S257" t="str">
            <v xml:space="preserve"> </v>
          </cell>
          <cell r="T257" t="str">
            <v xml:space="preserve"> </v>
          </cell>
          <cell r="U257" t="str">
            <v xml:space="preserve"> </v>
          </cell>
          <cell r="V257" t="str">
            <v xml:space="preserve"> </v>
          </cell>
        </row>
        <row r="258">
          <cell r="A258">
            <v>135</v>
          </cell>
          <cell r="B258" t="str">
            <v xml:space="preserve">(a)         </v>
          </cell>
          <cell r="C258" t="str">
            <v>Dysart Bypass Rd - Golden Mile Rd Intersection LHS</v>
          </cell>
          <cell r="D258" t="str">
            <v xml:space="preserve">m2   </v>
          </cell>
          <cell r="E258">
            <v>1525.3700000000001</v>
          </cell>
          <cell r="F258">
            <v>283</v>
          </cell>
          <cell r="G258">
            <v>283</v>
          </cell>
          <cell r="H258">
            <v>5.52</v>
          </cell>
          <cell r="I258">
            <v>1562.16</v>
          </cell>
          <cell r="J258">
            <v>1562.16</v>
          </cell>
          <cell r="L258">
            <v>0</v>
          </cell>
          <cell r="N258">
            <v>0</v>
          </cell>
          <cell r="P258">
            <v>0</v>
          </cell>
          <cell r="R258">
            <v>0</v>
          </cell>
          <cell r="T258">
            <v>0</v>
          </cell>
          <cell r="V258">
            <v>0</v>
          </cell>
        </row>
        <row r="259">
          <cell r="A259">
            <v>136</v>
          </cell>
          <cell r="B259" t="str">
            <v xml:space="preserve">(b)         </v>
          </cell>
          <cell r="C259" t="str">
            <v>Dysart Bypass Rd - Golden Mile Rd Intersection RHS</v>
          </cell>
          <cell r="D259" t="str">
            <v xml:space="preserve">m2   </v>
          </cell>
          <cell r="E259">
            <v>3217.8300000000004</v>
          </cell>
          <cell r="F259">
            <v>597</v>
          </cell>
          <cell r="G259">
            <v>597</v>
          </cell>
          <cell r="H259">
            <v>5.52</v>
          </cell>
          <cell r="I259">
            <v>3295.44</v>
          </cell>
          <cell r="J259">
            <v>3295.44</v>
          </cell>
          <cell r="L259">
            <v>0</v>
          </cell>
          <cell r="N259">
            <v>0</v>
          </cell>
          <cell r="P259">
            <v>0</v>
          </cell>
          <cell r="R259">
            <v>0</v>
          </cell>
          <cell r="T259">
            <v>0</v>
          </cell>
          <cell r="V259">
            <v>0</v>
          </cell>
        </row>
        <row r="260">
          <cell r="B260" t="str">
            <v xml:space="preserve">            </v>
          </cell>
          <cell r="C260" t="str">
            <v xml:space="preserve"> </v>
          </cell>
          <cell r="D260" t="str">
            <v xml:space="preserve">     </v>
          </cell>
          <cell r="E260" t="str">
            <v xml:space="preserve"> </v>
          </cell>
          <cell r="F260" t="str">
            <v xml:space="preserve"> </v>
          </cell>
          <cell r="G260" t="str">
            <v xml:space="preserve"> </v>
          </cell>
          <cell r="H260" t="str">
            <v xml:space="preserve"> </v>
          </cell>
          <cell r="I260" t="str">
            <v xml:space="preserve"> </v>
          </cell>
          <cell r="J260" t="str">
            <v xml:space="preserve"> </v>
          </cell>
          <cell r="K260" t="str">
            <v xml:space="preserve"> </v>
          </cell>
          <cell r="L260" t="str">
            <v xml:space="preserve"> </v>
          </cell>
          <cell r="M260" t="str">
            <v xml:space="preserve"> </v>
          </cell>
          <cell r="N260" t="str">
            <v xml:space="preserve"> </v>
          </cell>
          <cell r="O260" t="str">
            <v xml:space="preserve"> </v>
          </cell>
          <cell r="P260" t="str">
            <v xml:space="preserve"> </v>
          </cell>
          <cell r="Q260" t="str">
            <v xml:space="preserve"> </v>
          </cell>
          <cell r="R260" t="str">
            <v xml:space="preserve"> </v>
          </cell>
          <cell r="S260" t="str">
            <v xml:space="preserve"> </v>
          </cell>
          <cell r="T260" t="str">
            <v xml:space="preserve"> </v>
          </cell>
          <cell r="U260" t="str">
            <v xml:space="preserve"> </v>
          </cell>
          <cell r="V260" t="str">
            <v xml:space="preserve"> </v>
          </cell>
        </row>
        <row r="261">
          <cell r="B261">
            <v>9</v>
          </cell>
          <cell r="C261" t="str">
            <v>Asphaltic Concrete Pavement MRD Type DG14 and 60 mm minimum thickness - complete in place.</v>
          </cell>
          <cell r="D261" t="str">
            <v xml:space="preserve">     </v>
          </cell>
          <cell r="E261" t="str">
            <v xml:space="preserve"> </v>
          </cell>
          <cell r="F261" t="str">
            <v xml:space="preserve"> </v>
          </cell>
          <cell r="G261" t="str">
            <v xml:space="preserve"> </v>
          </cell>
          <cell r="H261" t="str">
            <v xml:space="preserve"> </v>
          </cell>
          <cell r="I261" t="str">
            <v xml:space="preserve"> </v>
          </cell>
          <cell r="J261" t="str">
            <v xml:space="preserve"> </v>
          </cell>
          <cell r="K261" t="str">
            <v xml:space="preserve"> </v>
          </cell>
          <cell r="L261" t="str">
            <v xml:space="preserve"> </v>
          </cell>
          <cell r="M261" t="str">
            <v xml:space="preserve"> </v>
          </cell>
          <cell r="N261" t="str">
            <v xml:space="preserve"> </v>
          </cell>
          <cell r="O261" t="str">
            <v xml:space="preserve"> </v>
          </cell>
          <cell r="P261" t="str">
            <v xml:space="preserve"> </v>
          </cell>
          <cell r="Q261" t="str">
            <v xml:space="preserve"> </v>
          </cell>
          <cell r="R261" t="str">
            <v xml:space="preserve"> </v>
          </cell>
          <cell r="S261" t="str">
            <v xml:space="preserve"> </v>
          </cell>
          <cell r="T261" t="str">
            <v xml:space="preserve"> </v>
          </cell>
          <cell r="U261" t="str">
            <v xml:space="preserve"> </v>
          </cell>
          <cell r="V261" t="str">
            <v xml:space="preserve"> </v>
          </cell>
        </row>
        <row r="262">
          <cell r="A262">
            <v>137</v>
          </cell>
          <cell r="B262" t="str">
            <v xml:space="preserve">(a)         </v>
          </cell>
          <cell r="C262" t="str">
            <v>Dysart Bypass Rd - Golden Mile Rd Intersection Complete (overlaying existing seal area)</v>
          </cell>
          <cell r="D262" t="str">
            <v xml:space="preserve">m2   </v>
          </cell>
          <cell r="E262">
            <v>121115.29842350788</v>
          </cell>
          <cell r="F262">
            <v>2912</v>
          </cell>
          <cell r="G262">
            <v>2912</v>
          </cell>
          <cell r="H262">
            <v>42.63</v>
          </cell>
          <cell r="I262">
            <v>124138.56</v>
          </cell>
          <cell r="J262">
            <v>124138.56</v>
          </cell>
          <cell r="L262">
            <v>0</v>
          </cell>
          <cell r="N262">
            <v>0</v>
          </cell>
          <cell r="P262">
            <v>0</v>
          </cell>
          <cell r="R262">
            <v>0</v>
          </cell>
          <cell r="T262">
            <v>0</v>
          </cell>
          <cell r="V262">
            <v>0</v>
          </cell>
        </row>
        <row r="263">
          <cell r="B263" t="str">
            <v xml:space="preserve">            </v>
          </cell>
          <cell r="C263" t="str">
            <v xml:space="preserve"> </v>
          </cell>
          <cell r="D263" t="str">
            <v xml:space="preserve">     </v>
          </cell>
          <cell r="E263" t="str">
            <v xml:space="preserve"> </v>
          </cell>
          <cell r="F263" t="str">
            <v xml:space="preserve"> </v>
          </cell>
          <cell r="G263" t="str">
            <v xml:space="preserve"> </v>
          </cell>
          <cell r="H263" t="str">
            <v xml:space="preserve"> </v>
          </cell>
          <cell r="I263" t="str">
            <v xml:space="preserve"> </v>
          </cell>
          <cell r="J263" t="str">
            <v xml:space="preserve"> </v>
          </cell>
          <cell r="K263" t="str">
            <v xml:space="preserve"> </v>
          </cell>
          <cell r="L263" t="str">
            <v xml:space="preserve"> </v>
          </cell>
          <cell r="M263" t="str">
            <v xml:space="preserve"> </v>
          </cell>
          <cell r="N263" t="str">
            <v xml:space="preserve"> </v>
          </cell>
          <cell r="O263" t="str">
            <v xml:space="preserve"> </v>
          </cell>
          <cell r="P263" t="str">
            <v xml:space="preserve"> </v>
          </cell>
          <cell r="Q263" t="str">
            <v xml:space="preserve"> </v>
          </cell>
          <cell r="R263" t="str">
            <v xml:space="preserve"> </v>
          </cell>
          <cell r="S263" t="str">
            <v xml:space="preserve"> </v>
          </cell>
          <cell r="T263" t="str">
            <v xml:space="preserve"> </v>
          </cell>
          <cell r="U263" t="str">
            <v xml:space="preserve"> </v>
          </cell>
          <cell r="V263" t="str">
            <v xml:space="preserve"> </v>
          </cell>
        </row>
        <row r="264">
          <cell r="B264">
            <v>10</v>
          </cell>
          <cell r="C264" t="str">
            <v>Medians Kerb at Intersections</v>
          </cell>
          <cell r="D264" t="str">
            <v xml:space="preserve">     </v>
          </cell>
          <cell r="E264" t="str">
            <v xml:space="preserve"> </v>
          </cell>
          <cell r="F264" t="str">
            <v xml:space="preserve"> </v>
          </cell>
          <cell r="G264" t="str">
            <v xml:space="preserve"> </v>
          </cell>
          <cell r="H264" t="str">
            <v xml:space="preserve"> </v>
          </cell>
          <cell r="I264" t="str">
            <v xml:space="preserve"> </v>
          </cell>
          <cell r="J264" t="str">
            <v xml:space="preserve"> </v>
          </cell>
          <cell r="K264" t="str">
            <v xml:space="preserve"> </v>
          </cell>
          <cell r="L264" t="str">
            <v xml:space="preserve"> </v>
          </cell>
          <cell r="M264" t="str">
            <v xml:space="preserve"> </v>
          </cell>
          <cell r="N264" t="str">
            <v xml:space="preserve"> </v>
          </cell>
          <cell r="O264" t="str">
            <v xml:space="preserve"> </v>
          </cell>
          <cell r="P264" t="str">
            <v xml:space="preserve"> </v>
          </cell>
          <cell r="Q264" t="str">
            <v xml:space="preserve"> </v>
          </cell>
          <cell r="R264" t="str">
            <v xml:space="preserve"> </v>
          </cell>
          <cell r="S264" t="str">
            <v xml:space="preserve"> </v>
          </cell>
          <cell r="T264" t="str">
            <v xml:space="preserve"> </v>
          </cell>
          <cell r="U264" t="str">
            <v xml:space="preserve"> </v>
          </cell>
          <cell r="V264" t="str">
            <v xml:space="preserve"> </v>
          </cell>
        </row>
        <row r="265">
          <cell r="A265">
            <v>138</v>
          </cell>
          <cell r="B265" t="str">
            <v xml:space="preserve">(a)         </v>
          </cell>
          <cell r="C265" t="str">
            <v>Type 5 Concrete Kerb in minimum 25 MPa concrete</v>
          </cell>
          <cell r="D265" t="str">
            <v xml:space="preserve">m    </v>
          </cell>
          <cell r="E265">
            <v>5701.1988000000001</v>
          </cell>
          <cell r="F265">
            <v>67</v>
          </cell>
          <cell r="G265">
            <v>67</v>
          </cell>
          <cell r="H265">
            <v>107.87</v>
          </cell>
          <cell r="I265">
            <v>7227.29</v>
          </cell>
          <cell r="J265">
            <v>7227.29</v>
          </cell>
          <cell r="L265">
            <v>0</v>
          </cell>
          <cell r="N265">
            <v>0</v>
          </cell>
          <cell r="P265">
            <v>0</v>
          </cell>
          <cell r="R265">
            <v>0</v>
          </cell>
          <cell r="T265">
            <v>0</v>
          </cell>
          <cell r="V265">
            <v>0</v>
          </cell>
        </row>
        <row r="266">
          <cell r="B266" t="str">
            <v xml:space="preserve">            </v>
          </cell>
          <cell r="C266" t="str">
            <v xml:space="preserve"> </v>
          </cell>
          <cell r="D266" t="str">
            <v xml:space="preserve">     </v>
          </cell>
          <cell r="E266" t="str">
            <v xml:space="preserve"> </v>
          </cell>
          <cell r="F266" t="str">
            <v xml:space="preserve"> </v>
          </cell>
          <cell r="G266" t="str">
            <v xml:space="preserve"> </v>
          </cell>
          <cell r="H266" t="str">
            <v xml:space="preserve"> </v>
          </cell>
          <cell r="I266" t="str">
            <v xml:space="preserve"> </v>
          </cell>
          <cell r="J266" t="str">
            <v xml:space="preserve"> </v>
          </cell>
          <cell r="K266" t="str">
            <v xml:space="preserve"> </v>
          </cell>
          <cell r="L266" t="str">
            <v xml:space="preserve"> </v>
          </cell>
          <cell r="M266" t="str">
            <v xml:space="preserve"> </v>
          </cell>
          <cell r="N266" t="str">
            <v xml:space="preserve"> </v>
          </cell>
          <cell r="O266" t="str">
            <v xml:space="preserve"> </v>
          </cell>
          <cell r="P266" t="str">
            <v xml:space="preserve"> </v>
          </cell>
          <cell r="Q266" t="str">
            <v xml:space="preserve"> </v>
          </cell>
          <cell r="R266" t="str">
            <v xml:space="preserve"> </v>
          </cell>
          <cell r="S266" t="str">
            <v xml:space="preserve"> </v>
          </cell>
          <cell r="T266" t="str">
            <v xml:space="preserve"> </v>
          </cell>
          <cell r="U266" t="str">
            <v xml:space="preserve"> </v>
          </cell>
          <cell r="V266" t="str">
            <v xml:space="preserve"> </v>
          </cell>
        </row>
        <row r="267">
          <cell r="B267">
            <v>11</v>
          </cell>
          <cell r="C267" t="str">
            <v>Street Lighting - Conduits and Bases</v>
          </cell>
          <cell r="D267" t="str">
            <v xml:space="preserve">     </v>
          </cell>
          <cell r="E267" t="str">
            <v xml:space="preserve"> </v>
          </cell>
          <cell r="F267" t="str">
            <v xml:space="preserve"> </v>
          </cell>
          <cell r="G267" t="str">
            <v xml:space="preserve"> </v>
          </cell>
          <cell r="H267" t="str">
            <v xml:space="preserve"> </v>
          </cell>
          <cell r="I267" t="str">
            <v xml:space="preserve"> </v>
          </cell>
          <cell r="J267" t="str">
            <v xml:space="preserve"> </v>
          </cell>
          <cell r="K267" t="str">
            <v xml:space="preserve"> </v>
          </cell>
          <cell r="L267" t="str">
            <v xml:space="preserve"> </v>
          </cell>
          <cell r="M267" t="str">
            <v xml:space="preserve"> </v>
          </cell>
          <cell r="N267" t="str">
            <v xml:space="preserve"> </v>
          </cell>
          <cell r="O267" t="str">
            <v xml:space="preserve"> </v>
          </cell>
          <cell r="P267" t="str">
            <v xml:space="preserve"> </v>
          </cell>
          <cell r="Q267" t="str">
            <v xml:space="preserve"> </v>
          </cell>
          <cell r="R267" t="str">
            <v xml:space="preserve"> </v>
          </cell>
          <cell r="S267" t="str">
            <v xml:space="preserve"> </v>
          </cell>
          <cell r="T267" t="str">
            <v xml:space="preserve"> </v>
          </cell>
          <cell r="U267" t="str">
            <v xml:space="preserve"> </v>
          </cell>
          <cell r="V267" t="str">
            <v xml:space="preserve"> </v>
          </cell>
        </row>
        <row r="268">
          <cell r="A268">
            <v>139</v>
          </cell>
          <cell r="B268" t="str">
            <v xml:space="preserve">(a)         </v>
          </cell>
          <cell r="C268" t="str">
            <v>Electrical Mains Trenching and Conduiting including bends, draw-wire, sand, bed, backfill, warning tape: 1 x 100 dia LV (HD) + HARD COVER (Provisional Item)</v>
          </cell>
          <cell r="D268" t="str">
            <v xml:space="preserve">m    </v>
          </cell>
          <cell r="E268">
            <v>2770.989</v>
          </cell>
          <cell r="F268">
            <v>78</v>
          </cell>
          <cell r="G268">
            <v>78</v>
          </cell>
          <cell r="H268">
            <v>45.04</v>
          </cell>
          <cell r="I268">
            <v>3513.12</v>
          </cell>
          <cell r="J268">
            <v>3513.12</v>
          </cell>
          <cell r="L268">
            <v>0</v>
          </cell>
          <cell r="N268">
            <v>0</v>
          </cell>
          <cell r="P268">
            <v>0</v>
          </cell>
          <cell r="R268">
            <v>0</v>
          </cell>
          <cell r="T268">
            <v>0</v>
          </cell>
          <cell r="V268">
            <v>0</v>
          </cell>
        </row>
        <row r="269">
          <cell r="A269">
            <v>140</v>
          </cell>
          <cell r="B269" t="str">
            <v xml:space="preserve">(b)         </v>
          </cell>
          <cell r="C269" t="str">
            <v>Electrical Under Road Bore complete including conduit bends and draw-wire: 1 x 100 dia LV (HD) (Provisional Item)</v>
          </cell>
          <cell r="D269" t="str">
            <v xml:space="preserve">m    </v>
          </cell>
          <cell r="E269">
            <v>3860</v>
          </cell>
          <cell r="F269">
            <v>22</v>
          </cell>
          <cell r="G269">
            <v>22</v>
          </cell>
          <cell r="H269">
            <v>222.42</v>
          </cell>
          <cell r="I269">
            <v>4893.24</v>
          </cell>
          <cell r="J269">
            <v>4893.24</v>
          </cell>
          <cell r="L269">
            <v>0</v>
          </cell>
          <cell r="N269">
            <v>0</v>
          </cell>
          <cell r="P269">
            <v>0</v>
          </cell>
          <cell r="R269">
            <v>0</v>
          </cell>
          <cell r="T269">
            <v>0</v>
          </cell>
          <cell r="V269">
            <v>0</v>
          </cell>
        </row>
        <row r="270">
          <cell r="A270">
            <v>141</v>
          </cell>
          <cell r="B270" t="str">
            <v xml:space="preserve">(c)         </v>
          </cell>
          <cell r="C270" t="str">
            <v>Electrical Mains Cable Pit (Provisional Item)</v>
          </cell>
          <cell r="D270" t="str">
            <v xml:space="preserve">No   </v>
          </cell>
          <cell r="E270">
            <v>2452.8000000000002</v>
          </cell>
          <cell r="F270">
            <v>2</v>
          </cell>
          <cell r="G270">
            <v>2</v>
          </cell>
          <cell r="H270">
            <v>1554.68</v>
          </cell>
          <cell r="I270">
            <v>3109.36</v>
          </cell>
          <cell r="J270">
            <v>3109.36</v>
          </cell>
          <cell r="L270">
            <v>0</v>
          </cell>
          <cell r="N270">
            <v>0</v>
          </cell>
          <cell r="P270">
            <v>0</v>
          </cell>
          <cell r="R270">
            <v>0</v>
          </cell>
          <cell r="T270">
            <v>0</v>
          </cell>
          <cell r="V270">
            <v>0</v>
          </cell>
        </row>
        <row r="271">
          <cell r="A271">
            <v>142</v>
          </cell>
          <cell r="B271" t="str">
            <v xml:space="preserve">(d)         </v>
          </cell>
          <cell r="C271" t="str">
            <v>Street Light Bases Complete in Place, including supply of rag bolts and excluding  Conduiting Major Pole Base (NB - ALL 10.5m POLES NEED THE LARGER BASES)</v>
          </cell>
          <cell r="D271" t="str">
            <v xml:space="preserve">No   </v>
          </cell>
          <cell r="E271">
            <v>2690.8</v>
          </cell>
          <cell r="F271">
            <v>2</v>
          </cell>
          <cell r="G271">
            <v>2</v>
          </cell>
          <cell r="H271">
            <v>1705.54</v>
          </cell>
          <cell r="I271">
            <v>3411.08</v>
          </cell>
          <cell r="J271">
            <v>3411.08</v>
          </cell>
          <cell r="L271">
            <v>0</v>
          </cell>
          <cell r="N271">
            <v>0</v>
          </cell>
          <cell r="P271">
            <v>0</v>
          </cell>
          <cell r="R271">
            <v>0</v>
          </cell>
          <cell r="T271">
            <v>0</v>
          </cell>
          <cell r="V271">
            <v>0</v>
          </cell>
        </row>
        <row r="272">
          <cell r="B272" t="str">
            <v xml:space="preserve">            </v>
          </cell>
          <cell r="C272" t="str">
            <v xml:space="preserve"> </v>
          </cell>
          <cell r="D272" t="str">
            <v xml:space="preserve">     </v>
          </cell>
          <cell r="E272" t="str">
            <v xml:space="preserve"> </v>
          </cell>
          <cell r="F272" t="str">
            <v xml:space="preserve"> </v>
          </cell>
          <cell r="G272" t="str">
            <v xml:space="preserve"> </v>
          </cell>
          <cell r="H272" t="str">
            <v xml:space="preserve"> 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  <cell r="M272" t="str">
            <v xml:space="preserve"> </v>
          </cell>
          <cell r="N272" t="str">
            <v xml:space="preserve"> </v>
          </cell>
          <cell r="O272" t="str">
            <v xml:space="preserve"> </v>
          </cell>
          <cell r="P272" t="str">
            <v xml:space="preserve"> </v>
          </cell>
          <cell r="Q272" t="str">
            <v xml:space="preserve"> </v>
          </cell>
          <cell r="R272" t="str">
            <v xml:space="preserve"> </v>
          </cell>
          <cell r="S272" t="str">
            <v xml:space="preserve"> </v>
          </cell>
          <cell r="T272" t="str">
            <v xml:space="preserve"> </v>
          </cell>
          <cell r="U272" t="str">
            <v xml:space="preserve"> </v>
          </cell>
          <cell r="V272" t="str">
            <v xml:space="preserve"> </v>
          </cell>
        </row>
        <row r="273">
          <cell r="B273">
            <v>12</v>
          </cell>
          <cell r="C273" t="str">
            <v>Soil Management Measures inclusive of:</v>
          </cell>
          <cell r="D273" t="str">
            <v xml:space="preserve">     </v>
          </cell>
          <cell r="E273" t="str">
            <v xml:space="preserve"> </v>
          </cell>
          <cell r="F273" t="str">
            <v xml:space="preserve"> </v>
          </cell>
          <cell r="G273" t="str">
            <v xml:space="preserve"> </v>
          </cell>
          <cell r="H273" t="str">
            <v xml:space="preserve"> 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  <cell r="M273" t="str">
            <v xml:space="preserve"> </v>
          </cell>
          <cell r="N273" t="str">
            <v xml:space="preserve"> </v>
          </cell>
          <cell r="O273" t="str">
            <v xml:space="preserve"> </v>
          </cell>
          <cell r="P273" t="str">
            <v xml:space="preserve"> </v>
          </cell>
          <cell r="Q273" t="str">
            <v xml:space="preserve"> </v>
          </cell>
          <cell r="R273" t="str">
            <v xml:space="preserve"> </v>
          </cell>
          <cell r="S273" t="str">
            <v xml:space="preserve"> </v>
          </cell>
          <cell r="T273" t="str">
            <v xml:space="preserve"> </v>
          </cell>
          <cell r="U273" t="str">
            <v xml:space="preserve"> </v>
          </cell>
          <cell r="V273" t="str">
            <v xml:space="preserve"> </v>
          </cell>
        </row>
        <row r="274">
          <cell r="A274">
            <v>143</v>
          </cell>
          <cell r="B274" t="str">
            <v xml:space="preserve">(a)         </v>
          </cell>
          <cell r="C274" t="str">
            <v>Prepare batters and drains for hydromulch placement</v>
          </cell>
          <cell r="D274" t="str">
            <v xml:space="preserve">m2   </v>
          </cell>
          <cell r="E274">
            <v>767.25</v>
          </cell>
          <cell r="F274">
            <v>1000</v>
          </cell>
          <cell r="G274">
            <v>1000</v>
          </cell>
          <cell r="H274">
            <v>0.97</v>
          </cell>
          <cell r="I274">
            <v>970</v>
          </cell>
          <cell r="J274">
            <v>970</v>
          </cell>
          <cell r="L274">
            <v>0</v>
          </cell>
          <cell r="N274">
            <v>0</v>
          </cell>
          <cell r="P274">
            <v>0</v>
          </cell>
          <cell r="R274">
            <v>0</v>
          </cell>
          <cell r="T274">
            <v>0</v>
          </cell>
          <cell r="V274">
            <v>0</v>
          </cell>
        </row>
        <row r="275">
          <cell r="A275">
            <v>144</v>
          </cell>
          <cell r="B275" t="str">
            <v xml:space="preserve">(b)         </v>
          </cell>
          <cell r="C275" t="str">
            <v>Hydromulch to all disturbed areas as directed (batters &amp; drains)</v>
          </cell>
          <cell r="D275" t="str">
            <v xml:space="preserve">m2   </v>
          </cell>
          <cell r="E275">
            <v>1125</v>
          </cell>
          <cell r="F275">
            <v>1000</v>
          </cell>
          <cell r="G275">
            <v>1000</v>
          </cell>
          <cell r="H275">
            <v>1.43</v>
          </cell>
          <cell r="I275">
            <v>1430</v>
          </cell>
          <cell r="J275">
            <v>1430</v>
          </cell>
          <cell r="L275">
            <v>0</v>
          </cell>
          <cell r="N275">
            <v>0</v>
          </cell>
          <cell r="P275">
            <v>0</v>
          </cell>
          <cell r="R275">
            <v>0</v>
          </cell>
          <cell r="T275">
            <v>0</v>
          </cell>
          <cell r="V275">
            <v>0</v>
          </cell>
        </row>
        <row r="276">
          <cell r="A276">
            <v>145</v>
          </cell>
          <cell r="B276" t="str">
            <v xml:space="preserve">(c)         </v>
          </cell>
          <cell r="C276" t="str">
            <v>Rock check dams as directed</v>
          </cell>
          <cell r="D276" t="str">
            <v xml:space="preserve">No   </v>
          </cell>
          <cell r="E276">
            <v>1626.4</v>
          </cell>
          <cell r="F276">
            <v>6</v>
          </cell>
          <cell r="G276">
            <v>6</v>
          </cell>
          <cell r="H276">
            <v>343.63</v>
          </cell>
          <cell r="I276">
            <v>2061.7800000000002</v>
          </cell>
          <cell r="J276">
            <v>2061.7800000000002</v>
          </cell>
          <cell r="L276">
            <v>0</v>
          </cell>
          <cell r="N276">
            <v>0</v>
          </cell>
          <cell r="P276">
            <v>0</v>
          </cell>
          <cell r="R276">
            <v>0</v>
          </cell>
          <cell r="T276">
            <v>0</v>
          </cell>
          <cell r="V276">
            <v>0</v>
          </cell>
        </row>
        <row r="277">
          <cell r="B277" t="str">
            <v xml:space="preserve">            </v>
          </cell>
          <cell r="C277" t="str">
            <v xml:space="preserve"> </v>
          </cell>
          <cell r="D277" t="str">
            <v xml:space="preserve">     </v>
          </cell>
          <cell r="E277" t="str">
            <v xml:space="preserve"> </v>
          </cell>
          <cell r="F277" t="str">
            <v xml:space="preserve"> </v>
          </cell>
          <cell r="G277" t="str">
            <v xml:space="preserve"> </v>
          </cell>
          <cell r="H277" t="str">
            <v xml:space="preserve"> 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  <cell r="M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R277" t="str">
            <v xml:space="preserve"> </v>
          </cell>
          <cell r="S277" t="str">
            <v xml:space="preserve"> </v>
          </cell>
          <cell r="T277" t="str">
            <v xml:space="preserve"> </v>
          </cell>
          <cell r="U277" t="str">
            <v xml:space="preserve"> </v>
          </cell>
          <cell r="V277" t="str">
            <v xml:space="preserve"> </v>
          </cell>
        </row>
        <row r="278">
          <cell r="B278">
            <v>13</v>
          </cell>
          <cell r="C278" t="str">
            <v>Road Furniture</v>
          </cell>
          <cell r="D278" t="str">
            <v xml:space="preserve">     </v>
          </cell>
          <cell r="E278" t="str">
            <v xml:space="preserve"> </v>
          </cell>
          <cell r="F278" t="str">
            <v xml:space="preserve"> </v>
          </cell>
          <cell r="G278" t="str">
            <v xml:space="preserve"> </v>
          </cell>
          <cell r="H278" t="str">
            <v xml:space="preserve"> 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  <cell r="M278" t="str">
            <v xml:space="preserve"> </v>
          </cell>
          <cell r="N278" t="str">
            <v xml:space="preserve"> </v>
          </cell>
          <cell r="O278" t="str">
            <v xml:space="preserve"> </v>
          </cell>
          <cell r="P278" t="str">
            <v xml:space="preserve"> </v>
          </cell>
          <cell r="Q278" t="str">
            <v xml:space="preserve"> </v>
          </cell>
          <cell r="R278" t="str">
            <v xml:space="preserve"> </v>
          </cell>
          <cell r="S278" t="str">
            <v xml:space="preserve"> </v>
          </cell>
          <cell r="T278" t="str">
            <v xml:space="preserve"> </v>
          </cell>
          <cell r="U278" t="str">
            <v xml:space="preserve"> </v>
          </cell>
          <cell r="V278" t="str">
            <v xml:space="preserve"> </v>
          </cell>
        </row>
        <row r="279">
          <cell r="A279">
            <v>146</v>
          </cell>
          <cell r="B279" t="str">
            <v xml:space="preserve">(a)         </v>
          </cell>
          <cell r="C279" t="str">
            <v>Supply and Install New Guide Posts</v>
          </cell>
          <cell r="D279" t="str">
            <v xml:space="preserve">No   </v>
          </cell>
          <cell r="E279">
            <v>500</v>
          </cell>
          <cell r="F279">
            <v>10</v>
          </cell>
          <cell r="G279">
            <v>10</v>
          </cell>
          <cell r="H279">
            <v>63.38</v>
          </cell>
          <cell r="I279">
            <v>633.79999999999995</v>
          </cell>
          <cell r="J279">
            <v>633.79999999999995</v>
          </cell>
          <cell r="L279">
            <v>0</v>
          </cell>
          <cell r="N279">
            <v>0</v>
          </cell>
          <cell r="P279">
            <v>0</v>
          </cell>
          <cell r="R279">
            <v>0</v>
          </cell>
          <cell r="T279">
            <v>0</v>
          </cell>
          <cell r="V279">
            <v>0</v>
          </cell>
        </row>
        <row r="280">
          <cell r="A280">
            <v>147</v>
          </cell>
          <cell r="B280" t="str">
            <v xml:space="preserve">(b)         </v>
          </cell>
          <cell r="C280" t="str">
            <v>Supply and Install New Give Way Sign R1-2</v>
          </cell>
          <cell r="D280" t="str">
            <v xml:space="preserve">No   </v>
          </cell>
          <cell r="E280">
            <v>338.8</v>
          </cell>
          <cell r="F280">
            <v>1</v>
          </cell>
          <cell r="G280">
            <v>1</v>
          </cell>
          <cell r="H280">
            <v>429.49</v>
          </cell>
          <cell r="I280">
            <v>429.49</v>
          </cell>
          <cell r="J280">
            <v>429.49</v>
          </cell>
          <cell r="L280">
            <v>0</v>
          </cell>
          <cell r="N280">
            <v>0</v>
          </cell>
          <cell r="P280">
            <v>0</v>
          </cell>
          <cell r="R280">
            <v>0</v>
          </cell>
          <cell r="T280">
            <v>0</v>
          </cell>
          <cell r="V280">
            <v>0</v>
          </cell>
        </row>
        <row r="281">
          <cell r="A281">
            <v>148</v>
          </cell>
          <cell r="B281" t="str">
            <v xml:space="preserve">(c)         </v>
          </cell>
          <cell r="C281" t="str">
            <v xml:space="preserve"> Linemarking Complete,Dysart Bypass Rd - Golden Mile Rd Intersection - Reinstate existing and new lines as per drawing No 842 - R19</v>
          </cell>
          <cell r="D281" t="str">
            <v xml:space="preserve">Item </v>
          </cell>
          <cell r="E281">
            <v>7500</v>
          </cell>
          <cell r="F281">
            <v>1</v>
          </cell>
          <cell r="G281">
            <v>1</v>
          </cell>
          <cell r="H281">
            <v>9507.61</v>
          </cell>
          <cell r="I281">
            <v>9507.61</v>
          </cell>
          <cell r="J281">
            <v>9507.61</v>
          </cell>
          <cell r="L281">
            <v>0</v>
          </cell>
          <cell r="N281">
            <v>0</v>
          </cell>
          <cell r="P281">
            <v>0</v>
          </cell>
          <cell r="R281">
            <v>0</v>
          </cell>
          <cell r="T281">
            <v>0</v>
          </cell>
          <cell r="V281">
            <v>0</v>
          </cell>
        </row>
        <row r="282">
          <cell r="B282" t="str">
            <v xml:space="preserve">            </v>
          </cell>
          <cell r="C282" t="str">
            <v xml:space="preserve"> </v>
          </cell>
          <cell r="D282" t="str">
            <v xml:space="preserve">     </v>
          </cell>
          <cell r="E282" t="str">
            <v xml:space="preserve"> </v>
          </cell>
          <cell r="F282" t="str">
            <v xml:space="preserve"> </v>
          </cell>
          <cell r="G282" t="str">
            <v xml:space="preserve"> </v>
          </cell>
          <cell r="H282" t="str">
            <v xml:space="preserve"> 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  <cell r="M282" t="str">
            <v xml:space="preserve"> </v>
          </cell>
          <cell r="N282" t="str">
            <v xml:space="preserve"> </v>
          </cell>
          <cell r="O282" t="str">
            <v xml:space="preserve"> </v>
          </cell>
          <cell r="P282" t="str">
            <v xml:space="preserve"> </v>
          </cell>
          <cell r="Q282" t="str">
            <v xml:space="preserve"> </v>
          </cell>
          <cell r="R282" t="str">
            <v xml:space="preserve"> </v>
          </cell>
          <cell r="S282" t="str">
            <v xml:space="preserve"> </v>
          </cell>
          <cell r="T282" t="str">
            <v xml:space="preserve"> </v>
          </cell>
          <cell r="U282" t="str">
            <v xml:space="preserve"> </v>
          </cell>
          <cell r="V282" t="str">
            <v xml:space="preserve"> </v>
          </cell>
        </row>
        <row r="283">
          <cell r="B283">
            <v>14</v>
          </cell>
          <cell r="C283" t="str">
            <v>Contingency</v>
          </cell>
          <cell r="D283" t="str">
            <v xml:space="preserve">PS   </v>
          </cell>
          <cell r="E283" t="str">
            <v xml:space="preserve"> </v>
          </cell>
          <cell r="F283">
            <v>1</v>
          </cell>
          <cell r="G283">
            <v>1</v>
          </cell>
          <cell r="H283">
            <v>10000</v>
          </cell>
          <cell r="I283">
            <v>10000</v>
          </cell>
          <cell r="J283">
            <v>10000</v>
          </cell>
          <cell r="L283">
            <v>0</v>
          </cell>
          <cell r="N283">
            <v>0</v>
          </cell>
          <cell r="P283">
            <v>0</v>
          </cell>
          <cell r="R283">
            <v>0</v>
          </cell>
          <cell r="T283">
            <v>0</v>
          </cell>
          <cell r="V283">
            <v>0</v>
          </cell>
        </row>
        <row r="284">
          <cell r="B284" t="str">
            <v xml:space="preserve">            </v>
          </cell>
          <cell r="C284" t="str">
            <v xml:space="preserve"> </v>
          </cell>
          <cell r="D284" t="str">
            <v xml:space="preserve">     </v>
          </cell>
          <cell r="E284" t="str">
            <v xml:space="preserve"> </v>
          </cell>
          <cell r="F284" t="str">
            <v xml:space="preserve"> </v>
          </cell>
          <cell r="G284" t="str">
            <v xml:space="preserve"> </v>
          </cell>
          <cell r="H284" t="str">
            <v xml:space="preserve"> </v>
          </cell>
          <cell r="I284">
            <v>339324.58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  <cell r="M284" t="str">
            <v xml:space="preserve"> </v>
          </cell>
          <cell r="N284" t="str">
            <v xml:space="preserve"> </v>
          </cell>
          <cell r="O284" t="str">
            <v xml:space="preserve"> </v>
          </cell>
          <cell r="P284" t="str">
            <v xml:space="preserve"> </v>
          </cell>
          <cell r="Q284" t="str">
            <v xml:space="preserve"> </v>
          </cell>
          <cell r="R284" t="str">
            <v xml:space="preserve"> </v>
          </cell>
          <cell r="S284" t="str">
            <v xml:space="preserve"> </v>
          </cell>
          <cell r="T284" t="str">
            <v xml:space="preserve"> </v>
          </cell>
          <cell r="U284" t="str">
            <v xml:space="preserve"> </v>
          </cell>
          <cell r="V284" t="str">
            <v xml:space="preserve"> </v>
          </cell>
        </row>
        <row r="285">
          <cell r="B285" t="str">
            <v xml:space="preserve"> </v>
          </cell>
          <cell r="C285" t="str">
            <v xml:space="preserve"> </v>
          </cell>
          <cell r="D285" t="str">
            <v xml:space="preserve"> </v>
          </cell>
          <cell r="E285" t="str">
            <v xml:space="preserve"> </v>
          </cell>
          <cell r="F285" t="str">
            <v xml:space="preserve"> </v>
          </cell>
          <cell r="G285" t="str">
            <v xml:space="preserve"> </v>
          </cell>
          <cell r="H285" t="str">
            <v xml:space="preserve"> 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  <cell r="M285" t="str">
            <v xml:space="preserve"> </v>
          </cell>
          <cell r="N285" t="str">
            <v xml:space="preserve"> </v>
          </cell>
          <cell r="O285" t="str">
            <v xml:space="preserve"> </v>
          </cell>
          <cell r="P285" t="str">
            <v xml:space="preserve"> </v>
          </cell>
          <cell r="Q285" t="str">
            <v xml:space="preserve"> </v>
          </cell>
          <cell r="R285" t="str">
            <v xml:space="preserve"> </v>
          </cell>
          <cell r="S285" t="str">
            <v xml:space="preserve"> </v>
          </cell>
          <cell r="T285" t="str">
            <v xml:space="preserve"> </v>
          </cell>
          <cell r="U285" t="str">
            <v xml:space="preserve"> </v>
          </cell>
          <cell r="V285" t="str">
            <v xml:space="preserve"> </v>
          </cell>
        </row>
        <row r="286">
          <cell r="B286" t="str">
            <v xml:space="preserve"> </v>
          </cell>
          <cell r="C286" t="str">
            <v xml:space="preserve"> </v>
          </cell>
          <cell r="D286" t="str">
            <v xml:space="preserve"> </v>
          </cell>
          <cell r="E286" t="str">
            <v xml:space="preserve"> </v>
          </cell>
          <cell r="F286" t="str">
            <v xml:space="preserve"> </v>
          </cell>
          <cell r="G286" t="str">
            <v xml:space="preserve"> </v>
          </cell>
          <cell r="H286" t="str">
            <v xml:space="preserve"> 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  <cell r="M286" t="str">
            <v xml:space="preserve"> </v>
          </cell>
          <cell r="N286" t="str">
            <v xml:space="preserve"> </v>
          </cell>
          <cell r="O286" t="str">
            <v xml:space="preserve"> </v>
          </cell>
          <cell r="P286" t="str">
            <v xml:space="preserve"> </v>
          </cell>
          <cell r="Q286" t="str">
            <v xml:space="preserve"> </v>
          </cell>
          <cell r="R286" t="str">
            <v xml:space="preserve"> </v>
          </cell>
          <cell r="S286" t="str">
            <v xml:space="preserve"> </v>
          </cell>
          <cell r="T286" t="str">
            <v xml:space="preserve"> </v>
          </cell>
          <cell r="U286" t="str">
            <v xml:space="preserve"> </v>
          </cell>
          <cell r="V286" t="str">
            <v xml:space="preserve"> </v>
          </cell>
        </row>
        <row r="287">
          <cell r="B287" t="str">
            <v xml:space="preserve"> </v>
          </cell>
          <cell r="C287" t="str">
            <v>Variations</v>
          </cell>
          <cell r="D287" t="str">
            <v xml:space="preserve"> </v>
          </cell>
          <cell r="E287" t="str">
            <v xml:space="preserve"> </v>
          </cell>
          <cell r="F287" t="str">
            <v xml:space="preserve"> </v>
          </cell>
          <cell r="G287" t="str">
            <v xml:space="preserve"> </v>
          </cell>
          <cell r="H287" t="str">
            <v xml:space="preserve"> 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  <cell r="M287" t="str">
            <v xml:space="preserve"> </v>
          </cell>
          <cell r="N287" t="str">
            <v xml:space="preserve"> </v>
          </cell>
          <cell r="O287" t="str">
            <v xml:space="preserve"> </v>
          </cell>
          <cell r="P287" t="str">
            <v xml:space="preserve"> </v>
          </cell>
          <cell r="Q287" t="str">
            <v xml:space="preserve"> </v>
          </cell>
          <cell r="R287" t="str">
            <v xml:space="preserve"> </v>
          </cell>
          <cell r="S287" t="str">
            <v xml:space="preserve"> </v>
          </cell>
          <cell r="T287" t="str">
            <v xml:space="preserve"> </v>
          </cell>
          <cell r="U287" t="str">
            <v xml:space="preserve"> </v>
          </cell>
          <cell r="V287" t="str">
            <v xml:space="preserve"> </v>
          </cell>
        </row>
        <row r="288">
          <cell r="B288" t="str">
            <v xml:space="preserve"> </v>
          </cell>
          <cell r="C288" t="str">
            <v xml:space="preserve"> </v>
          </cell>
          <cell r="D288" t="str">
            <v xml:space="preserve"> </v>
          </cell>
          <cell r="E288" t="str">
            <v xml:space="preserve"> </v>
          </cell>
          <cell r="F288" t="str">
            <v xml:space="preserve"> </v>
          </cell>
          <cell r="G288" t="str">
            <v xml:space="preserve"> </v>
          </cell>
          <cell r="H288" t="str">
            <v xml:space="preserve"> 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  <cell r="M288" t="str">
            <v xml:space="preserve"> </v>
          </cell>
          <cell r="N288" t="str">
            <v xml:space="preserve"> </v>
          </cell>
          <cell r="O288" t="str">
            <v xml:space="preserve"> </v>
          </cell>
          <cell r="P288" t="str">
            <v xml:space="preserve"> </v>
          </cell>
          <cell r="Q288" t="str">
            <v xml:space="preserve"> </v>
          </cell>
          <cell r="R288" t="str">
            <v xml:space="preserve"> </v>
          </cell>
          <cell r="S288" t="str">
            <v xml:space="preserve"> </v>
          </cell>
          <cell r="T288" t="str">
            <v xml:space="preserve"> </v>
          </cell>
          <cell r="U288" t="str">
            <v xml:space="preserve"> </v>
          </cell>
          <cell r="V288" t="str">
            <v xml:space="preserve"> </v>
          </cell>
        </row>
        <row r="289">
          <cell r="A289">
            <v>149</v>
          </cell>
          <cell r="B289" t="str">
            <v xml:space="preserve">PV01        </v>
          </cell>
          <cell r="C289" t="str">
            <v>Revised Tender Rates - Seal &amp; Asphalt</v>
          </cell>
          <cell r="D289" t="str">
            <v xml:space="preserve">each </v>
          </cell>
          <cell r="E289">
            <v>35549.910000000003</v>
          </cell>
          <cell r="F289">
            <v>1</v>
          </cell>
          <cell r="G289">
            <v>1</v>
          </cell>
          <cell r="H289">
            <v>47264.15</v>
          </cell>
          <cell r="I289">
            <v>47264.15</v>
          </cell>
          <cell r="J289">
            <v>47264.15</v>
          </cell>
          <cell r="L289">
            <v>0</v>
          </cell>
          <cell r="N289">
            <v>0</v>
          </cell>
          <cell r="O289">
            <v>0.23830000000000001</v>
          </cell>
          <cell r="P289">
            <v>0.23830000000000001</v>
          </cell>
          <cell r="Q289">
            <v>0.23830000000000001</v>
          </cell>
          <cell r="R289">
            <v>0.23830000000000001</v>
          </cell>
          <cell r="S289">
            <v>0.8</v>
          </cell>
          <cell r="T289">
            <v>0.8</v>
          </cell>
          <cell r="U289">
            <v>0.8</v>
          </cell>
          <cell r="V289">
            <v>0.8</v>
          </cell>
        </row>
        <row r="290">
          <cell r="A290">
            <v>150</v>
          </cell>
          <cell r="B290" t="str">
            <v xml:space="preserve">PV02        </v>
          </cell>
          <cell r="C290" t="str">
            <v>Revised pavement design</v>
          </cell>
          <cell r="D290" t="str">
            <v xml:space="preserve">each </v>
          </cell>
          <cell r="E290">
            <v>-416088.28219583328</v>
          </cell>
          <cell r="F290">
            <v>1</v>
          </cell>
          <cell r="G290">
            <v>1</v>
          </cell>
          <cell r="H290">
            <v>579577.12</v>
          </cell>
          <cell r="I290">
            <v>579577.12</v>
          </cell>
          <cell r="J290">
            <v>579577.12</v>
          </cell>
          <cell r="L290">
            <v>0</v>
          </cell>
          <cell r="M290">
            <v>0.33</v>
          </cell>
          <cell r="N290">
            <v>0.33</v>
          </cell>
          <cell r="O290">
            <v>0.59179999999999999</v>
          </cell>
          <cell r="P290">
            <v>0.59179999999999999</v>
          </cell>
          <cell r="Q290">
            <v>0.89180000000000004</v>
          </cell>
          <cell r="R290">
            <v>0.89180000000000004</v>
          </cell>
          <cell r="S290">
            <v>1</v>
          </cell>
          <cell r="T290">
            <v>1</v>
          </cell>
          <cell r="U290">
            <v>1</v>
          </cell>
          <cell r="V290">
            <v>1</v>
          </cell>
        </row>
        <row r="291">
          <cell r="A291">
            <v>161</v>
          </cell>
          <cell r="B291" t="str">
            <v xml:space="preserve">PV03        </v>
          </cell>
          <cell r="C291" t="str">
            <v>Remove &amp; replace unsuitable - ch0</v>
          </cell>
          <cell r="D291" t="str">
            <v xml:space="preserve">each </v>
          </cell>
          <cell r="E291">
            <v>3300.6750000000002</v>
          </cell>
          <cell r="F291">
            <v>1</v>
          </cell>
          <cell r="G291">
            <v>1</v>
          </cell>
          <cell r="H291">
            <v>3992.25</v>
          </cell>
          <cell r="I291">
            <v>3992.25</v>
          </cell>
          <cell r="J291">
            <v>3992.25</v>
          </cell>
          <cell r="L291">
            <v>0</v>
          </cell>
          <cell r="M291">
            <v>1</v>
          </cell>
          <cell r="N291">
            <v>1</v>
          </cell>
          <cell r="O291">
            <v>1</v>
          </cell>
          <cell r="P291">
            <v>1</v>
          </cell>
          <cell r="Q291">
            <v>1</v>
          </cell>
          <cell r="R291">
            <v>1</v>
          </cell>
          <cell r="S291">
            <v>1</v>
          </cell>
          <cell r="T291">
            <v>1</v>
          </cell>
          <cell r="U291">
            <v>1</v>
          </cell>
          <cell r="V291">
            <v>1</v>
          </cell>
        </row>
        <row r="292">
          <cell r="A292">
            <v>162</v>
          </cell>
          <cell r="B292" t="str">
            <v xml:space="preserve">PV04        </v>
          </cell>
          <cell r="C292" t="str">
            <v>Addiitonal drainage items</v>
          </cell>
          <cell r="D292" t="str">
            <v xml:space="preserve">each </v>
          </cell>
          <cell r="E292">
            <v>7048.884</v>
          </cell>
          <cell r="F292">
            <v>1</v>
          </cell>
          <cell r="G292">
            <v>1</v>
          </cell>
          <cell r="H292">
            <v>10555.47</v>
          </cell>
          <cell r="I292">
            <v>10555.47</v>
          </cell>
          <cell r="J292">
            <v>10555.47</v>
          </cell>
          <cell r="L292">
            <v>0</v>
          </cell>
          <cell r="M292">
            <v>1</v>
          </cell>
          <cell r="N292">
            <v>1</v>
          </cell>
          <cell r="O292">
            <v>1</v>
          </cell>
          <cell r="P292">
            <v>1</v>
          </cell>
          <cell r="Q292">
            <v>1</v>
          </cell>
          <cell r="R292">
            <v>1</v>
          </cell>
          <cell r="S292">
            <v>1</v>
          </cell>
          <cell r="T292">
            <v>1</v>
          </cell>
          <cell r="U292">
            <v>1</v>
          </cell>
          <cell r="V292">
            <v>1</v>
          </cell>
        </row>
        <row r="293">
          <cell r="A293">
            <v>165</v>
          </cell>
          <cell r="B293" t="str">
            <v xml:space="preserve">PV05        </v>
          </cell>
          <cell r="C293" t="str">
            <v>Asphalt redesign at floodway ch510-650</v>
          </cell>
          <cell r="D293" t="str">
            <v>tonne</v>
          </cell>
          <cell r="E293">
            <v>8872.9599999999991</v>
          </cell>
          <cell r="F293">
            <v>32</v>
          </cell>
          <cell r="G293">
            <v>32</v>
          </cell>
          <cell r="H293">
            <v>406.42</v>
          </cell>
          <cell r="I293">
            <v>13005.44</v>
          </cell>
          <cell r="J293">
            <v>13005.44</v>
          </cell>
          <cell r="L293">
            <v>0</v>
          </cell>
          <cell r="N293">
            <v>0</v>
          </cell>
          <cell r="P293">
            <v>0</v>
          </cell>
          <cell r="R293">
            <v>0</v>
          </cell>
          <cell r="S293">
            <v>32</v>
          </cell>
          <cell r="T293">
            <v>1</v>
          </cell>
          <cell r="U293">
            <v>32</v>
          </cell>
          <cell r="V293">
            <v>1</v>
          </cell>
        </row>
        <row r="294">
          <cell r="A294">
            <v>166</v>
          </cell>
          <cell r="B294" t="str">
            <v xml:space="preserve">PV06        </v>
          </cell>
          <cell r="C294" t="str">
            <v>Corrector course asphalt dysart-middlemount intersection</v>
          </cell>
          <cell r="D294" t="str">
            <v>tonne</v>
          </cell>
          <cell r="E294">
            <v>4408.7519999999995</v>
          </cell>
          <cell r="F294">
            <v>15.9</v>
          </cell>
          <cell r="G294">
            <v>15.9</v>
          </cell>
          <cell r="H294">
            <v>313.14999999999998</v>
          </cell>
          <cell r="I294">
            <v>4979.09</v>
          </cell>
          <cell r="J294">
            <v>4979.085</v>
          </cell>
          <cell r="L294">
            <v>0</v>
          </cell>
          <cell r="N294">
            <v>0</v>
          </cell>
          <cell r="P294">
            <v>0</v>
          </cell>
          <cell r="R294">
            <v>0</v>
          </cell>
          <cell r="S294">
            <v>15.9</v>
          </cell>
          <cell r="T294">
            <v>1</v>
          </cell>
          <cell r="U294">
            <v>15.9</v>
          </cell>
          <cell r="V294">
            <v>1</v>
          </cell>
        </row>
        <row r="295">
          <cell r="A295">
            <v>167</v>
          </cell>
          <cell r="B295" t="str">
            <v xml:space="preserve">PV07        </v>
          </cell>
          <cell r="C295" t="str">
            <v>Corrector course asphalt dysart-middlemount road (DMR section)</v>
          </cell>
          <cell r="D295" t="str">
            <v>tonne</v>
          </cell>
          <cell r="E295">
            <v>9704.7999999999993</v>
          </cell>
          <cell r="F295">
            <v>35</v>
          </cell>
          <cell r="G295">
            <v>35</v>
          </cell>
          <cell r="H295">
            <v>313.14999999999998</v>
          </cell>
          <cell r="I295">
            <v>10960.25</v>
          </cell>
          <cell r="J295">
            <v>10960.25</v>
          </cell>
          <cell r="L295">
            <v>0</v>
          </cell>
          <cell r="N295">
            <v>0</v>
          </cell>
          <cell r="P295">
            <v>0</v>
          </cell>
          <cell r="R295">
            <v>0</v>
          </cell>
          <cell r="S295">
            <v>35</v>
          </cell>
          <cell r="T295">
            <v>1</v>
          </cell>
          <cell r="U295">
            <v>35</v>
          </cell>
          <cell r="V295">
            <v>1</v>
          </cell>
        </row>
        <row r="296">
          <cell r="A296">
            <v>168</v>
          </cell>
          <cell r="B296" t="str">
            <v>PV08</v>
          </cell>
          <cell r="C296" t="str">
            <v>Stabilisation of Edges - Bypass Road</v>
          </cell>
          <cell r="D296" t="str">
            <v xml:space="preserve">m²   </v>
          </cell>
          <cell r="E296">
            <v>22336.223165113461</v>
          </cell>
          <cell r="F296">
            <v>3628</v>
          </cell>
          <cell r="G296">
            <v>3628</v>
          </cell>
          <cell r="H296">
            <v>25.4</v>
          </cell>
          <cell r="I296">
            <v>92151.2</v>
          </cell>
          <cell r="J296">
            <v>92151.2</v>
          </cell>
          <cell r="L296">
            <v>0</v>
          </cell>
          <cell r="N296">
            <v>0</v>
          </cell>
          <cell r="P296">
            <v>0</v>
          </cell>
          <cell r="R296">
            <v>0</v>
          </cell>
          <cell r="T296">
            <v>0</v>
          </cell>
          <cell r="U296">
            <v>3628</v>
          </cell>
          <cell r="V296">
            <v>1</v>
          </cell>
        </row>
        <row r="297">
          <cell r="B297" t="str">
            <v xml:space="preserve"> </v>
          </cell>
          <cell r="C297" t="str">
            <v xml:space="preserve"> </v>
          </cell>
          <cell r="D297" t="str">
            <v xml:space="preserve"> </v>
          </cell>
          <cell r="F297" t="str">
            <v xml:space="preserve"> </v>
          </cell>
          <cell r="G297" t="str">
            <v xml:space="preserve"> </v>
          </cell>
          <cell r="H297" t="str">
            <v xml:space="preserve"> 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M297" t="str">
            <v xml:space="preserve"> </v>
          </cell>
          <cell r="O297" t="str">
            <v xml:space="preserve"> </v>
          </cell>
          <cell r="Q297" t="str">
            <v xml:space="preserve"> </v>
          </cell>
          <cell r="S297" t="str">
            <v xml:space="preserve"> </v>
          </cell>
          <cell r="U297" t="str">
            <v xml:space="preserve"> </v>
          </cell>
        </row>
        <row r="298">
          <cell r="B298" t="str">
            <v xml:space="preserve"> </v>
          </cell>
          <cell r="C298" t="str">
            <v>Total, all contract items and variations</v>
          </cell>
          <cell r="D298" t="str">
            <v xml:space="preserve"> </v>
          </cell>
          <cell r="E298">
            <v>1309549.2003124887</v>
          </cell>
          <cell r="F298" t="str">
            <v xml:space="preserve"> </v>
          </cell>
          <cell r="G298" t="str">
            <v xml:space="preserve"> </v>
          </cell>
          <cell r="H298" t="str">
            <v xml:space="preserve"> </v>
          </cell>
          <cell r="I298">
            <v>2672285.6549999998</v>
          </cell>
          <cell r="J298" t="str">
            <v xml:space="preserve"> </v>
          </cell>
          <cell r="K298" t="str">
            <v xml:space="preserve"> </v>
          </cell>
          <cell r="M298" t="str">
            <v xml:space="preserve"> </v>
          </cell>
          <cell r="O298" t="str">
            <v xml:space="preserve"> </v>
          </cell>
          <cell r="Q298" t="str">
            <v xml:space="preserve"> </v>
          </cell>
          <cell r="S298" t="str">
            <v xml:space="preserve"> </v>
          </cell>
          <cell r="U298" t="str">
            <v xml:space="preserve"> 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0748-AE48-46BE-8AB0-B3240809559A}">
  <dimension ref="A1:L151"/>
  <sheetViews>
    <sheetView tabSelected="1" workbookViewId="0">
      <selection activeCell="C138" sqref="C138"/>
    </sheetView>
  </sheetViews>
  <sheetFormatPr defaultColWidth="9.109375" defaultRowHeight="14.4" x14ac:dyDescent="0.3"/>
  <cols>
    <col min="1" max="1" width="12" style="16" customWidth="1"/>
    <col min="2" max="2" width="43.88671875" style="17" customWidth="1"/>
    <col min="3" max="3" width="13.5546875" style="16" customWidth="1"/>
    <col min="4" max="4" width="33.88671875" style="18" customWidth="1"/>
    <col min="5" max="5" width="37.5546875" style="18" customWidth="1"/>
    <col min="6" max="6" width="14.44140625" style="9" bestFit="1" customWidth="1"/>
    <col min="7" max="12" width="13.6640625" style="9" customWidth="1"/>
    <col min="13" max="16384" width="9.109375" style="9"/>
  </cols>
  <sheetData>
    <row r="1" spans="1:12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5"/>
      <c r="B2" s="6"/>
      <c r="C2" s="5"/>
      <c r="D2" s="7"/>
      <c r="E2" s="7"/>
      <c r="F2" s="8"/>
      <c r="G2" s="8"/>
      <c r="H2" s="8"/>
      <c r="I2" s="8"/>
      <c r="J2" s="8"/>
      <c r="K2" s="8"/>
      <c r="L2" s="8"/>
    </row>
    <row r="3" spans="1:12" x14ac:dyDescent="0.3">
      <c r="A3" s="10">
        <v>1</v>
      </c>
      <c r="B3" s="11" t="s">
        <v>12</v>
      </c>
      <c r="C3" s="10"/>
      <c r="D3" s="12"/>
      <c r="E3" s="12" t="s">
        <v>13</v>
      </c>
      <c r="F3" s="8"/>
      <c r="G3" s="8"/>
      <c r="H3" s="8"/>
      <c r="I3" s="8"/>
      <c r="J3" s="8"/>
      <c r="K3" s="8"/>
      <c r="L3" s="8"/>
    </row>
    <row r="4" spans="1:12" x14ac:dyDescent="0.3">
      <c r="A4" s="10">
        <v>2</v>
      </c>
      <c r="B4" s="11" t="s">
        <v>14</v>
      </c>
      <c r="C4" s="10"/>
      <c r="D4" s="12" t="s">
        <v>15</v>
      </c>
      <c r="E4" s="12"/>
      <c r="F4" s="8"/>
      <c r="G4" s="8"/>
      <c r="H4" s="8"/>
      <c r="I4" s="8"/>
      <c r="J4" s="8"/>
      <c r="K4" s="8"/>
      <c r="L4" s="8"/>
    </row>
    <row r="5" spans="1:12" ht="57.6" x14ac:dyDescent="0.3">
      <c r="A5" s="10">
        <v>5</v>
      </c>
      <c r="B5" s="11" t="s">
        <v>16</v>
      </c>
      <c r="C5" s="10">
        <f>VLOOKUP(A5,[1]Estimate!A:L,12,FALSE)</f>
        <v>2</v>
      </c>
      <c r="D5" s="12" t="s">
        <v>17</v>
      </c>
      <c r="E5" s="12" t="s">
        <v>18</v>
      </c>
      <c r="F5" s="13">
        <f>IFERROR(VLOOKUP(A5,[1]Estimate!A:Q,17,FALSE),0)</f>
        <v>34725</v>
      </c>
      <c r="G5" s="14">
        <f>VLOOKUP($A5,'[1]Budget &amp; Revenue'!$A:$V,12,FALSE)</f>
        <v>0.8</v>
      </c>
      <c r="H5" s="14">
        <f>VLOOKUP($A5,'[1]Budget &amp; Revenue'!$A:$V,14,FALSE)</f>
        <v>0.8</v>
      </c>
      <c r="I5" s="14">
        <f>VLOOKUP($A5,'[1]Budget &amp; Revenue'!$A:$V,16,FALSE)</f>
        <v>0.8</v>
      </c>
      <c r="J5" s="14">
        <f>VLOOKUP($A5,'[1]Budget &amp; Revenue'!$A:$V,18,FALSE)</f>
        <v>0.8</v>
      </c>
      <c r="K5" s="14">
        <f>VLOOKUP($A5,'[1]Budget &amp; Revenue'!$A:$V,20,FALSE)</f>
        <v>0.85</v>
      </c>
      <c r="L5" s="14">
        <f>VLOOKUP($A5,'[1]Budget &amp; Revenue'!$A:$V,22,FALSE)</f>
        <v>0.85</v>
      </c>
    </row>
    <row r="6" spans="1:12" ht="43.2" x14ac:dyDescent="0.3">
      <c r="A6" s="10">
        <v>6</v>
      </c>
      <c r="B6" s="11" t="s">
        <v>19</v>
      </c>
      <c r="C6" s="10">
        <f>VLOOKUP(A6,[1]Estimate!A:L,12,FALSE)</f>
        <v>71</v>
      </c>
      <c r="D6" s="12">
        <v>5</v>
      </c>
      <c r="E6" s="12">
        <v>4</v>
      </c>
      <c r="F6" s="13">
        <f>IFERROR(VLOOKUP(A6,[1]Estimate!A:Q,17,FALSE),0)</f>
        <v>76266.831140000009</v>
      </c>
      <c r="G6" s="14">
        <f>VLOOKUP($A6,'[1]Budget &amp; Revenue'!$A:$V,12,FALSE)</f>
        <v>0.1</v>
      </c>
      <c r="H6" s="14">
        <f>VLOOKUP($A6,'[1]Budget &amp; Revenue'!$A:$V,14,FALSE)</f>
        <v>0.6</v>
      </c>
      <c r="I6" s="14">
        <f>VLOOKUP($A6,'[1]Budget &amp; Revenue'!$A:$V,16,FALSE)</f>
        <v>0.7</v>
      </c>
      <c r="J6" s="14">
        <f>VLOOKUP($A6,'[1]Budget &amp; Revenue'!$A:$V,18,FALSE)</f>
        <v>0.8</v>
      </c>
      <c r="K6" s="14">
        <f>VLOOKUP($A6,'[1]Budget &amp; Revenue'!$A:$V,20,FALSE)</f>
        <v>0.85</v>
      </c>
      <c r="L6" s="14">
        <f>VLOOKUP($A6,'[1]Budget &amp; Revenue'!$A:$V,22,FALSE)</f>
        <v>0.85</v>
      </c>
    </row>
    <row r="7" spans="1:12" x14ac:dyDescent="0.3">
      <c r="A7" s="10">
        <v>7</v>
      </c>
      <c r="B7" s="11" t="s">
        <v>20</v>
      </c>
      <c r="C7" s="10">
        <f>VLOOKUP(A7,[1]Estimate!A:L,12,FALSE)</f>
        <v>9</v>
      </c>
      <c r="D7" s="12">
        <v>5</v>
      </c>
      <c r="E7" s="12">
        <v>9</v>
      </c>
      <c r="F7" s="13">
        <f>IFERROR(VLOOKUP(A7,[1]Estimate!A:Q,17,FALSE),0)</f>
        <v>23680</v>
      </c>
      <c r="G7" s="14">
        <f>VLOOKUP($A7,'[1]Budget &amp; Revenue'!$A:$V,12,FALSE)</f>
        <v>1</v>
      </c>
      <c r="H7" s="14">
        <f>VLOOKUP($A7,'[1]Budget &amp; Revenue'!$A:$V,14,FALSE)</f>
        <v>1</v>
      </c>
      <c r="I7" s="14">
        <f>VLOOKUP($A7,'[1]Budget &amp; Revenue'!$A:$V,16,FALSE)</f>
        <v>1</v>
      </c>
      <c r="J7" s="14">
        <f>VLOOKUP($A7,'[1]Budget &amp; Revenue'!$A:$V,18,FALSE)</f>
        <v>1</v>
      </c>
      <c r="K7" s="14">
        <f>VLOOKUP($A7,'[1]Budget &amp; Revenue'!$A:$V,20,FALSE)</f>
        <v>1</v>
      </c>
      <c r="L7" s="14">
        <f>VLOOKUP($A7,'[1]Budget &amp; Revenue'!$A:$V,22,FALSE)</f>
        <v>1</v>
      </c>
    </row>
    <row r="8" spans="1:12" ht="43.2" x14ac:dyDescent="0.3">
      <c r="A8" s="10">
        <v>8</v>
      </c>
      <c r="B8" s="11" t="s">
        <v>21</v>
      </c>
      <c r="C8" s="10">
        <f>VLOOKUP(A8,[1]Estimate!A:L,12,FALSE)</f>
        <v>1</v>
      </c>
      <c r="D8" s="12">
        <v>3</v>
      </c>
      <c r="E8" s="12">
        <v>5</v>
      </c>
      <c r="F8" s="13">
        <f>IFERROR(VLOOKUP(A8,[1]Estimate!A:Q,17,FALSE),0)</f>
        <v>10400</v>
      </c>
      <c r="G8" s="14">
        <f>VLOOKUP($A8,'[1]Budget &amp; Revenue'!$A:$V,12,FALSE)</f>
        <v>1</v>
      </c>
      <c r="H8" s="14">
        <f>VLOOKUP($A8,'[1]Budget &amp; Revenue'!$A:$V,14,FALSE)</f>
        <v>1</v>
      </c>
      <c r="I8" s="14">
        <f>VLOOKUP($A8,'[1]Budget &amp; Revenue'!$A:$V,16,FALSE)</f>
        <v>1</v>
      </c>
      <c r="J8" s="14">
        <f>VLOOKUP($A8,'[1]Budget &amp; Revenue'!$A:$V,18,FALSE)</f>
        <v>1</v>
      </c>
      <c r="K8" s="14">
        <f>VLOOKUP($A8,'[1]Budget &amp; Revenue'!$A:$V,20,FALSE)</f>
        <v>1</v>
      </c>
      <c r="L8" s="14">
        <f>VLOOKUP($A8,'[1]Budget &amp; Revenue'!$A:$V,22,FALSE)</f>
        <v>1</v>
      </c>
    </row>
    <row r="9" spans="1:12" ht="43.2" x14ac:dyDescent="0.3">
      <c r="A9" s="10">
        <v>9</v>
      </c>
      <c r="B9" s="11" t="s">
        <v>22</v>
      </c>
      <c r="C9" s="10">
        <f>VLOOKUP(A9,[1]Estimate!A:L,12,FALSE)</f>
        <v>2</v>
      </c>
      <c r="D9" s="12" t="s">
        <v>23</v>
      </c>
      <c r="E9" s="12">
        <v>18</v>
      </c>
      <c r="F9" s="13">
        <f>IFERROR(VLOOKUP(A9,[1]Estimate!A:Q,17,FALSE),0)</f>
        <v>6800</v>
      </c>
      <c r="G9" s="14">
        <f>VLOOKUP($A9,'[1]Budget &amp; Revenue'!$A:$V,12,FALSE)</f>
        <v>1</v>
      </c>
      <c r="H9" s="14">
        <f>VLOOKUP($A9,'[1]Budget &amp; Revenue'!$A:$V,14,FALSE)</f>
        <v>1</v>
      </c>
      <c r="I9" s="14">
        <f>VLOOKUP($A9,'[1]Budget &amp; Revenue'!$A:$V,16,FALSE)</f>
        <v>1</v>
      </c>
      <c r="J9" s="14">
        <f>VLOOKUP($A9,'[1]Budget &amp; Revenue'!$A:$V,18,FALSE)</f>
        <v>1</v>
      </c>
      <c r="K9" s="14">
        <f>VLOOKUP($A9,'[1]Budget &amp; Revenue'!$A:$V,20,FALSE)</f>
        <v>1</v>
      </c>
      <c r="L9" s="14">
        <f>VLOOKUP($A9,'[1]Budget &amp; Revenue'!$A:$V,22,FALSE)</f>
        <v>1</v>
      </c>
    </row>
    <row r="10" spans="1:12" ht="28.8" x14ac:dyDescent="0.3">
      <c r="A10" s="10">
        <v>10</v>
      </c>
      <c r="B10" s="11" t="s">
        <v>24</v>
      </c>
      <c r="C10" s="10">
        <f>VLOOKUP(A10,[1]Estimate!A:L,12,FALSE)</f>
        <v>6</v>
      </c>
      <c r="D10" s="12">
        <v>44</v>
      </c>
      <c r="E10" s="12">
        <v>4</v>
      </c>
      <c r="F10" s="13">
        <f>IFERROR(VLOOKUP(A10,[1]Estimate!A:Q,17,FALSE),0)</f>
        <v>8880</v>
      </c>
      <c r="G10" s="14">
        <f>VLOOKUP($A10,'[1]Budget &amp; Revenue'!$A:$V,12,FALSE)</f>
        <v>0</v>
      </c>
      <c r="H10" s="14">
        <f>VLOOKUP($A10,'[1]Budget &amp; Revenue'!$A:$V,14,FALSE)</f>
        <v>0</v>
      </c>
      <c r="I10" s="14">
        <f>VLOOKUP($A10,'[1]Budget &amp; Revenue'!$A:$V,16,FALSE)</f>
        <v>0</v>
      </c>
      <c r="J10" s="14">
        <f>VLOOKUP($A10,'[1]Budget &amp; Revenue'!$A:$V,18,FALSE)</f>
        <v>0</v>
      </c>
      <c r="K10" s="14">
        <f>VLOOKUP($A10,'[1]Budget &amp; Revenue'!$A:$V,20,FALSE)</f>
        <v>0</v>
      </c>
      <c r="L10" s="14">
        <f>VLOOKUP($A10,'[1]Budget &amp; Revenue'!$A:$V,22,FALSE)</f>
        <v>0</v>
      </c>
    </row>
    <row r="11" spans="1:12" ht="57.6" x14ac:dyDescent="0.3">
      <c r="A11" s="10">
        <v>11</v>
      </c>
      <c r="B11" s="11" t="s">
        <v>25</v>
      </c>
      <c r="C11" s="10">
        <v>1</v>
      </c>
      <c r="D11" s="12">
        <v>5</v>
      </c>
      <c r="E11" s="12">
        <v>12</v>
      </c>
      <c r="F11" s="13">
        <f>IFERROR(VLOOKUP(A11,[1]Estimate!A:Q,17,FALSE),0)</f>
        <v>2700</v>
      </c>
      <c r="G11" s="14">
        <f>VLOOKUP($A11,'[1]Budget &amp; Revenue'!$A:$V,12,FALSE)</f>
        <v>0</v>
      </c>
      <c r="H11" s="14">
        <f>VLOOKUP($A11,'[1]Budget &amp; Revenue'!$A:$V,14,FALSE)</f>
        <v>1</v>
      </c>
      <c r="I11" s="14">
        <f>VLOOKUP($A11,'[1]Budget &amp; Revenue'!$A:$V,16,FALSE)</f>
        <v>1</v>
      </c>
      <c r="J11" s="14">
        <f>VLOOKUP($A11,'[1]Budget &amp; Revenue'!$A:$V,18,FALSE)</f>
        <v>1</v>
      </c>
      <c r="K11" s="14">
        <f>VLOOKUP($A11,'[1]Budget &amp; Revenue'!$A:$V,20,FALSE)</f>
        <v>1</v>
      </c>
      <c r="L11" s="14">
        <f>VLOOKUP($A11,'[1]Budget &amp; Revenue'!$A:$V,22,FALSE)</f>
        <v>1</v>
      </c>
    </row>
    <row r="12" spans="1:12" x14ac:dyDescent="0.3">
      <c r="A12" s="10">
        <v>12</v>
      </c>
      <c r="B12" s="11" t="s">
        <v>26</v>
      </c>
      <c r="C12" s="10">
        <v>1</v>
      </c>
      <c r="D12" s="12">
        <v>11</v>
      </c>
      <c r="E12" s="12"/>
      <c r="F12" s="13">
        <f>IFERROR(VLOOKUP(A12,[1]Estimate!A:Q,17,FALSE),0)</f>
        <v>5926.666666666667</v>
      </c>
      <c r="G12" s="14">
        <f>VLOOKUP($A12,'[1]Budget &amp; Revenue'!$A:$V,12,FALSE)</f>
        <v>0</v>
      </c>
      <c r="H12" s="14">
        <f>VLOOKUP($A12,'[1]Budget &amp; Revenue'!$A:$V,14,FALSE)</f>
        <v>0.2857142857142857</v>
      </c>
      <c r="I12" s="14">
        <f>VLOOKUP($A12,'[1]Budget &amp; Revenue'!$A:$V,16,FALSE)</f>
        <v>0.5714285714285714</v>
      </c>
      <c r="J12" s="14">
        <f>VLOOKUP($A12,'[1]Budget &amp; Revenue'!$A:$V,18,FALSE)</f>
        <v>0.8928571428571429</v>
      </c>
      <c r="K12" s="14">
        <f>VLOOKUP($A12,'[1]Budget &amp; Revenue'!$A:$V,20,FALSE)</f>
        <v>0.8928571428571429</v>
      </c>
      <c r="L12" s="14">
        <f>VLOOKUP($A12,'[1]Budget &amp; Revenue'!$A:$V,22,FALSE)</f>
        <v>0.8928571428571429</v>
      </c>
    </row>
    <row r="13" spans="1:12" ht="28.8" x14ac:dyDescent="0.3">
      <c r="A13" s="10">
        <v>13</v>
      </c>
      <c r="B13" s="11" t="s">
        <v>27</v>
      </c>
      <c r="C13" s="10">
        <v>2</v>
      </c>
      <c r="D13" s="12">
        <v>25</v>
      </c>
      <c r="E13" s="12">
        <v>24</v>
      </c>
      <c r="F13" s="13">
        <f>IFERROR(VLOOKUP(A13,[1]Estimate!A:Q,17,FALSE),0)</f>
        <v>5926.666666666667</v>
      </c>
      <c r="G13" s="14">
        <f>VLOOKUP($A13,'[1]Budget &amp; Revenue'!$A:$V,12,FALSE)</f>
        <v>0</v>
      </c>
      <c r="H13" s="14">
        <f>VLOOKUP($A13,'[1]Budget &amp; Revenue'!$A:$V,14,FALSE)</f>
        <v>0.2857142857142857</v>
      </c>
      <c r="I13" s="14">
        <f>VLOOKUP($A13,'[1]Budget &amp; Revenue'!$A:$V,16,FALSE)</f>
        <v>0.5714285714285714</v>
      </c>
      <c r="J13" s="14">
        <f>VLOOKUP($A13,'[1]Budget &amp; Revenue'!$A:$V,18,FALSE)</f>
        <v>0.8928571428571429</v>
      </c>
      <c r="K13" s="14">
        <f>VLOOKUP($A13,'[1]Budget &amp; Revenue'!$A:$V,20,FALSE)</f>
        <v>0.8928571428571429</v>
      </c>
      <c r="L13" s="14">
        <f>VLOOKUP($A13,'[1]Budget &amp; Revenue'!$A:$V,22,FALSE)</f>
        <v>0.8928571428571429</v>
      </c>
    </row>
    <row r="14" spans="1:12" x14ac:dyDescent="0.3">
      <c r="A14" s="10">
        <v>14</v>
      </c>
      <c r="B14" s="11" t="s">
        <v>28</v>
      </c>
      <c r="C14" s="10">
        <v>1</v>
      </c>
      <c r="D14" s="12">
        <v>23</v>
      </c>
      <c r="E14" s="12">
        <v>27</v>
      </c>
      <c r="F14" s="13">
        <f>IFERROR(VLOOKUP(A14,[1]Estimate!A:Q,17,FALSE),0)</f>
        <v>5926.666666666667</v>
      </c>
      <c r="G14" s="14">
        <f>VLOOKUP($A14,'[1]Budget &amp; Revenue'!$A:$V,12,FALSE)</f>
        <v>0</v>
      </c>
      <c r="H14" s="14">
        <f>VLOOKUP($A14,'[1]Budget &amp; Revenue'!$A:$V,14,FALSE)</f>
        <v>0.2857142857142857</v>
      </c>
      <c r="I14" s="14">
        <f>VLOOKUP($A14,'[1]Budget &amp; Revenue'!$A:$V,16,FALSE)</f>
        <v>0.5714285714285714</v>
      </c>
      <c r="J14" s="14">
        <f>VLOOKUP($A14,'[1]Budget &amp; Revenue'!$A:$V,18,FALSE)</f>
        <v>0.8928571428571429</v>
      </c>
      <c r="K14" s="14">
        <f>VLOOKUP($A14,'[1]Budget &amp; Revenue'!$A:$V,20,FALSE)</f>
        <v>0.8928571428571429</v>
      </c>
      <c r="L14" s="14">
        <f>VLOOKUP($A14,'[1]Budget &amp; Revenue'!$A:$V,22,FALSE)</f>
        <v>0.8928571428571429</v>
      </c>
    </row>
    <row r="15" spans="1:12" ht="43.2" x14ac:dyDescent="0.3">
      <c r="A15" s="10">
        <v>15</v>
      </c>
      <c r="B15" s="11" t="s">
        <v>29</v>
      </c>
      <c r="C15" s="10">
        <v>2</v>
      </c>
      <c r="D15" s="12">
        <v>5</v>
      </c>
      <c r="E15" s="12">
        <v>26</v>
      </c>
      <c r="F15" s="13">
        <f>IFERROR(VLOOKUP(A15,[1]Estimate!A:Q,17,FALSE),0)</f>
        <v>2580</v>
      </c>
      <c r="G15" s="14">
        <f>VLOOKUP($A15,'[1]Budget &amp; Revenue'!$A:$V,12,FALSE)</f>
        <v>0</v>
      </c>
      <c r="H15" s="14">
        <f>VLOOKUP($A15,'[1]Budget &amp; Revenue'!$A:$V,14,FALSE)</f>
        <v>1</v>
      </c>
      <c r="I15" s="14">
        <f>VLOOKUP($A15,'[1]Budget &amp; Revenue'!$A:$V,16,FALSE)</f>
        <v>1</v>
      </c>
      <c r="J15" s="14">
        <f>VLOOKUP($A15,'[1]Budget &amp; Revenue'!$A:$V,18,FALSE)</f>
        <v>1</v>
      </c>
      <c r="K15" s="14">
        <f>VLOOKUP($A15,'[1]Budget &amp; Revenue'!$A:$V,20,FALSE)</f>
        <v>1</v>
      </c>
      <c r="L15" s="14">
        <f>VLOOKUP($A15,'[1]Budget &amp; Revenue'!$A:$V,22,FALSE)</f>
        <v>1</v>
      </c>
    </row>
    <row r="16" spans="1:12" ht="28.8" x14ac:dyDescent="0.3">
      <c r="A16" s="10">
        <v>16</v>
      </c>
      <c r="B16" s="11" t="s">
        <v>30</v>
      </c>
      <c r="C16" s="10">
        <v>4</v>
      </c>
      <c r="D16" s="12">
        <v>5</v>
      </c>
      <c r="E16" s="12">
        <v>24</v>
      </c>
      <c r="F16" s="13">
        <f>IFERROR(VLOOKUP(A16,[1]Estimate!A:Q,17,FALSE),0)</f>
        <v>2580</v>
      </c>
      <c r="G16" s="14">
        <f>VLOOKUP($A16,'[1]Budget &amp; Revenue'!$A:$V,12,FALSE)</f>
        <v>0</v>
      </c>
      <c r="H16" s="14">
        <f>VLOOKUP($A16,'[1]Budget &amp; Revenue'!$A:$V,14,FALSE)</f>
        <v>1</v>
      </c>
      <c r="I16" s="14">
        <f>VLOOKUP($A16,'[1]Budget &amp; Revenue'!$A:$V,16,FALSE)</f>
        <v>1</v>
      </c>
      <c r="J16" s="14">
        <f>VLOOKUP($A16,'[1]Budget &amp; Revenue'!$A:$V,18,FALSE)</f>
        <v>1</v>
      </c>
      <c r="K16" s="14">
        <f>VLOOKUP($A16,'[1]Budget &amp; Revenue'!$A:$V,20,FALSE)</f>
        <v>1</v>
      </c>
      <c r="L16" s="14">
        <f>VLOOKUP($A16,'[1]Budget &amp; Revenue'!$A:$V,22,FALSE)</f>
        <v>1</v>
      </c>
    </row>
    <row r="17" spans="1:12" ht="28.8" x14ac:dyDescent="0.3">
      <c r="A17" s="10">
        <v>17</v>
      </c>
      <c r="B17" s="11" t="s">
        <v>31</v>
      </c>
      <c r="C17" s="10">
        <v>1</v>
      </c>
      <c r="D17" s="12"/>
      <c r="E17" s="12"/>
      <c r="F17" s="13">
        <f>IFERROR(VLOOKUP(A17,[1]Estimate!A:Q,17,FALSE),0)</f>
        <v>2328.333333333333</v>
      </c>
      <c r="G17" s="14">
        <f>VLOOKUP($A17,'[1]Budget &amp; Revenue'!$A:$V,12,FALSE)</f>
        <v>0</v>
      </c>
      <c r="H17" s="14">
        <f>VLOOKUP($A17,'[1]Budget &amp; Revenue'!$A:$V,14,FALSE)</f>
        <v>1</v>
      </c>
      <c r="I17" s="14">
        <f>VLOOKUP($A17,'[1]Budget &amp; Revenue'!$A:$V,16,FALSE)</f>
        <v>1</v>
      </c>
      <c r="J17" s="14">
        <f>VLOOKUP($A17,'[1]Budget &amp; Revenue'!$A:$V,18,FALSE)</f>
        <v>1</v>
      </c>
      <c r="K17" s="14">
        <f>VLOOKUP($A17,'[1]Budget &amp; Revenue'!$A:$V,20,FALSE)</f>
        <v>1</v>
      </c>
      <c r="L17" s="14">
        <f>VLOOKUP($A17,'[1]Budget &amp; Revenue'!$A:$V,22,FALSE)</f>
        <v>1</v>
      </c>
    </row>
    <row r="18" spans="1:12" ht="28.8" x14ac:dyDescent="0.3">
      <c r="A18" s="10">
        <v>18</v>
      </c>
      <c r="B18" s="11" t="s">
        <v>32</v>
      </c>
      <c r="C18" s="10">
        <f>VLOOKUP(A18,[1]Estimate!A:L,12,FALSE)</f>
        <v>3</v>
      </c>
      <c r="D18" s="12" t="s">
        <v>33</v>
      </c>
      <c r="E18" s="12" t="s">
        <v>34</v>
      </c>
      <c r="F18" s="13">
        <f>IFERROR(VLOOKUP(A18,[1]Estimate!A:Q,17,FALSE),0)</f>
        <v>12317.333333333334</v>
      </c>
      <c r="G18" s="14">
        <f>VLOOKUP($A18,'[1]Budget &amp; Revenue'!$A:$V,12,FALSE)</f>
        <v>0</v>
      </c>
      <c r="H18" s="14">
        <f>VLOOKUP($A18,'[1]Budget &amp; Revenue'!$A:$V,14,FALSE)</f>
        <v>1</v>
      </c>
      <c r="I18" s="14">
        <f>VLOOKUP($A18,'[1]Budget &amp; Revenue'!$A:$V,16,FALSE)</f>
        <v>1</v>
      </c>
      <c r="J18" s="14">
        <f>VLOOKUP($A18,'[1]Budget &amp; Revenue'!$A:$V,18,FALSE)</f>
        <v>1</v>
      </c>
      <c r="K18" s="14">
        <f>VLOOKUP($A18,'[1]Budget &amp; Revenue'!$A:$V,20,FALSE)</f>
        <v>1</v>
      </c>
      <c r="L18" s="14">
        <f>VLOOKUP($A18,'[1]Budget &amp; Revenue'!$A:$V,22,FALSE)</f>
        <v>1</v>
      </c>
    </row>
    <row r="19" spans="1:12" ht="72" x14ac:dyDescent="0.3">
      <c r="A19" s="10">
        <v>19</v>
      </c>
      <c r="B19" s="11" t="s">
        <v>35</v>
      </c>
      <c r="C19" s="10">
        <f>VLOOKUP(A19,[1]Estimate!A:L,12,FALSE)</f>
        <v>7</v>
      </c>
      <c r="D19" s="15">
        <v>18152</v>
      </c>
      <c r="E19" s="15">
        <v>20151</v>
      </c>
      <c r="F19" s="13">
        <f>IFERROR(VLOOKUP(A19,[1]Estimate!A:Q,17,FALSE),0)</f>
        <v>33689.751999999993</v>
      </c>
      <c r="G19" s="14" t="str">
        <f>VLOOKUP($A19,'[1]Budget &amp; Revenue'!$A:$V,12,FALSE)</f>
        <v xml:space="preserve"> </v>
      </c>
      <c r="H19" s="14" t="str">
        <f>VLOOKUP($A19,'[1]Budget &amp; Revenue'!$A:$V,14,FALSE)</f>
        <v xml:space="preserve"> </v>
      </c>
      <c r="I19" s="14" t="str">
        <f>VLOOKUP($A19,'[1]Budget &amp; Revenue'!$A:$V,16,FALSE)</f>
        <v xml:space="preserve"> </v>
      </c>
      <c r="J19" s="14" t="str">
        <f>VLOOKUP($A19,'[1]Budget &amp; Revenue'!$A:$V,18,FALSE)</f>
        <v xml:space="preserve"> </v>
      </c>
      <c r="K19" s="14" t="str">
        <f>VLOOKUP($A19,'[1]Budget &amp; Revenue'!$A:$V,20,FALSE)</f>
        <v xml:space="preserve"> </v>
      </c>
      <c r="L19" s="14" t="str">
        <f>VLOOKUP($A19,'[1]Budget &amp; Revenue'!$A:$V,22,FALSE)</f>
        <v xml:space="preserve"> </v>
      </c>
    </row>
    <row r="20" spans="1:12" ht="43.2" x14ac:dyDescent="0.3">
      <c r="A20" s="10">
        <v>20</v>
      </c>
      <c r="B20" s="11" t="s">
        <v>36</v>
      </c>
      <c r="C20" s="10">
        <f>VLOOKUP(A20,[1]Estimate!A:L,12,FALSE)</f>
        <v>1</v>
      </c>
      <c r="D20" s="15">
        <v>19151</v>
      </c>
      <c r="E20" s="12">
        <v>21</v>
      </c>
      <c r="F20" s="13">
        <f>IFERROR(VLOOKUP(A20,[1]Estimate!A:Q,17,FALSE),0)</f>
        <v>2514.8000000000002</v>
      </c>
      <c r="G20" s="14" t="str">
        <f>VLOOKUP($A20,'[1]Budget &amp; Revenue'!$A:$V,12,FALSE)</f>
        <v xml:space="preserve"> </v>
      </c>
      <c r="H20" s="14" t="str">
        <f>VLOOKUP($A20,'[1]Budget &amp; Revenue'!$A:$V,14,FALSE)</f>
        <v xml:space="preserve"> </v>
      </c>
      <c r="I20" s="14" t="str">
        <f>VLOOKUP($A20,'[1]Budget &amp; Revenue'!$A:$V,16,FALSE)</f>
        <v xml:space="preserve"> </v>
      </c>
      <c r="J20" s="14" t="str">
        <f>VLOOKUP($A20,'[1]Budget &amp; Revenue'!$A:$V,18,FALSE)</f>
        <v xml:space="preserve"> </v>
      </c>
      <c r="K20" s="14" t="str">
        <f>VLOOKUP($A20,'[1]Budget &amp; Revenue'!$A:$V,20,FALSE)</f>
        <v xml:space="preserve"> </v>
      </c>
      <c r="L20" s="14" t="str">
        <f>VLOOKUP($A20,'[1]Budget &amp; Revenue'!$A:$V,22,FALSE)</f>
        <v xml:space="preserve"> </v>
      </c>
    </row>
    <row r="21" spans="1:12" ht="57.6" x14ac:dyDescent="0.3">
      <c r="A21" s="10">
        <v>21</v>
      </c>
      <c r="B21" s="11" t="s">
        <v>37</v>
      </c>
      <c r="C21" s="10">
        <f>VLOOKUP(A21,[1]Estimate!A:L,12,FALSE)</f>
        <v>2</v>
      </c>
      <c r="D21" s="12">
        <v>20</v>
      </c>
      <c r="E21" s="12">
        <v>22</v>
      </c>
      <c r="F21" s="13">
        <f>IFERROR(VLOOKUP(A21,[1]Estimate!A:Q,17,FALSE),0)</f>
        <v>9338.1479999999992</v>
      </c>
      <c r="G21" s="14" t="str">
        <f>VLOOKUP($A21,'[1]Budget &amp; Revenue'!$A:$V,12,FALSE)</f>
        <v xml:space="preserve"> </v>
      </c>
      <c r="H21" s="14" t="str">
        <f>VLOOKUP($A21,'[1]Budget &amp; Revenue'!$A:$V,14,FALSE)</f>
        <v xml:space="preserve"> </v>
      </c>
      <c r="I21" s="14" t="str">
        <f>VLOOKUP($A21,'[1]Budget &amp; Revenue'!$A:$V,16,FALSE)</f>
        <v xml:space="preserve"> </v>
      </c>
      <c r="J21" s="14" t="str">
        <f>VLOOKUP($A21,'[1]Budget &amp; Revenue'!$A:$V,18,FALSE)</f>
        <v xml:space="preserve"> </v>
      </c>
      <c r="K21" s="14" t="str">
        <f>VLOOKUP($A21,'[1]Budget &amp; Revenue'!$A:$V,20,FALSE)</f>
        <v xml:space="preserve"> </v>
      </c>
      <c r="L21" s="14" t="str">
        <f>VLOOKUP($A21,'[1]Budget &amp; Revenue'!$A:$V,22,FALSE)</f>
        <v xml:space="preserve"> </v>
      </c>
    </row>
    <row r="22" spans="1:12" ht="57.6" x14ac:dyDescent="0.3">
      <c r="A22" s="10">
        <v>22</v>
      </c>
      <c r="B22" s="11" t="s">
        <v>38</v>
      </c>
      <c r="C22" s="10">
        <f>VLOOKUP(A22,[1]Estimate!A:L,12,FALSE)</f>
        <v>7</v>
      </c>
      <c r="D22" s="12">
        <v>21</v>
      </c>
      <c r="E22" s="12">
        <v>45</v>
      </c>
      <c r="F22" s="13">
        <f>IFERROR(VLOOKUP(A22,[1]Estimate!A:Q,17,FALSE),0)</f>
        <v>32988.338499999998</v>
      </c>
      <c r="G22" s="14" t="str">
        <f>VLOOKUP($A22,'[1]Budget &amp; Revenue'!$A:$V,12,FALSE)</f>
        <v xml:space="preserve"> </v>
      </c>
      <c r="H22" s="14" t="str">
        <f>VLOOKUP($A22,'[1]Budget &amp; Revenue'!$A:$V,14,FALSE)</f>
        <v xml:space="preserve"> </v>
      </c>
      <c r="I22" s="14" t="str">
        <f>VLOOKUP($A22,'[1]Budget &amp; Revenue'!$A:$V,16,FALSE)</f>
        <v xml:space="preserve"> </v>
      </c>
      <c r="J22" s="14" t="str">
        <f>VLOOKUP($A22,'[1]Budget &amp; Revenue'!$A:$V,18,FALSE)</f>
        <v xml:space="preserve"> </v>
      </c>
      <c r="K22" s="14" t="str">
        <f>VLOOKUP($A22,'[1]Budget &amp; Revenue'!$A:$V,20,FALSE)</f>
        <v xml:space="preserve"> </v>
      </c>
      <c r="L22" s="14" t="str">
        <f>VLOOKUP($A22,'[1]Budget &amp; Revenue'!$A:$V,22,FALSE)</f>
        <v xml:space="preserve"> </v>
      </c>
    </row>
    <row r="23" spans="1:12" ht="43.2" x14ac:dyDescent="0.3">
      <c r="A23" s="10">
        <v>23</v>
      </c>
      <c r="B23" s="11" t="s">
        <v>39</v>
      </c>
      <c r="C23" s="10">
        <f>VLOOKUP(A23,[1]Estimate!A:L,12,FALSE)</f>
        <v>3</v>
      </c>
      <c r="D23" s="15">
        <v>24153</v>
      </c>
      <c r="E23" s="12">
        <v>14</v>
      </c>
      <c r="F23" s="13">
        <f>IFERROR(VLOOKUP(A23,[1]Estimate!A:Q,17,FALSE),0)</f>
        <v>15618.01515151515</v>
      </c>
      <c r="G23" s="14">
        <f>VLOOKUP($A23,'[1]Budget &amp; Revenue'!$A:$V,12,FALSE)</f>
        <v>0</v>
      </c>
      <c r="H23" s="14">
        <f>VLOOKUP($A23,'[1]Budget &amp; Revenue'!$A:$V,14,FALSE)</f>
        <v>0</v>
      </c>
      <c r="I23" s="14">
        <f>VLOOKUP($A23,'[1]Budget &amp; Revenue'!$A:$V,16,FALSE)</f>
        <v>1</v>
      </c>
      <c r="J23" s="14">
        <f>VLOOKUP($A23,'[1]Budget &amp; Revenue'!$A:$V,18,FALSE)</f>
        <v>1</v>
      </c>
      <c r="K23" s="14">
        <f>VLOOKUP($A23,'[1]Budget &amp; Revenue'!$A:$V,20,FALSE)</f>
        <v>1</v>
      </c>
      <c r="L23" s="14">
        <f>VLOOKUP($A23,'[1]Budget &amp; Revenue'!$A:$V,22,FALSE)</f>
        <v>1</v>
      </c>
    </row>
    <row r="24" spans="1:12" ht="57.6" x14ac:dyDescent="0.3">
      <c r="A24" s="10">
        <v>24</v>
      </c>
      <c r="B24" s="11" t="s">
        <v>40</v>
      </c>
      <c r="C24" s="10">
        <f>VLOOKUP(A24,[1]Estimate!A:L,12,FALSE)</f>
        <v>5</v>
      </c>
      <c r="D24" s="12" t="s">
        <v>41</v>
      </c>
      <c r="E24" s="15">
        <v>23153</v>
      </c>
      <c r="F24" s="13">
        <f>IFERROR(VLOOKUP(A24,[1]Estimate!A:Q,17,FALSE),0)</f>
        <v>131510.40742500001</v>
      </c>
      <c r="G24" s="14" t="str">
        <f>VLOOKUP($A24,'[1]Budget &amp; Revenue'!$A:$V,12,FALSE)</f>
        <v xml:space="preserve"> </v>
      </c>
      <c r="H24" s="14" t="str">
        <f>VLOOKUP($A24,'[1]Budget &amp; Revenue'!$A:$V,14,FALSE)</f>
        <v xml:space="preserve"> </v>
      </c>
      <c r="I24" s="14" t="str">
        <f>VLOOKUP($A24,'[1]Budget &amp; Revenue'!$A:$V,16,FALSE)</f>
        <v xml:space="preserve"> </v>
      </c>
      <c r="J24" s="14" t="str">
        <f>VLOOKUP($A24,'[1]Budget &amp; Revenue'!$A:$V,18,FALSE)</f>
        <v xml:space="preserve"> </v>
      </c>
      <c r="K24" s="14" t="str">
        <f>VLOOKUP($A24,'[1]Budget &amp; Revenue'!$A:$V,20,FALSE)</f>
        <v xml:space="preserve"> </v>
      </c>
      <c r="L24" s="14" t="str">
        <f>VLOOKUP($A24,'[1]Budget &amp; Revenue'!$A:$V,22,FALSE)</f>
        <v xml:space="preserve"> </v>
      </c>
    </row>
    <row r="25" spans="1:12" ht="72" x14ac:dyDescent="0.3">
      <c r="A25" s="10">
        <v>25</v>
      </c>
      <c r="B25" s="11" t="s">
        <v>42</v>
      </c>
      <c r="C25" s="10">
        <f>VLOOKUP(A25,[1]Estimate!A:L,12,FALSE)</f>
        <v>8</v>
      </c>
      <c r="D25" s="12">
        <v>26</v>
      </c>
      <c r="E25" s="12" t="s">
        <v>43</v>
      </c>
      <c r="F25" s="13">
        <f>IFERROR(VLOOKUP(A25,[1]Estimate!A:Q,17,FALSE),0)</f>
        <v>211113.97960000002</v>
      </c>
      <c r="G25" s="14" t="str">
        <f>VLOOKUP($A25,'[1]Budget &amp; Revenue'!$A:$V,12,FALSE)</f>
        <v xml:space="preserve"> </v>
      </c>
      <c r="H25" s="14" t="str">
        <f>VLOOKUP($A25,'[1]Budget &amp; Revenue'!$A:$V,14,FALSE)</f>
        <v xml:space="preserve"> </v>
      </c>
      <c r="I25" s="14" t="str">
        <f>VLOOKUP($A25,'[1]Budget &amp; Revenue'!$A:$V,16,FALSE)</f>
        <v xml:space="preserve"> </v>
      </c>
      <c r="J25" s="14" t="str">
        <f>VLOOKUP($A25,'[1]Budget &amp; Revenue'!$A:$V,18,FALSE)</f>
        <v xml:space="preserve"> </v>
      </c>
      <c r="K25" s="14" t="str">
        <f>VLOOKUP($A25,'[1]Budget &amp; Revenue'!$A:$V,20,FALSE)</f>
        <v xml:space="preserve"> </v>
      </c>
      <c r="L25" s="14" t="str">
        <f>VLOOKUP($A25,'[1]Budget &amp; Revenue'!$A:$V,22,FALSE)</f>
        <v xml:space="preserve"> </v>
      </c>
    </row>
    <row r="26" spans="1:12" ht="86.4" x14ac:dyDescent="0.3">
      <c r="A26" s="10">
        <v>26</v>
      </c>
      <c r="B26" s="11" t="s">
        <v>44</v>
      </c>
      <c r="C26" s="10">
        <f>VLOOKUP(A26,[1]Estimate!A:L,12,FALSE)</f>
        <v>3</v>
      </c>
      <c r="D26" s="12" t="s">
        <v>45</v>
      </c>
      <c r="E26" s="12">
        <v>25</v>
      </c>
      <c r="F26" s="13">
        <f>IFERROR(VLOOKUP(A26,[1]Estimate!A:Q,17,FALSE),0)</f>
        <v>48873.213787500012</v>
      </c>
      <c r="G26" s="14" t="str">
        <f>VLOOKUP($A26,'[1]Budget &amp; Revenue'!$A:$V,12,FALSE)</f>
        <v xml:space="preserve"> </v>
      </c>
      <c r="H26" s="14" t="str">
        <f>VLOOKUP($A26,'[1]Budget &amp; Revenue'!$A:$V,14,FALSE)</f>
        <v xml:space="preserve"> </v>
      </c>
      <c r="I26" s="14" t="str">
        <f>VLOOKUP($A26,'[1]Budget &amp; Revenue'!$A:$V,16,FALSE)</f>
        <v xml:space="preserve"> </v>
      </c>
      <c r="J26" s="14" t="str">
        <f>VLOOKUP($A26,'[1]Budget &amp; Revenue'!$A:$V,18,FALSE)</f>
        <v xml:space="preserve"> </v>
      </c>
      <c r="K26" s="14" t="str">
        <f>VLOOKUP($A26,'[1]Budget &amp; Revenue'!$A:$V,20,FALSE)</f>
        <v xml:space="preserve"> </v>
      </c>
      <c r="L26" s="14" t="str">
        <f>VLOOKUP($A26,'[1]Budget &amp; Revenue'!$A:$V,22,FALSE)</f>
        <v xml:space="preserve"> </v>
      </c>
    </row>
    <row r="27" spans="1:12" ht="57.6" x14ac:dyDescent="0.3">
      <c r="A27" s="10">
        <v>27</v>
      </c>
      <c r="B27" s="11" t="s">
        <v>46</v>
      </c>
      <c r="C27" s="10">
        <f>VLOOKUP(A27,[1]Estimate!A:L,12,FALSE)</f>
        <v>1</v>
      </c>
      <c r="D27" s="12">
        <v>14</v>
      </c>
      <c r="E27" s="12">
        <v>28</v>
      </c>
      <c r="F27" s="13">
        <f>IFERROR(VLOOKUP(A27,[1]Estimate!A:Q,17,FALSE),0)</f>
        <v>754.6</v>
      </c>
      <c r="G27" s="14">
        <f>VLOOKUP($A27,'[1]Budget &amp; Revenue'!$A:$V,12,FALSE)</f>
        <v>0</v>
      </c>
      <c r="H27" s="14">
        <f>VLOOKUP($A27,'[1]Budget &amp; Revenue'!$A:$V,14,FALSE)</f>
        <v>0</v>
      </c>
      <c r="I27" s="14">
        <f>VLOOKUP($A27,'[1]Budget &amp; Revenue'!$A:$V,16,FALSE)</f>
        <v>1</v>
      </c>
      <c r="J27" s="14">
        <f>VLOOKUP($A27,'[1]Budget &amp; Revenue'!$A:$V,18,FALSE)</f>
        <v>1</v>
      </c>
      <c r="K27" s="14">
        <f>VLOOKUP($A27,'[1]Budget &amp; Revenue'!$A:$V,20,FALSE)</f>
        <v>1</v>
      </c>
      <c r="L27" s="14">
        <f>VLOOKUP($A27,'[1]Budget &amp; Revenue'!$A:$V,22,FALSE)</f>
        <v>1</v>
      </c>
    </row>
    <row r="28" spans="1:12" ht="57.6" x14ac:dyDescent="0.3">
      <c r="A28" s="10">
        <v>28</v>
      </c>
      <c r="B28" s="11" t="s">
        <v>47</v>
      </c>
      <c r="C28" s="10">
        <f>VLOOKUP(A28,[1]Estimate!A:L,12,FALSE)</f>
        <v>1</v>
      </c>
      <c r="D28" s="12">
        <v>27</v>
      </c>
      <c r="E28" s="12">
        <v>29</v>
      </c>
      <c r="F28" s="13">
        <f>IFERROR(VLOOKUP(A28,[1]Estimate!A:Q,17,FALSE),0)</f>
        <v>1999.6900000000003</v>
      </c>
      <c r="G28" s="14">
        <f>VLOOKUP($A28,'[1]Budget &amp; Revenue'!$A:$V,12,FALSE)</f>
        <v>0</v>
      </c>
      <c r="H28" s="14">
        <f>VLOOKUP($A28,'[1]Budget &amp; Revenue'!$A:$V,14,FALSE)</f>
        <v>0</v>
      </c>
      <c r="I28" s="14">
        <f>VLOOKUP($A28,'[1]Budget &amp; Revenue'!$A:$V,16,FALSE)</f>
        <v>1</v>
      </c>
      <c r="J28" s="14">
        <f>VLOOKUP($A28,'[1]Budget &amp; Revenue'!$A:$V,18,FALSE)</f>
        <v>1</v>
      </c>
      <c r="K28" s="14">
        <f>VLOOKUP($A28,'[1]Budget &amp; Revenue'!$A:$V,20,FALSE)</f>
        <v>1</v>
      </c>
      <c r="L28" s="14">
        <f>VLOOKUP($A28,'[1]Budget &amp; Revenue'!$A:$V,22,FALSE)</f>
        <v>1</v>
      </c>
    </row>
    <row r="29" spans="1:12" ht="28.8" x14ac:dyDescent="0.3">
      <c r="A29" s="10">
        <v>29</v>
      </c>
      <c r="B29" s="11" t="s">
        <v>48</v>
      </c>
      <c r="C29" s="10">
        <f>VLOOKUP(A29,[1]Estimate!A:L,12,FALSE)</f>
        <v>1</v>
      </c>
      <c r="D29" s="12">
        <v>28</v>
      </c>
      <c r="E29" s="12">
        <v>30</v>
      </c>
      <c r="F29" s="13">
        <f>IFERROR(VLOOKUP(A29,[1]Estimate!A:Q,17,FALSE),0)</f>
        <v>199.43000000000004</v>
      </c>
      <c r="G29" s="14">
        <f>VLOOKUP($A29,'[1]Budget &amp; Revenue'!$A:$V,12,FALSE)</f>
        <v>0</v>
      </c>
      <c r="H29" s="14">
        <f>VLOOKUP($A29,'[1]Budget &amp; Revenue'!$A:$V,14,FALSE)</f>
        <v>0</v>
      </c>
      <c r="I29" s="14">
        <f>VLOOKUP($A29,'[1]Budget &amp; Revenue'!$A:$V,16,FALSE)</f>
        <v>1</v>
      </c>
      <c r="J29" s="14">
        <f>VLOOKUP($A29,'[1]Budget &amp; Revenue'!$A:$V,18,FALSE)</f>
        <v>1</v>
      </c>
      <c r="K29" s="14">
        <f>VLOOKUP($A29,'[1]Budget &amp; Revenue'!$A:$V,20,FALSE)</f>
        <v>1</v>
      </c>
      <c r="L29" s="14">
        <f>VLOOKUP($A29,'[1]Budget &amp; Revenue'!$A:$V,22,FALSE)</f>
        <v>1</v>
      </c>
    </row>
    <row r="30" spans="1:12" ht="72" x14ac:dyDescent="0.3">
      <c r="A30" s="10">
        <v>30</v>
      </c>
      <c r="B30" s="11" t="s">
        <v>49</v>
      </c>
      <c r="C30" s="10">
        <f>VLOOKUP(A30,[1]Estimate!A:L,12,FALSE)</f>
        <v>1</v>
      </c>
      <c r="D30" s="12">
        <v>29</v>
      </c>
      <c r="E30" s="12">
        <v>31</v>
      </c>
      <c r="F30" s="13">
        <f>IFERROR(VLOOKUP(A30,[1]Estimate!A:Q,17,FALSE),0)</f>
        <v>5198.4240000000009</v>
      </c>
      <c r="G30" s="14">
        <f>VLOOKUP($A30,'[1]Budget &amp; Revenue'!$A:$V,12,FALSE)</f>
        <v>0</v>
      </c>
      <c r="H30" s="14">
        <f>VLOOKUP($A30,'[1]Budget &amp; Revenue'!$A:$V,14,FALSE)</f>
        <v>0</v>
      </c>
      <c r="I30" s="14">
        <f>VLOOKUP($A30,'[1]Budget &amp; Revenue'!$A:$V,16,FALSE)</f>
        <v>1</v>
      </c>
      <c r="J30" s="14">
        <f>VLOOKUP($A30,'[1]Budget &amp; Revenue'!$A:$V,18,FALSE)</f>
        <v>1</v>
      </c>
      <c r="K30" s="14">
        <f>VLOOKUP($A30,'[1]Budget &amp; Revenue'!$A:$V,20,FALSE)</f>
        <v>1</v>
      </c>
      <c r="L30" s="14">
        <f>VLOOKUP($A30,'[1]Budget &amp; Revenue'!$A:$V,22,FALSE)</f>
        <v>1</v>
      </c>
    </row>
    <row r="31" spans="1:12" ht="72" x14ac:dyDescent="0.3">
      <c r="A31" s="10">
        <v>31</v>
      </c>
      <c r="B31" s="11" t="s">
        <v>50</v>
      </c>
      <c r="C31" s="10">
        <f>VLOOKUP(A31,[1]Estimate!A:L,12,FALSE)</f>
        <v>1</v>
      </c>
      <c r="D31" s="12">
        <v>30</v>
      </c>
      <c r="E31" s="12">
        <v>32</v>
      </c>
      <c r="F31" s="13">
        <f>IFERROR(VLOOKUP(A31,[1]Estimate!A:Q,17,FALSE),0)</f>
        <v>22720.698</v>
      </c>
      <c r="G31" s="14">
        <f>VLOOKUP($A31,'[1]Budget &amp; Revenue'!$A:$V,12,FALSE)</f>
        <v>0</v>
      </c>
      <c r="H31" s="14">
        <f>VLOOKUP($A31,'[1]Budget &amp; Revenue'!$A:$V,14,FALSE)</f>
        <v>0</v>
      </c>
      <c r="I31" s="14">
        <f>VLOOKUP($A31,'[1]Budget &amp; Revenue'!$A:$V,16,FALSE)</f>
        <v>1</v>
      </c>
      <c r="J31" s="14">
        <f>VLOOKUP($A31,'[1]Budget &amp; Revenue'!$A:$V,18,FALSE)</f>
        <v>1</v>
      </c>
      <c r="K31" s="14">
        <f>VLOOKUP($A31,'[1]Budget &amp; Revenue'!$A:$V,20,FALSE)</f>
        <v>1</v>
      </c>
      <c r="L31" s="14">
        <f>VLOOKUP($A31,'[1]Budget &amp; Revenue'!$A:$V,22,FALSE)</f>
        <v>1</v>
      </c>
    </row>
    <row r="32" spans="1:12" ht="72" x14ac:dyDescent="0.3">
      <c r="A32" s="10">
        <v>32</v>
      </c>
      <c r="B32" s="11" t="s">
        <v>51</v>
      </c>
      <c r="C32" s="10">
        <f>VLOOKUP(A32,[1]Estimate!A:L,12,FALSE)</f>
        <v>1</v>
      </c>
      <c r="D32" s="12">
        <v>31</v>
      </c>
      <c r="E32" s="12">
        <v>33</v>
      </c>
      <c r="F32" s="13">
        <f>IFERROR(VLOOKUP(A32,[1]Estimate!A:Q,17,FALSE),0)</f>
        <v>13676.124</v>
      </c>
      <c r="G32" s="14">
        <f>VLOOKUP($A32,'[1]Budget &amp; Revenue'!$A:$V,12,FALSE)</f>
        <v>0</v>
      </c>
      <c r="H32" s="14">
        <f>VLOOKUP($A32,'[1]Budget &amp; Revenue'!$A:$V,14,FALSE)</f>
        <v>0</v>
      </c>
      <c r="I32" s="14">
        <f>VLOOKUP($A32,'[1]Budget &amp; Revenue'!$A:$V,16,FALSE)</f>
        <v>1</v>
      </c>
      <c r="J32" s="14">
        <f>VLOOKUP($A32,'[1]Budget &amp; Revenue'!$A:$V,18,FALSE)</f>
        <v>1</v>
      </c>
      <c r="K32" s="14">
        <f>VLOOKUP($A32,'[1]Budget &amp; Revenue'!$A:$V,20,FALSE)</f>
        <v>1</v>
      </c>
      <c r="L32" s="14">
        <f>VLOOKUP($A32,'[1]Budget &amp; Revenue'!$A:$V,22,FALSE)</f>
        <v>1</v>
      </c>
    </row>
    <row r="33" spans="1:12" ht="72" x14ac:dyDescent="0.3">
      <c r="A33" s="10">
        <v>33</v>
      </c>
      <c r="B33" s="11" t="s">
        <v>52</v>
      </c>
      <c r="C33" s="10">
        <f>VLOOKUP(A33,[1]Estimate!A:L,12,FALSE)</f>
        <v>2</v>
      </c>
      <c r="D33" s="12">
        <v>32</v>
      </c>
      <c r="E33" s="12" t="s">
        <v>53</v>
      </c>
      <c r="F33" s="13">
        <f>IFERROR(VLOOKUP(A33,[1]Estimate!A:Q,17,FALSE),0)</f>
        <v>59791.347000000002</v>
      </c>
      <c r="G33" s="14">
        <f>VLOOKUP($A33,'[1]Budget &amp; Revenue'!$A:$V,12,FALSE)</f>
        <v>0</v>
      </c>
      <c r="H33" s="14">
        <f>VLOOKUP($A33,'[1]Budget &amp; Revenue'!$A:$V,14,FALSE)</f>
        <v>0</v>
      </c>
      <c r="I33" s="14">
        <f>VLOOKUP($A33,'[1]Budget &amp; Revenue'!$A:$V,16,FALSE)</f>
        <v>0.49837284983728497</v>
      </c>
      <c r="J33" s="14">
        <f>VLOOKUP($A33,'[1]Budget &amp; Revenue'!$A:$V,18,FALSE)</f>
        <v>0.49837284983728497</v>
      </c>
      <c r="K33" s="14">
        <f>VLOOKUP($A33,'[1]Budget &amp; Revenue'!$A:$V,20,FALSE)</f>
        <v>0.86185827190011288</v>
      </c>
      <c r="L33" s="14">
        <f>VLOOKUP($A33,'[1]Budget &amp; Revenue'!$A:$V,22,FALSE)</f>
        <v>0.86185827190011288</v>
      </c>
    </row>
    <row r="34" spans="1:12" ht="57.6" x14ac:dyDescent="0.3">
      <c r="A34" s="10">
        <v>34</v>
      </c>
      <c r="B34" s="11" t="s">
        <v>54</v>
      </c>
      <c r="C34" s="10">
        <f>VLOOKUP(A34,[1]Estimate!A:L,12,FALSE)</f>
        <v>1</v>
      </c>
      <c r="D34" s="12" t="s">
        <v>55</v>
      </c>
      <c r="E34" s="12" t="s">
        <v>56</v>
      </c>
      <c r="F34" s="13">
        <f>IFERROR(VLOOKUP(A34,[1]Estimate!A:Q,17,FALSE),0)</f>
        <v>34546.837500000001</v>
      </c>
      <c r="G34" s="14">
        <f>VLOOKUP($A34,'[1]Budget &amp; Revenue'!$A:$V,12,FALSE)</f>
        <v>0</v>
      </c>
      <c r="H34" s="14">
        <f>VLOOKUP($A34,'[1]Budget &amp; Revenue'!$A:$V,14,FALSE)</f>
        <v>0</v>
      </c>
      <c r="I34" s="14">
        <f>VLOOKUP($A34,'[1]Budget &amp; Revenue'!$A:$V,16,FALSE)</f>
        <v>0</v>
      </c>
      <c r="J34" s="14">
        <f>VLOOKUP($A34,'[1]Budget &amp; Revenue'!$A:$V,18,FALSE)</f>
        <v>0</v>
      </c>
      <c r="K34" s="14">
        <f>VLOOKUP($A34,'[1]Budget &amp; Revenue'!$A:$V,20,FALSE)</f>
        <v>1</v>
      </c>
      <c r="L34" s="14">
        <f>VLOOKUP($A34,'[1]Budget &amp; Revenue'!$A:$V,22,FALSE)</f>
        <v>1</v>
      </c>
    </row>
    <row r="35" spans="1:12" ht="57.6" x14ac:dyDescent="0.3">
      <c r="A35" s="10">
        <v>35</v>
      </c>
      <c r="B35" s="11" t="s">
        <v>57</v>
      </c>
      <c r="C35" s="10">
        <f>VLOOKUP(A35,[1]Estimate!A:L,12,FALSE)</f>
        <v>1</v>
      </c>
      <c r="D35" s="12" t="s">
        <v>58</v>
      </c>
      <c r="E35" s="12" t="s">
        <v>59</v>
      </c>
      <c r="F35" s="13">
        <f>IFERROR(VLOOKUP(A35,[1]Estimate!A:Q,17,FALSE),0)</f>
        <v>723.8</v>
      </c>
      <c r="G35" s="14">
        <f>VLOOKUP($A35,'[1]Budget &amp; Revenue'!$A:$V,12,FALSE)</f>
        <v>0</v>
      </c>
      <c r="H35" s="14">
        <f>VLOOKUP($A35,'[1]Budget &amp; Revenue'!$A:$V,14,FALSE)</f>
        <v>0</v>
      </c>
      <c r="I35" s="14">
        <f>VLOOKUP($A35,'[1]Budget &amp; Revenue'!$A:$V,16,FALSE)</f>
        <v>0</v>
      </c>
      <c r="J35" s="14">
        <f>VLOOKUP($A35,'[1]Budget &amp; Revenue'!$A:$V,18,FALSE)</f>
        <v>1</v>
      </c>
      <c r="K35" s="14">
        <f>VLOOKUP($A35,'[1]Budget &amp; Revenue'!$A:$V,20,FALSE)</f>
        <v>1</v>
      </c>
      <c r="L35" s="14">
        <f>VLOOKUP($A35,'[1]Budget &amp; Revenue'!$A:$V,22,FALSE)</f>
        <v>1</v>
      </c>
    </row>
    <row r="36" spans="1:12" ht="57.6" x14ac:dyDescent="0.3">
      <c r="A36" s="10">
        <v>36</v>
      </c>
      <c r="B36" s="11" t="s">
        <v>60</v>
      </c>
      <c r="C36" s="10">
        <f>VLOOKUP(A36,[1]Estimate!A:L,12,FALSE)</f>
        <v>1</v>
      </c>
      <c r="D36" s="12" t="s">
        <v>61</v>
      </c>
      <c r="E36" s="12" t="s">
        <v>62</v>
      </c>
      <c r="F36" s="13">
        <f>IFERROR(VLOOKUP(A36,[1]Estimate!A:Q,17,FALSE),0)</f>
        <v>1014.8</v>
      </c>
      <c r="G36" s="14">
        <f>VLOOKUP($A36,'[1]Budget &amp; Revenue'!$A:$V,12,FALSE)</f>
        <v>0</v>
      </c>
      <c r="H36" s="14">
        <f>VLOOKUP($A36,'[1]Budget &amp; Revenue'!$A:$V,14,FALSE)</f>
        <v>0</v>
      </c>
      <c r="I36" s="14">
        <f>VLOOKUP($A36,'[1]Budget &amp; Revenue'!$A:$V,16,FALSE)</f>
        <v>0</v>
      </c>
      <c r="J36" s="14">
        <f>VLOOKUP($A36,'[1]Budget &amp; Revenue'!$A:$V,18,FALSE)</f>
        <v>0</v>
      </c>
      <c r="K36" s="14">
        <f>VLOOKUP($A36,'[1]Budget &amp; Revenue'!$A:$V,20,FALSE)</f>
        <v>0</v>
      </c>
      <c r="L36" s="14">
        <f>VLOOKUP($A36,'[1]Budget &amp; Revenue'!$A:$V,22,FALSE)</f>
        <v>0</v>
      </c>
    </row>
    <row r="37" spans="1:12" ht="57.6" x14ac:dyDescent="0.3">
      <c r="A37" s="10">
        <v>37</v>
      </c>
      <c r="B37" s="11" t="s">
        <v>63</v>
      </c>
      <c r="C37" s="10">
        <f>VLOOKUP(A37,[1]Estimate!A:L,12,FALSE)</f>
        <v>1</v>
      </c>
      <c r="D37" s="12" t="s">
        <v>59</v>
      </c>
      <c r="E37" s="12">
        <v>34</v>
      </c>
      <c r="F37" s="13">
        <f>IFERROR(VLOOKUP(A37,[1]Estimate!A:Q,17,FALSE),0)</f>
        <v>1014.8</v>
      </c>
      <c r="G37" s="14">
        <f>VLOOKUP($A37,'[1]Budget &amp; Revenue'!$A:$V,12,FALSE)</f>
        <v>0</v>
      </c>
      <c r="H37" s="14">
        <f>VLOOKUP($A37,'[1]Budget &amp; Revenue'!$A:$V,14,FALSE)</f>
        <v>0</v>
      </c>
      <c r="I37" s="14">
        <f>VLOOKUP($A37,'[1]Budget &amp; Revenue'!$A:$V,16,FALSE)</f>
        <v>0</v>
      </c>
      <c r="J37" s="14">
        <f>VLOOKUP($A37,'[1]Budget &amp; Revenue'!$A:$V,18,FALSE)</f>
        <v>0</v>
      </c>
      <c r="K37" s="14">
        <f>VLOOKUP($A37,'[1]Budget &amp; Revenue'!$A:$V,20,FALSE)</f>
        <v>0</v>
      </c>
      <c r="L37" s="14">
        <f>VLOOKUP($A37,'[1]Budget &amp; Revenue'!$A:$V,22,FALSE)</f>
        <v>0</v>
      </c>
    </row>
    <row r="38" spans="1:12" ht="28.8" x14ac:dyDescent="0.3">
      <c r="A38" s="10">
        <v>38</v>
      </c>
      <c r="B38" s="11" t="s">
        <v>64</v>
      </c>
      <c r="C38" s="10">
        <f>VLOOKUP(A38,[1]Estimate!A:L,12,FALSE)</f>
        <v>8</v>
      </c>
      <c r="D38" s="12">
        <v>34</v>
      </c>
      <c r="E38" s="12">
        <v>39</v>
      </c>
      <c r="F38" s="13">
        <f>IFERROR(VLOOKUP(A38,[1]Estimate!A:Q,17,FALSE),0)</f>
        <v>21352.567500000001</v>
      </c>
      <c r="G38" s="14">
        <f>VLOOKUP($A38,'[1]Budget &amp; Revenue'!$A:$V,12,FALSE)</f>
        <v>0</v>
      </c>
      <c r="H38" s="14">
        <f>VLOOKUP($A38,'[1]Budget &amp; Revenue'!$A:$V,14,FALSE)</f>
        <v>0</v>
      </c>
      <c r="I38" s="14">
        <f>VLOOKUP($A38,'[1]Budget &amp; Revenue'!$A:$V,16,FALSE)</f>
        <v>0</v>
      </c>
      <c r="J38" s="14">
        <f>VLOOKUP($A38,'[1]Budget &amp; Revenue'!$A:$V,18,FALSE)</f>
        <v>0</v>
      </c>
      <c r="K38" s="14">
        <f>VLOOKUP($A38,'[1]Budget &amp; Revenue'!$A:$V,20,FALSE)</f>
        <v>1</v>
      </c>
      <c r="L38" s="14">
        <f>VLOOKUP($A38,'[1]Budget &amp; Revenue'!$A:$V,22,FALSE)</f>
        <v>1</v>
      </c>
    </row>
    <row r="39" spans="1:12" ht="43.2" x14ac:dyDescent="0.3">
      <c r="A39" s="10">
        <v>39</v>
      </c>
      <c r="B39" s="11" t="s">
        <v>65</v>
      </c>
      <c r="C39" s="10">
        <f>VLOOKUP(A39,[1]Estimate!A:L,12,FALSE)</f>
        <v>4</v>
      </c>
      <c r="D39" s="12">
        <v>38</v>
      </c>
      <c r="E39" s="12">
        <v>40</v>
      </c>
      <c r="F39" s="13">
        <f>IFERROR(VLOOKUP(A39,[1]Estimate!A:Q,17,FALSE),0)</f>
        <v>27731.050000000003</v>
      </c>
      <c r="G39" s="14">
        <f>VLOOKUP($A39,'[1]Budget &amp; Revenue'!$A:$V,12,FALSE)</f>
        <v>0</v>
      </c>
      <c r="H39" s="14">
        <f>VLOOKUP($A39,'[1]Budget &amp; Revenue'!$A:$V,14,FALSE)</f>
        <v>0</v>
      </c>
      <c r="I39" s="14">
        <f>VLOOKUP($A39,'[1]Budget &amp; Revenue'!$A:$V,16,FALSE)</f>
        <v>0</v>
      </c>
      <c r="J39" s="14">
        <f>VLOOKUP($A39,'[1]Budget &amp; Revenue'!$A:$V,18,FALSE)</f>
        <v>0</v>
      </c>
      <c r="K39" s="14">
        <f>VLOOKUP($A39,'[1]Budget &amp; Revenue'!$A:$V,20,FALSE)</f>
        <v>0</v>
      </c>
      <c r="L39" s="14">
        <f>VLOOKUP($A39,'[1]Budget &amp; Revenue'!$A:$V,22,FALSE)</f>
        <v>0</v>
      </c>
    </row>
    <row r="40" spans="1:12" ht="28.8" x14ac:dyDescent="0.3">
      <c r="A40" s="10">
        <v>40</v>
      </c>
      <c r="B40" s="11" t="s">
        <v>66</v>
      </c>
      <c r="C40" s="10">
        <f>VLOOKUP(A40,[1]Estimate!A:L,12,FALSE)</f>
        <v>2</v>
      </c>
      <c r="D40" s="12">
        <v>39</v>
      </c>
      <c r="E40" s="12"/>
      <c r="F40" s="13">
        <f>IFERROR(VLOOKUP(A40,[1]Estimate!A:Q,17,FALSE),0)</f>
        <v>10842.666666666668</v>
      </c>
      <c r="G40" s="14">
        <f>VLOOKUP($A40,'[1]Budget &amp; Revenue'!$A:$V,12,FALSE)</f>
        <v>0</v>
      </c>
      <c r="H40" s="14">
        <f>VLOOKUP($A40,'[1]Budget &amp; Revenue'!$A:$V,14,FALSE)</f>
        <v>0</v>
      </c>
      <c r="I40" s="14">
        <f>VLOOKUP($A40,'[1]Budget &amp; Revenue'!$A:$V,16,FALSE)</f>
        <v>0</v>
      </c>
      <c r="J40" s="14">
        <f>VLOOKUP($A40,'[1]Budget &amp; Revenue'!$A:$V,18,FALSE)</f>
        <v>0</v>
      </c>
      <c r="K40" s="14">
        <f>VLOOKUP($A40,'[1]Budget &amp; Revenue'!$A:$V,20,FALSE)</f>
        <v>0</v>
      </c>
      <c r="L40" s="14">
        <f>VLOOKUP($A40,'[1]Budget &amp; Revenue'!$A:$V,22,FALSE)</f>
        <v>0</v>
      </c>
    </row>
    <row r="41" spans="1:12" ht="43.2" x14ac:dyDescent="0.3">
      <c r="A41" s="10">
        <v>41</v>
      </c>
      <c r="B41" s="11" t="s">
        <v>67</v>
      </c>
      <c r="C41" s="10">
        <v>2</v>
      </c>
      <c r="D41" s="12">
        <v>34</v>
      </c>
      <c r="E41" s="12">
        <v>42</v>
      </c>
      <c r="F41" s="13">
        <f>IFERROR(VLOOKUP(A41,[1]Estimate!A:Q,17,FALSE),0)</f>
        <v>2000</v>
      </c>
      <c r="G41" s="14">
        <f>VLOOKUP($A41,'[1]Budget &amp; Revenue'!$A:$V,12,FALSE)</f>
        <v>0</v>
      </c>
      <c r="H41" s="14">
        <f>VLOOKUP($A41,'[1]Budget &amp; Revenue'!$A:$V,14,FALSE)</f>
        <v>0</v>
      </c>
      <c r="I41" s="14">
        <f>VLOOKUP($A41,'[1]Budget &amp; Revenue'!$A:$V,16,FALSE)</f>
        <v>0</v>
      </c>
      <c r="J41" s="14">
        <f>VLOOKUP($A41,'[1]Budget &amp; Revenue'!$A:$V,18,FALSE)</f>
        <v>1</v>
      </c>
      <c r="K41" s="14">
        <f>VLOOKUP($A41,'[1]Budget &amp; Revenue'!$A:$V,20,FALSE)</f>
        <v>1</v>
      </c>
      <c r="L41" s="14">
        <f>VLOOKUP($A41,'[1]Budget &amp; Revenue'!$A:$V,22,FALSE)</f>
        <v>1</v>
      </c>
    </row>
    <row r="42" spans="1:12" ht="28.8" x14ac:dyDescent="0.3">
      <c r="A42" s="10">
        <v>42</v>
      </c>
      <c r="B42" s="11" t="s">
        <v>68</v>
      </c>
      <c r="C42" s="10">
        <f>VLOOKUP(A42,[1]Estimate!A:L,12,FALSE)</f>
        <v>1</v>
      </c>
      <c r="D42" s="12">
        <v>41</v>
      </c>
      <c r="E42" s="12">
        <v>43</v>
      </c>
      <c r="F42" s="13">
        <f>IFERROR(VLOOKUP(A42,[1]Estimate!A:Q,17,FALSE),0)</f>
        <v>957.6</v>
      </c>
      <c r="G42" s="14">
        <f>VLOOKUP($A42,'[1]Budget &amp; Revenue'!$A:$V,12,FALSE)</f>
        <v>0</v>
      </c>
      <c r="H42" s="14">
        <f>VLOOKUP($A42,'[1]Budget &amp; Revenue'!$A:$V,14,FALSE)</f>
        <v>0</v>
      </c>
      <c r="I42" s="14">
        <f>VLOOKUP($A42,'[1]Budget &amp; Revenue'!$A:$V,16,FALSE)</f>
        <v>0</v>
      </c>
      <c r="J42" s="14">
        <f>VLOOKUP($A42,'[1]Budget &amp; Revenue'!$A:$V,18,FALSE)</f>
        <v>1</v>
      </c>
      <c r="K42" s="14">
        <f>VLOOKUP($A42,'[1]Budget &amp; Revenue'!$A:$V,20,FALSE)</f>
        <v>1</v>
      </c>
      <c r="L42" s="14">
        <f>VLOOKUP($A42,'[1]Budget &amp; Revenue'!$A:$V,22,FALSE)</f>
        <v>1</v>
      </c>
    </row>
    <row r="43" spans="1:12" x14ac:dyDescent="0.3">
      <c r="A43" s="10">
        <v>43</v>
      </c>
      <c r="B43" s="11" t="s">
        <v>69</v>
      </c>
      <c r="C43" s="10">
        <f>VLOOKUP(A43,[1]Estimate!A:L,12,FALSE)</f>
        <v>1</v>
      </c>
      <c r="D43" s="12">
        <v>42</v>
      </c>
      <c r="E43" s="12">
        <v>44</v>
      </c>
      <c r="F43" s="13">
        <f>IFERROR(VLOOKUP(A43,[1]Estimate!A:Q,17,FALSE),0)</f>
        <v>338.8</v>
      </c>
      <c r="G43" s="14">
        <f>VLOOKUP($A43,'[1]Budget &amp; Revenue'!$A:$V,12,FALSE)</f>
        <v>0</v>
      </c>
      <c r="H43" s="14">
        <f>VLOOKUP($A43,'[1]Budget &amp; Revenue'!$A:$V,14,FALSE)</f>
        <v>0</v>
      </c>
      <c r="I43" s="14">
        <f>VLOOKUP($A43,'[1]Budget &amp; Revenue'!$A:$V,16,FALSE)</f>
        <v>0</v>
      </c>
      <c r="J43" s="14">
        <f>VLOOKUP($A43,'[1]Budget &amp; Revenue'!$A:$V,18,FALSE)</f>
        <v>1</v>
      </c>
      <c r="K43" s="14">
        <f>VLOOKUP($A43,'[1]Budget &amp; Revenue'!$A:$V,20,FALSE)</f>
        <v>1</v>
      </c>
      <c r="L43" s="14">
        <f>VLOOKUP($A43,'[1]Budget &amp; Revenue'!$A:$V,22,FALSE)</f>
        <v>1</v>
      </c>
    </row>
    <row r="44" spans="1:12" ht="72" x14ac:dyDescent="0.3">
      <c r="A44" s="10">
        <v>44</v>
      </c>
      <c r="B44" s="11" t="s">
        <v>70</v>
      </c>
      <c r="C44" s="10">
        <f>VLOOKUP(A44,[1]Estimate!A:L,12,FALSE)</f>
        <v>4</v>
      </c>
      <c r="D44" s="12">
        <v>43</v>
      </c>
      <c r="E44" s="12">
        <v>10</v>
      </c>
      <c r="F44" s="13">
        <f>IFERROR(VLOOKUP(A44,[1]Estimate!A:Q,17,FALSE),0)</f>
        <v>28000</v>
      </c>
      <c r="G44" s="14">
        <f>VLOOKUP($A44,'[1]Budget &amp; Revenue'!$A:$V,12,FALSE)</f>
        <v>0</v>
      </c>
      <c r="H44" s="14">
        <f>VLOOKUP($A44,'[1]Budget &amp; Revenue'!$A:$V,14,FALSE)</f>
        <v>0</v>
      </c>
      <c r="I44" s="14">
        <f>VLOOKUP($A44,'[1]Budget &amp; Revenue'!$A:$V,16,FALSE)</f>
        <v>0</v>
      </c>
      <c r="J44" s="14">
        <f>VLOOKUP($A44,'[1]Budget &amp; Revenue'!$A:$V,18,FALSE)</f>
        <v>0</v>
      </c>
      <c r="K44" s="14">
        <f>VLOOKUP($A44,'[1]Budget &amp; Revenue'!$A:$V,20,FALSE)</f>
        <v>0</v>
      </c>
      <c r="L44" s="14">
        <f>VLOOKUP($A44,'[1]Budget &amp; Revenue'!$A:$V,22,FALSE)</f>
        <v>0</v>
      </c>
    </row>
    <row r="45" spans="1:12" ht="86.4" x14ac:dyDescent="0.3">
      <c r="A45" s="10">
        <v>45</v>
      </c>
      <c r="B45" s="11" t="s">
        <v>71</v>
      </c>
      <c r="C45" s="10">
        <f>VLOOKUP(A45,[1]Estimate!A:L,12,FALSE)</f>
        <v>1</v>
      </c>
      <c r="D45" s="12" t="s">
        <v>72</v>
      </c>
      <c r="E45" s="12">
        <v>46</v>
      </c>
      <c r="F45" s="13">
        <f>IFERROR(VLOOKUP(A45,[1]Estimate!A:Q,17,FALSE),0)</f>
        <v>1297.3510000000001</v>
      </c>
      <c r="G45" s="14">
        <f>VLOOKUP($A45,'[1]Budget &amp; Revenue'!$A:$V,12,FALSE)</f>
        <v>1</v>
      </c>
      <c r="H45" s="14">
        <f>VLOOKUP($A45,'[1]Budget &amp; Revenue'!$A:$V,14,FALSE)</f>
        <v>1</v>
      </c>
      <c r="I45" s="14">
        <f>VLOOKUP($A45,'[1]Budget &amp; Revenue'!$A:$V,16,FALSE)</f>
        <v>1</v>
      </c>
      <c r="J45" s="14">
        <f>VLOOKUP($A45,'[1]Budget &amp; Revenue'!$A:$V,18,FALSE)</f>
        <v>1</v>
      </c>
      <c r="K45" s="14">
        <f>VLOOKUP($A45,'[1]Budget &amp; Revenue'!$A:$V,20,FALSE)</f>
        <v>1</v>
      </c>
      <c r="L45" s="14">
        <f>VLOOKUP($A45,'[1]Budget &amp; Revenue'!$A:$V,22,FALSE)</f>
        <v>1</v>
      </c>
    </row>
    <row r="46" spans="1:12" ht="43.2" x14ac:dyDescent="0.3">
      <c r="A46" s="10">
        <v>46</v>
      </c>
      <c r="B46" s="11" t="s">
        <v>73</v>
      </c>
      <c r="C46" s="10">
        <f>VLOOKUP(A46,[1]Estimate!A:L,12,FALSE)</f>
        <v>1</v>
      </c>
      <c r="D46" s="12">
        <v>45</v>
      </c>
      <c r="E46" s="12">
        <v>47</v>
      </c>
      <c r="F46" s="13">
        <f>IFERROR(VLOOKUP(A46,[1]Estimate!A:Q,17,FALSE),0)</f>
        <v>1257.8</v>
      </c>
      <c r="G46" s="14">
        <f>VLOOKUP($A46,'[1]Budget &amp; Revenue'!$A:$V,12,FALSE)</f>
        <v>0</v>
      </c>
      <c r="H46" s="14">
        <f>VLOOKUP($A46,'[1]Budget &amp; Revenue'!$A:$V,14,FALSE)</f>
        <v>1</v>
      </c>
      <c r="I46" s="14">
        <f>VLOOKUP($A46,'[1]Budget &amp; Revenue'!$A:$V,16,FALSE)</f>
        <v>1</v>
      </c>
      <c r="J46" s="14">
        <f>VLOOKUP($A46,'[1]Budget &amp; Revenue'!$A:$V,18,FALSE)</f>
        <v>1</v>
      </c>
      <c r="K46" s="14">
        <f>VLOOKUP($A46,'[1]Budget &amp; Revenue'!$A:$V,20,FALSE)</f>
        <v>1</v>
      </c>
      <c r="L46" s="14">
        <f>VLOOKUP($A46,'[1]Budget &amp; Revenue'!$A:$V,22,FALSE)</f>
        <v>1</v>
      </c>
    </row>
    <row r="47" spans="1:12" ht="72" x14ac:dyDescent="0.3">
      <c r="A47" s="10">
        <v>47</v>
      </c>
      <c r="B47" s="11" t="s">
        <v>74</v>
      </c>
      <c r="C47" s="10">
        <f>VLOOKUP(A47,[1]Estimate!A:L,12,FALSE)</f>
        <v>1</v>
      </c>
      <c r="D47" s="12">
        <v>46</v>
      </c>
      <c r="E47" s="12">
        <v>48</v>
      </c>
      <c r="F47" s="13">
        <f>IFERROR(VLOOKUP(A47,[1]Estimate!A:Q,17,FALSE),0)</f>
        <v>1344.9309999999998</v>
      </c>
      <c r="G47" s="14">
        <f>VLOOKUP($A47,'[1]Budget &amp; Revenue'!$A:$V,12,FALSE)</f>
        <v>1</v>
      </c>
      <c r="H47" s="14">
        <f>VLOOKUP($A47,'[1]Budget &amp; Revenue'!$A:$V,14,FALSE)</f>
        <v>1</v>
      </c>
      <c r="I47" s="14">
        <f>VLOOKUP($A47,'[1]Budget &amp; Revenue'!$A:$V,16,FALSE)</f>
        <v>1</v>
      </c>
      <c r="J47" s="14">
        <f>VLOOKUP($A47,'[1]Budget &amp; Revenue'!$A:$V,18,FALSE)</f>
        <v>1</v>
      </c>
      <c r="K47" s="14">
        <f>VLOOKUP($A47,'[1]Budget &amp; Revenue'!$A:$V,20,FALSE)</f>
        <v>1</v>
      </c>
      <c r="L47" s="14">
        <f>VLOOKUP($A47,'[1]Budget &amp; Revenue'!$A:$V,22,FALSE)</f>
        <v>1</v>
      </c>
    </row>
    <row r="48" spans="1:12" ht="43.2" x14ac:dyDescent="0.3">
      <c r="A48" s="10">
        <v>48</v>
      </c>
      <c r="B48" s="11" t="s">
        <v>75</v>
      </c>
      <c r="C48" s="10">
        <f>VLOOKUP(A48,[1]Estimate!A:L,12,FALSE)</f>
        <v>1</v>
      </c>
      <c r="D48" s="12">
        <v>47</v>
      </c>
      <c r="E48" s="12">
        <v>49</v>
      </c>
      <c r="F48" s="13">
        <f>IFERROR(VLOOKUP(A48,[1]Estimate!A:Q,17,FALSE),0)</f>
        <v>2338.85</v>
      </c>
      <c r="G48" s="14">
        <f>VLOOKUP($A48,'[1]Budget &amp; Revenue'!$A:$V,12,FALSE)</f>
        <v>0</v>
      </c>
      <c r="H48" s="14">
        <f>VLOOKUP($A48,'[1]Budget &amp; Revenue'!$A:$V,14,FALSE)</f>
        <v>1</v>
      </c>
      <c r="I48" s="14">
        <f>VLOOKUP($A48,'[1]Budget &amp; Revenue'!$A:$V,16,FALSE)</f>
        <v>1</v>
      </c>
      <c r="J48" s="14">
        <f>VLOOKUP($A48,'[1]Budget &amp; Revenue'!$A:$V,18,FALSE)</f>
        <v>1</v>
      </c>
      <c r="K48" s="14">
        <f>VLOOKUP($A48,'[1]Budget &amp; Revenue'!$A:$V,20,FALSE)</f>
        <v>1</v>
      </c>
      <c r="L48" s="14">
        <f>VLOOKUP($A48,'[1]Budget &amp; Revenue'!$A:$V,22,FALSE)</f>
        <v>1</v>
      </c>
    </row>
    <row r="49" spans="1:12" ht="86.4" x14ac:dyDescent="0.3">
      <c r="A49" s="10">
        <v>49</v>
      </c>
      <c r="B49" s="11" t="s">
        <v>76</v>
      </c>
      <c r="C49" s="10">
        <f>VLOOKUP(A49,[1]Estimate!A:L,12,FALSE)</f>
        <v>4</v>
      </c>
      <c r="D49" s="12">
        <v>48</v>
      </c>
      <c r="E49" s="12">
        <v>50</v>
      </c>
      <c r="F49" s="13">
        <f>IFERROR(VLOOKUP(A49,[1]Estimate!A:Q,17,FALSE),0)</f>
        <v>20898.888739999999</v>
      </c>
      <c r="G49" s="14">
        <f>VLOOKUP($A49,'[1]Budget &amp; Revenue'!$A:$V,12,FALSE)</f>
        <v>0</v>
      </c>
      <c r="H49" s="14">
        <f>VLOOKUP($A49,'[1]Budget &amp; Revenue'!$A:$V,14,FALSE)</f>
        <v>1</v>
      </c>
      <c r="I49" s="14">
        <f>VLOOKUP($A49,'[1]Budget &amp; Revenue'!$A:$V,16,FALSE)</f>
        <v>1</v>
      </c>
      <c r="J49" s="14">
        <f>VLOOKUP($A49,'[1]Budget &amp; Revenue'!$A:$V,18,FALSE)</f>
        <v>1</v>
      </c>
      <c r="K49" s="14">
        <f>VLOOKUP($A49,'[1]Budget &amp; Revenue'!$A:$V,20,FALSE)</f>
        <v>1</v>
      </c>
      <c r="L49" s="14">
        <f>VLOOKUP($A49,'[1]Budget &amp; Revenue'!$A:$V,22,FALSE)</f>
        <v>1</v>
      </c>
    </row>
    <row r="50" spans="1:12" ht="43.2" x14ac:dyDescent="0.3">
      <c r="A50" s="10">
        <v>50</v>
      </c>
      <c r="B50" s="11" t="s">
        <v>77</v>
      </c>
      <c r="C50" s="10">
        <f>VLOOKUP(A50,[1]Estimate!A:L,12,FALSE)</f>
        <v>2</v>
      </c>
      <c r="D50" s="12">
        <v>49</v>
      </c>
      <c r="E50" s="12">
        <v>51</v>
      </c>
      <c r="F50" s="13">
        <f>IFERROR(VLOOKUP(A50,[1]Estimate!A:Q,17,FALSE),0)</f>
        <v>64286.638186666249</v>
      </c>
      <c r="G50" s="14">
        <f>VLOOKUP($A50,'[1]Budget &amp; Revenue'!$A:$V,12,FALSE)</f>
        <v>0</v>
      </c>
      <c r="H50" s="14">
        <f>VLOOKUP($A50,'[1]Budget &amp; Revenue'!$A:$V,14,FALSE)</f>
        <v>1</v>
      </c>
      <c r="I50" s="14">
        <f>VLOOKUP($A50,'[1]Budget &amp; Revenue'!$A:$V,16,FALSE)</f>
        <v>1</v>
      </c>
      <c r="J50" s="14">
        <f>VLOOKUP($A50,'[1]Budget &amp; Revenue'!$A:$V,18,FALSE)</f>
        <v>1</v>
      </c>
      <c r="K50" s="14">
        <f>VLOOKUP($A50,'[1]Budget &amp; Revenue'!$A:$V,20,FALSE)</f>
        <v>1</v>
      </c>
      <c r="L50" s="14">
        <f>VLOOKUP($A50,'[1]Budget &amp; Revenue'!$A:$V,22,FALSE)</f>
        <v>1</v>
      </c>
    </row>
    <row r="51" spans="1:12" ht="57.6" x14ac:dyDescent="0.3">
      <c r="A51" s="10">
        <v>51</v>
      </c>
      <c r="B51" s="11" t="s">
        <v>78</v>
      </c>
      <c r="C51" s="10">
        <f>VLOOKUP(A51,[1]Estimate!A:L,12,FALSE)</f>
        <v>1</v>
      </c>
      <c r="D51" s="12">
        <v>50</v>
      </c>
      <c r="E51" s="12" t="s">
        <v>79</v>
      </c>
      <c r="F51" s="13">
        <f>IFERROR(VLOOKUP(A51,[1]Estimate!A:Q,17,FALSE),0)</f>
        <v>2161.4</v>
      </c>
      <c r="G51" s="14">
        <f>VLOOKUP($A51,'[1]Budget &amp; Revenue'!$A:$V,12,FALSE)</f>
        <v>0</v>
      </c>
      <c r="H51" s="14">
        <f>VLOOKUP($A51,'[1]Budget &amp; Revenue'!$A:$V,14,FALSE)</f>
        <v>1</v>
      </c>
      <c r="I51" s="14">
        <f>VLOOKUP($A51,'[1]Budget &amp; Revenue'!$A:$V,16,FALSE)</f>
        <v>1</v>
      </c>
      <c r="J51" s="14">
        <f>VLOOKUP($A51,'[1]Budget &amp; Revenue'!$A:$V,18,FALSE)</f>
        <v>1</v>
      </c>
      <c r="K51" s="14">
        <f>VLOOKUP($A51,'[1]Budget &amp; Revenue'!$A:$V,20,FALSE)</f>
        <v>1</v>
      </c>
      <c r="L51" s="14">
        <f>VLOOKUP($A51,'[1]Budget &amp; Revenue'!$A:$V,22,FALSE)</f>
        <v>1</v>
      </c>
    </row>
    <row r="52" spans="1:12" ht="43.2" x14ac:dyDescent="0.3">
      <c r="A52" s="10">
        <v>52</v>
      </c>
      <c r="B52" s="11" t="s">
        <v>80</v>
      </c>
      <c r="C52" s="10">
        <f>VLOOKUP(A52,[1]Estimate!A:L,12,FALSE)</f>
        <v>1</v>
      </c>
      <c r="D52" s="12">
        <v>51</v>
      </c>
      <c r="E52" s="12">
        <v>53</v>
      </c>
      <c r="F52" s="13">
        <f>IFERROR(VLOOKUP(A52,[1]Estimate!A:Q,17,FALSE),0)</f>
        <v>1661.4</v>
      </c>
      <c r="G52" s="14">
        <f>VLOOKUP($A52,'[1]Budget &amp; Revenue'!$A:$V,12,FALSE)</f>
        <v>0</v>
      </c>
      <c r="H52" s="14">
        <f>VLOOKUP($A52,'[1]Budget &amp; Revenue'!$A:$V,14,FALSE)</f>
        <v>1</v>
      </c>
      <c r="I52" s="14">
        <f>VLOOKUP($A52,'[1]Budget &amp; Revenue'!$A:$V,16,FALSE)</f>
        <v>1</v>
      </c>
      <c r="J52" s="14">
        <f>VLOOKUP($A52,'[1]Budget &amp; Revenue'!$A:$V,18,FALSE)</f>
        <v>1</v>
      </c>
      <c r="K52" s="14">
        <f>VLOOKUP($A52,'[1]Budget &amp; Revenue'!$A:$V,20,FALSE)</f>
        <v>1</v>
      </c>
      <c r="L52" s="14">
        <f>VLOOKUP($A52,'[1]Budget &amp; Revenue'!$A:$V,22,FALSE)</f>
        <v>1</v>
      </c>
    </row>
    <row r="53" spans="1:12" ht="57.6" x14ac:dyDescent="0.3">
      <c r="A53" s="10">
        <v>53</v>
      </c>
      <c r="B53" s="11" t="s">
        <v>81</v>
      </c>
      <c r="C53" s="10">
        <f>VLOOKUP(A53,[1]Estimate!A:L,12,FALSE)</f>
        <v>1</v>
      </c>
      <c r="D53" s="12">
        <v>52</v>
      </c>
      <c r="E53" s="12">
        <v>68</v>
      </c>
      <c r="F53" s="13">
        <f>IFERROR(VLOOKUP(A53,[1]Estimate!A:Q,17,FALSE),0)</f>
        <v>3372.6</v>
      </c>
      <c r="G53" s="14">
        <f>VLOOKUP($A53,'[1]Budget &amp; Revenue'!$A:$V,12,FALSE)</f>
        <v>0</v>
      </c>
      <c r="H53" s="14">
        <f>VLOOKUP($A53,'[1]Budget &amp; Revenue'!$A:$V,14,FALSE)</f>
        <v>0</v>
      </c>
      <c r="I53" s="14">
        <f>VLOOKUP($A53,'[1]Budget &amp; Revenue'!$A:$V,16,FALSE)</f>
        <v>1</v>
      </c>
      <c r="J53" s="14">
        <f>VLOOKUP($A53,'[1]Budget &amp; Revenue'!$A:$V,18,FALSE)</f>
        <v>1</v>
      </c>
      <c r="K53" s="14">
        <f>VLOOKUP($A53,'[1]Budget &amp; Revenue'!$A:$V,20,FALSE)</f>
        <v>1</v>
      </c>
      <c r="L53" s="14">
        <f>VLOOKUP($A53,'[1]Budget &amp; Revenue'!$A:$V,22,FALSE)</f>
        <v>1</v>
      </c>
    </row>
    <row r="54" spans="1:12" ht="72" x14ac:dyDescent="0.3">
      <c r="A54" s="10">
        <v>54</v>
      </c>
      <c r="B54" s="11" t="s">
        <v>82</v>
      </c>
      <c r="C54" s="10">
        <f>VLOOKUP(A54,[1]Estimate!A:L,12,FALSE)</f>
        <v>1</v>
      </c>
      <c r="D54" s="12">
        <v>51</v>
      </c>
      <c r="E54" s="12">
        <v>55</v>
      </c>
      <c r="F54" s="13">
        <f>IFERROR(VLOOKUP(A54,[1]Estimate!A:Q,17,FALSE),0)</f>
        <v>2118.8739999999998</v>
      </c>
      <c r="G54" s="14">
        <f>VLOOKUP($A54,'[1]Budget &amp; Revenue'!$A:$V,12,FALSE)</f>
        <v>1</v>
      </c>
      <c r="H54" s="14">
        <f>VLOOKUP($A54,'[1]Budget &amp; Revenue'!$A:$V,14,FALSE)</f>
        <v>1</v>
      </c>
      <c r="I54" s="14">
        <f>VLOOKUP($A54,'[1]Budget &amp; Revenue'!$A:$V,16,FALSE)</f>
        <v>1</v>
      </c>
      <c r="J54" s="14">
        <f>VLOOKUP($A54,'[1]Budget &amp; Revenue'!$A:$V,18,FALSE)</f>
        <v>1</v>
      </c>
      <c r="K54" s="14">
        <f>VLOOKUP($A54,'[1]Budget &amp; Revenue'!$A:$V,20,FALSE)</f>
        <v>1</v>
      </c>
      <c r="L54" s="14">
        <f>VLOOKUP($A54,'[1]Budget &amp; Revenue'!$A:$V,22,FALSE)</f>
        <v>1</v>
      </c>
    </row>
    <row r="55" spans="1:12" ht="43.2" x14ac:dyDescent="0.3">
      <c r="A55" s="10">
        <v>55</v>
      </c>
      <c r="B55" s="11" t="s">
        <v>83</v>
      </c>
      <c r="C55" s="10">
        <f>VLOOKUP(A55,[1]Estimate!A:L,12,FALSE)</f>
        <v>1</v>
      </c>
      <c r="D55" s="12">
        <v>54</v>
      </c>
      <c r="E55" s="12">
        <v>56</v>
      </c>
      <c r="F55" s="13">
        <f>IFERROR(VLOOKUP(A55,[1]Estimate!A:Q,17,FALSE),0)</f>
        <v>2338.85</v>
      </c>
      <c r="G55" s="14">
        <f>VLOOKUP($A55,'[1]Budget &amp; Revenue'!$A:$V,12,FALSE)</f>
        <v>0</v>
      </c>
      <c r="H55" s="14">
        <f>VLOOKUP($A55,'[1]Budget &amp; Revenue'!$A:$V,14,FALSE)</f>
        <v>1</v>
      </c>
      <c r="I55" s="14">
        <f>VLOOKUP($A55,'[1]Budget &amp; Revenue'!$A:$V,16,FALSE)</f>
        <v>1</v>
      </c>
      <c r="J55" s="14">
        <f>VLOOKUP($A55,'[1]Budget &amp; Revenue'!$A:$V,18,FALSE)</f>
        <v>1</v>
      </c>
      <c r="K55" s="14">
        <f>VLOOKUP($A55,'[1]Budget &amp; Revenue'!$A:$V,20,FALSE)</f>
        <v>1</v>
      </c>
      <c r="L55" s="14">
        <f>VLOOKUP($A55,'[1]Budget &amp; Revenue'!$A:$V,22,FALSE)</f>
        <v>1</v>
      </c>
    </row>
    <row r="56" spans="1:12" ht="72" x14ac:dyDescent="0.3">
      <c r="A56" s="10">
        <v>56</v>
      </c>
      <c r="B56" s="11" t="s">
        <v>84</v>
      </c>
      <c r="C56" s="10">
        <f>VLOOKUP(A56,[1]Estimate!A:L,12,FALSE)</f>
        <v>1</v>
      </c>
      <c r="D56" s="12">
        <v>55</v>
      </c>
      <c r="E56" s="12">
        <v>57</v>
      </c>
      <c r="F56" s="13">
        <f>IFERROR(VLOOKUP(A56,[1]Estimate!A:Q,17,FALSE),0)</f>
        <v>2078.3919999999998</v>
      </c>
      <c r="G56" s="14">
        <f>VLOOKUP($A56,'[1]Budget &amp; Revenue'!$A:$V,12,FALSE)</f>
        <v>1</v>
      </c>
      <c r="H56" s="14">
        <f>VLOOKUP($A56,'[1]Budget &amp; Revenue'!$A:$V,14,FALSE)</f>
        <v>1</v>
      </c>
      <c r="I56" s="14">
        <f>VLOOKUP($A56,'[1]Budget &amp; Revenue'!$A:$V,16,FALSE)</f>
        <v>1</v>
      </c>
      <c r="J56" s="14">
        <f>VLOOKUP($A56,'[1]Budget &amp; Revenue'!$A:$V,18,FALSE)</f>
        <v>1</v>
      </c>
      <c r="K56" s="14">
        <f>VLOOKUP($A56,'[1]Budget &amp; Revenue'!$A:$V,20,FALSE)</f>
        <v>1</v>
      </c>
      <c r="L56" s="14">
        <f>VLOOKUP($A56,'[1]Budget &amp; Revenue'!$A:$V,22,FALSE)</f>
        <v>1</v>
      </c>
    </row>
    <row r="57" spans="1:12" ht="43.2" x14ac:dyDescent="0.3">
      <c r="A57" s="10">
        <v>57</v>
      </c>
      <c r="B57" s="11" t="s">
        <v>75</v>
      </c>
      <c r="C57" s="10">
        <f>VLOOKUP(A57,[1]Estimate!A:L,12,FALSE)</f>
        <v>1</v>
      </c>
      <c r="D57" s="12">
        <v>56</v>
      </c>
      <c r="E57" s="12">
        <v>58</v>
      </c>
      <c r="F57" s="13">
        <f>IFERROR(VLOOKUP(A57,[1]Estimate!A:Q,17,FALSE),0)</f>
        <v>2338.85</v>
      </c>
      <c r="G57" s="14">
        <f>VLOOKUP($A57,'[1]Budget &amp; Revenue'!$A:$V,12,FALSE)</f>
        <v>0</v>
      </c>
      <c r="H57" s="14">
        <f>VLOOKUP($A57,'[1]Budget &amp; Revenue'!$A:$V,14,FALSE)</f>
        <v>0</v>
      </c>
      <c r="I57" s="14">
        <f>VLOOKUP($A57,'[1]Budget &amp; Revenue'!$A:$V,16,FALSE)</f>
        <v>1</v>
      </c>
      <c r="J57" s="14">
        <f>VLOOKUP($A57,'[1]Budget &amp; Revenue'!$A:$V,18,FALSE)</f>
        <v>1</v>
      </c>
      <c r="K57" s="14">
        <f>VLOOKUP($A57,'[1]Budget &amp; Revenue'!$A:$V,20,FALSE)</f>
        <v>1</v>
      </c>
      <c r="L57" s="14">
        <f>VLOOKUP($A57,'[1]Budget &amp; Revenue'!$A:$V,22,FALSE)</f>
        <v>1</v>
      </c>
    </row>
    <row r="58" spans="1:12" ht="72" x14ac:dyDescent="0.3">
      <c r="A58" s="10">
        <v>58</v>
      </c>
      <c r="B58" s="11" t="s">
        <v>85</v>
      </c>
      <c r="C58" s="10">
        <f>VLOOKUP(A58,[1]Estimate!A:L,12,FALSE)</f>
        <v>1</v>
      </c>
      <c r="D58" s="12">
        <v>57</v>
      </c>
      <c r="E58" s="12">
        <v>59</v>
      </c>
      <c r="F58" s="13">
        <f>IFERROR(VLOOKUP(A58,[1]Estimate!A:Q,17,FALSE),0)</f>
        <v>1306.844623</v>
      </c>
      <c r="G58" s="14">
        <f>VLOOKUP($A58,'[1]Budget &amp; Revenue'!$A:$V,12,FALSE)</f>
        <v>1</v>
      </c>
      <c r="H58" s="14">
        <f>VLOOKUP($A58,'[1]Budget &amp; Revenue'!$A:$V,14,FALSE)</f>
        <v>1</v>
      </c>
      <c r="I58" s="14">
        <f>VLOOKUP($A58,'[1]Budget &amp; Revenue'!$A:$V,16,FALSE)</f>
        <v>1</v>
      </c>
      <c r="J58" s="14">
        <f>VLOOKUP($A58,'[1]Budget &amp; Revenue'!$A:$V,18,FALSE)</f>
        <v>1</v>
      </c>
      <c r="K58" s="14">
        <f>VLOOKUP($A58,'[1]Budget &amp; Revenue'!$A:$V,20,FALSE)</f>
        <v>1</v>
      </c>
      <c r="L58" s="14">
        <f>VLOOKUP($A58,'[1]Budget &amp; Revenue'!$A:$V,22,FALSE)</f>
        <v>1</v>
      </c>
    </row>
    <row r="59" spans="1:12" ht="28.8" x14ac:dyDescent="0.3">
      <c r="A59" s="10">
        <v>59</v>
      </c>
      <c r="B59" s="11" t="s">
        <v>86</v>
      </c>
      <c r="C59" s="10">
        <f>VLOOKUP(A59,[1]Estimate!A:L,12,FALSE)</f>
        <v>1</v>
      </c>
      <c r="D59" s="12">
        <v>58</v>
      </c>
      <c r="E59" s="12">
        <v>60</v>
      </c>
      <c r="F59" s="13">
        <f>IFERROR(VLOOKUP(A59,[1]Estimate!A:Q,17,FALSE),0)</f>
        <v>1257.8</v>
      </c>
      <c r="G59" s="14">
        <f>VLOOKUP($A59,'[1]Budget &amp; Revenue'!$A:$V,12,FALSE)</f>
        <v>0</v>
      </c>
      <c r="H59" s="14">
        <f>VLOOKUP($A59,'[1]Budget &amp; Revenue'!$A:$V,14,FALSE)</f>
        <v>1</v>
      </c>
      <c r="I59" s="14">
        <f>VLOOKUP($A59,'[1]Budget &amp; Revenue'!$A:$V,16,FALSE)</f>
        <v>1</v>
      </c>
      <c r="J59" s="14">
        <f>VLOOKUP($A59,'[1]Budget &amp; Revenue'!$A:$V,18,FALSE)</f>
        <v>1</v>
      </c>
      <c r="K59" s="14">
        <f>VLOOKUP($A59,'[1]Budget &amp; Revenue'!$A:$V,20,FALSE)</f>
        <v>1</v>
      </c>
      <c r="L59" s="14">
        <f>VLOOKUP($A59,'[1]Budget &amp; Revenue'!$A:$V,22,FALSE)</f>
        <v>1</v>
      </c>
    </row>
    <row r="60" spans="1:12" ht="72" x14ac:dyDescent="0.3">
      <c r="A60" s="10">
        <v>60</v>
      </c>
      <c r="B60" s="11" t="s">
        <v>87</v>
      </c>
      <c r="C60" s="10">
        <f>VLOOKUP(A60,[1]Estimate!A:L,12,FALSE)</f>
        <v>2</v>
      </c>
      <c r="D60" s="12">
        <v>59</v>
      </c>
      <c r="E60" s="12">
        <v>61</v>
      </c>
      <c r="F60" s="13">
        <f>IFERROR(VLOOKUP(A60,[1]Estimate!A:Q,17,FALSE),0)</f>
        <v>2147.6136978016934</v>
      </c>
      <c r="G60" s="14">
        <f>VLOOKUP($A60,'[1]Budget &amp; Revenue'!$A:$V,12,FALSE)</f>
        <v>1</v>
      </c>
      <c r="H60" s="14">
        <f>VLOOKUP($A60,'[1]Budget &amp; Revenue'!$A:$V,14,FALSE)</f>
        <v>1</v>
      </c>
      <c r="I60" s="14">
        <f>VLOOKUP($A60,'[1]Budget &amp; Revenue'!$A:$V,16,FALSE)</f>
        <v>1</v>
      </c>
      <c r="J60" s="14">
        <f>VLOOKUP($A60,'[1]Budget &amp; Revenue'!$A:$V,18,FALSE)</f>
        <v>1</v>
      </c>
      <c r="K60" s="14">
        <f>VLOOKUP($A60,'[1]Budget &amp; Revenue'!$A:$V,20,FALSE)</f>
        <v>1</v>
      </c>
      <c r="L60" s="14">
        <f>VLOOKUP($A60,'[1]Budget &amp; Revenue'!$A:$V,22,FALSE)</f>
        <v>1</v>
      </c>
    </row>
    <row r="61" spans="1:12" ht="43.2" x14ac:dyDescent="0.3">
      <c r="A61" s="10">
        <v>61</v>
      </c>
      <c r="B61" s="11" t="s">
        <v>88</v>
      </c>
      <c r="C61" s="10">
        <f>VLOOKUP(A61,[1]Estimate!A:L,12,FALSE)</f>
        <v>1</v>
      </c>
      <c r="D61" s="12">
        <v>60</v>
      </c>
      <c r="E61" s="12">
        <v>62</v>
      </c>
      <c r="F61" s="13">
        <f>IFERROR(VLOOKUP(A61,[1]Estimate!A:Q,17,FALSE),0)</f>
        <v>2147.9749999999999</v>
      </c>
      <c r="G61" s="14">
        <f>VLOOKUP($A61,'[1]Budget &amp; Revenue'!$A:$V,12,FALSE)</f>
        <v>0</v>
      </c>
      <c r="H61" s="14">
        <f>VLOOKUP($A61,'[1]Budget &amp; Revenue'!$A:$V,14,FALSE)</f>
        <v>1</v>
      </c>
      <c r="I61" s="14">
        <f>VLOOKUP($A61,'[1]Budget &amp; Revenue'!$A:$V,16,FALSE)</f>
        <v>1</v>
      </c>
      <c r="J61" s="14">
        <f>VLOOKUP($A61,'[1]Budget &amp; Revenue'!$A:$V,18,FALSE)</f>
        <v>1</v>
      </c>
      <c r="K61" s="14">
        <f>VLOOKUP($A61,'[1]Budget &amp; Revenue'!$A:$V,20,FALSE)</f>
        <v>1</v>
      </c>
      <c r="L61" s="14">
        <f>VLOOKUP($A61,'[1]Budget &amp; Revenue'!$A:$V,22,FALSE)</f>
        <v>1</v>
      </c>
    </row>
    <row r="62" spans="1:12" ht="72" x14ac:dyDescent="0.3">
      <c r="A62" s="10">
        <v>62</v>
      </c>
      <c r="B62" s="11" t="s">
        <v>89</v>
      </c>
      <c r="C62" s="10">
        <f>VLOOKUP(A62,[1]Estimate!A:L,12,FALSE)</f>
        <v>2</v>
      </c>
      <c r="D62" s="12">
        <v>61</v>
      </c>
      <c r="E62" s="12">
        <v>63</v>
      </c>
      <c r="F62" s="13">
        <f>IFERROR(VLOOKUP(A62,[1]Estimate!A:Q,17,FALSE),0)</f>
        <v>3398.3133546149611</v>
      </c>
      <c r="G62" s="14">
        <f>VLOOKUP($A62,'[1]Budget &amp; Revenue'!$A:$V,12,FALSE)</f>
        <v>1</v>
      </c>
      <c r="H62" s="14">
        <f>VLOOKUP($A62,'[1]Budget &amp; Revenue'!$A:$V,14,FALSE)</f>
        <v>1</v>
      </c>
      <c r="I62" s="14">
        <f>VLOOKUP($A62,'[1]Budget &amp; Revenue'!$A:$V,16,FALSE)</f>
        <v>1</v>
      </c>
      <c r="J62" s="14">
        <f>VLOOKUP($A62,'[1]Budget &amp; Revenue'!$A:$V,18,FALSE)</f>
        <v>1</v>
      </c>
      <c r="K62" s="14">
        <f>VLOOKUP($A62,'[1]Budget &amp; Revenue'!$A:$V,20,FALSE)</f>
        <v>1</v>
      </c>
      <c r="L62" s="14">
        <f>VLOOKUP($A62,'[1]Budget &amp; Revenue'!$A:$V,22,FALSE)</f>
        <v>1</v>
      </c>
    </row>
    <row r="63" spans="1:12" ht="43.2" x14ac:dyDescent="0.3">
      <c r="A63" s="10">
        <v>63</v>
      </c>
      <c r="B63" s="11" t="s">
        <v>90</v>
      </c>
      <c r="C63" s="10">
        <f>VLOOKUP(A63,[1]Estimate!A:L,12,FALSE)</f>
        <v>1</v>
      </c>
      <c r="D63" s="12">
        <v>62</v>
      </c>
      <c r="E63" s="12">
        <v>64</v>
      </c>
      <c r="F63" s="13">
        <f>IFERROR(VLOOKUP(A63,[1]Estimate!A:Q,17,FALSE),0)</f>
        <v>4019.8999999999996</v>
      </c>
      <c r="G63" s="14">
        <f>VLOOKUP($A63,'[1]Budget &amp; Revenue'!$A:$V,12,FALSE)</f>
        <v>0</v>
      </c>
      <c r="H63" s="14">
        <f>VLOOKUP($A63,'[1]Budget &amp; Revenue'!$A:$V,14,FALSE)</f>
        <v>0</v>
      </c>
      <c r="I63" s="14">
        <f>VLOOKUP($A63,'[1]Budget &amp; Revenue'!$A:$V,16,FALSE)</f>
        <v>1</v>
      </c>
      <c r="J63" s="14">
        <f>VLOOKUP($A63,'[1]Budget &amp; Revenue'!$A:$V,18,FALSE)</f>
        <v>1</v>
      </c>
      <c r="K63" s="14">
        <f>VLOOKUP($A63,'[1]Budget &amp; Revenue'!$A:$V,20,FALSE)</f>
        <v>1</v>
      </c>
      <c r="L63" s="14">
        <f>VLOOKUP($A63,'[1]Budget &amp; Revenue'!$A:$V,22,FALSE)</f>
        <v>1</v>
      </c>
    </row>
    <row r="64" spans="1:12" ht="72" x14ac:dyDescent="0.3">
      <c r="A64" s="10">
        <v>64</v>
      </c>
      <c r="B64" s="11" t="s">
        <v>91</v>
      </c>
      <c r="C64" s="10">
        <f>VLOOKUP(A64,[1]Estimate!A:L,12,FALSE)</f>
        <v>1</v>
      </c>
      <c r="D64" s="12">
        <v>63</v>
      </c>
      <c r="E64" s="12">
        <v>65</v>
      </c>
      <c r="F64" s="13">
        <f>IFERROR(VLOOKUP(A64,[1]Estimate!A:Q,17,FALSE),0)</f>
        <v>1332.794623</v>
      </c>
      <c r="G64" s="14">
        <f>VLOOKUP($A64,'[1]Budget &amp; Revenue'!$A:$V,12,FALSE)</f>
        <v>1</v>
      </c>
      <c r="H64" s="14">
        <f>VLOOKUP($A64,'[1]Budget &amp; Revenue'!$A:$V,14,FALSE)</f>
        <v>1</v>
      </c>
      <c r="I64" s="14">
        <f>VLOOKUP($A64,'[1]Budget &amp; Revenue'!$A:$V,16,FALSE)</f>
        <v>1</v>
      </c>
      <c r="J64" s="14">
        <f>VLOOKUP($A64,'[1]Budget &amp; Revenue'!$A:$V,18,FALSE)</f>
        <v>1</v>
      </c>
      <c r="K64" s="14">
        <f>VLOOKUP($A64,'[1]Budget &amp; Revenue'!$A:$V,20,FALSE)</f>
        <v>1</v>
      </c>
      <c r="L64" s="14">
        <f>VLOOKUP($A64,'[1]Budget &amp; Revenue'!$A:$V,22,FALSE)</f>
        <v>1</v>
      </c>
    </row>
    <row r="65" spans="1:12" ht="28.8" x14ac:dyDescent="0.3">
      <c r="A65" s="10">
        <v>65</v>
      </c>
      <c r="B65" s="11" t="s">
        <v>92</v>
      </c>
      <c r="C65" s="10">
        <f>VLOOKUP(A65,[1]Estimate!A:L,12,FALSE)</f>
        <v>1</v>
      </c>
      <c r="D65" s="12">
        <v>64</v>
      </c>
      <c r="E65" s="12">
        <v>66</v>
      </c>
      <c r="F65" s="13">
        <f>IFERROR(VLOOKUP(A65,[1]Estimate!A:Q,17,FALSE),0)</f>
        <v>892.8</v>
      </c>
      <c r="G65" s="14">
        <f>VLOOKUP($A65,'[1]Budget &amp; Revenue'!$A:$V,12,FALSE)</f>
        <v>0</v>
      </c>
      <c r="H65" s="14">
        <f>VLOOKUP($A65,'[1]Budget &amp; Revenue'!$A:$V,14,FALSE)</f>
        <v>1</v>
      </c>
      <c r="I65" s="14">
        <f>VLOOKUP($A65,'[1]Budget &amp; Revenue'!$A:$V,16,FALSE)</f>
        <v>1</v>
      </c>
      <c r="J65" s="14">
        <f>VLOOKUP($A65,'[1]Budget &amp; Revenue'!$A:$V,18,FALSE)</f>
        <v>1</v>
      </c>
      <c r="K65" s="14">
        <f>VLOOKUP($A65,'[1]Budget &amp; Revenue'!$A:$V,20,FALSE)</f>
        <v>1</v>
      </c>
      <c r="L65" s="14">
        <f>VLOOKUP($A65,'[1]Budget &amp; Revenue'!$A:$V,22,FALSE)</f>
        <v>1</v>
      </c>
    </row>
    <row r="66" spans="1:12" ht="72" x14ac:dyDescent="0.3">
      <c r="A66" s="10">
        <v>66</v>
      </c>
      <c r="B66" s="11" t="s">
        <v>93</v>
      </c>
      <c r="C66" s="10">
        <f>VLOOKUP(A66,[1]Estimate!A:L,12,FALSE)</f>
        <v>2</v>
      </c>
      <c r="D66" s="12">
        <v>65</v>
      </c>
      <c r="E66" s="12">
        <v>67</v>
      </c>
      <c r="F66" s="13">
        <f>IFERROR(VLOOKUP(A66,[1]Estimate!A:Q,17,FALSE),0)</f>
        <v>1980.7849926016931</v>
      </c>
      <c r="G66" s="14">
        <f>VLOOKUP($A66,'[1]Budget &amp; Revenue'!$A:$V,12,FALSE)</f>
        <v>1</v>
      </c>
      <c r="H66" s="14">
        <f>VLOOKUP($A66,'[1]Budget &amp; Revenue'!$A:$V,14,FALSE)</f>
        <v>1</v>
      </c>
      <c r="I66" s="14">
        <f>VLOOKUP($A66,'[1]Budget &amp; Revenue'!$A:$V,16,FALSE)</f>
        <v>1</v>
      </c>
      <c r="J66" s="14">
        <f>VLOOKUP($A66,'[1]Budget &amp; Revenue'!$A:$V,18,FALSE)</f>
        <v>1</v>
      </c>
      <c r="K66" s="14">
        <f>VLOOKUP($A66,'[1]Budget &amp; Revenue'!$A:$V,20,FALSE)</f>
        <v>1</v>
      </c>
      <c r="L66" s="14">
        <f>VLOOKUP($A66,'[1]Budget &amp; Revenue'!$A:$V,22,FALSE)</f>
        <v>1</v>
      </c>
    </row>
    <row r="67" spans="1:12" ht="43.2" x14ac:dyDescent="0.3">
      <c r="A67" s="10">
        <v>67</v>
      </c>
      <c r="B67" s="11" t="s">
        <v>94</v>
      </c>
      <c r="C67" s="10">
        <f>VLOOKUP(A67,[1]Estimate!A:L,12,FALSE)</f>
        <v>1</v>
      </c>
      <c r="D67" s="12">
        <v>66</v>
      </c>
      <c r="E67" s="12" t="s">
        <v>95</v>
      </c>
      <c r="F67" s="13">
        <f>IFERROR(VLOOKUP(A67,[1]Estimate!A:Q,17,FALSE),0)</f>
        <v>947.8</v>
      </c>
      <c r="G67" s="14">
        <f>VLOOKUP($A67,'[1]Budget &amp; Revenue'!$A:$V,12,FALSE)</f>
        <v>0</v>
      </c>
      <c r="H67" s="14">
        <f>VLOOKUP($A67,'[1]Budget &amp; Revenue'!$A:$V,14,FALSE)</f>
        <v>1</v>
      </c>
      <c r="I67" s="14">
        <f>VLOOKUP($A67,'[1]Budget &amp; Revenue'!$A:$V,16,FALSE)</f>
        <v>1</v>
      </c>
      <c r="J67" s="14">
        <f>VLOOKUP($A67,'[1]Budget &amp; Revenue'!$A:$V,18,FALSE)</f>
        <v>1</v>
      </c>
      <c r="K67" s="14">
        <f>VLOOKUP($A67,'[1]Budget &amp; Revenue'!$A:$V,20,FALSE)</f>
        <v>1</v>
      </c>
      <c r="L67" s="14">
        <f>VLOOKUP($A67,'[1]Budget &amp; Revenue'!$A:$V,22,FALSE)</f>
        <v>1</v>
      </c>
    </row>
    <row r="68" spans="1:12" ht="43.2" x14ac:dyDescent="0.3">
      <c r="A68" s="10">
        <v>68</v>
      </c>
      <c r="B68" s="11" t="s">
        <v>96</v>
      </c>
      <c r="C68" s="10">
        <f>VLOOKUP(A68,[1]Estimate!A:L,12,FALSE)</f>
        <v>1</v>
      </c>
      <c r="D68" s="12" t="s">
        <v>97</v>
      </c>
      <c r="E68" s="12">
        <v>69</v>
      </c>
      <c r="F68" s="13">
        <f>IFERROR(VLOOKUP(A68,[1]Estimate!A:Q,17,FALSE),0)</f>
        <v>1658.0838323353291</v>
      </c>
      <c r="G68" s="14">
        <f>VLOOKUP($A68,'[1]Budget &amp; Revenue'!$A:$V,12,FALSE)</f>
        <v>0</v>
      </c>
      <c r="H68" s="14">
        <f>VLOOKUP($A68,'[1]Budget &amp; Revenue'!$A:$V,14,FALSE)</f>
        <v>1</v>
      </c>
      <c r="I68" s="14">
        <f>VLOOKUP($A68,'[1]Budget &amp; Revenue'!$A:$V,16,FALSE)</f>
        <v>1</v>
      </c>
      <c r="J68" s="14">
        <f>VLOOKUP($A68,'[1]Budget &amp; Revenue'!$A:$V,18,FALSE)</f>
        <v>1</v>
      </c>
      <c r="K68" s="14">
        <f>VLOOKUP($A68,'[1]Budget &amp; Revenue'!$A:$V,20,FALSE)</f>
        <v>1</v>
      </c>
      <c r="L68" s="14">
        <f>VLOOKUP($A68,'[1]Budget &amp; Revenue'!$A:$V,22,FALSE)</f>
        <v>1</v>
      </c>
    </row>
    <row r="69" spans="1:12" ht="57.6" x14ac:dyDescent="0.3">
      <c r="A69" s="10">
        <v>69</v>
      </c>
      <c r="B69" s="11" t="s">
        <v>98</v>
      </c>
      <c r="C69" s="10">
        <f>VLOOKUP(A69,[1]Estimate!A:L,12,FALSE)</f>
        <v>1</v>
      </c>
      <c r="D69" s="12">
        <v>68</v>
      </c>
      <c r="E69" s="12">
        <v>70</v>
      </c>
      <c r="F69" s="13">
        <f>IFERROR(VLOOKUP(A69,[1]Estimate!A:Q,17,FALSE),0)</f>
        <v>2322.6</v>
      </c>
      <c r="G69" s="14">
        <f>VLOOKUP($A69,'[1]Budget &amp; Revenue'!$A:$V,12,FALSE)</f>
        <v>0</v>
      </c>
      <c r="H69" s="14">
        <f>VLOOKUP($A69,'[1]Budget &amp; Revenue'!$A:$V,14,FALSE)</f>
        <v>0</v>
      </c>
      <c r="I69" s="14">
        <f>VLOOKUP($A69,'[1]Budget &amp; Revenue'!$A:$V,16,FALSE)</f>
        <v>0</v>
      </c>
      <c r="J69" s="14">
        <f>VLOOKUP($A69,'[1]Budget &amp; Revenue'!$A:$V,18,FALSE)</f>
        <v>0</v>
      </c>
      <c r="K69" s="14">
        <f>VLOOKUP($A69,'[1]Budget &amp; Revenue'!$A:$V,20,FALSE)</f>
        <v>0</v>
      </c>
      <c r="L69" s="14">
        <f>VLOOKUP($A69,'[1]Budget &amp; Revenue'!$A:$V,22,FALSE)</f>
        <v>0</v>
      </c>
    </row>
    <row r="70" spans="1:12" ht="28.8" x14ac:dyDescent="0.3">
      <c r="A70" s="10">
        <v>70</v>
      </c>
      <c r="B70" s="11" t="s">
        <v>99</v>
      </c>
      <c r="C70" s="10">
        <f>VLOOKUP(A70,[1]Estimate!A:L,12,FALSE)</f>
        <v>1</v>
      </c>
      <c r="D70" s="12">
        <v>69</v>
      </c>
      <c r="E70" s="12">
        <v>4</v>
      </c>
      <c r="F70" s="13">
        <f>IFERROR(VLOOKUP(A70,[1]Estimate!A:Q,17,FALSE),0)</f>
        <v>4666.8500000000004</v>
      </c>
      <c r="G70" s="14">
        <f>VLOOKUP($A70,'[1]Budget &amp; Revenue'!$A:$V,12,FALSE)</f>
        <v>0</v>
      </c>
      <c r="H70" s="14">
        <f>VLOOKUP($A70,'[1]Budget &amp; Revenue'!$A:$V,14,FALSE)</f>
        <v>0</v>
      </c>
      <c r="I70" s="14">
        <f>VLOOKUP($A70,'[1]Budget &amp; Revenue'!$A:$V,16,FALSE)</f>
        <v>0</v>
      </c>
      <c r="J70" s="14">
        <f>VLOOKUP($A70,'[1]Budget &amp; Revenue'!$A:$V,18,FALSE)</f>
        <v>0</v>
      </c>
      <c r="K70" s="14">
        <f>VLOOKUP($A70,'[1]Budget &amp; Revenue'!$A:$V,20,FALSE)</f>
        <v>0</v>
      </c>
      <c r="L70" s="14">
        <f>VLOOKUP($A70,'[1]Budget &amp; Revenue'!$A:$V,22,FALSE)</f>
        <v>0</v>
      </c>
    </row>
    <row r="71" spans="1:12" ht="72" x14ac:dyDescent="0.3">
      <c r="A71" s="10">
        <v>71</v>
      </c>
      <c r="B71" s="11" t="s">
        <v>100</v>
      </c>
      <c r="C71" s="10">
        <f>VLOOKUP(A71,[1]Estimate!A:L,12,FALSE)</f>
        <v>13</v>
      </c>
      <c r="D71" s="12">
        <v>5</v>
      </c>
      <c r="E71" s="12">
        <v>72</v>
      </c>
      <c r="F71" s="13">
        <f>IFERROR(VLOOKUP(A71,[1]Estimate!A:Q,17,FALSE),0)</f>
        <v>28325.046910652924</v>
      </c>
      <c r="G71" s="14">
        <f>VLOOKUP($A71,'[1]Budget &amp; Revenue'!$A:$V,12,FALSE)</f>
        <v>0</v>
      </c>
      <c r="H71" s="14">
        <f>VLOOKUP($A71,'[1]Budget &amp; Revenue'!$A:$V,14,FALSE)</f>
        <v>0.8</v>
      </c>
      <c r="I71" s="14">
        <f>VLOOKUP($A71,'[1]Budget &amp; Revenue'!$A:$V,16,FALSE)</f>
        <v>0.8</v>
      </c>
      <c r="J71" s="14">
        <f>VLOOKUP($A71,'[1]Budget &amp; Revenue'!$A:$V,18,FALSE)</f>
        <v>0.8</v>
      </c>
      <c r="K71" s="14">
        <f>VLOOKUP($A71,'[1]Budget &amp; Revenue'!$A:$V,20,FALSE)</f>
        <v>1</v>
      </c>
      <c r="L71" s="14">
        <f>VLOOKUP($A71,'[1]Budget &amp; Revenue'!$A:$V,22,FALSE)</f>
        <v>1</v>
      </c>
    </row>
    <row r="72" spans="1:12" x14ac:dyDescent="0.3">
      <c r="A72" s="10">
        <v>72</v>
      </c>
      <c r="B72" s="11" t="s">
        <v>20</v>
      </c>
      <c r="C72" s="10">
        <f>VLOOKUP(A72,[1]Estimate!A:L,12,FALSE)</f>
        <v>4</v>
      </c>
      <c r="D72" s="12" t="s">
        <v>101</v>
      </c>
      <c r="E72" s="12">
        <v>74</v>
      </c>
      <c r="F72" s="13">
        <f>IFERROR(VLOOKUP(A72,[1]Estimate!A:Q,17,FALSE),0)</f>
        <v>5180</v>
      </c>
      <c r="G72" s="14">
        <f>VLOOKUP($A72,'[1]Budget &amp; Revenue'!$A:$V,12,FALSE)</f>
        <v>0</v>
      </c>
      <c r="H72" s="14">
        <f>VLOOKUP($A72,'[1]Budget &amp; Revenue'!$A:$V,14,FALSE)</f>
        <v>1</v>
      </c>
      <c r="I72" s="14">
        <f>VLOOKUP($A72,'[1]Budget &amp; Revenue'!$A:$V,16,FALSE)</f>
        <v>1</v>
      </c>
      <c r="J72" s="14">
        <f>VLOOKUP($A72,'[1]Budget &amp; Revenue'!$A:$V,18,FALSE)</f>
        <v>1</v>
      </c>
      <c r="K72" s="14">
        <f>VLOOKUP($A72,'[1]Budget &amp; Revenue'!$A:$V,20,FALSE)</f>
        <v>1</v>
      </c>
      <c r="L72" s="14">
        <f>VLOOKUP($A72,'[1]Budget &amp; Revenue'!$A:$V,22,FALSE)</f>
        <v>1</v>
      </c>
    </row>
    <row r="73" spans="1:12" ht="43.2" x14ac:dyDescent="0.3">
      <c r="A73" s="10">
        <v>73</v>
      </c>
      <c r="B73" s="11" t="s">
        <v>21</v>
      </c>
      <c r="C73" s="10">
        <f>VLOOKUP(A73,[1]Estimate!A:L,12,FALSE)</f>
        <v>1</v>
      </c>
      <c r="D73" s="12" t="s">
        <v>102</v>
      </c>
      <c r="E73" s="12">
        <v>72</v>
      </c>
      <c r="F73" s="13">
        <f>IFERROR(VLOOKUP(A73,[1]Estimate!A:Q,17,FALSE),0)</f>
        <v>2800</v>
      </c>
      <c r="G73" s="14">
        <f>VLOOKUP($A73,'[1]Budget &amp; Revenue'!$A:$V,12,FALSE)</f>
        <v>0</v>
      </c>
      <c r="H73" s="14">
        <f>VLOOKUP($A73,'[1]Budget &amp; Revenue'!$A:$V,14,FALSE)</f>
        <v>1</v>
      </c>
      <c r="I73" s="14">
        <f>VLOOKUP($A73,'[1]Budget &amp; Revenue'!$A:$V,16,FALSE)</f>
        <v>1</v>
      </c>
      <c r="J73" s="14">
        <f>VLOOKUP($A73,'[1]Budget &amp; Revenue'!$A:$V,18,FALSE)</f>
        <v>1</v>
      </c>
      <c r="K73" s="14">
        <f>VLOOKUP($A73,'[1]Budget &amp; Revenue'!$A:$V,20,FALSE)</f>
        <v>1</v>
      </c>
      <c r="L73" s="14">
        <f>VLOOKUP($A73,'[1]Budget &amp; Revenue'!$A:$V,22,FALSE)</f>
        <v>1</v>
      </c>
    </row>
    <row r="74" spans="1:12" ht="43.2" x14ac:dyDescent="0.3">
      <c r="A74" s="10">
        <v>74</v>
      </c>
      <c r="B74" s="11" t="s">
        <v>22</v>
      </c>
      <c r="C74" s="10">
        <f>VLOOKUP(A74,[1]Estimate!A:L,12,FALSE)</f>
        <v>1</v>
      </c>
      <c r="D74" s="12" t="s">
        <v>103</v>
      </c>
      <c r="E74" s="12">
        <v>81</v>
      </c>
      <c r="F74" s="13">
        <f>IFERROR(VLOOKUP(A74,[1]Estimate!A:Q,17,FALSE),0)</f>
        <v>3200</v>
      </c>
      <c r="G74" s="14">
        <f>VLOOKUP($A74,'[1]Budget &amp; Revenue'!$A:$V,12,FALSE)</f>
        <v>0</v>
      </c>
      <c r="H74" s="14">
        <f>VLOOKUP($A74,'[1]Budget &amp; Revenue'!$A:$V,14,FALSE)</f>
        <v>1</v>
      </c>
      <c r="I74" s="14">
        <f>VLOOKUP($A74,'[1]Budget &amp; Revenue'!$A:$V,16,FALSE)</f>
        <v>1</v>
      </c>
      <c r="J74" s="14">
        <f>VLOOKUP($A74,'[1]Budget &amp; Revenue'!$A:$V,18,FALSE)</f>
        <v>1</v>
      </c>
      <c r="K74" s="14">
        <f>VLOOKUP($A74,'[1]Budget &amp; Revenue'!$A:$V,20,FALSE)</f>
        <v>1</v>
      </c>
      <c r="L74" s="14">
        <f>VLOOKUP($A74,'[1]Budget &amp; Revenue'!$A:$V,22,FALSE)</f>
        <v>1</v>
      </c>
    </row>
    <row r="75" spans="1:12" ht="28.8" x14ac:dyDescent="0.3">
      <c r="A75" s="10">
        <v>75</v>
      </c>
      <c r="B75" s="11" t="s">
        <v>24</v>
      </c>
      <c r="C75" s="10">
        <f>VLOOKUP(A75,[1]Estimate!A:L,12,FALSE)</f>
        <v>2</v>
      </c>
      <c r="D75" s="15">
        <v>3108</v>
      </c>
      <c r="E75" s="12">
        <v>4</v>
      </c>
      <c r="F75" s="13">
        <f>IFERROR(VLOOKUP(A75,[1]Estimate!A:Q,17,FALSE),0)</f>
        <v>5920</v>
      </c>
      <c r="G75" s="14">
        <f>VLOOKUP($A75,'[1]Budget &amp; Revenue'!$A:$V,12,FALSE)</f>
        <v>0</v>
      </c>
      <c r="H75" s="14">
        <f>VLOOKUP($A75,'[1]Budget &amp; Revenue'!$A:$V,14,FALSE)</f>
        <v>0</v>
      </c>
      <c r="I75" s="14">
        <f>VLOOKUP($A75,'[1]Budget &amp; Revenue'!$A:$V,16,FALSE)</f>
        <v>0</v>
      </c>
      <c r="J75" s="14">
        <f>VLOOKUP($A75,'[1]Budget &amp; Revenue'!$A:$V,18,FALSE)</f>
        <v>0</v>
      </c>
      <c r="K75" s="14">
        <f>VLOOKUP($A75,'[1]Budget &amp; Revenue'!$A:$V,20,FALSE)</f>
        <v>0</v>
      </c>
      <c r="L75" s="14">
        <f>VLOOKUP($A75,'[1]Budget &amp; Revenue'!$A:$V,22,FALSE)</f>
        <v>0</v>
      </c>
    </row>
    <row r="76" spans="1:12" ht="43.2" x14ac:dyDescent="0.3">
      <c r="A76" s="10">
        <v>76</v>
      </c>
      <c r="B76" s="11" t="s">
        <v>104</v>
      </c>
      <c r="C76" s="10">
        <v>1</v>
      </c>
      <c r="D76" s="12" t="s">
        <v>105</v>
      </c>
      <c r="E76" s="12">
        <v>90</v>
      </c>
      <c r="F76" s="13">
        <f>IFERROR(VLOOKUP(A76,[1]Estimate!A:Q,17,FALSE),0)</f>
        <v>846.66666666666663</v>
      </c>
      <c r="G76" s="14">
        <f>VLOOKUP($A76,'[1]Budget &amp; Revenue'!$A:$V,12,FALSE)</f>
        <v>0</v>
      </c>
      <c r="H76" s="14">
        <f>VLOOKUP($A76,'[1]Budget &amp; Revenue'!$A:$V,14,FALSE)</f>
        <v>1</v>
      </c>
      <c r="I76" s="14">
        <f>VLOOKUP($A76,'[1]Budget &amp; Revenue'!$A:$V,16,FALSE)</f>
        <v>1</v>
      </c>
      <c r="J76" s="14">
        <f>VLOOKUP($A76,'[1]Budget &amp; Revenue'!$A:$V,18,FALSE)</f>
        <v>1</v>
      </c>
      <c r="K76" s="14">
        <f>VLOOKUP($A76,'[1]Budget &amp; Revenue'!$A:$V,20,FALSE)</f>
        <v>1</v>
      </c>
      <c r="L76" s="14">
        <f>VLOOKUP($A76,'[1]Budget &amp; Revenue'!$A:$V,22,FALSE)</f>
        <v>1</v>
      </c>
    </row>
    <row r="77" spans="1:12" ht="28.8" x14ac:dyDescent="0.3">
      <c r="A77" s="10">
        <v>77</v>
      </c>
      <c r="B77" s="11" t="s">
        <v>106</v>
      </c>
      <c r="C77" s="10">
        <v>2</v>
      </c>
      <c r="D77" s="12">
        <v>92</v>
      </c>
      <c r="E77" s="12">
        <v>88</v>
      </c>
      <c r="F77" s="13">
        <f>IFERROR(VLOOKUP(A77,[1]Estimate!A:Q,17,FALSE),0)</f>
        <v>846.66666666666663</v>
      </c>
      <c r="G77" s="14">
        <f>VLOOKUP($A77,'[1]Budget &amp; Revenue'!$A:$V,12,FALSE)</f>
        <v>0</v>
      </c>
      <c r="H77" s="14">
        <f>VLOOKUP($A77,'[1]Budget &amp; Revenue'!$A:$V,14,FALSE)</f>
        <v>1</v>
      </c>
      <c r="I77" s="14">
        <f>VLOOKUP($A77,'[1]Budget &amp; Revenue'!$A:$V,16,FALSE)</f>
        <v>1</v>
      </c>
      <c r="J77" s="14">
        <f>VLOOKUP($A77,'[1]Budget &amp; Revenue'!$A:$V,18,FALSE)</f>
        <v>1</v>
      </c>
      <c r="K77" s="14">
        <f>VLOOKUP($A77,'[1]Budget &amp; Revenue'!$A:$V,20,FALSE)</f>
        <v>1</v>
      </c>
      <c r="L77" s="14">
        <f>VLOOKUP($A77,'[1]Budget &amp; Revenue'!$A:$V,22,FALSE)</f>
        <v>1</v>
      </c>
    </row>
    <row r="78" spans="1:12" x14ac:dyDescent="0.3">
      <c r="A78" s="10">
        <v>78</v>
      </c>
      <c r="B78" s="11" t="s">
        <v>28</v>
      </c>
      <c r="C78" s="10">
        <v>1</v>
      </c>
      <c r="D78" s="12" t="s">
        <v>107</v>
      </c>
      <c r="E78" s="12">
        <v>95</v>
      </c>
      <c r="F78" s="13">
        <f>IFERROR(VLOOKUP(A78,[1]Estimate!A:Q,17,FALSE),0)</f>
        <v>423.33333333333331</v>
      </c>
      <c r="G78" s="14">
        <f>VLOOKUP($A78,'[1]Budget &amp; Revenue'!$A:$V,12,FALSE)</f>
        <v>0</v>
      </c>
      <c r="H78" s="14">
        <f>VLOOKUP($A78,'[1]Budget &amp; Revenue'!$A:$V,14,FALSE)</f>
        <v>0</v>
      </c>
      <c r="I78" s="14">
        <f>VLOOKUP($A78,'[1]Budget &amp; Revenue'!$A:$V,16,FALSE)</f>
        <v>0</v>
      </c>
      <c r="J78" s="14">
        <f>VLOOKUP($A78,'[1]Budget &amp; Revenue'!$A:$V,18,FALSE)</f>
        <v>1</v>
      </c>
      <c r="K78" s="14">
        <f>VLOOKUP($A78,'[1]Budget &amp; Revenue'!$A:$V,20,FALSE)</f>
        <v>1</v>
      </c>
      <c r="L78" s="14">
        <f>VLOOKUP($A78,'[1]Budget &amp; Revenue'!$A:$V,22,FALSE)</f>
        <v>1</v>
      </c>
    </row>
    <row r="79" spans="1:12" ht="43.2" x14ac:dyDescent="0.3">
      <c r="A79" s="10">
        <v>79</v>
      </c>
      <c r="B79" s="11" t="s">
        <v>108</v>
      </c>
      <c r="C79" s="10">
        <v>2</v>
      </c>
      <c r="D79" s="12">
        <v>5</v>
      </c>
      <c r="E79" s="12">
        <v>90</v>
      </c>
      <c r="F79" s="13">
        <f>IFERROR(VLOOKUP(A79,[1]Estimate!A:Q,17,FALSE),0)</f>
        <v>1290</v>
      </c>
      <c r="G79" s="14">
        <f>VLOOKUP($A79,'[1]Budget &amp; Revenue'!$A:$V,12,FALSE)</f>
        <v>0</v>
      </c>
      <c r="H79" s="14">
        <f>VLOOKUP($A79,'[1]Budget &amp; Revenue'!$A:$V,14,FALSE)</f>
        <v>1</v>
      </c>
      <c r="I79" s="14">
        <f>VLOOKUP($A79,'[1]Budget &amp; Revenue'!$A:$V,16,FALSE)</f>
        <v>1</v>
      </c>
      <c r="J79" s="14">
        <f>VLOOKUP($A79,'[1]Budget &amp; Revenue'!$A:$V,18,FALSE)</f>
        <v>1</v>
      </c>
      <c r="K79" s="14">
        <f>VLOOKUP($A79,'[1]Budget &amp; Revenue'!$A:$V,20,FALSE)</f>
        <v>1</v>
      </c>
      <c r="L79" s="14">
        <f>VLOOKUP($A79,'[1]Budget &amp; Revenue'!$A:$V,22,FALSE)</f>
        <v>1</v>
      </c>
    </row>
    <row r="80" spans="1:12" ht="28.8" x14ac:dyDescent="0.3">
      <c r="A80" s="10">
        <v>80</v>
      </c>
      <c r="B80" s="11" t="s">
        <v>109</v>
      </c>
      <c r="C80" s="10">
        <v>1</v>
      </c>
      <c r="D80" s="12">
        <v>5</v>
      </c>
      <c r="E80" s="12">
        <v>88</v>
      </c>
      <c r="F80" s="13">
        <f>IFERROR(VLOOKUP(A80,[1]Estimate!A:Q,17,FALSE),0)</f>
        <v>1290</v>
      </c>
      <c r="G80" s="14">
        <f>VLOOKUP($A80,'[1]Budget &amp; Revenue'!$A:$V,12,FALSE)</f>
        <v>0</v>
      </c>
      <c r="H80" s="14">
        <f>VLOOKUP($A80,'[1]Budget &amp; Revenue'!$A:$V,14,FALSE)</f>
        <v>1</v>
      </c>
      <c r="I80" s="14">
        <f>VLOOKUP($A80,'[1]Budget &amp; Revenue'!$A:$V,16,FALSE)</f>
        <v>1</v>
      </c>
      <c r="J80" s="14">
        <f>VLOOKUP($A80,'[1]Budget &amp; Revenue'!$A:$V,18,FALSE)</f>
        <v>1</v>
      </c>
      <c r="K80" s="14">
        <f>VLOOKUP($A80,'[1]Budget &amp; Revenue'!$A:$V,20,FALSE)</f>
        <v>1</v>
      </c>
      <c r="L80" s="14">
        <f>VLOOKUP($A80,'[1]Budget &amp; Revenue'!$A:$V,22,FALSE)</f>
        <v>1</v>
      </c>
    </row>
    <row r="81" spans="1:12" ht="43.2" x14ac:dyDescent="0.3">
      <c r="A81" s="10">
        <v>81</v>
      </c>
      <c r="B81" s="11" t="s">
        <v>110</v>
      </c>
      <c r="C81" s="10">
        <f>VLOOKUP(A81,[1]Estimate!A:L,12,FALSE)</f>
        <v>2</v>
      </c>
      <c r="D81" s="12">
        <v>74</v>
      </c>
      <c r="E81" s="12">
        <v>82</v>
      </c>
      <c r="F81" s="13">
        <f>IFERROR(VLOOKUP(A81,[1]Estimate!A:Q,17,FALSE),0)</f>
        <v>5321.3963963963961</v>
      </c>
      <c r="G81" s="14">
        <f>VLOOKUP($A81,'[1]Budget &amp; Revenue'!$A:$V,12,FALSE)</f>
        <v>0</v>
      </c>
      <c r="H81" s="14">
        <f>VLOOKUP($A81,'[1]Budget &amp; Revenue'!$A:$V,14,FALSE)</f>
        <v>1</v>
      </c>
      <c r="I81" s="14">
        <f>VLOOKUP($A81,'[1]Budget &amp; Revenue'!$A:$V,16,FALSE)</f>
        <v>1</v>
      </c>
      <c r="J81" s="14">
        <f>VLOOKUP($A81,'[1]Budget &amp; Revenue'!$A:$V,18,FALSE)</f>
        <v>1</v>
      </c>
      <c r="K81" s="14">
        <f>VLOOKUP($A81,'[1]Budget &amp; Revenue'!$A:$V,20,FALSE)</f>
        <v>1</v>
      </c>
      <c r="L81" s="14">
        <f>VLOOKUP($A81,'[1]Budget &amp; Revenue'!$A:$V,22,FALSE)</f>
        <v>1</v>
      </c>
    </row>
    <row r="82" spans="1:12" ht="43.2" x14ac:dyDescent="0.3">
      <c r="A82" s="10">
        <v>82</v>
      </c>
      <c r="B82" s="11" t="s">
        <v>111</v>
      </c>
      <c r="C82" s="10">
        <f>VLOOKUP(A82,[1]Estimate!A:L,12,FALSE)</f>
        <v>2</v>
      </c>
      <c r="D82" s="12">
        <v>81</v>
      </c>
      <c r="E82" s="12">
        <v>83</v>
      </c>
      <c r="F82" s="13">
        <f>IFERROR(VLOOKUP(A82,[1]Estimate!A:Q,17,FALSE),0)</f>
        <v>4967.1131058393285</v>
      </c>
      <c r="G82" s="14">
        <f>VLOOKUP($A82,'[1]Budget &amp; Revenue'!$A:$V,12,FALSE)</f>
        <v>0</v>
      </c>
      <c r="H82" s="14">
        <f>VLOOKUP($A82,'[1]Budget &amp; Revenue'!$A:$V,14,FALSE)</f>
        <v>1</v>
      </c>
      <c r="I82" s="14">
        <f>VLOOKUP($A82,'[1]Budget &amp; Revenue'!$A:$V,16,FALSE)</f>
        <v>1</v>
      </c>
      <c r="J82" s="14">
        <f>VLOOKUP($A82,'[1]Budget &amp; Revenue'!$A:$V,18,FALSE)</f>
        <v>1</v>
      </c>
      <c r="K82" s="14">
        <f>VLOOKUP($A82,'[1]Budget &amp; Revenue'!$A:$V,20,FALSE)</f>
        <v>1</v>
      </c>
      <c r="L82" s="14">
        <f>VLOOKUP($A82,'[1]Budget &amp; Revenue'!$A:$V,22,FALSE)</f>
        <v>1</v>
      </c>
    </row>
    <row r="83" spans="1:12" ht="43.2" x14ac:dyDescent="0.3">
      <c r="A83" s="10">
        <v>83</v>
      </c>
      <c r="B83" s="11" t="s">
        <v>36</v>
      </c>
      <c r="C83" s="10">
        <f>VLOOKUP(A83,[1]Estimate!A:L,12,FALSE)</f>
        <v>1</v>
      </c>
      <c r="D83" s="12">
        <v>82</v>
      </c>
      <c r="E83" s="12" t="s">
        <v>112</v>
      </c>
      <c r="F83" s="13">
        <f>IFERROR(VLOOKUP(A83,[1]Estimate!A:Q,17,FALSE),0)</f>
        <v>3143.5</v>
      </c>
      <c r="G83" s="14">
        <f>VLOOKUP($A83,'[1]Budget &amp; Revenue'!$A:$V,12,FALSE)</f>
        <v>0</v>
      </c>
      <c r="H83" s="14">
        <f>VLOOKUP($A83,'[1]Budget &amp; Revenue'!$A:$V,14,FALSE)</f>
        <v>1</v>
      </c>
      <c r="I83" s="14">
        <f>VLOOKUP($A83,'[1]Budget &amp; Revenue'!$A:$V,16,FALSE)</f>
        <v>0</v>
      </c>
      <c r="J83" s="14">
        <f>VLOOKUP($A83,'[1]Budget &amp; Revenue'!$A:$V,18,FALSE)</f>
        <v>0</v>
      </c>
      <c r="K83" s="14">
        <f>VLOOKUP($A83,'[1]Budget &amp; Revenue'!$A:$V,20,FALSE)</f>
        <v>0</v>
      </c>
      <c r="L83" s="14">
        <f>VLOOKUP($A83,'[1]Budget &amp; Revenue'!$A:$V,22,FALSE)</f>
        <v>0</v>
      </c>
    </row>
    <row r="84" spans="1:12" ht="86.4" x14ac:dyDescent="0.3">
      <c r="A84" s="10">
        <v>84</v>
      </c>
      <c r="B84" s="11" t="s">
        <v>113</v>
      </c>
      <c r="C84" s="10">
        <f>VLOOKUP(A84,[1]Estimate!A:L,12,FALSE)</f>
        <v>1</v>
      </c>
      <c r="D84" s="12" t="s">
        <v>114</v>
      </c>
      <c r="E84" s="12">
        <v>85</v>
      </c>
      <c r="F84" s="13">
        <f>IFERROR(VLOOKUP(A84,[1]Estimate!A:Q,17,FALSE),0)</f>
        <v>1843.905</v>
      </c>
      <c r="G84" s="14">
        <f>VLOOKUP($A84,'[1]Budget &amp; Revenue'!$A:$V,12,FALSE)</f>
        <v>0</v>
      </c>
      <c r="H84" s="14">
        <f>VLOOKUP($A84,'[1]Budget &amp; Revenue'!$A:$V,14,FALSE)</f>
        <v>1</v>
      </c>
      <c r="I84" s="14">
        <f>VLOOKUP($A84,'[1]Budget &amp; Revenue'!$A:$V,16,FALSE)</f>
        <v>1</v>
      </c>
      <c r="J84" s="14">
        <f>VLOOKUP($A84,'[1]Budget &amp; Revenue'!$A:$V,18,FALSE)</f>
        <v>1</v>
      </c>
      <c r="K84" s="14">
        <f>VLOOKUP($A84,'[1]Budget &amp; Revenue'!$A:$V,20,FALSE)</f>
        <v>1</v>
      </c>
      <c r="L84" s="14">
        <f>VLOOKUP($A84,'[1]Budget &amp; Revenue'!$A:$V,22,FALSE)</f>
        <v>1</v>
      </c>
    </row>
    <row r="85" spans="1:12" ht="86.4" x14ac:dyDescent="0.3">
      <c r="A85" s="10">
        <v>85</v>
      </c>
      <c r="B85" s="11" t="s">
        <v>115</v>
      </c>
      <c r="C85" s="10">
        <f>VLOOKUP(A85,[1]Estimate!A:L,12,FALSE)</f>
        <v>1</v>
      </c>
      <c r="D85" s="12">
        <v>84</v>
      </c>
      <c r="E85" s="12" t="s">
        <v>116</v>
      </c>
      <c r="F85" s="13">
        <f>IFERROR(VLOOKUP(A85,[1]Estimate!A:Q,17,FALSE),0)</f>
        <v>1680.0023333333336</v>
      </c>
      <c r="G85" s="14">
        <f>VLOOKUP($A85,'[1]Budget &amp; Revenue'!$A:$V,12,FALSE)</f>
        <v>0</v>
      </c>
      <c r="H85" s="14">
        <f>VLOOKUP($A85,'[1]Budget &amp; Revenue'!$A:$V,14,FALSE)</f>
        <v>1</v>
      </c>
      <c r="I85" s="14">
        <f>VLOOKUP($A85,'[1]Budget &amp; Revenue'!$A:$V,16,FALSE)</f>
        <v>1</v>
      </c>
      <c r="J85" s="14">
        <f>VLOOKUP($A85,'[1]Budget &amp; Revenue'!$A:$V,18,FALSE)</f>
        <v>1</v>
      </c>
      <c r="K85" s="14">
        <f>VLOOKUP($A85,'[1]Budget &amp; Revenue'!$A:$V,20,FALSE)</f>
        <v>1</v>
      </c>
      <c r="L85" s="14">
        <f>VLOOKUP($A85,'[1]Budget &amp; Revenue'!$A:$V,22,FALSE)</f>
        <v>1</v>
      </c>
    </row>
    <row r="86" spans="1:12" ht="57.6" x14ac:dyDescent="0.3">
      <c r="A86" s="10">
        <v>86</v>
      </c>
      <c r="B86" s="11" t="s">
        <v>117</v>
      </c>
      <c r="C86" s="10">
        <f>VLOOKUP(A86,[1]Estimate!A:L,12,FALSE)</f>
        <v>1</v>
      </c>
      <c r="D86" s="12">
        <v>91</v>
      </c>
      <c r="E86" s="12">
        <v>87</v>
      </c>
      <c r="F86" s="13">
        <f>IFERROR(VLOOKUP(A86,[1]Estimate!A:Q,17,FALSE),0)</f>
        <v>925.43357575757568</v>
      </c>
      <c r="G86" s="14">
        <f>VLOOKUP($A86,'[1]Budget &amp; Revenue'!$A:$V,12,FALSE)</f>
        <v>0</v>
      </c>
      <c r="H86" s="14">
        <f>VLOOKUP($A86,'[1]Budget &amp; Revenue'!$A:$V,14,FALSE)</f>
        <v>0</v>
      </c>
      <c r="I86" s="14">
        <f>VLOOKUP($A86,'[1]Budget &amp; Revenue'!$A:$V,16,FALSE)</f>
        <v>1</v>
      </c>
      <c r="J86" s="14">
        <f>VLOOKUP($A86,'[1]Budget &amp; Revenue'!$A:$V,18,FALSE)</f>
        <v>1</v>
      </c>
      <c r="K86" s="14">
        <f>VLOOKUP($A86,'[1]Budget &amp; Revenue'!$A:$V,20,FALSE)</f>
        <v>1</v>
      </c>
      <c r="L86" s="14">
        <f>VLOOKUP($A86,'[1]Budget &amp; Revenue'!$A:$V,22,FALSE)</f>
        <v>1</v>
      </c>
    </row>
    <row r="87" spans="1:12" ht="57.6" x14ac:dyDescent="0.3">
      <c r="A87" s="10">
        <v>87</v>
      </c>
      <c r="B87" s="11" t="s">
        <v>118</v>
      </c>
      <c r="C87" s="10">
        <f>VLOOKUP(A87,[1]Estimate!A:L,12,FALSE)</f>
        <v>1</v>
      </c>
      <c r="D87" s="12">
        <v>86</v>
      </c>
      <c r="E87" s="12">
        <v>78</v>
      </c>
      <c r="F87" s="13">
        <f>IFERROR(VLOOKUP(A87,[1]Estimate!A:Q,17,FALSE),0)</f>
        <v>878.84424242424234</v>
      </c>
      <c r="G87" s="14">
        <f>VLOOKUP($A87,'[1]Budget &amp; Revenue'!$A:$V,12,FALSE)</f>
        <v>0</v>
      </c>
      <c r="H87" s="14">
        <f>VLOOKUP($A87,'[1]Budget &amp; Revenue'!$A:$V,14,FALSE)</f>
        <v>0</v>
      </c>
      <c r="I87" s="14">
        <f>VLOOKUP($A87,'[1]Budget &amp; Revenue'!$A:$V,16,FALSE)</f>
        <v>1</v>
      </c>
      <c r="J87" s="14">
        <f>VLOOKUP($A87,'[1]Budget &amp; Revenue'!$A:$V,18,FALSE)</f>
        <v>1</v>
      </c>
      <c r="K87" s="14">
        <f>VLOOKUP($A87,'[1]Budget &amp; Revenue'!$A:$V,20,FALSE)</f>
        <v>1</v>
      </c>
      <c r="L87" s="14">
        <f>VLOOKUP($A87,'[1]Budget &amp; Revenue'!$A:$V,22,FALSE)</f>
        <v>1</v>
      </c>
    </row>
    <row r="88" spans="1:12" ht="57.6" x14ac:dyDescent="0.3">
      <c r="A88" s="10">
        <v>88</v>
      </c>
      <c r="B88" s="11" t="s">
        <v>119</v>
      </c>
      <c r="C88" s="10">
        <f>VLOOKUP(A88,[1]Estimate!A:L,12,FALSE)</f>
        <v>1</v>
      </c>
      <c r="D88" s="12" t="s">
        <v>120</v>
      </c>
      <c r="E88" s="12">
        <v>91</v>
      </c>
      <c r="F88" s="13">
        <f>IFERROR(VLOOKUP(A88,[1]Estimate!A:Q,17,FALSE),0)</f>
        <v>7478.2426181619103</v>
      </c>
      <c r="G88" s="14">
        <f>VLOOKUP($A88,'[1]Budget &amp; Revenue'!$A:$V,12,FALSE)</f>
        <v>0</v>
      </c>
      <c r="H88" s="14">
        <f>VLOOKUP($A88,'[1]Budget &amp; Revenue'!$A:$V,14,FALSE)</f>
        <v>1</v>
      </c>
      <c r="I88" s="14">
        <f>VLOOKUP($A88,'[1]Budget &amp; Revenue'!$A:$V,16,FALSE)</f>
        <v>1</v>
      </c>
      <c r="J88" s="14">
        <f>VLOOKUP($A88,'[1]Budget &amp; Revenue'!$A:$V,18,FALSE)</f>
        <v>1</v>
      </c>
      <c r="K88" s="14">
        <f>VLOOKUP($A88,'[1]Budget &amp; Revenue'!$A:$V,20,FALSE)</f>
        <v>1</v>
      </c>
      <c r="L88" s="14">
        <f>VLOOKUP($A88,'[1]Budget &amp; Revenue'!$A:$V,22,FALSE)</f>
        <v>1</v>
      </c>
    </row>
    <row r="89" spans="1:12" ht="57.6" x14ac:dyDescent="0.3">
      <c r="A89" s="10">
        <v>89</v>
      </c>
      <c r="B89" s="11" t="s">
        <v>121</v>
      </c>
      <c r="C89" s="10">
        <f>VLOOKUP(A89,[1]Estimate!A:L,12,FALSE)</f>
        <v>1</v>
      </c>
      <c r="D89" s="12">
        <v>93</v>
      </c>
      <c r="E89" s="12">
        <v>92</v>
      </c>
      <c r="F89" s="13">
        <f>IFERROR(VLOOKUP(A89,[1]Estimate!A:Q,17,FALSE),0)</f>
        <v>11116.715502047493</v>
      </c>
      <c r="G89" s="14">
        <f>VLOOKUP($A89,'[1]Budget &amp; Revenue'!$A:$V,12,FALSE)</f>
        <v>0</v>
      </c>
      <c r="H89" s="14">
        <f>VLOOKUP($A89,'[1]Budget &amp; Revenue'!$A:$V,14,FALSE)</f>
        <v>1</v>
      </c>
      <c r="I89" s="14">
        <f>VLOOKUP($A89,'[1]Budget &amp; Revenue'!$A:$V,16,FALSE)</f>
        <v>1</v>
      </c>
      <c r="J89" s="14">
        <f>VLOOKUP($A89,'[1]Budget &amp; Revenue'!$A:$V,18,FALSE)</f>
        <v>1</v>
      </c>
      <c r="K89" s="14">
        <f>VLOOKUP($A89,'[1]Budget &amp; Revenue'!$A:$V,20,FALSE)</f>
        <v>1</v>
      </c>
      <c r="L89" s="14">
        <f>VLOOKUP($A89,'[1]Budget &amp; Revenue'!$A:$V,22,FALSE)</f>
        <v>1</v>
      </c>
    </row>
    <row r="90" spans="1:12" ht="57.6" x14ac:dyDescent="0.3">
      <c r="A90" s="10">
        <v>90</v>
      </c>
      <c r="B90" s="11" t="s">
        <v>122</v>
      </c>
      <c r="C90" s="10">
        <f>VLOOKUP(A90,[1]Estimate!A:L,12,FALSE)</f>
        <v>1</v>
      </c>
      <c r="D90" s="12" t="s">
        <v>123</v>
      </c>
      <c r="E90" s="12">
        <v>93</v>
      </c>
      <c r="F90" s="13">
        <f>IFERROR(VLOOKUP(A90,[1]Estimate!A:Q,17,FALSE),0)</f>
        <v>9160.1583662081684</v>
      </c>
      <c r="G90" s="14">
        <f>VLOOKUP($A90,'[1]Budget &amp; Revenue'!$A:$V,12,FALSE)</f>
        <v>0</v>
      </c>
      <c r="H90" s="14">
        <f>VLOOKUP($A90,'[1]Budget &amp; Revenue'!$A:$V,14,FALSE)</f>
        <v>1</v>
      </c>
      <c r="I90" s="14">
        <f>VLOOKUP($A90,'[1]Budget &amp; Revenue'!$A:$V,16,FALSE)</f>
        <v>1</v>
      </c>
      <c r="J90" s="14">
        <f>VLOOKUP($A90,'[1]Budget &amp; Revenue'!$A:$V,18,FALSE)</f>
        <v>1</v>
      </c>
      <c r="K90" s="14">
        <f>VLOOKUP($A90,'[1]Budget &amp; Revenue'!$A:$V,20,FALSE)</f>
        <v>1</v>
      </c>
      <c r="L90" s="14">
        <f>VLOOKUP($A90,'[1]Budget &amp; Revenue'!$A:$V,22,FALSE)</f>
        <v>1</v>
      </c>
    </row>
    <row r="91" spans="1:12" ht="57.6" x14ac:dyDescent="0.3">
      <c r="A91" s="10">
        <v>91</v>
      </c>
      <c r="B91" s="11" t="s">
        <v>124</v>
      </c>
      <c r="C91" s="10">
        <f>VLOOKUP(A91,[1]Estimate!A:L,12,FALSE)</f>
        <v>1</v>
      </c>
      <c r="D91" s="12">
        <v>88</v>
      </c>
      <c r="E91" s="12" t="s">
        <v>125</v>
      </c>
      <c r="F91" s="13">
        <f>IFERROR(VLOOKUP(A91,[1]Estimate!A:Q,17,FALSE),0)</f>
        <v>7050.914468552658</v>
      </c>
      <c r="G91" s="14">
        <f>VLOOKUP($A91,'[1]Budget &amp; Revenue'!$A:$V,12,FALSE)</f>
        <v>0</v>
      </c>
      <c r="H91" s="14">
        <f>VLOOKUP($A91,'[1]Budget &amp; Revenue'!$A:$V,14,FALSE)</f>
        <v>1</v>
      </c>
      <c r="I91" s="14">
        <f>VLOOKUP($A91,'[1]Budget &amp; Revenue'!$A:$V,16,FALSE)</f>
        <v>1</v>
      </c>
      <c r="J91" s="14">
        <f>VLOOKUP($A91,'[1]Budget &amp; Revenue'!$A:$V,18,FALSE)</f>
        <v>1</v>
      </c>
      <c r="K91" s="14">
        <f>VLOOKUP($A91,'[1]Budget &amp; Revenue'!$A:$V,20,FALSE)</f>
        <v>1</v>
      </c>
      <c r="L91" s="14">
        <f>VLOOKUP($A91,'[1]Budget &amp; Revenue'!$A:$V,22,FALSE)</f>
        <v>1</v>
      </c>
    </row>
    <row r="92" spans="1:12" ht="57.6" x14ac:dyDescent="0.3">
      <c r="A92" s="10">
        <v>92</v>
      </c>
      <c r="B92" s="11" t="s">
        <v>126</v>
      </c>
      <c r="C92" s="10">
        <f>VLOOKUP(A92,[1]Estimate!A:L,12,FALSE)</f>
        <v>1</v>
      </c>
      <c r="D92" s="12">
        <v>89</v>
      </c>
      <c r="E92" s="12" t="s">
        <v>127</v>
      </c>
      <c r="F92" s="13">
        <f>IFERROR(VLOOKUP(A92,[1]Estimate!A:Q,17,FALSE),0)</f>
        <v>10285.559202828987</v>
      </c>
      <c r="G92" s="14">
        <f>VLOOKUP($A92,'[1]Budget &amp; Revenue'!$A:$V,12,FALSE)</f>
        <v>0</v>
      </c>
      <c r="H92" s="14">
        <f>VLOOKUP($A92,'[1]Budget &amp; Revenue'!$A:$V,14,FALSE)</f>
        <v>1</v>
      </c>
      <c r="I92" s="14">
        <f>VLOOKUP($A92,'[1]Budget &amp; Revenue'!$A:$V,16,FALSE)</f>
        <v>1</v>
      </c>
      <c r="J92" s="14">
        <f>VLOOKUP($A92,'[1]Budget &amp; Revenue'!$A:$V,18,FALSE)</f>
        <v>1</v>
      </c>
      <c r="K92" s="14">
        <f>VLOOKUP($A92,'[1]Budget &amp; Revenue'!$A:$V,20,FALSE)</f>
        <v>1</v>
      </c>
      <c r="L92" s="14">
        <f>VLOOKUP($A92,'[1]Budget &amp; Revenue'!$A:$V,22,FALSE)</f>
        <v>1</v>
      </c>
    </row>
    <row r="93" spans="1:12" ht="57.6" x14ac:dyDescent="0.3">
      <c r="A93" s="10">
        <v>93</v>
      </c>
      <c r="B93" s="11" t="s">
        <v>128</v>
      </c>
      <c r="C93" s="10">
        <f>VLOOKUP(A93,[1]Estimate!A:L,12,FALSE)</f>
        <v>1</v>
      </c>
      <c r="D93" s="12">
        <v>90</v>
      </c>
      <c r="E93" s="12">
        <v>89</v>
      </c>
      <c r="F93" s="13">
        <f>IFERROR(VLOOKUP(A93,[1]Estimate!A:Q,17,FALSE),0)</f>
        <v>8447.7016043919793</v>
      </c>
      <c r="G93" s="14">
        <f>VLOOKUP($A93,'[1]Budget &amp; Revenue'!$A:$V,12,FALSE)</f>
        <v>0</v>
      </c>
      <c r="H93" s="14">
        <f>VLOOKUP($A93,'[1]Budget &amp; Revenue'!$A:$V,14,FALSE)</f>
        <v>1</v>
      </c>
      <c r="I93" s="14">
        <f>VLOOKUP($A93,'[1]Budget &amp; Revenue'!$A:$V,16,FALSE)</f>
        <v>1</v>
      </c>
      <c r="J93" s="14">
        <f>VLOOKUP($A93,'[1]Budget &amp; Revenue'!$A:$V,18,FALSE)</f>
        <v>1</v>
      </c>
      <c r="K93" s="14">
        <f>VLOOKUP($A93,'[1]Budget &amp; Revenue'!$A:$V,20,FALSE)</f>
        <v>1</v>
      </c>
      <c r="L93" s="14">
        <f>VLOOKUP($A93,'[1]Budget &amp; Revenue'!$A:$V,22,FALSE)</f>
        <v>1</v>
      </c>
    </row>
    <row r="94" spans="1:12" ht="43.2" x14ac:dyDescent="0.3">
      <c r="A94" s="10">
        <v>94</v>
      </c>
      <c r="B94" s="11" t="s">
        <v>129</v>
      </c>
      <c r="C94" s="10">
        <f>VLOOKUP(A94,[1]Estimate!A:L,12,FALSE)</f>
        <v>2</v>
      </c>
      <c r="D94" s="12">
        <v>91</v>
      </c>
      <c r="E94" s="12" t="s">
        <v>130</v>
      </c>
      <c r="F94" s="13">
        <f>IFERROR(VLOOKUP(A94,[1]Estimate!A:Q,17,FALSE),0)</f>
        <v>5610.0654544832396</v>
      </c>
      <c r="G94" s="14">
        <f>VLOOKUP($A94,'[1]Budget &amp; Revenue'!$A:$V,12,FALSE)</f>
        <v>0</v>
      </c>
      <c r="H94" s="14">
        <f>VLOOKUP($A94,'[1]Budget &amp; Revenue'!$A:$V,14,FALSE)</f>
        <v>0</v>
      </c>
      <c r="I94" s="14">
        <f>VLOOKUP($A94,'[1]Budget &amp; Revenue'!$A:$V,16,FALSE)</f>
        <v>0</v>
      </c>
      <c r="J94" s="14">
        <f>VLOOKUP($A94,'[1]Budget &amp; Revenue'!$A:$V,18,FALSE)</f>
        <v>0</v>
      </c>
      <c r="K94" s="14">
        <f>VLOOKUP($A94,'[1]Budget &amp; Revenue'!$A:$V,20,FALSE)</f>
        <v>0</v>
      </c>
      <c r="L94" s="14">
        <f>VLOOKUP($A94,'[1]Budget &amp; Revenue'!$A:$V,22,FALSE)</f>
        <v>0</v>
      </c>
    </row>
    <row r="95" spans="1:12" ht="57.6" x14ac:dyDescent="0.3">
      <c r="A95" s="10">
        <v>95</v>
      </c>
      <c r="B95" s="11" t="s">
        <v>131</v>
      </c>
      <c r="C95" s="10">
        <f>VLOOKUP(A95,[1]Estimate!A:L,12,FALSE)</f>
        <v>1</v>
      </c>
      <c r="D95" s="12" t="s">
        <v>132</v>
      </c>
      <c r="E95" s="12" t="s">
        <v>133</v>
      </c>
      <c r="F95" s="13">
        <f>IFERROR(VLOOKUP(A95,[1]Estimate!A:Q,17,FALSE),0)</f>
        <v>2355.4300000000003</v>
      </c>
      <c r="G95" s="14">
        <f>VLOOKUP($A95,'[1]Budget &amp; Revenue'!$A:$V,12,FALSE)</f>
        <v>0</v>
      </c>
      <c r="H95" s="14">
        <f>VLOOKUP($A95,'[1]Budget &amp; Revenue'!$A:$V,14,FALSE)</f>
        <v>0</v>
      </c>
      <c r="I95" s="14">
        <f>VLOOKUP($A95,'[1]Budget &amp; Revenue'!$A:$V,16,FALSE)</f>
        <v>1</v>
      </c>
      <c r="J95" s="14">
        <f>VLOOKUP($A95,'[1]Budget &amp; Revenue'!$A:$V,18,FALSE)</f>
        <v>1</v>
      </c>
      <c r="K95" s="14">
        <f>VLOOKUP($A95,'[1]Budget &amp; Revenue'!$A:$V,20,FALSE)</f>
        <v>1</v>
      </c>
      <c r="L95" s="14">
        <f>VLOOKUP($A95,'[1]Budget &amp; Revenue'!$A:$V,22,FALSE)</f>
        <v>1</v>
      </c>
    </row>
    <row r="96" spans="1:12" ht="57.6" x14ac:dyDescent="0.3">
      <c r="A96" s="10">
        <v>96</v>
      </c>
      <c r="B96" s="11" t="s">
        <v>134</v>
      </c>
      <c r="C96" s="10">
        <f>VLOOKUP(A96,[1]Estimate!A:L,12,FALSE)</f>
        <v>1</v>
      </c>
      <c r="D96" s="12" t="s">
        <v>135</v>
      </c>
      <c r="E96" s="12">
        <v>97</v>
      </c>
      <c r="F96" s="13">
        <f>IFERROR(VLOOKUP(A96,[1]Estimate!A:Q,17,FALSE),0)</f>
        <v>2236.8500000000004</v>
      </c>
      <c r="G96" s="14">
        <f>VLOOKUP($A96,'[1]Budget &amp; Revenue'!$A:$V,12,FALSE)</f>
        <v>0</v>
      </c>
      <c r="H96" s="14">
        <f>VLOOKUP($A96,'[1]Budget &amp; Revenue'!$A:$V,14,FALSE)</f>
        <v>0</v>
      </c>
      <c r="I96" s="14">
        <f>VLOOKUP($A96,'[1]Budget &amp; Revenue'!$A:$V,16,FALSE)</f>
        <v>1</v>
      </c>
      <c r="J96" s="14">
        <f>VLOOKUP($A96,'[1]Budget &amp; Revenue'!$A:$V,18,FALSE)</f>
        <v>1</v>
      </c>
      <c r="K96" s="14">
        <f>VLOOKUP($A96,'[1]Budget &amp; Revenue'!$A:$V,20,FALSE)</f>
        <v>1</v>
      </c>
      <c r="L96" s="14">
        <f>VLOOKUP($A96,'[1]Budget &amp; Revenue'!$A:$V,22,FALSE)</f>
        <v>1</v>
      </c>
    </row>
    <row r="97" spans="1:12" ht="57.6" x14ac:dyDescent="0.3">
      <c r="A97" s="10">
        <v>97</v>
      </c>
      <c r="B97" s="11" t="s">
        <v>136</v>
      </c>
      <c r="C97" s="10">
        <f>VLOOKUP(A97,[1]Estimate!A:L,12,FALSE)</f>
        <v>2</v>
      </c>
      <c r="D97" s="12">
        <v>96</v>
      </c>
      <c r="E97" s="12">
        <v>106</v>
      </c>
      <c r="F97" s="13">
        <f>IFERROR(VLOOKUP(A97,[1]Estimate!A:Q,17,FALSE),0)</f>
        <v>115460.54660546604</v>
      </c>
      <c r="G97" s="14">
        <f>VLOOKUP($A97,'[1]Budget &amp; Revenue'!$A:$V,12,FALSE)</f>
        <v>0</v>
      </c>
      <c r="H97" s="14">
        <f>VLOOKUP($A97,'[1]Budget &amp; Revenue'!$A:$V,14,FALSE)</f>
        <v>0</v>
      </c>
      <c r="I97" s="14">
        <f>VLOOKUP($A97,'[1]Budget &amp; Revenue'!$A:$V,16,FALSE)</f>
        <v>0</v>
      </c>
      <c r="J97" s="14">
        <f>VLOOKUP($A97,'[1]Budget &amp; Revenue'!$A:$V,18,FALSE)</f>
        <v>0</v>
      </c>
      <c r="K97" s="14">
        <f>VLOOKUP($A97,'[1]Budget &amp; Revenue'!$A:$V,20,FALSE)</f>
        <v>1</v>
      </c>
      <c r="L97" s="14">
        <f>VLOOKUP($A97,'[1]Budget &amp; Revenue'!$A:$V,22,FALSE)</f>
        <v>1</v>
      </c>
    </row>
    <row r="98" spans="1:12" ht="28.8" x14ac:dyDescent="0.3">
      <c r="A98" s="10">
        <v>98</v>
      </c>
      <c r="B98" s="11" t="s">
        <v>137</v>
      </c>
      <c r="C98" s="10">
        <f>VLOOKUP(A98,[1]Estimate!A:L,12,FALSE)</f>
        <v>1</v>
      </c>
      <c r="D98" s="12">
        <v>92</v>
      </c>
      <c r="E98" s="15">
        <v>88102</v>
      </c>
      <c r="F98" s="13">
        <f>IFERROR(VLOOKUP(A98,[1]Estimate!A:Q,17,FALSE),0)</f>
        <v>5701.195698924731</v>
      </c>
      <c r="G98" s="14">
        <f>VLOOKUP($A98,'[1]Budget &amp; Revenue'!$A:$V,12,FALSE)</f>
        <v>0</v>
      </c>
      <c r="H98" s="14">
        <f>VLOOKUP($A98,'[1]Budget &amp; Revenue'!$A:$V,14,FALSE)</f>
        <v>0</v>
      </c>
      <c r="I98" s="14">
        <f>VLOOKUP($A98,'[1]Budget &amp; Revenue'!$A:$V,16,FALSE)</f>
        <v>0</v>
      </c>
      <c r="J98" s="14">
        <f>VLOOKUP($A98,'[1]Budget &amp; Revenue'!$A:$V,18,FALSE)</f>
        <v>0</v>
      </c>
      <c r="K98" s="14">
        <f>VLOOKUP($A98,'[1]Budget &amp; Revenue'!$A:$V,20,FALSE)</f>
        <v>1</v>
      </c>
      <c r="L98" s="14">
        <f>VLOOKUP($A98,'[1]Budget &amp; Revenue'!$A:$V,22,FALSE)</f>
        <v>1</v>
      </c>
    </row>
    <row r="99" spans="1:12" ht="57.6" x14ac:dyDescent="0.3">
      <c r="A99" s="10">
        <v>99</v>
      </c>
      <c r="B99" s="11" t="s">
        <v>138</v>
      </c>
      <c r="C99" s="10">
        <f>VLOOKUP(A99,[1]Estimate!A:L,12,FALSE)</f>
        <v>1</v>
      </c>
      <c r="D99" s="12">
        <v>83</v>
      </c>
      <c r="E99" s="12" t="s">
        <v>139</v>
      </c>
      <c r="F99" s="13">
        <f>IFERROR(VLOOKUP(A99,[1]Estimate!A:Q,17,FALSE),0)</f>
        <v>2078.1624999999999</v>
      </c>
      <c r="G99" s="14">
        <f>VLOOKUP($A99,'[1]Budget &amp; Revenue'!$A:$V,12,FALSE)</f>
        <v>0</v>
      </c>
      <c r="H99" s="14">
        <f>VLOOKUP($A99,'[1]Budget &amp; Revenue'!$A:$V,14,FALSE)</f>
        <v>0</v>
      </c>
      <c r="I99" s="14">
        <f>VLOOKUP($A99,'[1]Budget &amp; Revenue'!$A:$V,16,FALSE)</f>
        <v>0</v>
      </c>
      <c r="J99" s="14">
        <f>VLOOKUP($A99,'[1]Budget &amp; Revenue'!$A:$V,18,FALSE)</f>
        <v>0</v>
      </c>
      <c r="K99" s="14">
        <f>VLOOKUP($A99,'[1]Budget &amp; Revenue'!$A:$V,20,FALSE)</f>
        <v>1</v>
      </c>
      <c r="L99" s="14">
        <f>VLOOKUP($A99,'[1]Budget &amp; Revenue'!$A:$V,22,FALSE)</f>
        <v>1</v>
      </c>
    </row>
    <row r="100" spans="1:12" ht="43.2" x14ac:dyDescent="0.3">
      <c r="A100" s="10">
        <v>100</v>
      </c>
      <c r="B100" s="11" t="s">
        <v>140</v>
      </c>
      <c r="C100" s="10">
        <f>VLOOKUP(A100,[1]Estimate!A:L,12,FALSE)</f>
        <v>3</v>
      </c>
      <c r="D100" s="12" t="s">
        <v>141</v>
      </c>
      <c r="E100" s="12">
        <v>101</v>
      </c>
      <c r="F100" s="13">
        <f>IFERROR(VLOOKUP(A100,[1]Estimate!A:Q,17,FALSE),0)</f>
        <v>3600</v>
      </c>
      <c r="G100" s="14">
        <f>VLOOKUP($A100,'[1]Budget &amp; Revenue'!$A:$V,12,FALSE)</f>
        <v>0</v>
      </c>
      <c r="H100" s="14">
        <f>VLOOKUP($A100,'[1]Budget &amp; Revenue'!$A:$V,14,FALSE)</f>
        <v>0</v>
      </c>
      <c r="I100" s="14">
        <f>VLOOKUP($A100,'[1]Budget &amp; Revenue'!$A:$V,16,FALSE)</f>
        <v>1</v>
      </c>
      <c r="J100" s="14">
        <f>VLOOKUP($A100,'[1]Budget &amp; Revenue'!$A:$V,18,FALSE)</f>
        <v>1</v>
      </c>
      <c r="K100" s="14">
        <f>VLOOKUP($A100,'[1]Budget &amp; Revenue'!$A:$V,20,FALSE)</f>
        <v>1</v>
      </c>
      <c r="L100" s="14">
        <f>VLOOKUP($A100,'[1]Budget &amp; Revenue'!$A:$V,22,FALSE)</f>
        <v>1</v>
      </c>
    </row>
    <row r="101" spans="1:12" x14ac:dyDescent="0.3">
      <c r="A101" s="10">
        <v>101</v>
      </c>
      <c r="B101" s="11" t="s">
        <v>142</v>
      </c>
      <c r="C101" s="10">
        <f>VLOOKUP(A101,[1]Estimate!A:L,12,FALSE)</f>
        <v>1</v>
      </c>
      <c r="D101" s="15">
        <v>111100102</v>
      </c>
      <c r="E101" s="12">
        <v>103</v>
      </c>
      <c r="F101" s="13">
        <f>IFERROR(VLOOKUP(A101,[1]Estimate!A:Q,17,FALSE),0)</f>
        <v>2452.8000000000002</v>
      </c>
      <c r="G101" s="14">
        <f>VLOOKUP($A101,'[1]Budget &amp; Revenue'!$A:$V,12,FALSE)</f>
        <v>0</v>
      </c>
      <c r="H101" s="14">
        <f>VLOOKUP($A101,'[1]Budget &amp; Revenue'!$A:$V,14,FALSE)</f>
        <v>0</v>
      </c>
      <c r="I101" s="14">
        <f>VLOOKUP($A101,'[1]Budget &amp; Revenue'!$A:$V,16,FALSE)</f>
        <v>0</v>
      </c>
      <c r="J101" s="14">
        <f>VLOOKUP($A101,'[1]Budget &amp; Revenue'!$A:$V,18,FALSE)</f>
        <v>0</v>
      </c>
      <c r="K101" s="14">
        <f>VLOOKUP($A101,'[1]Budget &amp; Revenue'!$A:$V,20,FALSE)</f>
        <v>1</v>
      </c>
      <c r="L101" s="14">
        <f>VLOOKUP($A101,'[1]Budget &amp; Revenue'!$A:$V,22,FALSE)</f>
        <v>1</v>
      </c>
    </row>
    <row r="102" spans="1:12" ht="57.6" x14ac:dyDescent="0.3">
      <c r="A102" s="10">
        <v>102</v>
      </c>
      <c r="B102" s="11" t="s">
        <v>143</v>
      </c>
      <c r="C102" s="10">
        <f>VLOOKUP(A102,[1]Estimate!A:L,12,FALSE)</f>
        <v>1</v>
      </c>
      <c r="D102" s="12">
        <v>98</v>
      </c>
      <c r="E102" s="15">
        <v>103101</v>
      </c>
      <c r="F102" s="13">
        <f>IFERROR(VLOOKUP(A102,[1]Estimate!A:Q,17,FALSE),0)</f>
        <v>2690.8</v>
      </c>
      <c r="G102" s="14">
        <f>VLOOKUP($A102,'[1]Budget &amp; Revenue'!$A:$V,12,FALSE)</f>
        <v>0</v>
      </c>
      <c r="H102" s="14">
        <f>VLOOKUP($A102,'[1]Budget &amp; Revenue'!$A:$V,14,FALSE)</f>
        <v>0</v>
      </c>
      <c r="I102" s="14">
        <f>VLOOKUP($A102,'[1]Budget &amp; Revenue'!$A:$V,16,FALSE)</f>
        <v>0</v>
      </c>
      <c r="J102" s="14">
        <f>VLOOKUP($A102,'[1]Budget &amp; Revenue'!$A:$V,18,FALSE)</f>
        <v>0</v>
      </c>
      <c r="K102" s="14">
        <f>VLOOKUP($A102,'[1]Budget &amp; Revenue'!$A:$V,20,FALSE)</f>
        <v>1</v>
      </c>
      <c r="L102" s="14">
        <f>VLOOKUP($A102,'[1]Budget &amp; Revenue'!$A:$V,22,FALSE)</f>
        <v>1</v>
      </c>
    </row>
    <row r="103" spans="1:12" ht="28.8" x14ac:dyDescent="0.3">
      <c r="A103" s="10">
        <v>103</v>
      </c>
      <c r="B103" s="11" t="s">
        <v>64</v>
      </c>
      <c r="C103" s="10">
        <f>VLOOKUP(A103,[1]Estimate!A:L,12,FALSE)</f>
        <v>1</v>
      </c>
      <c r="D103" s="15">
        <v>102101</v>
      </c>
      <c r="E103" s="12">
        <v>104</v>
      </c>
      <c r="F103" s="13">
        <f>IFERROR(VLOOKUP(A103,[1]Estimate!A:Q,17,FALSE),0)</f>
        <v>767.25</v>
      </c>
      <c r="G103" s="14">
        <f>VLOOKUP($A103,'[1]Budget &amp; Revenue'!$A:$V,12,FALSE)</f>
        <v>0</v>
      </c>
      <c r="H103" s="14">
        <f>VLOOKUP($A103,'[1]Budget &amp; Revenue'!$A:$V,14,FALSE)</f>
        <v>0</v>
      </c>
      <c r="I103" s="14">
        <f>VLOOKUP($A103,'[1]Budget &amp; Revenue'!$A:$V,16,FALSE)</f>
        <v>0</v>
      </c>
      <c r="J103" s="14">
        <f>VLOOKUP($A103,'[1]Budget &amp; Revenue'!$A:$V,18,FALSE)</f>
        <v>0</v>
      </c>
      <c r="K103" s="14">
        <f>VLOOKUP($A103,'[1]Budget &amp; Revenue'!$A:$V,20,FALSE)</f>
        <v>1</v>
      </c>
      <c r="L103" s="14">
        <f>VLOOKUP($A103,'[1]Budget &amp; Revenue'!$A:$V,22,FALSE)</f>
        <v>1</v>
      </c>
    </row>
    <row r="104" spans="1:12" ht="43.2" x14ac:dyDescent="0.3">
      <c r="A104" s="10">
        <v>104</v>
      </c>
      <c r="B104" s="11" t="s">
        <v>144</v>
      </c>
      <c r="C104" s="10">
        <f>VLOOKUP(A104,[1]Estimate!A:L,12,FALSE)</f>
        <v>1</v>
      </c>
      <c r="D104" s="12">
        <v>103</v>
      </c>
      <c r="E104" s="12">
        <v>105</v>
      </c>
      <c r="F104" s="13">
        <f>IFERROR(VLOOKUP(A104,[1]Estimate!A:Q,17,FALSE),0)</f>
        <v>1125</v>
      </c>
      <c r="G104" s="14">
        <f>VLOOKUP($A104,'[1]Budget &amp; Revenue'!$A:$V,12,FALSE)</f>
        <v>0</v>
      </c>
      <c r="H104" s="14">
        <f>VLOOKUP($A104,'[1]Budget &amp; Revenue'!$A:$V,14,FALSE)</f>
        <v>0</v>
      </c>
      <c r="I104" s="14">
        <f>VLOOKUP($A104,'[1]Budget &amp; Revenue'!$A:$V,16,FALSE)</f>
        <v>0</v>
      </c>
      <c r="J104" s="14">
        <f>VLOOKUP($A104,'[1]Budget &amp; Revenue'!$A:$V,18,FALSE)</f>
        <v>0</v>
      </c>
      <c r="K104" s="14">
        <f>VLOOKUP($A104,'[1]Budget &amp; Revenue'!$A:$V,20,FALSE)</f>
        <v>0</v>
      </c>
      <c r="L104" s="14">
        <f>VLOOKUP($A104,'[1]Budget &amp; Revenue'!$A:$V,22,FALSE)</f>
        <v>0</v>
      </c>
    </row>
    <row r="105" spans="1:12" ht="28.8" x14ac:dyDescent="0.3">
      <c r="A105" s="10">
        <v>105</v>
      </c>
      <c r="B105" s="11" t="s">
        <v>66</v>
      </c>
      <c r="C105" s="10">
        <f>VLOOKUP(A105,[1]Estimate!A:L,12,FALSE)</f>
        <v>1</v>
      </c>
      <c r="D105" s="12">
        <v>104</v>
      </c>
      <c r="E105" s="12">
        <v>4</v>
      </c>
      <c r="F105" s="13">
        <f>IFERROR(VLOOKUP(A105,[1]Estimate!A:Q,17,FALSE),0)</f>
        <v>1626.4</v>
      </c>
      <c r="G105" s="14">
        <f>VLOOKUP($A105,'[1]Budget &amp; Revenue'!$A:$V,12,FALSE)</f>
        <v>0</v>
      </c>
      <c r="H105" s="14">
        <f>VLOOKUP($A105,'[1]Budget &amp; Revenue'!$A:$V,14,FALSE)</f>
        <v>0</v>
      </c>
      <c r="I105" s="14">
        <f>VLOOKUP($A105,'[1]Budget &amp; Revenue'!$A:$V,16,FALSE)</f>
        <v>0</v>
      </c>
      <c r="J105" s="14">
        <f>VLOOKUP($A105,'[1]Budget &amp; Revenue'!$A:$V,18,FALSE)</f>
        <v>0</v>
      </c>
      <c r="K105" s="14">
        <f>VLOOKUP($A105,'[1]Budget &amp; Revenue'!$A:$V,20,FALSE)</f>
        <v>0</v>
      </c>
      <c r="L105" s="14">
        <f>VLOOKUP($A105,'[1]Budget &amp; Revenue'!$A:$V,22,FALSE)</f>
        <v>0</v>
      </c>
    </row>
    <row r="106" spans="1:12" x14ac:dyDescent="0.3">
      <c r="A106" s="10">
        <v>106</v>
      </c>
      <c r="B106" s="11" t="s">
        <v>145</v>
      </c>
      <c r="C106" s="10">
        <f>VLOOKUP(A106,[1]Estimate!A:L,12,FALSE)</f>
        <v>1</v>
      </c>
      <c r="D106" s="12">
        <v>97</v>
      </c>
      <c r="E106" s="12">
        <v>107</v>
      </c>
      <c r="F106" s="13">
        <f>IFERROR(VLOOKUP(A106,[1]Estimate!A:Q,17,FALSE),0)</f>
        <v>550</v>
      </c>
      <c r="G106" s="14">
        <f>VLOOKUP($A106,'[1]Budget &amp; Revenue'!$A:$V,12,FALSE)</f>
        <v>0</v>
      </c>
      <c r="H106" s="14">
        <f>VLOOKUP($A106,'[1]Budget &amp; Revenue'!$A:$V,14,FALSE)</f>
        <v>0</v>
      </c>
      <c r="I106" s="14">
        <f>VLOOKUP($A106,'[1]Budget &amp; Revenue'!$A:$V,16,FALSE)</f>
        <v>0</v>
      </c>
      <c r="J106" s="14">
        <f>VLOOKUP($A106,'[1]Budget &amp; Revenue'!$A:$V,18,FALSE)</f>
        <v>1</v>
      </c>
      <c r="K106" s="14">
        <f>VLOOKUP($A106,'[1]Budget &amp; Revenue'!$A:$V,20,FALSE)</f>
        <v>1</v>
      </c>
      <c r="L106" s="14">
        <f>VLOOKUP($A106,'[1]Budget &amp; Revenue'!$A:$V,22,FALSE)</f>
        <v>1</v>
      </c>
    </row>
    <row r="107" spans="1:12" x14ac:dyDescent="0.3">
      <c r="A107" s="10">
        <v>107</v>
      </c>
      <c r="B107" s="11" t="s">
        <v>146</v>
      </c>
      <c r="C107" s="10">
        <f>VLOOKUP(A107,[1]Estimate!A:L,12,FALSE)</f>
        <v>1</v>
      </c>
      <c r="D107" s="12">
        <v>106</v>
      </c>
      <c r="E107" s="12">
        <v>108</v>
      </c>
      <c r="F107" s="13">
        <f>IFERROR(VLOOKUP(A107,[1]Estimate!A:Q,17,FALSE),0)</f>
        <v>338.8</v>
      </c>
      <c r="G107" s="14">
        <f>VLOOKUP($A107,'[1]Budget &amp; Revenue'!$A:$V,12,FALSE)</f>
        <v>0</v>
      </c>
      <c r="H107" s="14">
        <f>VLOOKUP($A107,'[1]Budget &amp; Revenue'!$A:$V,14,FALSE)</f>
        <v>0</v>
      </c>
      <c r="I107" s="14">
        <f>VLOOKUP($A107,'[1]Budget &amp; Revenue'!$A:$V,16,FALSE)</f>
        <v>0</v>
      </c>
      <c r="J107" s="14">
        <f>VLOOKUP($A107,'[1]Budget &amp; Revenue'!$A:$V,18,FALSE)</f>
        <v>1</v>
      </c>
      <c r="K107" s="14">
        <f>VLOOKUP($A107,'[1]Budget &amp; Revenue'!$A:$V,20,FALSE)</f>
        <v>1</v>
      </c>
      <c r="L107" s="14">
        <f>VLOOKUP($A107,'[1]Budget &amp; Revenue'!$A:$V,22,FALSE)</f>
        <v>1</v>
      </c>
    </row>
    <row r="108" spans="1:12" ht="43.2" x14ac:dyDescent="0.3">
      <c r="A108" s="10">
        <v>108</v>
      </c>
      <c r="B108" s="11" t="s">
        <v>147</v>
      </c>
      <c r="C108" s="10">
        <f>VLOOKUP(A108,[1]Estimate!A:L,12,FALSE)</f>
        <v>1</v>
      </c>
      <c r="D108" s="12">
        <v>107</v>
      </c>
      <c r="E108" s="12" t="s">
        <v>148</v>
      </c>
      <c r="F108" s="13">
        <f>IFERROR(VLOOKUP(A108,[1]Estimate!A:Q,17,FALSE),0)</f>
        <v>7500</v>
      </c>
      <c r="G108" s="14">
        <f>VLOOKUP($A108,'[1]Budget &amp; Revenue'!$A:$V,12,FALSE)</f>
        <v>0</v>
      </c>
      <c r="H108" s="14">
        <f>VLOOKUP($A108,'[1]Budget &amp; Revenue'!$A:$V,14,FALSE)</f>
        <v>0</v>
      </c>
      <c r="I108" s="14">
        <f>VLOOKUP($A108,'[1]Budget &amp; Revenue'!$A:$V,16,FALSE)</f>
        <v>0</v>
      </c>
      <c r="J108" s="14">
        <f>VLOOKUP($A108,'[1]Budget &amp; Revenue'!$A:$V,18,FALSE)</f>
        <v>0</v>
      </c>
      <c r="K108" s="14">
        <f>VLOOKUP($A108,'[1]Budget &amp; Revenue'!$A:$V,20,FALSE)</f>
        <v>0</v>
      </c>
      <c r="L108" s="14">
        <f>VLOOKUP($A108,'[1]Budget &amp; Revenue'!$A:$V,22,FALSE)</f>
        <v>1</v>
      </c>
    </row>
    <row r="109" spans="1:12" ht="43.2" x14ac:dyDescent="0.3">
      <c r="A109" s="10">
        <v>109</v>
      </c>
      <c r="B109" s="11" t="s">
        <v>149</v>
      </c>
      <c r="C109" s="10">
        <f>VLOOKUP(A109,[1]Estimate!A:L,12,FALSE)</f>
        <v>1</v>
      </c>
      <c r="D109" s="12">
        <v>99</v>
      </c>
      <c r="E109" s="12" t="s">
        <v>150</v>
      </c>
      <c r="F109" s="13">
        <f>IFERROR(VLOOKUP(A109,[1]Estimate!A:Q,17,FALSE),0)</f>
        <v>4014.904430139441</v>
      </c>
      <c r="G109" s="14">
        <f>VLOOKUP($A109,'[1]Budget &amp; Revenue'!$A:$V,12,FALSE)</f>
        <v>0</v>
      </c>
      <c r="H109" s="14">
        <f>VLOOKUP($A109,'[1]Budget &amp; Revenue'!$A:$V,14,FALSE)</f>
        <v>1</v>
      </c>
      <c r="I109" s="14">
        <f>VLOOKUP($A109,'[1]Budget &amp; Revenue'!$A:$V,16,FALSE)</f>
        <v>1</v>
      </c>
      <c r="J109" s="14">
        <f>VLOOKUP($A109,'[1]Budget &amp; Revenue'!$A:$V,18,FALSE)</f>
        <v>1</v>
      </c>
      <c r="K109" s="14">
        <f>VLOOKUP($A109,'[1]Budget &amp; Revenue'!$A:$V,20,FALSE)</f>
        <v>1</v>
      </c>
      <c r="L109" s="14">
        <f>VLOOKUP($A109,'[1]Budget &amp; Revenue'!$A:$V,22,FALSE)</f>
        <v>1</v>
      </c>
    </row>
    <row r="110" spans="1:12" ht="43.2" x14ac:dyDescent="0.3">
      <c r="A110" s="10">
        <v>110</v>
      </c>
      <c r="B110" s="11" t="s">
        <v>151</v>
      </c>
      <c r="C110" s="10">
        <f>VLOOKUP(A110,[1]Estimate!A:L,12,FALSE)</f>
        <v>1</v>
      </c>
      <c r="D110" s="12">
        <v>109</v>
      </c>
      <c r="E110" s="12">
        <v>84</v>
      </c>
      <c r="F110" s="13">
        <f>IFERROR(VLOOKUP(A110,[1]Estimate!A:Q,17,FALSE),0)</f>
        <v>947.8</v>
      </c>
      <c r="G110" s="14">
        <f>VLOOKUP($A110,'[1]Budget &amp; Revenue'!$A:$V,12,FALSE)</f>
        <v>0</v>
      </c>
      <c r="H110" s="14">
        <f>VLOOKUP($A110,'[1]Budget &amp; Revenue'!$A:$V,14,FALSE)</f>
        <v>1</v>
      </c>
      <c r="I110" s="14">
        <f>VLOOKUP($A110,'[1]Budget &amp; Revenue'!$A:$V,16,FALSE)</f>
        <v>1</v>
      </c>
      <c r="J110" s="14">
        <f>VLOOKUP($A110,'[1]Budget &amp; Revenue'!$A:$V,18,FALSE)</f>
        <v>1</v>
      </c>
      <c r="K110" s="14">
        <f>VLOOKUP($A110,'[1]Budget &amp; Revenue'!$A:$V,20,FALSE)</f>
        <v>1</v>
      </c>
      <c r="L110" s="14">
        <f>VLOOKUP($A110,'[1]Budget &amp; Revenue'!$A:$V,22,FALSE)</f>
        <v>1</v>
      </c>
    </row>
    <row r="111" spans="1:12" ht="43.2" x14ac:dyDescent="0.3">
      <c r="A111" s="10">
        <v>111</v>
      </c>
      <c r="B111" s="11" t="s">
        <v>19</v>
      </c>
      <c r="C111" s="10">
        <f>VLOOKUP(A111,[1]Estimate!A:L,12,FALSE)</f>
        <v>13</v>
      </c>
      <c r="D111" s="12">
        <v>85</v>
      </c>
      <c r="E111" s="15">
        <v>112101</v>
      </c>
      <c r="F111" s="13">
        <f>IFERROR(VLOOKUP(A111,[1]Estimate!A:Q,17,FALSE),0)</f>
        <v>28325.046910652924</v>
      </c>
      <c r="G111" s="14">
        <f>VLOOKUP($A111,'[1]Budget &amp; Revenue'!$A:$V,12,FALSE)</f>
        <v>0</v>
      </c>
      <c r="H111" s="14">
        <f>VLOOKUP($A111,'[1]Budget &amp; Revenue'!$A:$V,14,FALSE)</f>
        <v>0</v>
      </c>
      <c r="I111" s="14">
        <f>VLOOKUP($A111,'[1]Budget &amp; Revenue'!$A:$V,16,FALSE)</f>
        <v>0</v>
      </c>
      <c r="J111" s="14">
        <f>VLOOKUP($A111,'[1]Budget &amp; Revenue'!$A:$V,18,FALSE)</f>
        <v>0</v>
      </c>
      <c r="K111" s="14">
        <f>VLOOKUP($A111,'[1]Budget &amp; Revenue'!$A:$V,20,FALSE)</f>
        <v>0</v>
      </c>
      <c r="L111" s="14">
        <f>VLOOKUP($A111,'[1]Budget &amp; Revenue'!$A:$V,22,FALSE)</f>
        <v>0</v>
      </c>
    </row>
    <row r="112" spans="1:12" x14ac:dyDescent="0.3">
      <c r="A112" s="10">
        <v>112</v>
      </c>
      <c r="B112" s="11" t="s">
        <v>20</v>
      </c>
      <c r="C112" s="10">
        <f>VLOOKUP(A112,[1]Estimate!A:L,12,FALSE)</f>
        <v>2</v>
      </c>
      <c r="D112" s="15">
        <v>111113</v>
      </c>
      <c r="E112" s="12">
        <v>114</v>
      </c>
      <c r="F112" s="13">
        <f>IFERROR(VLOOKUP(A112,[1]Estimate!A:Q,17,FALSE),0)</f>
        <v>5180</v>
      </c>
      <c r="G112" s="14">
        <f>VLOOKUP($A112,'[1]Budget &amp; Revenue'!$A:$V,12,FALSE)</f>
        <v>0</v>
      </c>
      <c r="H112" s="14">
        <f>VLOOKUP($A112,'[1]Budget &amp; Revenue'!$A:$V,14,FALSE)</f>
        <v>0</v>
      </c>
      <c r="I112" s="14">
        <f>VLOOKUP($A112,'[1]Budget &amp; Revenue'!$A:$V,16,FALSE)</f>
        <v>0</v>
      </c>
      <c r="J112" s="14">
        <f>VLOOKUP($A112,'[1]Budget &amp; Revenue'!$A:$V,18,FALSE)</f>
        <v>0</v>
      </c>
      <c r="K112" s="14">
        <f>VLOOKUP($A112,'[1]Budget &amp; Revenue'!$A:$V,20,FALSE)</f>
        <v>0</v>
      </c>
      <c r="L112" s="14">
        <f>VLOOKUP($A112,'[1]Budget &amp; Revenue'!$A:$V,22,FALSE)</f>
        <v>0</v>
      </c>
    </row>
    <row r="113" spans="1:12" ht="43.2" x14ac:dyDescent="0.3">
      <c r="A113" s="10">
        <v>113</v>
      </c>
      <c r="B113" s="11" t="s">
        <v>21</v>
      </c>
      <c r="C113" s="10">
        <f>VLOOKUP(A113,[1]Estimate!A:L,12,FALSE)</f>
        <v>1</v>
      </c>
      <c r="D113" s="12">
        <v>3</v>
      </c>
      <c r="E113" s="12">
        <v>112</v>
      </c>
      <c r="F113" s="13">
        <f>IFERROR(VLOOKUP(A113,[1]Estimate!A:Q,17,FALSE),0)</f>
        <v>2800</v>
      </c>
      <c r="G113" s="14">
        <f>VLOOKUP($A113,'[1]Budget &amp; Revenue'!$A:$V,12,FALSE)</f>
        <v>0</v>
      </c>
      <c r="H113" s="14">
        <f>VLOOKUP($A113,'[1]Budget &amp; Revenue'!$A:$V,14,FALSE)</f>
        <v>0</v>
      </c>
      <c r="I113" s="14">
        <f>VLOOKUP($A113,'[1]Budget &amp; Revenue'!$A:$V,16,FALSE)</f>
        <v>0</v>
      </c>
      <c r="J113" s="14">
        <f>VLOOKUP($A113,'[1]Budget &amp; Revenue'!$A:$V,18,FALSE)</f>
        <v>0</v>
      </c>
      <c r="K113" s="14">
        <f>VLOOKUP($A113,'[1]Budget &amp; Revenue'!$A:$V,20,FALSE)</f>
        <v>0</v>
      </c>
      <c r="L113" s="14">
        <f>VLOOKUP($A113,'[1]Budget &amp; Revenue'!$A:$V,22,FALSE)</f>
        <v>0</v>
      </c>
    </row>
    <row r="114" spans="1:12" ht="43.2" x14ac:dyDescent="0.3">
      <c r="A114" s="10">
        <v>114</v>
      </c>
      <c r="B114" s="11" t="s">
        <v>22</v>
      </c>
      <c r="C114" s="10">
        <f>VLOOKUP(A114,[1]Estimate!A:L,12,FALSE)</f>
        <v>1</v>
      </c>
      <c r="D114" s="12">
        <v>112</v>
      </c>
      <c r="E114" s="12">
        <v>121</v>
      </c>
      <c r="F114" s="13">
        <f>IFERROR(VLOOKUP(A114,[1]Estimate!A:Q,17,FALSE),0)</f>
        <v>3200</v>
      </c>
      <c r="G114" s="14">
        <f>VLOOKUP($A114,'[1]Budget &amp; Revenue'!$A:$V,12,FALSE)</f>
        <v>0</v>
      </c>
      <c r="H114" s="14">
        <f>VLOOKUP($A114,'[1]Budget &amp; Revenue'!$A:$V,14,FALSE)</f>
        <v>0</v>
      </c>
      <c r="I114" s="14">
        <f>VLOOKUP($A114,'[1]Budget &amp; Revenue'!$A:$V,16,FALSE)</f>
        <v>0</v>
      </c>
      <c r="J114" s="14">
        <f>VLOOKUP($A114,'[1]Budget &amp; Revenue'!$A:$V,18,FALSE)</f>
        <v>0</v>
      </c>
      <c r="K114" s="14">
        <f>VLOOKUP($A114,'[1]Budget &amp; Revenue'!$A:$V,20,FALSE)</f>
        <v>0</v>
      </c>
      <c r="L114" s="14">
        <f>VLOOKUP($A114,'[1]Budget &amp; Revenue'!$A:$V,22,FALSE)</f>
        <v>0</v>
      </c>
    </row>
    <row r="115" spans="1:12" ht="28.8" x14ac:dyDescent="0.3">
      <c r="A115" s="10">
        <v>115</v>
      </c>
      <c r="B115" s="11" t="s">
        <v>24</v>
      </c>
      <c r="C115" s="10">
        <f>VLOOKUP(A115,[1]Estimate!A:L,12,FALSE)</f>
        <v>4</v>
      </c>
      <c r="D115" s="12">
        <v>148</v>
      </c>
      <c r="E115" s="12">
        <v>4</v>
      </c>
      <c r="F115" s="13">
        <f>IFERROR(VLOOKUP(A115,[1]Estimate!A:Q,17,FALSE),0)</f>
        <v>5920</v>
      </c>
      <c r="G115" s="14">
        <f>VLOOKUP($A115,'[1]Budget &amp; Revenue'!$A:$V,12,FALSE)</f>
        <v>0</v>
      </c>
      <c r="H115" s="14">
        <f>VLOOKUP($A115,'[1]Budget &amp; Revenue'!$A:$V,14,FALSE)</f>
        <v>0</v>
      </c>
      <c r="I115" s="14">
        <f>VLOOKUP($A115,'[1]Budget &amp; Revenue'!$A:$V,16,FALSE)</f>
        <v>0</v>
      </c>
      <c r="J115" s="14">
        <f>VLOOKUP($A115,'[1]Budget &amp; Revenue'!$A:$V,18,FALSE)</f>
        <v>0</v>
      </c>
      <c r="K115" s="14">
        <f>VLOOKUP($A115,'[1]Budget &amp; Revenue'!$A:$V,20,FALSE)</f>
        <v>0</v>
      </c>
      <c r="L115" s="14">
        <f>VLOOKUP($A115,'[1]Budget &amp; Revenue'!$A:$V,22,FALSE)</f>
        <v>0</v>
      </c>
    </row>
    <row r="116" spans="1:12" ht="43.2" x14ac:dyDescent="0.3">
      <c r="A116" s="10">
        <v>116</v>
      </c>
      <c r="B116" s="11" t="s">
        <v>104</v>
      </c>
      <c r="C116" s="10">
        <v>1</v>
      </c>
      <c r="D116" s="12">
        <v>125</v>
      </c>
      <c r="E116" s="12">
        <v>130</v>
      </c>
      <c r="F116" s="13">
        <f>IFERROR(VLOOKUP(A116,[1]Estimate!A:Q,17,FALSE),0)</f>
        <v>846.66666666666663</v>
      </c>
      <c r="G116" s="14">
        <f>VLOOKUP($A116,'[1]Budget &amp; Revenue'!$A:$V,12,FALSE)</f>
        <v>0</v>
      </c>
      <c r="H116" s="14">
        <f>VLOOKUP($A116,'[1]Budget &amp; Revenue'!$A:$V,14,FALSE)</f>
        <v>0</v>
      </c>
      <c r="I116" s="14">
        <f>VLOOKUP($A116,'[1]Budget &amp; Revenue'!$A:$V,16,FALSE)</f>
        <v>0</v>
      </c>
      <c r="J116" s="14">
        <f>VLOOKUP($A116,'[1]Budget &amp; Revenue'!$A:$V,18,FALSE)</f>
        <v>0</v>
      </c>
      <c r="K116" s="14">
        <f>VLOOKUP($A116,'[1]Budget &amp; Revenue'!$A:$V,20,FALSE)</f>
        <v>0</v>
      </c>
      <c r="L116" s="14">
        <f>VLOOKUP($A116,'[1]Budget &amp; Revenue'!$A:$V,22,FALSE)</f>
        <v>0</v>
      </c>
    </row>
    <row r="117" spans="1:12" ht="28.8" x14ac:dyDescent="0.3">
      <c r="A117" s="10">
        <v>117</v>
      </c>
      <c r="B117" s="11" t="s">
        <v>106</v>
      </c>
      <c r="C117" s="10">
        <v>2</v>
      </c>
      <c r="D117" s="12">
        <v>132</v>
      </c>
      <c r="E117" s="12">
        <v>128</v>
      </c>
      <c r="F117" s="13">
        <f>IFERROR(VLOOKUP(A117,[1]Estimate!A:Q,17,FALSE),0)</f>
        <v>846.66666666666663</v>
      </c>
      <c r="G117" s="14">
        <f>VLOOKUP($A117,'[1]Budget &amp; Revenue'!$A:$V,12,FALSE)</f>
        <v>0</v>
      </c>
      <c r="H117" s="14">
        <f>VLOOKUP($A117,'[1]Budget &amp; Revenue'!$A:$V,14,FALSE)</f>
        <v>0</v>
      </c>
      <c r="I117" s="14">
        <f>VLOOKUP($A117,'[1]Budget &amp; Revenue'!$A:$V,16,FALSE)</f>
        <v>0</v>
      </c>
      <c r="J117" s="14">
        <f>VLOOKUP($A117,'[1]Budget &amp; Revenue'!$A:$V,18,FALSE)</f>
        <v>0</v>
      </c>
      <c r="K117" s="14">
        <f>VLOOKUP($A117,'[1]Budget &amp; Revenue'!$A:$V,20,FALSE)</f>
        <v>0</v>
      </c>
      <c r="L117" s="14">
        <f>VLOOKUP($A117,'[1]Budget &amp; Revenue'!$A:$V,22,FALSE)</f>
        <v>0</v>
      </c>
    </row>
    <row r="118" spans="1:12" x14ac:dyDescent="0.3">
      <c r="A118" s="10">
        <v>118</v>
      </c>
      <c r="B118" s="11" t="s">
        <v>28</v>
      </c>
      <c r="C118" s="10">
        <v>1</v>
      </c>
      <c r="D118" s="12">
        <v>131</v>
      </c>
      <c r="E118" s="12">
        <v>135</v>
      </c>
      <c r="F118" s="13">
        <f>IFERROR(VLOOKUP(A118,[1]Estimate!A:Q,17,FALSE),0)</f>
        <v>423.33333333333331</v>
      </c>
      <c r="G118" s="14">
        <f>VLOOKUP($A118,'[1]Budget &amp; Revenue'!$A:$V,12,FALSE)</f>
        <v>0</v>
      </c>
      <c r="H118" s="14">
        <f>VLOOKUP($A118,'[1]Budget &amp; Revenue'!$A:$V,14,FALSE)</f>
        <v>0</v>
      </c>
      <c r="I118" s="14">
        <f>VLOOKUP($A118,'[1]Budget &amp; Revenue'!$A:$V,16,FALSE)</f>
        <v>0</v>
      </c>
      <c r="J118" s="14">
        <f>VLOOKUP($A118,'[1]Budget &amp; Revenue'!$A:$V,18,FALSE)</f>
        <v>0</v>
      </c>
      <c r="K118" s="14">
        <f>VLOOKUP($A118,'[1]Budget &amp; Revenue'!$A:$V,20,FALSE)</f>
        <v>0</v>
      </c>
      <c r="L118" s="14">
        <f>VLOOKUP($A118,'[1]Budget &amp; Revenue'!$A:$V,22,FALSE)</f>
        <v>0</v>
      </c>
    </row>
    <row r="119" spans="1:12" ht="43.2" x14ac:dyDescent="0.3">
      <c r="A119" s="10">
        <v>119</v>
      </c>
      <c r="B119" s="11" t="s">
        <v>108</v>
      </c>
      <c r="C119" s="10">
        <v>3</v>
      </c>
      <c r="D119" s="12">
        <v>5</v>
      </c>
      <c r="E119" s="12">
        <v>130</v>
      </c>
      <c r="F119" s="13">
        <f>IFERROR(VLOOKUP(A119,[1]Estimate!A:Q,17,FALSE),0)</f>
        <v>1290</v>
      </c>
      <c r="G119" s="14">
        <f>VLOOKUP($A119,'[1]Budget &amp; Revenue'!$A:$V,12,FALSE)</f>
        <v>0</v>
      </c>
      <c r="H119" s="14">
        <f>VLOOKUP($A119,'[1]Budget &amp; Revenue'!$A:$V,14,FALSE)</f>
        <v>0</v>
      </c>
      <c r="I119" s="14">
        <f>VLOOKUP($A119,'[1]Budget &amp; Revenue'!$A:$V,16,FALSE)</f>
        <v>0</v>
      </c>
      <c r="J119" s="14">
        <f>VLOOKUP($A119,'[1]Budget &amp; Revenue'!$A:$V,18,FALSE)</f>
        <v>0</v>
      </c>
      <c r="K119" s="14">
        <f>VLOOKUP($A119,'[1]Budget &amp; Revenue'!$A:$V,20,FALSE)</f>
        <v>0</v>
      </c>
      <c r="L119" s="14">
        <f>VLOOKUP($A119,'[1]Budget &amp; Revenue'!$A:$V,22,FALSE)</f>
        <v>0</v>
      </c>
    </row>
    <row r="120" spans="1:12" ht="28.8" x14ac:dyDescent="0.3">
      <c r="A120" s="10">
        <v>120</v>
      </c>
      <c r="B120" s="11" t="s">
        <v>109</v>
      </c>
      <c r="C120" s="10">
        <v>1</v>
      </c>
      <c r="D120" s="12">
        <v>5</v>
      </c>
      <c r="E120" s="12">
        <v>128</v>
      </c>
      <c r="F120" s="13">
        <f>IFERROR(VLOOKUP(A120,[1]Estimate!A:Q,17,FALSE),0)</f>
        <v>1290</v>
      </c>
      <c r="G120" s="14">
        <f>VLOOKUP($A120,'[1]Budget &amp; Revenue'!$A:$V,12,FALSE)</f>
        <v>0</v>
      </c>
      <c r="H120" s="14">
        <f>VLOOKUP($A120,'[1]Budget &amp; Revenue'!$A:$V,14,FALSE)</f>
        <v>0</v>
      </c>
      <c r="I120" s="14">
        <f>VLOOKUP($A120,'[1]Budget &amp; Revenue'!$A:$V,16,FALSE)</f>
        <v>0</v>
      </c>
      <c r="J120" s="14">
        <f>VLOOKUP($A120,'[1]Budget &amp; Revenue'!$A:$V,18,FALSE)</f>
        <v>0</v>
      </c>
      <c r="K120" s="14">
        <f>VLOOKUP($A120,'[1]Budget &amp; Revenue'!$A:$V,20,FALSE)</f>
        <v>0</v>
      </c>
      <c r="L120" s="14">
        <f>VLOOKUP($A120,'[1]Budget &amp; Revenue'!$A:$V,22,FALSE)</f>
        <v>0</v>
      </c>
    </row>
    <row r="121" spans="1:12" ht="43.2" x14ac:dyDescent="0.3">
      <c r="A121" s="10">
        <v>121</v>
      </c>
      <c r="B121" s="11" t="s">
        <v>110</v>
      </c>
      <c r="C121" s="10">
        <v>3</v>
      </c>
      <c r="D121" s="12">
        <v>114</v>
      </c>
      <c r="E121" s="12">
        <v>122</v>
      </c>
      <c r="F121" s="13">
        <f>IFERROR(VLOOKUP(A121,[1]Estimate!A:Q,17,FALSE),0)</f>
        <v>5321.3963963963961</v>
      </c>
      <c r="G121" s="14">
        <f>VLOOKUP($A121,'[1]Budget &amp; Revenue'!$A:$V,12,FALSE)</f>
        <v>0</v>
      </c>
      <c r="H121" s="14">
        <f>VLOOKUP($A121,'[1]Budget &amp; Revenue'!$A:$V,14,FALSE)</f>
        <v>0</v>
      </c>
      <c r="I121" s="14">
        <f>VLOOKUP($A121,'[1]Budget &amp; Revenue'!$A:$V,16,FALSE)</f>
        <v>0</v>
      </c>
      <c r="J121" s="14">
        <f>VLOOKUP($A121,'[1]Budget &amp; Revenue'!$A:$V,18,FALSE)</f>
        <v>0</v>
      </c>
      <c r="K121" s="14">
        <f>VLOOKUP($A121,'[1]Budget &amp; Revenue'!$A:$V,20,FALSE)</f>
        <v>0</v>
      </c>
      <c r="L121" s="14">
        <f>VLOOKUP($A121,'[1]Budget &amp; Revenue'!$A:$V,22,FALSE)</f>
        <v>0</v>
      </c>
    </row>
    <row r="122" spans="1:12" ht="43.2" x14ac:dyDescent="0.3">
      <c r="A122" s="10">
        <v>122</v>
      </c>
      <c r="B122" s="11" t="s">
        <v>111</v>
      </c>
      <c r="C122" s="10">
        <f>VLOOKUP(A122,[1]Estimate!A:L,12,FALSE)</f>
        <v>1</v>
      </c>
      <c r="D122" s="12">
        <v>121</v>
      </c>
      <c r="E122" s="12">
        <v>123</v>
      </c>
      <c r="F122" s="13">
        <f>IFERROR(VLOOKUP(A122,[1]Estimate!A:Q,17,FALSE),0)</f>
        <v>4967.1000000000004</v>
      </c>
      <c r="G122" s="14">
        <f>VLOOKUP($A122,'[1]Budget &amp; Revenue'!$A:$V,12,FALSE)</f>
        <v>0</v>
      </c>
      <c r="H122" s="14">
        <f>VLOOKUP($A122,'[1]Budget &amp; Revenue'!$A:$V,14,FALSE)</f>
        <v>0</v>
      </c>
      <c r="I122" s="14">
        <f>VLOOKUP($A122,'[1]Budget &amp; Revenue'!$A:$V,16,FALSE)</f>
        <v>0</v>
      </c>
      <c r="J122" s="14">
        <f>VLOOKUP($A122,'[1]Budget &amp; Revenue'!$A:$V,18,FALSE)</f>
        <v>0</v>
      </c>
      <c r="K122" s="14">
        <f>VLOOKUP($A122,'[1]Budget &amp; Revenue'!$A:$V,20,FALSE)</f>
        <v>0</v>
      </c>
      <c r="L122" s="14">
        <f>VLOOKUP($A122,'[1]Budget &amp; Revenue'!$A:$V,22,FALSE)</f>
        <v>0</v>
      </c>
    </row>
    <row r="123" spans="1:12" ht="43.2" x14ac:dyDescent="0.3">
      <c r="A123" s="10">
        <v>123</v>
      </c>
      <c r="B123" s="11" t="s">
        <v>36</v>
      </c>
      <c r="C123" s="10">
        <f>VLOOKUP(A123,[1]Estimate!A:L,12,FALSE)</f>
        <v>1</v>
      </c>
      <c r="D123" s="12">
        <v>122</v>
      </c>
      <c r="E123" s="12">
        <v>139</v>
      </c>
      <c r="F123" s="13">
        <f>IFERROR(VLOOKUP(A123,[1]Estimate!A:Q,17,FALSE),0)</f>
        <v>3143.5</v>
      </c>
      <c r="G123" s="14">
        <f>VLOOKUP($A123,'[1]Budget &amp; Revenue'!$A:$V,12,FALSE)</f>
        <v>0</v>
      </c>
      <c r="H123" s="14">
        <f>VLOOKUP($A123,'[1]Budget &amp; Revenue'!$A:$V,14,FALSE)</f>
        <v>0</v>
      </c>
      <c r="I123" s="14">
        <f>VLOOKUP($A123,'[1]Budget &amp; Revenue'!$A:$V,16,FALSE)</f>
        <v>0</v>
      </c>
      <c r="J123" s="14">
        <f>VLOOKUP($A123,'[1]Budget &amp; Revenue'!$A:$V,18,FALSE)</f>
        <v>0</v>
      </c>
      <c r="K123" s="14">
        <f>VLOOKUP($A123,'[1]Budget &amp; Revenue'!$A:$V,20,FALSE)</f>
        <v>0</v>
      </c>
      <c r="L123" s="14">
        <f>VLOOKUP($A123,'[1]Budget &amp; Revenue'!$A:$V,22,FALSE)</f>
        <v>0</v>
      </c>
    </row>
    <row r="124" spans="1:12" ht="86.4" x14ac:dyDescent="0.3">
      <c r="A124" s="10">
        <v>124</v>
      </c>
      <c r="B124" s="11" t="s">
        <v>152</v>
      </c>
      <c r="C124" s="10">
        <f>VLOOKUP(A124,[1]Estimate!A:L,12,FALSE)</f>
        <v>1</v>
      </c>
      <c r="D124" s="12">
        <v>139</v>
      </c>
      <c r="E124" s="12">
        <v>125</v>
      </c>
      <c r="F124" s="13">
        <f>IFERROR(VLOOKUP(A124,[1]Estimate!A:Q,17,FALSE),0)</f>
        <v>1270.2456666666665</v>
      </c>
      <c r="G124" s="14">
        <f>VLOOKUP($A124,'[1]Budget &amp; Revenue'!$A:$V,12,FALSE)</f>
        <v>0</v>
      </c>
      <c r="H124" s="14">
        <f>VLOOKUP($A124,'[1]Budget &amp; Revenue'!$A:$V,14,FALSE)</f>
        <v>0</v>
      </c>
      <c r="I124" s="14">
        <f>VLOOKUP($A124,'[1]Budget &amp; Revenue'!$A:$V,16,FALSE)</f>
        <v>0</v>
      </c>
      <c r="J124" s="14">
        <f>VLOOKUP($A124,'[1]Budget &amp; Revenue'!$A:$V,18,FALSE)</f>
        <v>0</v>
      </c>
      <c r="K124" s="14">
        <f>VLOOKUP($A124,'[1]Budget &amp; Revenue'!$A:$V,20,FALSE)</f>
        <v>0</v>
      </c>
      <c r="L124" s="14">
        <f>VLOOKUP($A124,'[1]Budget &amp; Revenue'!$A:$V,22,FALSE)</f>
        <v>0</v>
      </c>
    </row>
    <row r="125" spans="1:12" x14ac:dyDescent="0.3">
      <c r="A125" s="10">
        <v>125</v>
      </c>
      <c r="B125" s="11" t="s">
        <v>153</v>
      </c>
      <c r="C125" s="10">
        <f>VLOOKUP(A125,[1]Estimate!A:L,12,FALSE)</f>
        <v>1</v>
      </c>
      <c r="D125" s="12">
        <v>124</v>
      </c>
      <c r="E125" s="12">
        <v>116</v>
      </c>
      <c r="F125" s="13">
        <f>IFERROR(VLOOKUP(A125,[1]Estimate!A:Q,17,FALSE),0)</f>
        <v>2429.2716666666665</v>
      </c>
      <c r="G125" s="14">
        <f>VLOOKUP($A125,'[1]Budget &amp; Revenue'!$A:$V,12,FALSE)</f>
        <v>0</v>
      </c>
      <c r="H125" s="14">
        <f>VLOOKUP($A125,'[1]Budget &amp; Revenue'!$A:$V,14,FALSE)</f>
        <v>0</v>
      </c>
      <c r="I125" s="14">
        <f>VLOOKUP($A125,'[1]Budget &amp; Revenue'!$A:$V,16,FALSE)</f>
        <v>0</v>
      </c>
      <c r="J125" s="14">
        <f>VLOOKUP($A125,'[1]Budget &amp; Revenue'!$A:$V,18,FALSE)</f>
        <v>0</v>
      </c>
      <c r="K125" s="14">
        <f>VLOOKUP($A125,'[1]Budget &amp; Revenue'!$A:$V,20,FALSE)</f>
        <v>0</v>
      </c>
      <c r="L125" s="14">
        <f>VLOOKUP($A125,'[1]Budget &amp; Revenue'!$A:$V,22,FALSE)</f>
        <v>0</v>
      </c>
    </row>
    <row r="126" spans="1:12" ht="57.6" x14ac:dyDescent="0.3">
      <c r="A126" s="10">
        <v>126</v>
      </c>
      <c r="B126" s="11" t="s">
        <v>154</v>
      </c>
      <c r="C126" s="10">
        <f>VLOOKUP(A126,[1]Estimate!A:L,12,FALSE)</f>
        <v>1</v>
      </c>
      <c r="D126" s="12">
        <v>131</v>
      </c>
      <c r="E126" s="12">
        <v>127</v>
      </c>
      <c r="F126" s="13">
        <f>IFERROR(VLOOKUP(A126,[1]Estimate!A:Q,17,FALSE),0)</f>
        <v>599.30824242424251</v>
      </c>
      <c r="G126" s="14">
        <f>VLOOKUP($A126,'[1]Budget &amp; Revenue'!$A:$V,12,FALSE)</f>
        <v>0</v>
      </c>
      <c r="H126" s="14">
        <f>VLOOKUP($A126,'[1]Budget &amp; Revenue'!$A:$V,14,FALSE)</f>
        <v>0</v>
      </c>
      <c r="I126" s="14">
        <f>VLOOKUP($A126,'[1]Budget &amp; Revenue'!$A:$V,16,FALSE)</f>
        <v>0</v>
      </c>
      <c r="J126" s="14">
        <f>VLOOKUP($A126,'[1]Budget &amp; Revenue'!$A:$V,18,FALSE)</f>
        <v>0</v>
      </c>
      <c r="K126" s="14">
        <f>VLOOKUP($A126,'[1]Budget &amp; Revenue'!$A:$V,20,FALSE)</f>
        <v>0</v>
      </c>
      <c r="L126" s="14">
        <f>VLOOKUP($A126,'[1]Budget &amp; Revenue'!$A:$V,22,FALSE)</f>
        <v>0</v>
      </c>
    </row>
    <row r="127" spans="1:12" x14ac:dyDescent="0.3">
      <c r="A127" s="10">
        <v>127</v>
      </c>
      <c r="B127" s="11" t="s">
        <v>153</v>
      </c>
      <c r="C127" s="10">
        <f>VLOOKUP(A127,[1]Estimate!A:L,12,FALSE)</f>
        <v>1</v>
      </c>
      <c r="D127" s="12">
        <v>126</v>
      </c>
      <c r="E127" s="12">
        <v>134</v>
      </c>
      <c r="F127" s="13">
        <f>IFERROR(VLOOKUP(A127,[1]Estimate!A:Q,17,FALSE),0)</f>
        <v>1264.2650909090908</v>
      </c>
      <c r="G127" s="14">
        <f>VLOOKUP($A127,'[1]Budget &amp; Revenue'!$A:$V,12,FALSE)</f>
        <v>0</v>
      </c>
      <c r="H127" s="14">
        <f>VLOOKUP($A127,'[1]Budget &amp; Revenue'!$A:$V,14,FALSE)</f>
        <v>0</v>
      </c>
      <c r="I127" s="14">
        <f>VLOOKUP($A127,'[1]Budget &amp; Revenue'!$A:$V,16,FALSE)</f>
        <v>0</v>
      </c>
      <c r="J127" s="14">
        <f>VLOOKUP($A127,'[1]Budget &amp; Revenue'!$A:$V,18,FALSE)</f>
        <v>0</v>
      </c>
      <c r="K127" s="14">
        <f>VLOOKUP($A127,'[1]Budget &amp; Revenue'!$A:$V,20,FALSE)</f>
        <v>0</v>
      </c>
      <c r="L127" s="14">
        <f>VLOOKUP($A127,'[1]Budget &amp; Revenue'!$A:$V,22,FALSE)</f>
        <v>0</v>
      </c>
    </row>
    <row r="128" spans="1:12" ht="57.6" x14ac:dyDescent="0.3">
      <c r="A128" s="10">
        <v>128</v>
      </c>
      <c r="B128" s="11" t="s">
        <v>155</v>
      </c>
      <c r="C128" s="10">
        <f>VLOOKUP(A128,[1]Estimate!A:L,12,FALSE)</f>
        <v>1</v>
      </c>
      <c r="D128" s="15">
        <v>138117120</v>
      </c>
      <c r="E128" s="12">
        <v>131</v>
      </c>
      <c r="F128" s="13">
        <f>IFERROR(VLOOKUP(A128,[1]Estimate!A:Q,17,FALSE),0)</f>
        <v>4914.2737205063986</v>
      </c>
      <c r="G128" s="14">
        <f>VLOOKUP($A128,'[1]Budget &amp; Revenue'!$A:$V,12,FALSE)</f>
        <v>0</v>
      </c>
      <c r="H128" s="14">
        <f>VLOOKUP($A128,'[1]Budget &amp; Revenue'!$A:$V,14,FALSE)</f>
        <v>0</v>
      </c>
      <c r="I128" s="14">
        <f>VLOOKUP($A128,'[1]Budget &amp; Revenue'!$A:$V,16,FALSE)</f>
        <v>0</v>
      </c>
      <c r="J128" s="14">
        <f>VLOOKUP($A128,'[1]Budget &amp; Revenue'!$A:$V,18,FALSE)</f>
        <v>0</v>
      </c>
      <c r="K128" s="14">
        <f>VLOOKUP($A128,'[1]Budget &amp; Revenue'!$A:$V,20,FALSE)</f>
        <v>0</v>
      </c>
      <c r="L128" s="14">
        <f>VLOOKUP($A128,'[1]Budget &amp; Revenue'!$A:$V,22,FALSE)</f>
        <v>0</v>
      </c>
    </row>
    <row r="129" spans="1:12" ht="57.6" x14ac:dyDescent="0.3">
      <c r="A129" s="10">
        <v>129</v>
      </c>
      <c r="B129" s="11" t="s">
        <v>156</v>
      </c>
      <c r="C129" s="10">
        <f>VLOOKUP(A129,[1]Estimate!A:L,12,FALSE)</f>
        <v>1</v>
      </c>
      <c r="D129" s="12">
        <v>133</v>
      </c>
      <c r="E129" s="12">
        <v>132</v>
      </c>
      <c r="F129" s="13">
        <f>IFERROR(VLOOKUP(A129,[1]Estimate!A:Q,17,FALSE),0)</f>
        <v>7480.406692966536</v>
      </c>
      <c r="G129" s="14">
        <f>VLOOKUP($A129,'[1]Budget &amp; Revenue'!$A:$V,12,FALSE)</f>
        <v>0</v>
      </c>
      <c r="H129" s="14">
        <f>VLOOKUP($A129,'[1]Budget &amp; Revenue'!$A:$V,14,FALSE)</f>
        <v>0</v>
      </c>
      <c r="I129" s="14">
        <f>VLOOKUP($A129,'[1]Budget &amp; Revenue'!$A:$V,16,FALSE)</f>
        <v>0</v>
      </c>
      <c r="J129" s="14">
        <f>VLOOKUP($A129,'[1]Budget &amp; Revenue'!$A:$V,18,FALSE)</f>
        <v>0</v>
      </c>
      <c r="K129" s="14">
        <f>VLOOKUP($A129,'[1]Budget &amp; Revenue'!$A:$V,20,FALSE)</f>
        <v>0</v>
      </c>
      <c r="L129" s="14">
        <f>VLOOKUP($A129,'[1]Budget &amp; Revenue'!$A:$V,22,FALSE)</f>
        <v>0</v>
      </c>
    </row>
    <row r="130" spans="1:12" ht="57.6" x14ac:dyDescent="0.3">
      <c r="A130" s="10">
        <v>130</v>
      </c>
      <c r="B130" s="11" t="s">
        <v>157</v>
      </c>
      <c r="C130" s="10">
        <f>VLOOKUP(A130,[1]Estimate!A:L,12,FALSE)</f>
        <v>1</v>
      </c>
      <c r="D130" s="15">
        <v>116119</v>
      </c>
      <c r="E130" s="12">
        <v>133</v>
      </c>
      <c r="F130" s="13">
        <f>IFERROR(VLOOKUP(A130,[1]Estimate!A:Q,17,FALSE),0)</f>
        <v>6310.3313189434066</v>
      </c>
      <c r="G130" s="14">
        <f>VLOOKUP($A130,'[1]Budget &amp; Revenue'!$A:$V,12,FALSE)</f>
        <v>0</v>
      </c>
      <c r="H130" s="14">
        <f>VLOOKUP($A130,'[1]Budget &amp; Revenue'!$A:$V,14,FALSE)</f>
        <v>0</v>
      </c>
      <c r="I130" s="14">
        <f>VLOOKUP($A130,'[1]Budget &amp; Revenue'!$A:$V,16,FALSE)</f>
        <v>0</v>
      </c>
      <c r="J130" s="14">
        <f>VLOOKUP($A130,'[1]Budget &amp; Revenue'!$A:$V,18,FALSE)</f>
        <v>0</v>
      </c>
      <c r="K130" s="14">
        <f>VLOOKUP($A130,'[1]Budget &amp; Revenue'!$A:$V,20,FALSE)</f>
        <v>0</v>
      </c>
      <c r="L130" s="14">
        <f>VLOOKUP($A130,'[1]Budget &amp; Revenue'!$A:$V,22,FALSE)</f>
        <v>0</v>
      </c>
    </row>
    <row r="131" spans="1:12" ht="57.6" x14ac:dyDescent="0.3">
      <c r="A131" s="10">
        <v>131</v>
      </c>
      <c r="B131" s="11" t="s">
        <v>158</v>
      </c>
      <c r="C131" s="10">
        <f>VLOOKUP(A131,[1]Estimate!A:L,12,FALSE)</f>
        <v>1</v>
      </c>
      <c r="D131" s="12">
        <v>128</v>
      </c>
      <c r="E131" s="15">
        <v>118126</v>
      </c>
      <c r="F131" s="13">
        <f>IFERROR(VLOOKUP(A131,[1]Estimate!A:Q,17,FALSE),0)</f>
        <v>10149.043553219735</v>
      </c>
      <c r="G131" s="14">
        <f>VLOOKUP($A131,'[1]Budget &amp; Revenue'!$A:$V,12,FALSE)</f>
        <v>0</v>
      </c>
      <c r="H131" s="14">
        <f>VLOOKUP($A131,'[1]Budget &amp; Revenue'!$A:$V,14,FALSE)</f>
        <v>0</v>
      </c>
      <c r="I131" s="14">
        <f>VLOOKUP($A131,'[1]Budget &amp; Revenue'!$A:$V,16,FALSE)</f>
        <v>0</v>
      </c>
      <c r="J131" s="14">
        <f>VLOOKUP($A131,'[1]Budget &amp; Revenue'!$A:$V,18,FALSE)</f>
        <v>0</v>
      </c>
      <c r="K131" s="14">
        <f>VLOOKUP($A131,'[1]Budget &amp; Revenue'!$A:$V,20,FALSE)</f>
        <v>0</v>
      </c>
      <c r="L131" s="14">
        <f>VLOOKUP($A131,'[1]Budget &amp; Revenue'!$A:$V,22,FALSE)</f>
        <v>0</v>
      </c>
    </row>
    <row r="132" spans="1:12" ht="57.6" x14ac:dyDescent="0.3">
      <c r="A132" s="10">
        <v>132</v>
      </c>
      <c r="B132" s="11" t="s">
        <v>159</v>
      </c>
      <c r="C132" s="10">
        <f>VLOOKUP(A132,[1]Estimate!A:L,12,FALSE)</f>
        <v>1</v>
      </c>
      <c r="D132" s="12">
        <v>129</v>
      </c>
      <c r="E132" s="15">
        <v>138117</v>
      </c>
      <c r="F132" s="13">
        <f>IFERROR(VLOOKUP(A132,[1]Estimate!A:Q,17,FALSE),0)</f>
        <v>14856.918848530759</v>
      </c>
      <c r="G132" s="14">
        <f>VLOOKUP($A132,'[1]Budget &amp; Revenue'!$A:$V,12,FALSE)</f>
        <v>0</v>
      </c>
      <c r="H132" s="14">
        <f>VLOOKUP($A132,'[1]Budget &amp; Revenue'!$A:$V,14,FALSE)</f>
        <v>0</v>
      </c>
      <c r="I132" s="14">
        <f>VLOOKUP($A132,'[1]Budget &amp; Revenue'!$A:$V,16,FALSE)</f>
        <v>0</v>
      </c>
      <c r="J132" s="14">
        <f>VLOOKUP($A132,'[1]Budget &amp; Revenue'!$A:$V,18,FALSE)</f>
        <v>0</v>
      </c>
      <c r="K132" s="14">
        <f>VLOOKUP($A132,'[1]Budget &amp; Revenue'!$A:$V,20,FALSE)</f>
        <v>0</v>
      </c>
      <c r="L132" s="14">
        <f>VLOOKUP($A132,'[1]Budget &amp; Revenue'!$A:$V,22,FALSE)</f>
        <v>0</v>
      </c>
    </row>
    <row r="133" spans="1:12" ht="57.6" x14ac:dyDescent="0.3">
      <c r="A133" s="10">
        <v>133</v>
      </c>
      <c r="B133" s="11" t="s">
        <v>160</v>
      </c>
      <c r="C133" s="10">
        <f>VLOOKUP(A133,[1]Estimate!A:L,12,FALSE)</f>
        <v>1</v>
      </c>
      <c r="D133" s="12">
        <v>130</v>
      </c>
      <c r="E133" s="12">
        <v>129</v>
      </c>
      <c r="F133" s="13">
        <f>IFERROR(VLOOKUP(A133,[1]Estimate!A:Q,17,FALSE),0)</f>
        <v>12111.764950875249</v>
      </c>
      <c r="G133" s="14">
        <f>VLOOKUP($A133,'[1]Budget &amp; Revenue'!$A:$V,12,FALSE)</f>
        <v>0</v>
      </c>
      <c r="H133" s="14">
        <f>VLOOKUP($A133,'[1]Budget &amp; Revenue'!$A:$V,14,FALSE)</f>
        <v>0</v>
      </c>
      <c r="I133" s="14">
        <f>VLOOKUP($A133,'[1]Budget &amp; Revenue'!$A:$V,16,FALSE)</f>
        <v>0</v>
      </c>
      <c r="J133" s="14">
        <f>VLOOKUP($A133,'[1]Budget &amp; Revenue'!$A:$V,18,FALSE)</f>
        <v>0</v>
      </c>
      <c r="K133" s="14">
        <f>VLOOKUP($A133,'[1]Budget &amp; Revenue'!$A:$V,20,FALSE)</f>
        <v>0</v>
      </c>
      <c r="L133" s="14">
        <f>VLOOKUP($A133,'[1]Budget &amp; Revenue'!$A:$V,22,FALSE)</f>
        <v>0</v>
      </c>
    </row>
    <row r="134" spans="1:12" ht="43.2" x14ac:dyDescent="0.3">
      <c r="A134" s="10">
        <v>134</v>
      </c>
      <c r="B134" s="11" t="s">
        <v>129</v>
      </c>
      <c r="C134" s="10">
        <f>VLOOKUP(A134,[1]Estimate!A:L,12,FALSE)</f>
        <v>2</v>
      </c>
      <c r="D134" s="12">
        <v>127</v>
      </c>
      <c r="E134" s="12">
        <v>135</v>
      </c>
      <c r="F134" s="13">
        <f>IFERROR(VLOOKUP(A134,[1]Estimate!A:Q,17,FALSE),0)</f>
        <v>5610.0654544832396</v>
      </c>
      <c r="G134" s="14">
        <f>VLOOKUP($A134,'[1]Budget &amp; Revenue'!$A:$V,12,FALSE)</f>
        <v>0</v>
      </c>
      <c r="H134" s="14">
        <f>VLOOKUP($A134,'[1]Budget &amp; Revenue'!$A:$V,14,FALSE)</f>
        <v>0</v>
      </c>
      <c r="I134" s="14">
        <f>VLOOKUP($A134,'[1]Budget &amp; Revenue'!$A:$V,16,FALSE)</f>
        <v>0</v>
      </c>
      <c r="J134" s="14">
        <f>VLOOKUP($A134,'[1]Budget &amp; Revenue'!$A:$V,18,FALSE)</f>
        <v>0</v>
      </c>
      <c r="K134" s="14">
        <f>VLOOKUP($A134,'[1]Budget &amp; Revenue'!$A:$V,20,FALSE)</f>
        <v>0</v>
      </c>
      <c r="L134" s="14">
        <f>VLOOKUP($A134,'[1]Budget &amp; Revenue'!$A:$V,22,FALSE)</f>
        <v>0</v>
      </c>
    </row>
    <row r="135" spans="1:12" ht="57.6" x14ac:dyDescent="0.3">
      <c r="A135" s="10">
        <v>135</v>
      </c>
      <c r="B135" s="11" t="s">
        <v>161</v>
      </c>
      <c r="C135" s="10">
        <f>VLOOKUP(A135,[1]Estimate!A:L,12,FALSE)</f>
        <v>1</v>
      </c>
      <c r="D135" s="15">
        <v>118134</v>
      </c>
      <c r="E135" s="12" t="s">
        <v>162</v>
      </c>
      <c r="F135" s="13">
        <f>IFERROR(VLOOKUP(A135,[1]Estimate!A:Q,17,FALSE),0)</f>
        <v>1525.3700000000001</v>
      </c>
      <c r="G135" s="14">
        <f>VLOOKUP($A135,'[1]Budget &amp; Revenue'!$A:$V,12,FALSE)</f>
        <v>0</v>
      </c>
      <c r="H135" s="14">
        <f>VLOOKUP($A135,'[1]Budget &amp; Revenue'!$A:$V,14,FALSE)</f>
        <v>0</v>
      </c>
      <c r="I135" s="14">
        <f>VLOOKUP($A135,'[1]Budget &amp; Revenue'!$A:$V,16,FALSE)</f>
        <v>0</v>
      </c>
      <c r="J135" s="14">
        <f>VLOOKUP($A135,'[1]Budget &amp; Revenue'!$A:$V,18,FALSE)</f>
        <v>0</v>
      </c>
      <c r="K135" s="14">
        <f>VLOOKUP($A135,'[1]Budget &amp; Revenue'!$A:$V,20,FALSE)</f>
        <v>0</v>
      </c>
      <c r="L135" s="14">
        <f>VLOOKUP($A135,'[1]Budget &amp; Revenue'!$A:$V,22,FALSE)</f>
        <v>0</v>
      </c>
    </row>
    <row r="136" spans="1:12" ht="57.6" x14ac:dyDescent="0.3">
      <c r="A136" s="10">
        <v>136</v>
      </c>
      <c r="B136" s="11" t="s">
        <v>163</v>
      </c>
      <c r="C136" s="10">
        <f>VLOOKUP(A136,[1]Estimate!A:L,12,FALSE)</f>
        <v>1</v>
      </c>
      <c r="D136" s="12" t="s">
        <v>164</v>
      </c>
      <c r="E136" s="12">
        <v>137</v>
      </c>
      <c r="F136" s="13">
        <f>IFERROR(VLOOKUP(A136,[1]Estimate!A:Q,17,FALSE),0)</f>
        <v>3217.8300000000004</v>
      </c>
      <c r="G136" s="14">
        <f>VLOOKUP($A136,'[1]Budget &amp; Revenue'!$A:$V,12,FALSE)</f>
        <v>0</v>
      </c>
      <c r="H136" s="14">
        <f>VLOOKUP($A136,'[1]Budget &amp; Revenue'!$A:$V,14,FALSE)</f>
        <v>0</v>
      </c>
      <c r="I136" s="14">
        <f>VLOOKUP($A136,'[1]Budget &amp; Revenue'!$A:$V,16,FALSE)</f>
        <v>0</v>
      </c>
      <c r="J136" s="14">
        <f>VLOOKUP($A136,'[1]Budget &amp; Revenue'!$A:$V,18,FALSE)</f>
        <v>0</v>
      </c>
      <c r="K136" s="14">
        <f>VLOOKUP($A136,'[1]Budget &amp; Revenue'!$A:$V,20,FALSE)</f>
        <v>0</v>
      </c>
      <c r="L136" s="14">
        <f>VLOOKUP($A136,'[1]Budget &amp; Revenue'!$A:$V,22,FALSE)</f>
        <v>0</v>
      </c>
    </row>
    <row r="137" spans="1:12" ht="57.6" x14ac:dyDescent="0.3">
      <c r="A137" s="10">
        <v>137</v>
      </c>
      <c r="B137" s="11" t="s">
        <v>165</v>
      </c>
      <c r="C137" s="10">
        <f>VLOOKUP(A137,[1]Estimate!A:L,12,FALSE)</f>
        <v>2</v>
      </c>
      <c r="D137" s="12">
        <v>136</v>
      </c>
      <c r="E137" s="12">
        <v>146</v>
      </c>
      <c r="F137" s="13">
        <f>IFERROR(VLOOKUP(A137,[1]Estimate!A:Q,17,FALSE),0)</f>
        <v>121115.29842350788</v>
      </c>
      <c r="G137" s="14">
        <f>VLOOKUP($A137,'[1]Budget &amp; Revenue'!$A:$V,12,FALSE)</f>
        <v>0</v>
      </c>
      <c r="H137" s="14">
        <f>VLOOKUP($A137,'[1]Budget &amp; Revenue'!$A:$V,14,FALSE)</f>
        <v>0</v>
      </c>
      <c r="I137" s="14">
        <f>VLOOKUP($A137,'[1]Budget &amp; Revenue'!$A:$V,16,FALSE)</f>
        <v>0</v>
      </c>
      <c r="J137" s="14">
        <f>VLOOKUP($A137,'[1]Budget &amp; Revenue'!$A:$V,18,FALSE)</f>
        <v>0</v>
      </c>
      <c r="K137" s="14">
        <f>VLOOKUP($A137,'[1]Budget &amp; Revenue'!$A:$V,20,FALSE)</f>
        <v>0</v>
      </c>
      <c r="L137" s="14">
        <f>VLOOKUP($A137,'[1]Budget &amp; Revenue'!$A:$V,22,FALSE)</f>
        <v>0</v>
      </c>
    </row>
    <row r="138" spans="1:12" ht="28.8" x14ac:dyDescent="0.3">
      <c r="A138" s="10">
        <v>138</v>
      </c>
      <c r="B138" s="11" t="s">
        <v>137</v>
      </c>
      <c r="C138" s="10">
        <v>4</v>
      </c>
      <c r="D138" s="12">
        <v>132</v>
      </c>
      <c r="E138" s="15">
        <v>128142</v>
      </c>
      <c r="F138" s="13">
        <f>IFERROR(VLOOKUP(A138,[1]Estimate!A:Q,17,FALSE),0)</f>
        <v>5701.1988000000001</v>
      </c>
      <c r="G138" s="14">
        <f>VLOOKUP($A138,'[1]Budget &amp; Revenue'!$A:$V,12,FALSE)</f>
        <v>0</v>
      </c>
      <c r="H138" s="14">
        <f>VLOOKUP($A138,'[1]Budget &amp; Revenue'!$A:$V,14,FALSE)</f>
        <v>0</v>
      </c>
      <c r="I138" s="14">
        <f>VLOOKUP($A138,'[1]Budget &amp; Revenue'!$A:$V,16,FALSE)</f>
        <v>0</v>
      </c>
      <c r="J138" s="14">
        <f>VLOOKUP($A138,'[1]Budget &amp; Revenue'!$A:$V,18,FALSE)</f>
        <v>0</v>
      </c>
      <c r="K138" s="14">
        <f>VLOOKUP($A138,'[1]Budget &amp; Revenue'!$A:$V,20,FALSE)</f>
        <v>0</v>
      </c>
      <c r="L138" s="14">
        <f>VLOOKUP($A138,'[1]Budget &amp; Revenue'!$A:$V,22,FALSE)</f>
        <v>0</v>
      </c>
    </row>
    <row r="139" spans="1:12" ht="57.6" x14ac:dyDescent="0.3">
      <c r="A139" s="10">
        <v>139</v>
      </c>
      <c r="B139" s="11" t="s">
        <v>138</v>
      </c>
      <c r="C139" s="10">
        <f>VLOOKUP(A139,[1]Estimate!A:L,12,FALSE)</f>
        <v>1</v>
      </c>
      <c r="D139" s="12">
        <v>123</v>
      </c>
      <c r="E139" s="15">
        <v>140124</v>
      </c>
      <c r="F139" s="13">
        <f>IFERROR(VLOOKUP(A139,[1]Estimate!A:Q,17,FALSE),0)</f>
        <v>2770.989</v>
      </c>
      <c r="G139" s="14">
        <f>VLOOKUP($A139,'[1]Budget &amp; Revenue'!$A:$V,12,FALSE)</f>
        <v>0</v>
      </c>
      <c r="H139" s="14">
        <f>VLOOKUP($A139,'[1]Budget &amp; Revenue'!$A:$V,14,FALSE)</f>
        <v>0</v>
      </c>
      <c r="I139" s="14">
        <f>VLOOKUP($A139,'[1]Budget &amp; Revenue'!$A:$V,16,FALSE)</f>
        <v>0</v>
      </c>
      <c r="J139" s="14">
        <f>VLOOKUP($A139,'[1]Budget &amp; Revenue'!$A:$V,18,FALSE)</f>
        <v>0</v>
      </c>
      <c r="K139" s="14">
        <f>VLOOKUP($A139,'[1]Budget &amp; Revenue'!$A:$V,20,FALSE)</f>
        <v>0</v>
      </c>
      <c r="L139" s="14">
        <f>VLOOKUP($A139,'[1]Budget &amp; Revenue'!$A:$V,22,FALSE)</f>
        <v>0</v>
      </c>
    </row>
    <row r="140" spans="1:12" ht="43.2" x14ac:dyDescent="0.3">
      <c r="A140" s="10">
        <v>140</v>
      </c>
      <c r="B140" s="11" t="s">
        <v>140</v>
      </c>
      <c r="C140" s="10">
        <f>VLOOKUP(A140,[1]Estimate!A:L,12,FALSE)</f>
        <v>3</v>
      </c>
      <c r="D140" s="12">
        <v>139</v>
      </c>
      <c r="E140" s="12">
        <v>142</v>
      </c>
      <c r="F140" s="13">
        <f>IFERROR(VLOOKUP(A140,[1]Estimate!A:Q,17,FALSE),0)</f>
        <v>3860</v>
      </c>
      <c r="G140" s="14">
        <f>VLOOKUP($A140,'[1]Budget &amp; Revenue'!$A:$V,12,FALSE)</f>
        <v>0</v>
      </c>
      <c r="H140" s="14">
        <f>VLOOKUP($A140,'[1]Budget &amp; Revenue'!$A:$V,14,FALSE)</f>
        <v>0</v>
      </c>
      <c r="I140" s="14">
        <f>VLOOKUP($A140,'[1]Budget &amp; Revenue'!$A:$V,16,FALSE)</f>
        <v>0</v>
      </c>
      <c r="J140" s="14">
        <f>VLOOKUP($A140,'[1]Budget &amp; Revenue'!$A:$V,18,FALSE)</f>
        <v>0</v>
      </c>
      <c r="K140" s="14">
        <f>VLOOKUP($A140,'[1]Budget &amp; Revenue'!$A:$V,20,FALSE)</f>
        <v>0</v>
      </c>
      <c r="L140" s="14">
        <f>VLOOKUP($A140,'[1]Budget &amp; Revenue'!$A:$V,22,FALSE)</f>
        <v>0</v>
      </c>
    </row>
    <row r="141" spans="1:12" x14ac:dyDescent="0.3">
      <c r="A141" s="10">
        <v>141</v>
      </c>
      <c r="B141" s="11" t="s">
        <v>142</v>
      </c>
      <c r="C141" s="10">
        <v>4</v>
      </c>
      <c r="D141" s="12">
        <v>142</v>
      </c>
      <c r="E141" s="12">
        <v>143</v>
      </c>
      <c r="F141" s="13">
        <f>IFERROR(VLOOKUP(A141,[1]Estimate!A:Q,17,FALSE),0)</f>
        <v>2452.8000000000002</v>
      </c>
      <c r="G141" s="14">
        <f>VLOOKUP($A141,'[1]Budget &amp; Revenue'!$A:$V,12,FALSE)</f>
        <v>0</v>
      </c>
      <c r="H141" s="14">
        <f>VLOOKUP($A141,'[1]Budget &amp; Revenue'!$A:$V,14,FALSE)</f>
        <v>0</v>
      </c>
      <c r="I141" s="14">
        <f>VLOOKUP($A141,'[1]Budget &amp; Revenue'!$A:$V,16,FALSE)</f>
        <v>0</v>
      </c>
      <c r="J141" s="14">
        <f>VLOOKUP($A141,'[1]Budget &amp; Revenue'!$A:$V,18,FALSE)</f>
        <v>0</v>
      </c>
      <c r="K141" s="14">
        <f>VLOOKUP($A141,'[1]Budget &amp; Revenue'!$A:$V,20,FALSE)</f>
        <v>0</v>
      </c>
      <c r="L141" s="14">
        <f>VLOOKUP($A141,'[1]Budget &amp; Revenue'!$A:$V,22,FALSE)</f>
        <v>0</v>
      </c>
    </row>
    <row r="142" spans="1:12" ht="57.6" x14ac:dyDescent="0.3">
      <c r="A142" s="10">
        <v>142</v>
      </c>
      <c r="B142" s="11" t="s">
        <v>143</v>
      </c>
      <c r="C142" s="10">
        <f>VLOOKUP(A142,[1]Estimate!A:L,12,FALSE)</f>
        <v>1</v>
      </c>
      <c r="D142" s="15">
        <v>138140</v>
      </c>
      <c r="E142" s="12">
        <v>141</v>
      </c>
      <c r="F142" s="13">
        <f>IFERROR(VLOOKUP(A142,[1]Estimate!A:Q,17,FALSE),0)</f>
        <v>2690.8</v>
      </c>
      <c r="G142" s="14">
        <f>VLOOKUP($A142,'[1]Budget &amp; Revenue'!$A:$V,12,FALSE)</f>
        <v>0</v>
      </c>
      <c r="H142" s="14">
        <f>VLOOKUP($A142,'[1]Budget &amp; Revenue'!$A:$V,14,FALSE)</f>
        <v>0</v>
      </c>
      <c r="I142" s="14">
        <f>VLOOKUP($A142,'[1]Budget &amp; Revenue'!$A:$V,16,FALSE)</f>
        <v>0</v>
      </c>
      <c r="J142" s="14">
        <f>VLOOKUP($A142,'[1]Budget &amp; Revenue'!$A:$V,18,FALSE)</f>
        <v>0</v>
      </c>
      <c r="K142" s="14">
        <f>VLOOKUP($A142,'[1]Budget &amp; Revenue'!$A:$V,20,FALSE)</f>
        <v>0</v>
      </c>
      <c r="L142" s="14">
        <f>VLOOKUP($A142,'[1]Budget &amp; Revenue'!$A:$V,22,FALSE)</f>
        <v>0</v>
      </c>
    </row>
    <row r="143" spans="1:12" ht="28.8" x14ac:dyDescent="0.3">
      <c r="A143" s="10">
        <v>143</v>
      </c>
      <c r="B143" s="11" t="s">
        <v>166</v>
      </c>
      <c r="C143" s="10">
        <v>4</v>
      </c>
      <c r="D143" s="12">
        <v>141</v>
      </c>
      <c r="E143" s="12">
        <v>144</v>
      </c>
      <c r="F143" s="13">
        <f>IFERROR(VLOOKUP(A143,[1]Estimate!A:Q,17,FALSE),0)</f>
        <v>767.25</v>
      </c>
      <c r="G143" s="14">
        <f>VLOOKUP($A143,'[1]Budget &amp; Revenue'!$A:$V,12,FALSE)</f>
        <v>0</v>
      </c>
      <c r="H143" s="14">
        <f>VLOOKUP($A143,'[1]Budget &amp; Revenue'!$A:$V,14,FALSE)</f>
        <v>0</v>
      </c>
      <c r="I143" s="14">
        <f>VLOOKUP($A143,'[1]Budget &amp; Revenue'!$A:$V,16,FALSE)</f>
        <v>0</v>
      </c>
      <c r="J143" s="14">
        <f>VLOOKUP($A143,'[1]Budget &amp; Revenue'!$A:$V,18,FALSE)</f>
        <v>0</v>
      </c>
      <c r="K143" s="14">
        <f>VLOOKUP($A143,'[1]Budget &amp; Revenue'!$A:$V,20,FALSE)</f>
        <v>0</v>
      </c>
      <c r="L143" s="14">
        <f>VLOOKUP($A143,'[1]Budget &amp; Revenue'!$A:$V,22,FALSE)</f>
        <v>0</v>
      </c>
    </row>
    <row r="144" spans="1:12" ht="28.8" x14ac:dyDescent="0.3">
      <c r="A144" s="10">
        <v>144</v>
      </c>
      <c r="B144" s="11" t="s">
        <v>167</v>
      </c>
      <c r="C144" s="10">
        <f>VLOOKUP(A144,[1]Estimate!A:L,12,FALSE)</f>
        <v>1</v>
      </c>
      <c r="D144" s="12">
        <v>143</v>
      </c>
      <c r="E144" s="12">
        <v>145</v>
      </c>
      <c r="F144" s="13">
        <f>IFERROR(VLOOKUP(A144,[1]Estimate!A:Q,17,FALSE),0)</f>
        <v>1125</v>
      </c>
      <c r="G144" s="14">
        <f>VLOOKUP($A144,'[1]Budget &amp; Revenue'!$A:$V,12,FALSE)</f>
        <v>0</v>
      </c>
      <c r="H144" s="14">
        <f>VLOOKUP($A144,'[1]Budget &amp; Revenue'!$A:$V,14,FALSE)</f>
        <v>0</v>
      </c>
      <c r="I144" s="14">
        <f>VLOOKUP($A144,'[1]Budget &amp; Revenue'!$A:$V,16,FALSE)</f>
        <v>0</v>
      </c>
      <c r="J144" s="14">
        <f>VLOOKUP($A144,'[1]Budget &amp; Revenue'!$A:$V,18,FALSE)</f>
        <v>0</v>
      </c>
      <c r="K144" s="14">
        <f>VLOOKUP($A144,'[1]Budget &amp; Revenue'!$A:$V,20,FALSE)</f>
        <v>0</v>
      </c>
      <c r="L144" s="14">
        <f>VLOOKUP($A144,'[1]Budget &amp; Revenue'!$A:$V,22,FALSE)</f>
        <v>0</v>
      </c>
    </row>
    <row r="145" spans="1:12" x14ac:dyDescent="0.3">
      <c r="A145" s="10">
        <v>145</v>
      </c>
      <c r="B145" s="11" t="s">
        <v>168</v>
      </c>
      <c r="C145" s="10">
        <f>VLOOKUP(A145,[1]Estimate!A:L,12,FALSE)</f>
        <v>1</v>
      </c>
      <c r="D145" s="12">
        <v>144</v>
      </c>
      <c r="E145" s="12" t="s">
        <v>169</v>
      </c>
      <c r="F145" s="13">
        <f>IFERROR(VLOOKUP(A145,[1]Estimate!A:Q,17,FALSE),0)</f>
        <v>1626.4</v>
      </c>
      <c r="G145" s="14">
        <f>VLOOKUP($A145,'[1]Budget &amp; Revenue'!$A:$V,12,FALSE)</f>
        <v>0</v>
      </c>
      <c r="H145" s="14">
        <f>VLOOKUP($A145,'[1]Budget &amp; Revenue'!$A:$V,14,FALSE)</f>
        <v>0</v>
      </c>
      <c r="I145" s="14">
        <f>VLOOKUP($A145,'[1]Budget &amp; Revenue'!$A:$V,16,FALSE)</f>
        <v>0</v>
      </c>
      <c r="J145" s="14">
        <f>VLOOKUP($A145,'[1]Budget &amp; Revenue'!$A:$V,18,FALSE)</f>
        <v>0</v>
      </c>
      <c r="K145" s="14">
        <f>VLOOKUP($A145,'[1]Budget &amp; Revenue'!$A:$V,20,FALSE)</f>
        <v>0</v>
      </c>
      <c r="L145" s="14">
        <f>VLOOKUP($A145,'[1]Budget &amp; Revenue'!$A:$V,22,FALSE)</f>
        <v>0</v>
      </c>
    </row>
    <row r="146" spans="1:12" x14ac:dyDescent="0.3">
      <c r="A146" s="10">
        <v>146</v>
      </c>
      <c r="B146" s="11" t="s">
        <v>145</v>
      </c>
      <c r="C146" s="10">
        <v>4</v>
      </c>
      <c r="D146" s="12">
        <v>137</v>
      </c>
      <c r="E146" s="12">
        <v>147</v>
      </c>
      <c r="F146" s="13">
        <f>IFERROR(VLOOKUP(A146,[1]Estimate!A:Q,17,FALSE),0)</f>
        <v>500</v>
      </c>
      <c r="G146" s="14">
        <f>VLOOKUP($A146,'[1]Budget &amp; Revenue'!$A:$V,12,FALSE)</f>
        <v>0</v>
      </c>
      <c r="H146" s="14">
        <f>VLOOKUP($A146,'[1]Budget &amp; Revenue'!$A:$V,14,FALSE)</f>
        <v>0</v>
      </c>
      <c r="I146" s="14">
        <f>VLOOKUP($A146,'[1]Budget &amp; Revenue'!$A:$V,16,FALSE)</f>
        <v>0</v>
      </c>
      <c r="J146" s="14">
        <f>VLOOKUP($A146,'[1]Budget &amp; Revenue'!$A:$V,18,FALSE)</f>
        <v>0</v>
      </c>
      <c r="K146" s="14">
        <f>VLOOKUP($A146,'[1]Budget &amp; Revenue'!$A:$V,20,FALSE)</f>
        <v>0</v>
      </c>
      <c r="L146" s="14">
        <f>VLOOKUP($A146,'[1]Budget &amp; Revenue'!$A:$V,22,FALSE)</f>
        <v>0</v>
      </c>
    </row>
    <row r="147" spans="1:12" x14ac:dyDescent="0.3">
      <c r="A147" s="10">
        <v>147</v>
      </c>
      <c r="B147" s="11" t="s">
        <v>146</v>
      </c>
      <c r="C147" s="10">
        <f>VLOOKUP(A147,[1]Estimate!A:L,12,FALSE)</f>
        <v>1</v>
      </c>
      <c r="D147" s="12">
        <v>146</v>
      </c>
      <c r="E147" s="12">
        <v>148</v>
      </c>
      <c r="F147" s="13">
        <f>IFERROR(VLOOKUP(A147,[1]Estimate!A:Q,17,FALSE),0)</f>
        <v>338.8</v>
      </c>
      <c r="G147" s="14">
        <f>VLOOKUP($A147,'[1]Budget &amp; Revenue'!$A:$V,12,FALSE)</f>
        <v>0</v>
      </c>
      <c r="H147" s="14">
        <f>VLOOKUP($A147,'[1]Budget &amp; Revenue'!$A:$V,14,FALSE)</f>
        <v>0</v>
      </c>
      <c r="I147" s="14">
        <f>VLOOKUP($A147,'[1]Budget &amp; Revenue'!$A:$V,16,FALSE)</f>
        <v>0</v>
      </c>
      <c r="J147" s="14">
        <f>VLOOKUP($A147,'[1]Budget &amp; Revenue'!$A:$V,18,FALSE)</f>
        <v>0</v>
      </c>
      <c r="K147" s="14">
        <f>VLOOKUP($A147,'[1]Budget &amp; Revenue'!$A:$V,20,FALSE)</f>
        <v>0</v>
      </c>
      <c r="L147" s="14">
        <f>VLOOKUP($A147,'[1]Budget &amp; Revenue'!$A:$V,22,FALSE)</f>
        <v>0</v>
      </c>
    </row>
    <row r="148" spans="1:12" ht="43.2" x14ac:dyDescent="0.3">
      <c r="A148" s="10">
        <v>148</v>
      </c>
      <c r="B148" s="11" t="s">
        <v>170</v>
      </c>
      <c r="C148" s="10">
        <f>VLOOKUP(A148,[1]Estimate!A:L,12,FALSE)</f>
        <v>1</v>
      </c>
      <c r="D148" s="12">
        <v>147</v>
      </c>
      <c r="E148" s="12">
        <v>115</v>
      </c>
      <c r="F148" s="13">
        <f>IFERROR(VLOOKUP(A148,[1]Estimate!A:Q,17,FALSE),0)</f>
        <v>7500</v>
      </c>
      <c r="G148" s="14">
        <f>VLOOKUP($A148,'[1]Budget &amp; Revenue'!$A:$V,12,FALSE)</f>
        <v>0</v>
      </c>
      <c r="H148" s="14">
        <f>VLOOKUP($A148,'[1]Budget &amp; Revenue'!$A:$V,14,FALSE)</f>
        <v>0</v>
      </c>
      <c r="I148" s="14">
        <f>VLOOKUP($A148,'[1]Budget &amp; Revenue'!$A:$V,16,FALSE)</f>
        <v>0</v>
      </c>
      <c r="J148" s="14">
        <f>VLOOKUP($A148,'[1]Budget &amp; Revenue'!$A:$V,18,FALSE)</f>
        <v>0</v>
      </c>
      <c r="K148" s="14">
        <f>VLOOKUP($A148,'[1]Budget &amp; Revenue'!$A:$V,20,FALSE)</f>
        <v>0</v>
      </c>
      <c r="L148" s="14">
        <f>VLOOKUP($A148,'[1]Budget &amp; Revenue'!$A:$V,22,FALSE)</f>
        <v>0</v>
      </c>
    </row>
    <row r="149" spans="1:12" x14ac:dyDescent="0.3">
      <c r="A149" s="10">
        <v>161</v>
      </c>
      <c r="B149" s="11" t="s">
        <v>171</v>
      </c>
      <c r="C149" s="10">
        <f>VLOOKUP(A149,[1]Estimate!A:L,12,FALSE)</f>
        <v>1</v>
      </c>
      <c r="D149" s="12">
        <v>19</v>
      </c>
      <c r="E149" s="12">
        <v>20</v>
      </c>
      <c r="F149" s="13">
        <f>IFERROR(VLOOKUP(A149,[1]Estimate!A:Q,17,FALSE),0)</f>
        <v>3300.6750000000002</v>
      </c>
      <c r="G149" s="14">
        <f>VLOOKUP($A149,'[1]Budget &amp; Revenue'!$A:$V,12,FALSE)</f>
        <v>0</v>
      </c>
      <c r="H149" s="14">
        <f>VLOOKUP($A149,'[1]Budget &amp; Revenue'!$A:$V,14,FALSE)</f>
        <v>1</v>
      </c>
      <c r="I149" s="14">
        <f>VLOOKUP($A149,'[1]Budget &amp; Revenue'!$A:$V,16,FALSE)</f>
        <v>1</v>
      </c>
      <c r="J149" s="14">
        <f>VLOOKUP($A149,'[1]Budget &amp; Revenue'!$A:$V,18,FALSE)</f>
        <v>1</v>
      </c>
      <c r="K149" s="14">
        <f>VLOOKUP($A149,'[1]Budget &amp; Revenue'!$A:$V,20,FALSE)</f>
        <v>1</v>
      </c>
      <c r="L149" s="14">
        <f>VLOOKUP($A149,'[1]Budget &amp; Revenue'!$A:$V,22,FALSE)</f>
        <v>1</v>
      </c>
    </row>
    <row r="150" spans="1:12" x14ac:dyDescent="0.3">
      <c r="A150" s="10">
        <v>162</v>
      </c>
      <c r="B150" s="11" t="s">
        <v>172</v>
      </c>
      <c r="C150" s="10">
        <v>4</v>
      </c>
      <c r="D150" s="12">
        <v>18</v>
      </c>
      <c r="E150" s="12">
        <v>19</v>
      </c>
      <c r="F150" s="13">
        <f>IFERROR(VLOOKUP(A150,[1]Estimate!A:Q,17,FALSE),0)</f>
        <v>7048.884</v>
      </c>
      <c r="G150" s="14">
        <f>VLOOKUP($A150,'[1]Budget &amp; Revenue'!$A:$V,12,FALSE)</f>
        <v>0</v>
      </c>
      <c r="H150" s="14">
        <f>VLOOKUP($A150,'[1]Budget &amp; Revenue'!$A:$V,14,FALSE)</f>
        <v>1</v>
      </c>
      <c r="I150" s="14">
        <f>VLOOKUP($A150,'[1]Budget &amp; Revenue'!$A:$V,16,FALSE)</f>
        <v>1</v>
      </c>
      <c r="J150" s="14">
        <f>VLOOKUP($A150,'[1]Budget &amp; Revenue'!$A:$V,18,FALSE)</f>
        <v>1</v>
      </c>
      <c r="K150" s="14">
        <f>VLOOKUP($A150,'[1]Budget &amp; Revenue'!$A:$V,20,FALSE)</f>
        <v>1</v>
      </c>
      <c r="L150" s="14">
        <f>VLOOKUP($A150,'[1]Budget &amp; Revenue'!$A:$V,22,FALSE)</f>
        <v>1</v>
      </c>
    </row>
    <row r="151" spans="1:12" x14ac:dyDescent="0.3">
      <c r="A151" s="10">
        <v>168</v>
      </c>
      <c r="B151" s="11" t="s">
        <v>173</v>
      </c>
      <c r="C151" s="10">
        <f>VLOOKUP(A151,[1]Estimate!A:L,12,FALSE)</f>
        <v>5</v>
      </c>
      <c r="D151" s="12">
        <v>24</v>
      </c>
      <c r="E151" s="12">
        <v>23</v>
      </c>
      <c r="F151" s="13">
        <f>IFERROR(VLOOKUP(A151,[1]Estimate!A:Q,17,FALSE),0)</f>
        <v>22336.223165113461</v>
      </c>
      <c r="G151" s="14">
        <f>VLOOKUP($A151,'[1]Budget &amp; Revenue'!$A:$V,12,FALSE)</f>
        <v>0</v>
      </c>
      <c r="H151" s="14">
        <f>VLOOKUP($A151,'[1]Budget &amp; Revenue'!$A:$V,14,FALSE)</f>
        <v>0</v>
      </c>
      <c r="I151" s="14">
        <f>VLOOKUP($A151,'[1]Budget &amp; Revenue'!$A:$V,16,FALSE)</f>
        <v>0</v>
      </c>
      <c r="J151" s="14">
        <f>VLOOKUP($A151,'[1]Budget &amp; Revenue'!$A:$V,18,FALSE)</f>
        <v>0</v>
      </c>
      <c r="K151" s="14">
        <f>VLOOKUP($A151,'[1]Budget &amp; Revenue'!$A:$V,20,FALSE)</f>
        <v>0</v>
      </c>
      <c r="L151" s="14">
        <f>VLOOKUP($A151,'[1]Budget &amp; Revenue'!$A:$V,22,FALSE)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tiktok</dc:creator>
  <cp:lastModifiedBy>asus tiktok</cp:lastModifiedBy>
  <dcterms:created xsi:type="dcterms:W3CDTF">2024-04-26T13:58:21Z</dcterms:created>
  <dcterms:modified xsi:type="dcterms:W3CDTF">2024-04-26T14:04:24Z</dcterms:modified>
</cp:coreProperties>
</file>