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bz\Documents\"/>
    </mc:Choice>
  </mc:AlternateContent>
  <xr:revisionPtr revIDLastSave="0" documentId="8_{4B201C79-A067-4990-A1A8-FE844F7C2178}" xr6:coauthVersionLast="47" xr6:coauthVersionMax="47" xr10:uidLastSave="{00000000-0000-0000-0000-000000000000}"/>
  <bookViews>
    <workbookView xWindow="390" yWindow="390" windowWidth="13620" windowHeight="7875" xr2:uid="{248197F5-8140-4ABE-AECF-083657EA5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B24" i="1"/>
  <c r="AB25" i="1"/>
  <c r="AB26" i="1"/>
  <c r="AB19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4" i="1"/>
  <c r="Y4" i="1"/>
  <c r="X4" i="1"/>
  <c r="AB21" i="1"/>
  <c r="AA21" i="1"/>
  <c r="Z21" i="1"/>
  <c r="Y21" i="1"/>
  <c r="AB20" i="1"/>
  <c r="AA20" i="1"/>
  <c r="Z20" i="1"/>
  <c r="Y20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3" i="1"/>
  <c r="AA3" i="1" s="1"/>
  <c r="AB3" i="1" s="1"/>
  <c r="Y3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4" i="1"/>
  <c r="S8" i="1"/>
  <c r="U3" i="1"/>
  <c r="V3" i="1" s="1"/>
  <c r="W3" i="1" s="1"/>
  <c r="T3" i="1"/>
  <c r="J3" i="1"/>
  <c r="K3" i="1" s="1"/>
  <c r="L3" i="1" s="1"/>
  <c r="M3" i="1" s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P21" i="1"/>
  <c r="P16" i="1"/>
  <c r="P17" i="1"/>
  <c r="P18" i="1"/>
  <c r="P19" i="1"/>
  <c r="P20" i="1"/>
  <c r="P5" i="1"/>
  <c r="P6" i="1"/>
  <c r="P7" i="1"/>
  <c r="P8" i="1"/>
  <c r="P9" i="1"/>
  <c r="P10" i="1"/>
  <c r="P11" i="1"/>
  <c r="P12" i="1"/>
  <c r="P13" i="1"/>
  <c r="P14" i="1"/>
  <c r="P15" i="1"/>
  <c r="P4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P3" i="1"/>
  <c r="Q3" i="1" s="1"/>
  <c r="R3" i="1" s="1"/>
  <c r="O3" i="1"/>
  <c r="E3" i="1"/>
  <c r="F3" i="1" s="1"/>
  <c r="G3" i="1" s="1"/>
  <c r="H3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I21" i="1"/>
  <c r="S21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I7" i="1"/>
  <c r="S7" i="1" s="1"/>
  <c r="I6" i="1"/>
  <c r="S6" i="1" s="1"/>
  <c r="I5" i="1"/>
  <c r="S5" i="1" s="1"/>
  <c r="C26" i="1"/>
  <c r="C24" i="1"/>
  <c r="C25" i="1"/>
  <c r="N19" i="1"/>
  <c r="N20" i="1"/>
  <c r="N21" i="1"/>
  <c r="N15" i="1"/>
  <c r="N16" i="1"/>
  <c r="N17" i="1"/>
  <c r="N18" i="1"/>
  <c r="N5" i="1"/>
  <c r="N6" i="1"/>
  <c r="N7" i="1"/>
  <c r="N8" i="1"/>
  <c r="N9" i="1"/>
  <c r="N10" i="1"/>
  <c r="N11" i="1"/>
  <c r="N12" i="1"/>
  <c r="N13" i="1"/>
  <c r="N14" i="1"/>
  <c r="X6" i="1" l="1"/>
  <c r="X14" i="1"/>
  <c r="X7" i="1"/>
  <c r="X11" i="1"/>
  <c r="X19" i="1"/>
  <c r="X8" i="1"/>
  <c r="X12" i="1"/>
  <c r="X16" i="1"/>
  <c r="X20" i="1"/>
  <c r="X10" i="1"/>
  <c r="X15" i="1"/>
  <c r="X5" i="1"/>
  <c r="X9" i="1"/>
  <c r="X13" i="1"/>
  <c r="X17" i="1"/>
  <c r="X21" i="1"/>
  <c r="X18" i="1"/>
</calcChain>
</file>

<file path=xl/sharedStrings.xml><?xml version="1.0" encoding="utf-8"?>
<sst xmlns="http://schemas.openxmlformats.org/spreadsheetml/2006/main" count="54" uniqueCount="53">
  <si>
    <t>Employee Payroll</t>
  </si>
  <si>
    <t>Last name</t>
  </si>
  <si>
    <t>first name</t>
  </si>
  <si>
    <t>hourly wage</t>
  </si>
  <si>
    <t>hours worked</t>
  </si>
  <si>
    <t>John</t>
  </si>
  <si>
    <t>Baton</t>
  </si>
  <si>
    <t>Martin</t>
  </si>
  <si>
    <t>Felder</t>
  </si>
  <si>
    <t>Ambrose</t>
  </si>
  <si>
    <t>Alli</t>
  </si>
  <si>
    <t>Kay</t>
  </si>
  <si>
    <t>Booker</t>
  </si>
  <si>
    <t>Emma</t>
  </si>
  <si>
    <t>Tank</t>
  </si>
  <si>
    <t>Adeyemi</t>
  </si>
  <si>
    <t>Adeoye</t>
  </si>
  <si>
    <t>Abike</t>
  </si>
  <si>
    <t>Olatunji</t>
  </si>
  <si>
    <t>Asake</t>
  </si>
  <si>
    <t>Folake</t>
  </si>
  <si>
    <t>Tolani</t>
  </si>
  <si>
    <t>Buhari</t>
  </si>
  <si>
    <t>Bamgbose</t>
  </si>
  <si>
    <t>Aderonmu</t>
  </si>
  <si>
    <t>Lawal</t>
  </si>
  <si>
    <t>Tinuke</t>
  </si>
  <si>
    <t>Obi</t>
  </si>
  <si>
    <t>Chidioke</t>
  </si>
  <si>
    <t xml:space="preserve">Nelson </t>
  </si>
  <si>
    <t>Ebube</t>
  </si>
  <si>
    <t>Mary</t>
  </si>
  <si>
    <t>Joseph</t>
  </si>
  <si>
    <t>Habeeb</t>
  </si>
  <si>
    <t>Aliu</t>
  </si>
  <si>
    <t>Kanyin</t>
  </si>
  <si>
    <t>Odufuwa</t>
  </si>
  <si>
    <t>Bolaji</t>
  </si>
  <si>
    <t>Emilagba</t>
  </si>
  <si>
    <t>Tosin</t>
  </si>
  <si>
    <t>Tayo</t>
  </si>
  <si>
    <t xml:space="preserve"> </t>
  </si>
  <si>
    <t>Max</t>
  </si>
  <si>
    <t>Min</t>
  </si>
  <si>
    <t>Average</t>
  </si>
  <si>
    <t>Total</t>
  </si>
  <si>
    <t>Mr. JamesWorkshop</t>
  </si>
  <si>
    <t>Overtime hours</t>
  </si>
  <si>
    <t>Overtime bonus</t>
  </si>
  <si>
    <t>Total Regular pay</t>
  </si>
  <si>
    <t>Total Wages(bonus)</t>
  </si>
  <si>
    <t>January Pay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</si>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</sst>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D8F6-49A5-4DFE-9CC8-DA6F278DBAB0}">
  <sheetPr>
    <pageSetUpPr fitToPage="1"/>
  </sheetPr>
  <dimension ref="A1:AE27"/>
  <sheetViews>
    <sheetView tabSelected="1" zoomScale="75" zoomScaleNormal="75" workbookViewId="0">
      <selection sqref="A1:AD26"/>
    </sheetView>
  </sheetViews>
  <sheetFormatPr defaultRowHeight="15" x14ac:dyDescent="0.25"/>
  <cols>
    <col min="1" max="1" width="16.140625" customWidth="1"/>
    <col min="2" max="2" width="12.28515625" customWidth="1"/>
    <col min="3" max="3" width="19.140625" customWidth="1"/>
    <col min="4" max="8" width="14.140625" customWidth="1"/>
    <col min="9" max="13" width="15" customWidth="1"/>
    <col min="14" max="14" width="16.5703125" customWidth="1"/>
    <col min="15" max="15" width="14.85546875" customWidth="1"/>
    <col min="16" max="17" width="14.28515625" customWidth="1"/>
    <col min="18" max="18" width="14.140625" customWidth="1"/>
    <col min="19" max="23" width="16.140625" customWidth="1"/>
    <col min="24" max="24" width="18.140625" customWidth="1"/>
    <col min="25" max="25" width="14.85546875" customWidth="1"/>
    <col min="26" max="26" width="13.140625" customWidth="1"/>
    <col min="27" max="27" width="12.42578125" customWidth="1"/>
    <col min="28" max="28" width="14.7109375" customWidth="1"/>
    <col min="30" max="30" width="14.140625" customWidth="1"/>
  </cols>
  <sheetData>
    <row r="1" spans="1:30" x14ac:dyDescent="0.25">
      <c r="A1" t="s">
        <v>0</v>
      </c>
      <c r="C1" t="s">
        <v>46</v>
      </c>
    </row>
    <row r="2" spans="1:30" x14ac:dyDescent="0.25">
      <c r="D2" t="s">
        <v>4</v>
      </c>
      <c r="I2" t="s">
        <v>47</v>
      </c>
      <c r="N2" t="s">
        <v>49</v>
      </c>
      <c r="S2" t="s">
        <v>48</v>
      </c>
      <c r="X2" t="s">
        <v>50</v>
      </c>
      <c r="AD2" t="s">
        <v>51</v>
      </c>
    </row>
    <row r="3" spans="1:30" x14ac:dyDescent="0.25">
      <c r="A3" t="s">
        <v>1</v>
      </c>
      <c r="B3" t="s">
        <v>2</v>
      </c>
      <c r="C3" t="s">
        <v>3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7">
        <v>44562</v>
      </c>
      <c r="O3" s="7">
        <f>N3+7</f>
        <v>44569</v>
      </c>
      <c r="P3" s="7">
        <f t="shared" ref="P3:R3" si="2">O3+7</f>
        <v>44576</v>
      </c>
      <c r="Q3" s="7">
        <f t="shared" si="2"/>
        <v>44583</v>
      </c>
      <c r="R3" s="7">
        <f t="shared" si="2"/>
        <v>44590</v>
      </c>
      <c r="S3" s="9">
        <v>44562</v>
      </c>
      <c r="T3" s="9">
        <f>S3+7</f>
        <v>44569</v>
      </c>
      <c r="U3" s="9">
        <f t="shared" ref="U3:W3" si="3">T3+7</f>
        <v>44576</v>
      </c>
      <c r="V3" s="9">
        <f t="shared" si="3"/>
        <v>44583</v>
      </c>
      <c r="W3" s="9">
        <f t="shared" si="3"/>
        <v>44590</v>
      </c>
      <c r="X3" s="11">
        <v>44562</v>
      </c>
      <c r="Y3" s="11">
        <f>X3+7</f>
        <v>44569</v>
      </c>
      <c r="Z3" s="11">
        <f t="shared" ref="Z3:AB3" si="4">Y3+7</f>
        <v>44576</v>
      </c>
      <c r="AA3" s="11">
        <f t="shared" si="4"/>
        <v>44583</v>
      </c>
      <c r="AB3" s="11">
        <f t="shared" si="4"/>
        <v>44590</v>
      </c>
      <c r="AD3" s="2"/>
    </row>
    <row r="4" spans="1:30" x14ac:dyDescent="0.25">
      <c r="A4" t="s">
        <v>5</v>
      </c>
      <c r="B4" t="s">
        <v>6</v>
      </c>
      <c r="C4" s="1">
        <v>20</v>
      </c>
      <c r="D4" s="4">
        <v>38</v>
      </c>
      <c r="E4" s="4">
        <v>34</v>
      </c>
      <c r="F4" s="4">
        <v>56</v>
      </c>
      <c r="G4" s="4">
        <v>53</v>
      </c>
      <c r="H4" s="4">
        <v>43</v>
      </c>
      <c r="I4" s="6">
        <f t="shared" ref="I4:I21" si="5">IF(D4&gt;40,D4-40,0)</f>
        <v>0</v>
      </c>
      <c r="J4" s="6">
        <f t="shared" ref="J4:J21" si="6">IF(E4&gt;40,E4-40,0)</f>
        <v>0</v>
      </c>
      <c r="K4" s="6">
        <f t="shared" ref="K4:K21" si="7">IF(F4&gt;40,F4-40,0)</f>
        <v>16</v>
      </c>
      <c r="L4" s="6">
        <f t="shared" ref="L4:L21" si="8">IF(G4&gt;40,G4-40,0)</f>
        <v>13</v>
      </c>
      <c r="M4" s="6">
        <f t="shared" ref="M4:M21" si="9">IF(H4&gt;40,H4-40,0)</f>
        <v>3</v>
      </c>
      <c r="N4" s="8">
        <f>$C4*D4</f>
        <v>760</v>
      </c>
      <c r="O4" s="8">
        <f t="shared" ref="O4:O21" si="10">$C4*E4</f>
        <v>680</v>
      </c>
      <c r="P4" s="8">
        <f>$C4*F4</f>
        <v>1120</v>
      </c>
      <c r="Q4" s="8">
        <f t="shared" ref="Q4:Q21" si="11">$C4*G4</f>
        <v>1060</v>
      </c>
      <c r="R4" s="8">
        <f t="shared" ref="R4:R21" si="12">$C4*H4</f>
        <v>860</v>
      </c>
      <c r="S4" s="10">
        <f>0.5*$C4*I4</f>
        <v>0</v>
      </c>
      <c r="T4" s="10">
        <f t="shared" ref="T4:T21" si="13">0.5*$C4*J4</f>
        <v>0</v>
      </c>
      <c r="U4" s="10">
        <f t="shared" ref="U4:U21" si="14">0.5*$C4*K4</f>
        <v>160</v>
      </c>
      <c r="V4" s="10">
        <f t="shared" ref="V4:V21" si="15">0.5*$C4*L4</f>
        <v>130</v>
      </c>
      <c r="W4" s="10">
        <f t="shared" ref="W4:W21" si="16">0.5*$C4*M4</f>
        <v>30</v>
      </c>
      <c r="X4" s="12">
        <f>N4+S4</f>
        <v>760</v>
      </c>
      <c r="Y4" s="12">
        <f>O4+T4</f>
        <v>680</v>
      </c>
      <c r="Z4" s="12">
        <f>P4+U4</f>
        <v>1280</v>
      </c>
      <c r="AA4" s="12">
        <f t="shared" ref="AA4:AA21" si="17">Q4+V4</f>
        <v>1190</v>
      </c>
      <c r="AB4" s="12">
        <f t="shared" ref="AB4:AB21" si="18">R4+W4</f>
        <v>890</v>
      </c>
      <c r="AD4" s="2">
        <f>SUM(X4:AB4)</f>
        <v>4800</v>
      </c>
    </row>
    <row r="5" spans="1:30" x14ac:dyDescent="0.25">
      <c r="A5" t="s">
        <v>7</v>
      </c>
      <c r="B5" t="s">
        <v>8</v>
      </c>
      <c r="C5" s="1">
        <v>23</v>
      </c>
      <c r="D5" s="4">
        <v>23</v>
      </c>
      <c r="E5" s="4">
        <v>44</v>
      </c>
      <c r="F5" s="4">
        <v>34</v>
      </c>
      <c r="G5" s="4">
        <v>44</v>
      </c>
      <c r="H5" s="4">
        <v>35</v>
      </c>
      <c r="I5" s="6">
        <f t="shared" si="5"/>
        <v>0</v>
      </c>
      <c r="J5" s="6">
        <f t="shared" si="6"/>
        <v>4</v>
      </c>
      <c r="K5" s="6">
        <f t="shared" si="7"/>
        <v>0</v>
      </c>
      <c r="L5" s="6">
        <f t="shared" si="8"/>
        <v>4</v>
      </c>
      <c r="M5" s="6">
        <f t="shared" si="9"/>
        <v>0</v>
      </c>
      <c r="N5" s="8">
        <f t="shared" ref="N5:N21" si="19">C5*D5</f>
        <v>529</v>
      </c>
      <c r="O5" s="8">
        <f t="shared" si="10"/>
        <v>1012</v>
      </c>
      <c r="P5" s="8">
        <f t="shared" ref="P5:P20" si="20">$C5*F5</f>
        <v>782</v>
      </c>
      <c r="Q5" s="8">
        <f t="shared" si="11"/>
        <v>1012</v>
      </c>
      <c r="R5" s="8">
        <f t="shared" si="12"/>
        <v>805</v>
      </c>
      <c r="S5" s="10">
        <f t="shared" ref="S5:S21" si="21">0.5*C5*I5</f>
        <v>0</v>
      </c>
      <c r="T5" s="10">
        <f t="shared" si="13"/>
        <v>46</v>
      </c>
      <c r="U5" s="10">
        <f t="shared" si="14"/>
        <v>0</v>
      </c>
      <c r="V5" s="10">
        <f t="shared" si="15"/>
        <v>46</v>
      </c>
      <c r="W5" s="10">
        <f t="shared" si="16"/>
        <v>0</v>
      </c>
      <c r="X5" s="12">
        <f t="shared" ref="X5:X21" si="22">N5+S5</f>
        <v>529</v>
      </c>
      <c r="Y5" s="12">
        <f t="shared" ref="Y5:Y21" si="23">O5+T5</f>
        <v>1058</v>
      </c>
      <c r="Z5" s="12">
        <f t="shared" ref="Z5:Z21" si="24">P5+U5</f>
        <v>782</v>
      </c>
      <c r="AA5" s="12">
        <f t="shared" si="17"/>
        <v>1058</v>
      </c>
      <c r="AB5" s="12">
        <f t="shared" si="18"/>
        <v>805</v>
      </c>
      <c r="AD5" s="2">
        <f t="shared" ref="AD5:AD21" si="25">SUM(X5:AB5)</f>
        <v>4232</v>
      </c>
    </row>
    <row r="6" spans="1:30" x14ac:dyDescent="0.25">
      <c r="A6" t="s">
        <v>9</v>
      </c>
      <c r="B6" t="s">
        <v>10</v>
      </c>
      <c r="C6" s="1">
        <v>34</v>
      </c>
      <c r="D6" s="4">
        <v>23</v>
      </c>
      <c r="E6" s="4">
        <v>22</v>
      </c>
      <c r="F6" s="4">
        <v>56</v>
      </c>
      <c r="G6" s="4">
        <v>21</v>
      </c>
      <c r="H6" s="4">
        <v>53</v>
      </c>
      <c r="I6" s="6">
        <f t="shared" si="5"/>
        <v>0</v>
      </c>
      <c r="J6" s="6">
        <f t="shared" si="6"/>
        <v>0</v>
      </c>
      <c r="K6" s="6">
        <f t="shared" si="7"/>
        <v>16</v>
      </c>
      <c r="L6" s="6">
        <f t="shared" si="8"/>
        <v>0</v>
      </c>
      <c r="M6" s="6">
        <f t="shared" si="9"/>
        <v>13</v>
      </c>
      <c r="N6" s="8">
        <f t="shared" si="19"/>
        <v>782</v>
      </c>
      <c r="O6" s="8">
        <f t="shared" si="10"/>
        <v>748</v>
      </c>
      <c r="P6" s="8">
        <f t="shared" si="20"/>
        <v>1904</v>
      </c>
      <c r="Q6" s="8">
        <f t="shared" si="11"/>
        <v>714</v>
      </c>
      <c r="R6" s="8">
        <f t="shared" si="12"/>
        <v>1802</v>
      </c>
      <c r="S6" s="10">
        <f t="shared" si="21"/>
        <v>0</v>
      </c>
      <c r="T6" s="10">
        <f t="shared" si="13"/>
        <v>0</v>
      </c>
      <c r="U6" s="10">
        <f t="shared" si="14"/>
        <v>272</v>
      </c>
      <c r="V6" s="10">
        <f t="shared" si="15"/>
        <v>0</v>
      </c>
      <c r="W6" s="10">
        <f t="shared" si="16"/>
        <v>221</v>
      </c>
      <c r="X6" s="12">
        <f t="shared" si="22"/>
        <v>782</v>
      </c>
      <c r="Y6" s="12">
        <f t="shared" si="23"/>
        <v>748</v>
      </c>
      <c r="Z6" s="12">
        <f t="shared" si="24"/>
        <v>2176</v>
      </c>
      <c r="AA6" s="12">
        <f t="shared" si="17"/>
        <v>714</v>
      </c>
      <c r="AB6" s="12">
        <f t="shared" si="18"/>
        <v>2023</v>
      </c>
      <c r="AD6" s="2">
        <f t="shared" si="25"/>
        <v>6443</v>
      </c>
    </row>
    <row r="7" spans="1:30" x14ac:dyDescent="0.25">
      <c r="A7" t="s">
        <v>11</v>
      </c>
      <c r="B7" t="s">
        <v>12</v>
      </c>
      <c r="C7" s="1">
        <v>43</v>
      </c>
      <c r="D7" s="4">
        <v>4</v>
      </c>
      <c r="E7" s="4">
        <v>3</v>
      </c>
      <c r="F7" s="4">
        <v>43</v>
      </c>
      <c r="G7" s="4">
        <v>33</v>
      </c>
      <c r="H7" s="4">
        <v>31</v>
      </c>
      <c r="I7" s="6">
        <f t="shared" si="5"/>
        <v>0</v>
      </c>
      <c r="J7" s="6">
        <f t="shared" si="6"/>
        <v>0</v>
      </c>
      <c r="K7" s="6">
        <f t="shared" si="7"/>
        <v>3</v>
      </c>
      <c r="L7" s="6">
        <f t="shared" si="8"/>
        <v>0</v>
      </c>
      <c r="M7" s="6">
        <f t="shared" si="9"/>
        <v>0</v>
      </c>
      <c r="N7" s="8">
        <f t="shared" si="19"/>
        <v>172</v>
      </c>
      <c r="O7" s="8">
        <f t="shared" si="10"/>
        <v>129</v>
      </c>
      <c r="P7" s="8">
        <f t="shared" si="20"/>
        <v>1849</v>
      </c>
      <c r="Q7" s="8">
        <f t="shared" si="11"/>
        <v>1419</v>
      </c>
      <c r="R7" s="8">
        <f t="shared" si="12"/>
        <v>1333</v>
      </c>
      <c r="S7" s="10">
        <f t="shared" si="21"/>
        <v>0</v>
      </c>
      <c r="T7" s="10">
        <f t="shared" si="13"/>
        <v>0</v>
      </c>
      <c r="U7" s="10">
        <f t="shared" si="14"/>
        <v>64.5</v>
      </c>
      <c r="V7" s="10">
        <f t="shared" si="15"/>
        <v>0</v>
      </c>
      <c r="W7" s="10">
        <f t="shared" si="16"/>
        <v>0</v>
      </c>
      <c r="X7" s="12">
        <f t="shared" si="22"/>
        <v>172</v>
      </c>
      <c r="Y7" s="12">
        <f t="shared" si="23"/>
        <v>129</v>
      </c>
      <c r="Z7" s="12">
        <f t="shared" si="24"/>
        <v>1913.5</v>
      </c>
      <c r="AA7" s="12">
        <f t="shared" si="17"/>
        <v>1419</v>
      </c>
      <c r="AB7" s="12">
        <f t="shared" si="18"/>
        <v>1333</v>
      </c>
      <c r="AD7" s="2">
        <f t="shared" si="25"/>
        <v>4966.5</v>
      </c>
    </row>
    <row r="8" spans="1:30" x14ac:dyDescent="0.25">
      <c r="A8" t="s">
        <v>13</v>
      </c>
      <c r="B8" t="s">
        <v>14</v>
      </c>
      <c r="C8" s="1">
        <v>45</v>
      </c>
      <c r="D8" s="4">
        <v>56</v>
      </c>
      <c r="E8" s="4">
        <v>32</v>
      </c>
      <c r="F8" s="4">
        <v>45</v>
      </c>
      <c r="G8" s="4">
        <v>13</v>
      </c>
      <c r="H8" s="4">
        <v>33</v>
      </c>
      <c r="I8" s="6">
        <f t="shared" si="5"/>
        <v>16</v>
      </c>
      <c r="J8" s="6">
        <f t="shared" si="6"/>
        <v>0</v>
      </c>
      <c r="K8" s="6">
        <f t="shared" si="7"/>
        <v>5</v>
      </c>
      <c r="L8" s="6">
        <f t="shared" si="8"/>
        <v>0</v>
      </c>
      <c r="M8" s="6">
        <f t="shared" si="9"/>
        <v>0</v>
      </c>
      <c r="N8" s="8">
        <f t="shared" si="19"/>
        <v>2520</v>
      </c>
      <c r="O8" s="8">
        <f t="shared" si="10"/>
        <v>1440</v>
      </c>
      <c r="P8" s="8">
        <f t="shared" si="20"/>
        <v>2025</v>
      </c>
      <c r="Q8" s="8">
        <f t="shared" si="11"/>
        <v>585</v>
      </c>
      <c r="R8" s="8">
        <f t="shared" si="12"/>
        <v>1485</v>
      </c>
      <c r="S8" s="10">
        <f t="shared" si="21"/>
        <v>360</v>
      </c>
      <c r="T8" s="10">
        <f t="shared" si="13"/>
        <v>0</v>
      </c>
      <c r="U8" s="10">
        <f t="shared" si="14"/>
        <v>112.5</v>
      </c>
      <c r="V8" s="10">
        <f t="shared" si="15"/>
        <v>0</v>
      </c>
      <c r="W8" s="10">
        <f t="shared" si="16"/>
        <v>0</v>
      </c>
      <c r="X8" s="12">
        <f t="shared" si="22"/>
        <v>2880</v>
      </c>
      <c r="Y8" s="12">
        <f t="shared" si="23"/>
        <v>1440</v>
      </c>
      <c r="Z8" s="12">
        <f t="shared" si="24"/>
        <v>2137.5</v>
      </c>
      <c r="AA8" s="12">
        <f t="shared" si="17"/>
        <v>585</v>
      </c>
      <c r="AB8" s="12">
        <f t="shared" si="18"/>
        <v>1485</v>
      </c>
      <c r="AD8" s="2">
        <f t="shared" si="25"/>
        <v>8527.5</v>
      </c>
    </row>
    <row r="9" spans="1:30" x14ac:dyDescent="0.25">
      <c r="A9" t="s">
        <v>15</v>
      </c>
      <c r="B9" t="s">
        <v>16</v>
      </c>
      <c r="C9" s="1">
        <v>32</v>
      </c>
      <c r="D9" s="4">
        <v>54</v>
      </c>
      <c r="E9" s="4">
        <v>34</v>
      </c>
      <c r="F9" s="4">
        <v>63</v>
      </c>
      <c r="G9" s="4">
        <v>21</v>
      </c>
      <c r="H9" s="4">
        <v>23</v>
      </c>
      <c r="I9" s="6">
        <f t="shared" si="5"/>
        <v>14</v>
      </c>
      <c r="J9" s="6">
        <f t="shared" si="6"/>
        <v>0</v>
      </c>
      <c r="K9" s="6">
        <f t="shared" si="7"/>
        <v>23</v>
      </c>
      <c r="L9" s="6">
        <f t="shared" si="8"/>
        <v>0</v>
      </c>
      <c r="M9" s="6">
        <f t="shared" si="9"/>
        <v>0</v>
      </c>
      <c r="N9" s="8">
        <f t="shared" si="19"/>
        <v>1728</v>
      </c>
      <c r="O9" s="8">
        <f t="shared" si="10"/>
        <v>1088</v>
      </c>
      <c r="P9" s="8">
        <f t="shared" si="20"/>
        <v>2016</v>
      </c>
      <c r="Q9" s="8">
        <f t="shared" si="11"/>
        <v>672</v>
      </c>
      <c r="R9" s="8">
        <f t="shared" si="12"/>
        <v>736</v>
      </c>
      <c r="S9" s="10">
        <f t="shared" si="21"/>
        <v>224</v>
      </c>
      <c r="T9" s="10">
        <f t="shared" si="13"/>
        <v>0</v>
      </c>
      <c r="U9" s="10">
        <f t="shared" si="14"/>
        <v>368</v>
      </c>
      <c r="V9" s="10">
        <f t="shared" si="15"/>
        <v>0</v>
      </c>
      <c r="W9" s="10">
        <f t="shared" si="16"/>
        <v>0</v>
      </c>
      <c r="X9" s="12">
        <f t="shared" si="22"/>
        <v>1952</v>
      </c>
      <c r="Y9" s="12">
        <f t="shared" si="23"/>
        <v>1088</v>
      </c>
      <c r="Z9" s="12">
        <f t="shared" si="24"/>
        <v>2384</v>
      </c>
      <c r="AA9" s="12">
        <f t="shared" si="17"/>
        <v>672</v>
      </c>
      <c r="AB9" s="12">
        <f t="shared" si="18"/>
        <v>736</v>
      </c>
      <c r="AD9" s="2">
        <f t="shared" si="25"/>
        <v>6832</v>
      </c>
    </row>
    <row r="10" spans="1:30" x14ac:dyDescent="0.25">
      <c r="A10" t="s">
        <v>17</v>
      </c>
      <c r="B10" t="s">
        <v>18</v>
      </c>
      <c r="C10" s="1">
        <v>12</v>
      </c>
      <c r="D10" s="4">
        <v>32</v>
      </c>
      <c r="E10" s="4">
        <v>44</v>
      </c>
      <c r="F10" s="4">
        <v>34</v>
      </c>
      <c r="G10" s="4">
        <v>34</v>
      </c>
      <c r="H10" s="4">
        <v>45</v>
      </c>
      <c r="I10" s="6">
        <f t="shared" si="5"/>
        <v>0</v>
      </c>
      <c r="J10" s="6">
        <f t="shared" si="6"/>
        <v>4</v>
      </c>
      <c r="K10" s="6">
        <f t="shared" si="7"/>
        <v>0</v>
      </c>
      <c r="L10" s="6">
        <f t="shared" si="8"/>
        <v>0</v>
      </c>
      <c r="M10" s="6">
        <f t="shared" si="9"/>
        <v>5</v>
      </c>
      <c r="N10" s="8">
        <f t="shared" si="19"/>
        <v>384</v>
      </c>
      <c r="O10" s="8">
        <f t="shared" si="10"/>
        <v>528</v>
      </c>
      <c r="P10" s="8">
        <f t="shared" si="20"/>
        <v>408</v>
      </c>
      <c r="Q10" s="8">
        <f t="shared" si="11"/>
        <v>408</v>
      </c>
      <c r="R10" s="8">
        <f t="shared" si="12"/>
        <v>540</v>
      </c>
      <c r="S10" s="10">
        <f t="shared" si="21"/>
        <v>0</v>
      </c>
      <c r="T10" s="10">
        <f t="shared" si="13"/>
        <v>24</v>
      </c>
      <c r="U10" s="10">
        <f t="shared" si="14"/>
        <v>0</v>
      </c>
      <c r="V10" s="10">
        <f t="shared" si="15"/>
        <v>0</v>
      </c>
      <c r="W10" s="10">
        <f t="shared" si="16"/>
        <v>30</v>
      </c>
      <c r="X10" s="12">
        <f t="shared" si="22"/>
        <v>384</v>
      </c>
      <c r="Y10" s="12">
        <f t="shared" si="23"/>
        <v>552</v>
      </c>
      <c r="Z10" s="12">
        <f t="shared" si="24"/>
        <v>408</v>
      </c>
      <c r="AA10" s="12">
        <f t="shared" si="17"/>
        <v>408</v>
      </c>
      <c r="AB10" s="12">
        <f t="shared" si="18"/>
        <v>570</v>
      </c>
      <c r="AD10" s="2">
        <f t="shared" si="25"/>
        <v>2322</v>
      </c>
    </row>
    <row r="11" spans="1:30" x14ac:dyDescent="0.25">
      <c r="A11" t="s">
        <v>19</v>
      </c>
      <c r="B11" t="s">
        <v>20</v>
      </c>
      <c r="C11" s="1">
        <v>34</v>
      </c>
      <c r="D11" s="4">
        <v>44</v>
      </c>
      <c r="E11" s="4">
        <v>22</v>
      </c>
      <c r="F11" s="4">
        <v>43</v>
      </c>
      <c r="G11" s="4">
        <v>49</v>
      </c>
      <c r="H11" s="4">
        <v>43</v>
      </c>
      <c r="I11" s="6">
        <f t="shared" si="5"/>
        <v>4</v>
      </c>
      <c r="J11" s="6">
        <f t="shared" si="6"/>
        <v>0</v>
      </c>
      <c r="K11" s="6">
        <f t="shared" si="7"/>
        <v>3</v>
      </c>
      <c r="L11" s="6">
        <f t="shared" si="8"/>
        <v>9</v>
      </c>
      <c r="M11" s="6">
        <f t="shared" si="9"/>
        <v>3</v>
      </c>
      <c r="N11" s="8">
        <f t="shared" si="19"/>
        <v>1496</v>
      </c>
      <c r="O11" s="8">
        <f t="shared" si="10"/>
        <v>748</v>
      </c>
      <c r="P11" s="8">
        <f t="shared" si="20"/>
        <v>1462</v>
      </c>
      <c r="Q11" s="8">
        <f t="shared" si="11"/>
        <v>1666</v>
      </c>
      <c r="R11" s="8">
        <f t="shared" si="12"/>
        <v>1462</v>
      </c>
      <c r="S11" s="10">
        <f t="shared" si="21"/>
        <v>68</v>
      </c>
      <c r="T11" s="10">
        <f t="shared" si="13"/>
        <v>0</v>
      </c>
      <c r="U11" s="10">
        <f t="shared" si="14"/>
        <v>51</v>
      </c>
      <c r="V11" s="10">
        <f t="shared" si="15"/>
        <v>153</v>
      </c>
      <c r="W11" s="10">
        <f t="shared" si="16"/>
        <v>51</v>
      </c>
      <c r="X11" s="12">
        <f t="shared" si="22"/>
        <v>1564</v>
      </c>
      <c r="Y11" s="12">
        <f t="shared" si="23"/>
        <v>748</v>
      </c>
      <c r="Z11" s="12">
        <f t="shared" si="24"/>
        <v>1513</v>
      </c>
      <c r="AA11" s="12">
        <f t="shared" si="17"/>
        <v>1819</v>
      </c>
      <c r="AB11" s="12">
        <f t="shared" si="18"/>
        <v>1513</v>
      </c>
      <c r="AD11" s="2">
        <f t="shared" si="25"/>
        <v>7157</v>
      </c>
    </row>
    <row r="12" spans="1:30" x14ac:dyDescent="0.25">
      <c r="A12" t="s">
        <v>21</v>
      </c>
      <c r="B12" t="s">
        <v>22</v>
      </c>
      <c r="C12" s="1">
        <v>23</v>
      </c>
      <c r="D12" s="4">
        <v>34</v>
      </c>
      <c r="E12" s="4">
        <v>34</v>
      </c>
      <c r="F12" s="4">
        <v>47</v>
      </c>
      <c r="G12" s="4">
        <v>43</v>
      </c>
      <c r="H12" s="4">
        <v>32</v>
      </c>
      <c r="I12" s="6">
        <f t="shared" si="5"/>
        <v>0</v>
      </c>
      <c r="J12" s="6">
        <f t="shared" si="6"/>
        <v>0</v>
      </c>
      <c r="K12" s="6">
        <f t="shared" si="7"/>
        <v>7</v>
      </c>
      <c r="L12" s="6">
        <f t="shared" si="8"/>
        <v>3</v>
      </c>
      <c r="M12" s="6">
        <f t="shared" si="9"/>
        <v>0</v>
      </c>
      <c r="N12" s="8">
        <f t="shared" si="19"/>
        <v>782</v>
      </c>
      <c r="O12" s="8">
        <f t="shared" si="10"/>
        <v>782</v>
      </c>
      <c r="P12" s="8">
        <f t="shared" si="20"/>
        <v>1081</v>
      </c>
      <c r="Q12" s="8">
        <f t="shared" si="11"/>
        <v>989</v>
      </c>
      <c r="R12" s="8">
        <f t="shared" si="12"/>
        <v>736</v>
      </c>
      <c r="S12" s="10">
        <f t="shared" si="21"/>
        <v>0</v>
      </c>
      <c r="T12" s="10">
        <f t="shared" si="13"/>
        <v>0</v>
      </c>
      <c r="U12" s="10">
        <f t="shared" si="14"/>
        <v>80.5</v>
      </c>
      <c r="V12" s="10">
        <f t="shared" si="15"/>
        <v>34.5</v>
      </c>
      <c r="W12" s="10">
        <f t="shared" si="16"/>
        <v>0</v>
      </c>
      <c r="X12" s="12">
        <f t="shared" si="22"/>
        <v>782</v>
      </c>
      <c r="Y12" s="12">
        <f t="shared" si="23"/>
        <v>782</v>
      </c>
      <c r="Z12" s="12">
        <f t="shared" si="24"/>
        <v>1161.5</v>
      </c>
      <c r="AA12" s="12">
        <f t="shared" si="17"/>
        <v>1023.5</v>
      </c>
      <c r="AB12" s="12">
        <f t="shared" si="18"/>
        <v>736</v>
      </c>
      <c r="AD12" s="2">
        <f t="shared" si="25"/>
        <v>4485</v>
      </c>
    </row>
    <row r="13" spans="1:30" x14ac:dyDescent="0.25">
      <c r="A13" t="s">
        <v>23</v>
      </c>
      <c r="B13" t="s">
        <v>24</v>
      </c>
      <c r="C13" s="1">
        <v>15</v>
      </c>
      <c r="D13" s="4">
        <v>23</v>
      </c>
      <c r="E13" s="4">
        <v>56</v>
      </c>
      <c r="F13" s="4">
        <v>32</v>
      </c>
      <c r="G13" s="4">
        <v>22</v>
      </c>
      <c r="H13" s="4">
        <v>34</v>
      </c>
      <c r="I13" s="6">
        <f t="shared" si="5"/>
        <v>0</v>
      </c>
      <c r="J13" s="6">
        <f t="shared" si="6"/>
        <v>16</v>
      </c>
      <c r="K13" s="6">
        <f t="shared" si="7"/>
        <v>0</v>
      </c>
      <c r="L13" s="6">
        <f t="shared" si="8"/>
        <v>0</v>
      </c>
      <c r="M13" s="6">
        <f t="shared" si="9"/>
        <v>0</v>
      </c>
      <c r="N13" s="8">
        <f t="shared" si="19"/>
        <v>345</v>
      </c>
      <c r="O13" s="8">
        <f t="shared" si="10"/>
        <v>840</v>
      </c>
      <c r="P13" s="8">
        <f t="shared" si="20"/>
        <v>480</v>
      </c>
      <c r="Q13" s="8">
        <f t="shared" si="11"/>
        <v>330</v>
      </c>
      <c r="R13" s="8">
        <f t="shared" si="12"/>
        <v>510</v>
      </c>
      <c r="S13" s="10">
        <f t="shared" si="21"/>
        <v>0</v>
      </c>
      <c r="T13" s="10">
        <f t="shared" si="13"/>
        <v>120</v>
      </c>
      <c r="U13" s="10">
        <f t="shared" si="14"/>
        <v>0</v>
      </c>
      <c r="V13" s="10">
        <f t="shared" si="15"/>
        <v>0</v>
      </c>
      <c r="W13" s="10">
        <f t="shared" si="16"/>
        <v>0</v>
      </c>
      <c r="X13" s="12">
        <f t="shared" si="22"/>
        <v>345</v>
      </c>
      <c r="Y13" s="12">
        <f t="shared" si="23"/>
        <v>960</v>
      </c>
      <c r="Z13" s="12">
        <f t="shared" si="24"/>
        <v>480</v>
      </c>
      <c r="AA13" s="12">
        <f t="shared" si="17"/>
        <v>330</v>
      </c>
      <c r="AB13" s="12">
        <f t="shared" si="18"/>
        <v>510</v>
      </c>
      <c r="AD13" s="2">
        <f t="shared" si="25"/>
        <v>2625</v>
      </c>
    </row>
    <row r="14" spans="1:30" x14ac:dyDescent="0.25">
      <c r="A14" t="s">
        <v>25</v>
      </c>
      <c r="B14" t="s">
        <v>26</v>
      </c>
      <c r="C14" s="1">
        <v>19</v>
      </c>
      <c r="D14" s="4">
        <v>12</v>
      </c>
      <c r="E14" s="4">
        <v>53</v>
      </c>
      <c r="F14" s="4">
        <v>43</v>
      </c>
      <c r="G14" s="4">
        <v>23</v>
      </c>
      <c r="H14" s="4">
        <v>23</v>
      </c>
      <c r="I14" s="6">
        <f t="shared" si="5"/>
        <v>0</v>
      </c>
      <c r="J14" s="6">
        <f t="shared" si="6"/>
        <v>13</v>
      </c>
      <c r="K14" s="6">
        <f t="shared" si="7"/>
        <v>3</v>
      </c>
      <c r="L14" s="6">
        <f t="shared" si="8"/>
        <v>0</v>
      </c>
      <c r="M14" s="6">
        <f t="shared" si="9"/>
        <v>0</v>
      </c>
      <c r="N14" s="8">
        <f t="shared" si="19"/>
        <v>228</v>
      </c>
      <c r="O14" s="8">
        <f t="shared" si="10"/>
        <v>1007</v>
      </c>
      <c r="P14" s="8">
        <f t="shared" si="20"/>
        <v>817</v>
      </c>
      <c r="Q14" s="8">
        <f t="shared" si="11"/>
        <v>437</v>
      </c>
      <c r="R14" s="8">
        <f t="shared" si="12"/>
        <v>437</v>
      </c>
      <c r="S14" s="10">
        <f t="shared" si="21"/>
        <v>0</v>
      </c>
      <c r="T14" s="10">
        <f t="shared" si="13"/>
        <v>123.5</v>
      </c>
      <c r="U14" s="10">
        <f t="shared" si="14"/>
        <v>28.5</v>
      </c>
      <c r="V14" s="10">
        <f t="shared" si="15"/>
        <v>0</v>
      </c>
      <c r="W14" s="10">
        <f t="shared" si="16"/>
        <v>0</v>
      </c>
      <c r="X14" s="12">
        <f t="shared" si="22"/>
        <v>228</v>
      </c>
      <c r="Y14" s="12">
        <f t="shared" si="23"/>
        <v>1130.5</v>
      </c>
      <c r="Z14" s="12">
        <f t="shared" si="24"/>
        <v>845.5</v>
      </c>
      <c r="AA14" s="12">
        <f t="shared" si="17"/>
        <v>437</v>
      </c>
      <c r="AB14" s="12">
        <f t="shared" si="18"/>
        <v>437</v>
      </c>
      <c r="AD14" s="2">
        <f t="shared" si="25"/>
        <v>3078</v>
      </c>
    </row>
    <row r="15" spans="1:30" x14ac:dyDescent="0.25">
      <c r="A15" t="s">
        <v>27</v>
      </c>
      <c r="B15" t="s">
        <v>28</v>
      </c>
      <c r="C15" s="1">
        <v>76</v>
      </c>
      <c r="D15" s="4">
        <v>35</v>
      </c>
      <c r="E15" s="4">
        <v>23</v>
      </c>
      <c r="F15" s="4">
        <v>22</v>
      </c>
      <c r="G15" s="4">
        <v>12</v>
      </c>
      <c r="H15" s="4">
        <v>45</v>
      </c>
      <c r="I15" s="6">
        <f t="shared" si="5"/>
        <v>0</v>
      </c>
      <c r="J15" s="6">
        <f t="shared" si="6"/>
        <v>0</v>
      </c>
      <c r="K15" s="6">
        <f t="shared" si="7"/>
        <v>0</v>
      </c>
      <c r="L15" s="6">
        <f t="shared" si="8"/>
        <v>0</v>
      </c>
      <c r="M15" s="6">
        <f t="shared" si="9"/>
        <v>5</v>
      </c>
      <c r="N15" s="8">
        <f t="shared" si="19"/>
        <v>2660</v>
      </c>
      <c r="O15" s="8">
        <f t="shared" si="10"/>
        <v>1748</v>
      </c>
      <c r="P15" s="8">
        <f t="shared" si="20"/>
        <v>1672</v>
      </c>
      <c r="Q15" s="8">
        <f t="shared" si="11"/>
        <v>912</v>
      </c>
      <c r="R15" s="8">
        <f t="shared" si="12"/>
        <v>3420</v>
      </c>
      <c r="S15" s="10">
        <f t="shared" si="21"/>
        <v>0</v>
      </c>
      <c r="T15" s="10">
        <f t="shared" si="13"/>
        <v>0</v>
      </c>
      <c r="U15" s="10">
        <f t="shared" si="14"/>
        <v>0</v>
      </c>
      <c r="V15" s="10">
        <f t="shared" si="15"/>
        <v>0</v>
      </c>
      <c r="W15" s="10">
        <f t="shared" si="16"/>
        <v>190</v>
      </c>
      <c r="X15" s="12">
        <f t="shared" si="22"/>
        <v>2660</v>
      </c>
      <c r="Y15" s="12">
        <f t="shared" si="23"/>
        <v>1748</v>
      </c>
      <c r="Z15" s="12">
        <f t="shared" si="24"/>
        <v>1672</v>
      </c>
      <c r="AA15" s="12">
        <f t="shared" si="17"/>
        <v>912</v>
      </c>
      <c r="AB15" s="12">
        <f t="shared" si="18"/>
        <v>3610</v>
      </c>
      <c r="AD15" s="2">
        <f t="shared" si="25"/>
        <v>10602</v>
      </c>
    </row>
    <row r="16" spans="1:30" x14ac:dyDescent="0.25">
      <c r="A16" t="s">
        <v>29</v>
      </c>
      <c r="B16" t="s">
        <v>30</v>
      </c>
      <c r="C16" s="1">
        <v>54</v>
      </c>
      <c r="D16" s="4">
        <v>43</v>
      </c>
      <c r="E16" s="4">
        <v>18</v>
      </c>
      <c r="F16" s="4">
        <v>34</v>
      </c>
      <c r="G16" s="4">
        <v>14</v>
      </c>
      <c r="H16" s="4">
        <v>64</v>
      </c>
      <c r="I16" s="6">
        <f t="shared" si="5"/>
        <v>3</v>
      </c>
      <c r="J16" s="6">
        <f t="shared" si="6"/>
        <v>0</v>
      </c>
      <c r="K16" s="6">
        <f t="shared" si="7"/>
        <v>0</v>
      </c>
      <c r="L16" s="6">
        <f t="shared" si="8"/>
        <v>0</v>
      </c>
      <c r="M16" s="6">
        <f t="shared" si="9"/>
        <v>24</v>
      </c>
      <c r="N16" s="8">
        <f t="shared" si="19"/>
        <v>2322</v>
      </c>
      <c r="O16" s="8">
        <f t="shared" si="10"/>
        <v>972</v>
      </c>
      <c r="P16" s="8">
        <f>$C16*F16</f>
        <v>1836</v>
      </c>
      <c r="Q16" s="8">
        <f t="shared" si="11"/>
        <v>756</v>
      </c>
      <c r="R16" s="8">
        <f t="shared" si="12"/>
        <v>3456</v>
      </c>
      <c r="S16" s="10">
        <f t="shared" si="21"/>
        <v>81</v>
      </c>
      <c r="T16" s="10">
        <f t="shared" si="13"/>
        <v>0</v>
      </c>
      <c r="U16" s="10">
        <f t="shared" si="14"/>
        <v>0</v>
      </c>
      <c r="V16" s="10">
        <f t="shared" si="15"/>
        <v>0</v>
      </c>
      <c r="W16" s="10">
        <f t="shared" si="16"/>
        <v>648</v>
      </c>
      <c r="X16" s="12">
        <f t="shared" si="22"/>
        <v>2403</v>
      </c>
      <c r="Y16" s="12">
        <f t="shared" si="23"/>
        <v>972</v>
      </c>
      <c r="Z16" s="12">
        <f t="shared" si="24"/>
        <v>1836</v>
      </c>
      <c r="AA16" s="12">
        <f t="shared" si="17"/>
        <v>756</v>
      </c>
      <c r="AB16" s="12">
        <f t="shared" si="18"/>
        <v>4104</v>
      </c>
      <c r="AD16" s="2">
        <f t="shared" si="25"/>
        <v>10071</v>
      </c>
    </row>
    <row r="17" spans="1:31" x14ac:dyDescent="0.25">
      <c r="A17" t="s">
        <v>31</v>
      </c>
      <c r="B17" t="s">
        <v>32</v>
      </c>
      <c r="C17" s="1">
        <v>32</v>
      </c>
      <c r="D17" s="4">
        <v>21</v>
      </c>
      <c r="E17" s="4">
        <v>35</v>
      </c>
      <c r="F17" s="4">
        <v>36</v>
      </c>
      <c r="G17" s="4">
        <v>28</v>
      </c>
      <c r="H17" s="4">
        <v>33</v>
      </c>
      <c r="I17" s="6">
        <f t="shared" si="5"/>
        <v>0</v>
      </c>
      <c r="J17" s="6">
        <f t="shared" si="6"/>
        <v>0</v>
      </c>
      <c r="K17" s="6">
        <f t="shared" si="7"/>
        <v>0</v>
      </c>
      <c r="L17" s="6">
        <f t="shared" si="8"/>
        <v>0</v>
      </c>
      <c r="M17" s="6">
        <f t="shared" si="9"/>
        <v>0</v>
      </c>
      <c r="N17" s="8">
        <f t="shared" si="19"/>
        <v>672</v>
      </c>
      <c r="O17" s="8">
        <f t="shared" si="10"/>
        <v>1120</v>
      </c>
      <c r="P17" s="8">
        <f t="shared" si="20"/>
        <v>1152</v>
      </c>
      <c r="Q17" s="8">
        <f t="shared" si="11"/>
        <v>896</v>
      </c>
      <c r="R17" s="8">
        <f t="shared" si="12"/>
        <v>1056</v>
      </c>
      <c r="S17" s="10">
        <f t="shared" si="21"/>
        <v>0</v>
      </c>
      <c r="T17" s="10">
        <f t="shared" si="13"/>
        <v>0</v>
      </c>
      <c r="U17" s="10">
        <f t="shared" si="14"/>
        <v>0</v>
      </c>
      <c r="V17" s="10">
        <f t="shared" si="15"/>
        <v>0</v>
      </c>
      <c r="W17" s="10">
        <f t="shared" si="16"/>
        <v>0</v>
      </c>
      <c r="X17" s="12">
        <f t="shared" si="22"/>
        <v>672</v>
      </c>
      <c r="Y17" s="12">
        <f t="shared" si="23"/>
        <v>1120</v>
      </c>
      <c r="Z17" s="12">
        <f t="shared" si="24"/>
        <v>1152</v>
      </c>
      <c r="AA17" s="12">
        <f t="shared" si="17"/>
        <v>896</v>
      </c>
      <c r="AB17" s="12">
        <f t="shared" si="18"/>
        <v>1056</v>
      </c>
      <c r="AD17" s="2">
        <f t="shared" si="25"/>
        <v>4896</v>
      </c>
    </row>
    <row r="18" spans="1:31" x14ac:dyDescent="0.25">
      <c r="A18" t="s">
        <v>33</v>
      </c>
      <c r="B18" t="s">
        <v>34</v>
      </c>
      <c r="C18" s="1">
        <v>34</v>
      </c>
      <c r="D18" s="4">
        <v>23</v>
      </c>
      <c r="E18" s="4">
        <v>35</v>
      </c>
      <c r="F18" s="4">
        <v>37</v>
      </c>
      <c r="G18" s="4">
        <v>25</v>
      </c>
      <c r="H18" s="4">
        <v>23</v>
      </c>
      <c r="I18" s="6">
        <f t="shared" si="5"/>
        <v>0</v>
      </c>
      <c r="J18" s="6">
        <f t="shared" si="6"/>
        <v>0</v>
      </c>
      <c r="K18" s="6">
        <f t="shared" si="7"/>
        <v>0</v>
      </c>
      <c r="L18" s="6">
        <f t="shared" si="8"/>
        <v>0</v>
      </c>
      <c r="M18" s="6">
        <f t="shared" si="9"/>
        <v>0</v>
      </c>
      <c r="N18" s="8">
        <f t="shared" si="19"/>
        <v>782</v>
      </c>
      <c r="O18" s="8">
        <f t="shared" si="10"/>
        <v>1190</v>
      </c>
      <c r="P18" s="8">
        <f t="shared" si="20"/>
        <v>1258</v>
      </c>
      <c r="Q18" s="8">
        <f t="shared" si="11"/>
        <v>850</v>
      </c>
      <c r="R18" s="8">
        <f t="shared" si="12"/>
        <v>782</v>
      </c>
      <c r="S18" s="10">
        <f t="shared" si="21"/>
        <v>0</v>
      </c>
      <c r="T18" s="10">
        <f t="shared" si="13"/>
        <v>0</v>
      </c>
      <c r="U18" s="10">
        <f t="shared" si="14"/>
        <v>0</v>
      </c>
      <c r="V18" s="10">
        <f t="shared" si="15"/>
        <v>0</v>
      </c>
      <c r="W18" s="10">
        <f t="shared" si="16"/>
        <v>0</v>
      </c>
      <c r="X18" s="12">
        <f t="shared" si="22"/>
        <v>782</v>
      </c>
      <c r="Y18" s="12">
        <f t="shared" si="23"/>
        <v>1190</v>
      </c>
      <c r="Z18" s="12">
        <f t="shared" si="24"/>
        <v>1258</v>
      </c>
      <c r="AA18" s="12">
        <f t="shared" si="17"/>
        <v>850</v>
      </c>
      <c r="AB18" s="12">
        <f t="shared" si="18"/>
        <v>782</v>
      </c>
      <c r="AD18" s="2">
        <f t="shared" si="25"/>
        <v>4862</v>
      </c>
    </row>
    <row r="19" spans="1:31" x14ac:dyDescent="0.25">
      <c r="A19" t="s">
        <v>35</v>
      </c>
      <c r="B19" t="s">
        <v>36</v>
      </c>
      <c r="C19" s="1">
        <v>64</v>
      </c>
      <c r="D19" s="4">
        <v>21</v>
      </c>
      <c r="E19" s="4">
        <v>23</v>
      </c>
      <c r="F19" s="4">
        <v>28</v>
      </c>
      <c r="G19" s="4">
        <v>42</v>
      </c>
      <c r="H19" s="4">
        <v>45</v>
      </c>
      <c r="I19" s="6">
        <f t="shared" si="5"/>
        <v>0</v>
      </c>
      <c r="J19" s="6">
        <f t="shared" si="6"/>
        <v>0</v>
      </c>
      <c r="K19" s="6">
        <f t="shared" si="7"/>
        <v>0</v>
      </c>
      <c r="L19" s="6">
        <f t="shared" si="8"/>
        <v>2</v>
      </c>
      <c r="M19" s="6">
        <f t="shared" si="9"/>
        <v>5</v>
      </c>
      <c r="N19" s="8">
        <f t="shared" si="19"/>
        <v>1344</v>
      </c>
      <c r="O19" s="8">
        <f t="shared" si="10"/>
        <v>1472</v>
      </c>
      <c r="P19" s="8">
        <f t="shared" si="20"/>
        <v>1792</v>
      </c>
      <c r="Q19" s="8">
        <f t="shared" si="11"/>
        <v>2688</v>
      </c>
      <c r="R19" s="8">
        <f t="shared" si="12"/>
        <v>2880</v>
      </c>
      <c r="S19" s="10">
        <f t="shared" si="21"/>
        <v>0</v>
      </c>
      <c r="T19" s="10">
        <f t="shared" si="13"/>
        <v>0</v>
      </c>
      <c r="U19" s="10">
        <f t="shared" si="14"/>
        <v>0</v>
      </c>
      <c r="V19" s="10">
        <f t="shared" si="15"/>
        <v>64</v>
      </c>
      <c r="W19" s="10">
        <f t="shared" si="16"/>
        <v>160</v>
      </c>
      <c r="X19" s="12">
        <f t="shared" si="22"/>
        <v>1344</v>
      </c>
      <c r="Y19" s="12">
        <f t="shared" si="23"/>
        <v>1472</v>
      </c>
      <c r="Z19" s="12">
        <f t="shared" si="24"/>
        <v>1792</v>
      </c>
      <c r="AA19" s="12">
        <f t="shared" si="17"/>
        <v>2752</v>
      </c>
      <c r="AB19" s="12">
        <f t="shared" si="18"/>
        <v>3040</v>
      </c>
      <c r="AD19" s="2">
        <f t="shared" si="25"/>
        <v>10400</v>
      </c>
    </row>
    <row r="20" spans="1:31" x14ac:dyDescent="0.25">
      <c r="A20" t="s">
        <v>37</v>
      </c>
      <c r="B20" t="s">
        <v>38</v>
      </c>
      <c r="C20" s="1">
        <v>23</v>
      </c>
      <c r="D20" s="4">
        <v>23</v>
      </c>
      <c r="E20" s="4">
        <v>56</v>
      </c>
      <c r="F20" s="4">
        <v>34</v>
      </c>
      <c r="G20" s="4">
        <v>22</v>
      </c>
      <c r="H20" s="4">
        <v>23</v>
      </c>
      <c r="I20" s="6">
        <f t="shared" si="5"/>
        <v>0</v>
      </c>
      <c r="J20" s="6">
        <f t="shared" si="6"/>
        <v>16</v>
      </c>
      <c r="K20" s="6">
        <f t="shared" si="7"/>
        <v>0</v>
      </c>
      <c r="L20" s="6">
        <f t="shared" si="8"/>
        <v>0</v>
      </c>
      <c r="M20" s="6">
        <f t="shared" si="9"/>
        <v>0</v>
      </c>
      <c r="N20" s="8">
        <f t="shared" si="19"/>
        <v>529</v>
      </c>
      <c r="O20" s="8">
        <f t="shared" si="10"/>
        <v>1288</v>
      </c>
      <c r="P20" s="8">
        <f t="shared" si="20"/>
        <v>782</v>
      </c>
      <c r="Q20" s="8">
        <f t="shared" si="11"/>
        <v>506</v>
      </c>
      <c r="R20" s="8">
        <f t="shared" si="12"/>
        <v>529</v>
      </c>
      <c r="S20" s="10">
        <f t="shared" si="21"/>
        <v>0</v>
      </c>
      <c r="T20" s="10">
        <f t="shared" si="13"/>
        <v>184</v>
      </c>
      <c r="U20" s="10">
        <f t="shared" si="14"/>
        <v>0</v>
      </c>
      <c r="V20" s="10">
        <f t="shared" si="15"/>
        <v>0</v>
      </c>
      <c r="W20" s="10">
        <f t="shared" si="16"/>
        <v>0</v>
      </c>
      <c r="X20" s="12">
        <f t="shared" si="22"/>
        <v>529</v>
      </c>
      <c r="Y20" s="12">
        <f t="shared" si="23"/>
        <v>1472</v>
      </c>
      <c r="Z20" s="12">
        <f t="shared" si="24"/>
        <v>782</v>
      </c>
      <c r="AA20" s="12">
        <f t="shared" si="17"/>
        <v>506</v>
      </c>
      <c r="AB20" s="12">
        <f t="shared" si="18"/>
        <v>529</v>
      </c>
      <c r="AD20" s="2">
        <f t="shared" si="25"/>
        <v>3818</v>
      </c>
    </row>
    <row r="21" spans="1:31" x14ac:dyDescent="0.25">
      <c r="A21" t="s">
        <v>39</v>
      </c>
      <c r="B21" t="s">
        <v>40</v>
      </c>
      <c r="C21" s="1">
        <v>23</v>
      </c>
      <c r="D21" s="4">
        <v>12</v>
      </c>
      <c r="E21" s="4">
        <v>35</v>
      </c>
      <c r="F21" s="4">
        <v>56</v>
      </c>
      <c r="G21" s="4">
        <v>46</v>
      </c>
      <c r="H21" s="4">
        <v>23</v>
      </c>
      <c r="I21" s="6">
        <f t="shared" si="5"/>
        <v>0</v>
      </c>
      <c r="J21" s="6">
        <f t="shared" si="6"/>
        <v>0</v>
      </c>
      <c r="K21" s="6">
        <f t="shared" si="7"/>
        <v>16</v>
      </c>
      <c r="L21" s="6">
        <f t="shared" si="8"/>
        <v>6</v>
      </c>
      <c r="M21" s="6">
        <f t="shared" si="9"/>
        <v>0</v>
      </c>
      <c r="N21" s="8">
        <f t="shared" si="19"/>
        <v>276</v>
      </c>
      <c r="O21" s="8">
        <f t="shared" si="10"/>
        <v>805</v>
      </c>
      <c r="P21" s="8">
        <f>$C21*F21</f>
        <v>1288</v>
      </c>
      <c r="Q21" s="8">
        <f t="shared" si="11"/>
        <v>1058</v>
      </c>
      <c r="R21" s="8">
        <f t="shared" si="12"/>
        <v>529</v>
      </c>
      <c r="S21" s="10">
        <f t="shared" si="21"/>
        <v>0</v>
      </c>
      <c r="T21" s="10">
        <f t="shared" si="13"/>
        <v>0</v>
      </c>
      <c r="U21" s="10">
        <f t="shared" si="14"/>
        <v>184</v>
      </c>
      <c r="V21" s="10">
        <f t="shared" si="15"/>
        <v>69</v>
      </c>
      <c r="W21" s="10">
        <f t="shared" si="16"/>
        <v>0</v>
      </c>
      <c r="X21" s="12">
        <f t="shared" si="22"/>
        <v>276</v>
      </c>
      <c r="Y21" s="12">
        <f t="shared" si="23"/>
        <v>805</v>
      </c>
      <c r="Z21" s="12">
        <f t="shared" si="24"/>
        <v>1472</v>
      </c>
      <c r="AA21" s="12">
        <f t="shared" si="17"/>
        <v>1127</v>
      </c>
      <c r="AB21" s="12">
        <f t="shared" si="18"/>
        <v>529</v>
      </c>
      <c r="AD21" s="2">
        <f t="shared" si="25"/>
        <v>4209</v>
      </c>
    </row>
    <row r="22" spans="1:31" x14ac:dyDescent="0.25">
      <c r="C22" s="1"/>
      <c r="AD22" s="2" t="s">
        <v>52</v>
      </c>
      <c r="AE22" t="s">
        <v>41</v>
      </c>
    </row>
    <row r="23" spans="1:31" x14ac:dyDescent="0.25">
      <c r="A23" t="s">
        <v>42</v>
      </c>
      <c r="C23" s="2">
        <f>MAX(C4:C21)</f>
        <v>76</v>
      </c>
      <c r="D23" s="2">
        <f t="shared" ref="D23:AB23" si="26">MAX(D4:D21)</f>
        <v>56</v>
      </c>
      <c r="E23" s="2">
        <f t="shared" si="26"/>
        <v>56</v>
      </c>
      <c r="F23" s="2">
        <f t="shared" si="26"/>
        <v>63</v>
      </c>
      <c r="G23" s="2">
        <f t="shared" si="26"/>
        <v>53</v>
      </c>
      <c r="H23" s="2">
        <f t="shared" si="26"/>
        <v>64</v>
      </c>
      <c r="I23" s="2">
        <f t="shared" si="26"/>
        <v>16</v>
      </c>
      <c r="J23" s="2">
        <f t="shared" si="26"/>
        <v>16</v>
      </c>
      <c r="K23" s="2">
        <f t="shared" si="26"/>
        <v>23</v>
      </c>
      <c r="L23" s="2">
        <f t="shared" si="26"/>
        <v>13</v>
      </c>
      <c r="M23" s="2">
        <f t="shared" si="26"/>
        <v>24</v>
      </c>
      <c r="N23" s="2">
        <f t="shared" si="26"/>
        <v>2660</v>
      </c>
      <c r="O23" s="2">
        <f t="shared" si="26"/>
        <v>1748</v>
      </c>
      <c r="P23" s="2">
        <f t="shared" si="26"/>
        <v>2025</v>
      </c>
      <c r="Q23" s="2">
        <f t="shared" si="26"/>
        <v>2688</v>
      </c>
      <c r="R23" s="2">
        <f t="shared" si="26"/>
        <v>3456</v>
      </c>
      <c r="S23" s="2">
        <f t="shared" si="26"/>
        <v>360</v>
      </c>
      <c r="T23" s="2">
        <f t="shared" si="26"/>
        <v>184</v>
      </c>
      <c r="U23" s="2">
        <f t="shared" si="26"/>
        <v>368</v>
      </c>
      <c r="V23" s="2">
        <f t="shared" si="26"/>
        <v>153</v>
      </c>
      <c r="W23" s="2">
        <f t="shared" si="26"/>
        <v>648</v>
      </c>
      <c r="X23" s="2">
        <f t="shared" si="26"/>
        <v>2880</v>
      </c>
      <c r="Y23" s="2">
        <f t="shared" si="26"/>
        <v>1748</v>
      </c>
      <c r="Z23" s="2">
        <f t="shared" si="26"/>
        <v>2384</v>
      </c>
      <c r="AA23" s="2">
        <f t="shared" si="26"/>
        <v>2752</v>
      </c>
      <c r="AB23" s="2">
        <f t="shared" si="26"/>
        <v>4104</v>
      </c>
      <c r="AD23" s="2">
        <f t="shared" ref="AD23" si="27">MAX(AD4:AD21)</f>
        <v>10602</v>
      </c>
    </row>
    <row r="24" spans="1:31" x14ac:dyDescent="0.25">
      <c r="A24" t="s">
        <v>43</v>
      </c>
      <c r="C24" s="2">
        <f>MIN(C4:C21)</f>
        <v>12</v>
      </c>
      <c r="D24" s="2">
        <f t="shared" ref="D24:AB24" si="28">MIN(D4:D21)</f>
        <v>4</v>
      </c>
      <c r="E24" s="2">
        <f t="shared" si="28"/>
        <v>3</v>
      </c>
      <c r="F24" s="2">
        <f t="shared" si="28"/>
        <v>22</v>
      </c>
      <c r="G24" s="2">
        <f t="shared" si="28"/>
        <v>12</v>
      </c>
      <c r="H24" s="2">
        <f t="shared" si="28"/>
        <v>23</v>
      </c>
      <c r="I24" s="2">
        <f t="shared" si="28"/>
        <v>0</v>
      </c>
      <c r="J24" s="2">
        <f t="shared" si="28"/>
        <v>0</v>
      </c>
      <c r="K24" s="2">
        <f t="shared" si="28"/>
        <v>0</v>
      </c>
      <c r="L24" s="2">
        <f t="shared" si="28"/>
        <v>0</v>
      </c>
      <c r="M24" s="2">
        <f t="shared" si="28"/>
        <v>0</v>
      </c>
      <c r="N24" s="2">
        <f t="shared" si="28"/>
        <v>172</v>
      </c>
      <c r="O24" s="2">
        <f t="shared" si="28"/>
        <v>129</v>
      </c>
      <c r="P24" s="2">
        <f t="shared" si="28"/>
        <v>408</v>
      </c>
      <c r="Q24" s="2">
        <f t="shared" si="28"/>
        <v>330</v>
      </c>
      <c r="R24" s="2">
        <f t="shared" si="28"/>
        <v>437</v>
      </c>
      <c r="S24" s="2">
        <f t="shared" si="28"/>
        <v>0</v>
      </c>
      <c r="T24" s="2">
        <f t="shared" si="28"/>
        <v>0</v>
      </c>
      <c r="U24" s="2">
        <f t="shared" si="28"/>
        <v>0</v>
      </c>
      <c r="V24" s="2">
        <f t="shared" si="28"/>
        <v>0</v>
      </c>
      <c r="W24" s="2">
        <f t="shared" si="28"/>
        <v>0</v>
      </c>
      <c r="X24" s="2">
        <f t="shared" si="28"/>
        <v>172</v>
      </c>
      <c r="Y24" s="2">
        <f t="shared" si="28"/>
        <v>129</v>
      </c>
      <c r="Z24" s="2">
        <f t="shared" si="28"/>
        <v>408</v>
      </c>
      <c r="AA24" s="2">
        <f t="shared" si="28"/>
        <v>330</v>
      </c>
      <c r="AB24" s="2">
        <f t="shared" si="28"/>
        <v>437</v>
      </c>
      <c r="AD24" s="2">
        <f t="shared" ref="AD24" si="29">MIN(AD4:AD21)</f>
        <v>2322</v>
      </c>
    </row>
    <row r="25" spans="1:31" x14ac:dyDescent="0.25">
      <c r="A25" t="s">
        <v>44</v>
      </c>
      <c r="C25" s="2">
        <f>AVERAGE(C4:C21)</f>
        <v>33.666666666666664</v>
      </c>
      <c r="D25" s="2">
        <f t="shared" ref="D25:AB25" si="30">AVERAGE(D4:D21)</f>
        <v>28.944444444444443</v>
      </c>
      <c r="E25" s="2">
        <f t="shared" si="30"/>
        <v>33.5</v>
      </c>
      <c r="F25" s="2">
        <f t="shared" si="30"/>
        <v>41.277777777777779</v>
      </c>
      <c r="G25" s="2">
        <f t="shared" si="30"/>
        <v>30.277777777777779</v>
      </c>
      <c r="H25" s="2">
        <f t="shared" si="30"/>
        <v>36.166666666666664</v>
      </c>
      <c r="I25" s="2">
        <f t="shared" si="30"/>
        <v>2.0555555555555554</v>
      </c>
      <c r="J25" s="2">
        <f t="shared" si="30"/>
        <v>2.9444444444444446</v>
      </c>
      <c r="K25" s="2">
        <f t="shared" si="30"/>
        <v>5.1111111111111107</v>
      </c>
      <c r="L25" s="2">
        <f t="shared" si="30"/>
        <v>2.0555555555555554</v>
      </c>
      <c r="M25" s="2">
        <f t="shared" si="30"/>
        <v>3.2222222222222223</v>
      </c>
      <c r="N25" s="2">
        <f t="shared" si="30"/>
        <v>1017.2777777777778</v>
      </c>
      <c r="O25" s="2">
        <f t="shared" si="30"/>
        <v>977.61111111111109</v>
      </c>
      <c r="P25" s="2">
        <f t="shared" si="30"/>
        <v>1318</v>
      </c>
      <c r="Q25" s="2">
        <f t="shared" si="30"/>
        <v>942.11111111111109</v>
      </c>
      <c r="R25" s="2">
        <f t="shared" si="30"/>
        <v>1297.6666666666667</v>
      </c>
      <c r="S25" s="2">
        <f t="shared" si="30"/>
        <v>40.722222222222221</v>
      </c>
      <c r="T25" s="2">
        <f t="shared" si="30"/>
        <v>27.638888888888889</v>
      </c>
      <c r="U25" s="2">
        <f t="shared" si="30"/>
        <v>73.388888888888886</v>
      </c>
      <c r="V25" s="2">
        <f t="shared" si="30"/>
        <v>27.583333333333332</v>
      </c>
      <c r="W25" s="2">
        <f t="shared" si="30"/>
        <v>73.888888888888886</v>
      </c>
      <c r="X25" s="2">
        <f t="shared" si="30"/>
        <v>1058</v>
      </c>
      <c r="Y25" s="2">
        <f t="shared" si="30"/>
        <v>1005.25</v>
      </c>
      <c r="Z25" s="2">
        <f t="shared" si="30"/>
        <v>1391.3888888888889</v>
      </c>
      <c r="AA25" s="2">
        <f t="shared" si="30"/>
        <v>969.69444444444446</v>
      </c>
      <c r="AB25" s="2">
        <f t="shared" si="30"/>
        <v>1371.5555555555557</v>
      </c>
      <c r="AD25" s="2">
        <f t="shared" ref="AD25" si="31">AVERAGE(AD4:AD21)</f>
        <v>5795.8888888888887</v>
      </c>
    </row>
    <row r="26" spans="1:31" x14ac:dyDescent="0.25">
      <c r="A26" t="s">
        <v>45</v>
      </c>
      <c r="C26" s="2">
        <f>SUM(C4:C21)</f>
        <v>606</v>
      </c>
      <c r="D26" s="2">
        <f t="shared" ref="D26:AB26" si="32">SUM(D4:D21)</f>
        <v>521</v>
      </c>
      <c r="E26" s="2">
        <f t="shared" si="32"/>
        <v>603</v>
      </c>
      <c r="F26" s="2">
        <f t="shared" si="32"/>
        <v>743</v>
      </c>
      <c r="G26" s="2">
        <f t="shared" si="32"/>
        <v>545</v>
      </c>
      <c r="H26" s="2">
        <f t="shared" si="32"/>
        <v>651</v>
      </c>
      <c r="I26" s="2">
        <f t="shared" si="32"/>
        <v>37</v>
      </c>
      <c r="J26" s="2">
        <f t="shared" si="32"/>
        <v>53</v>
      </c>
      <c r="K26" s="2">
        <f t="shared" si="32"/>
        <v>92</v>
      </c>
      <c r="L26" s="2">
        <f t="shared" si="32"/>
        <v>37</v>
      </c>
      <c r="M26" s="2">
        <f t="shared" si="32"/>
        <v>58</v>
      </c>
      <c r="N26" s="2">
        <f t="shared" si="32"/>
        <v>18311</v>
      </c>
      <c r="O26" s="2">
        <f t="shared" si="32"/>
        <v>17597</v>
      </c>
      <c r="P26" s="2">
        <f t="shared" si="32"/>
        <v>23724</v>
      </c>
      <c r="Q26" s="2">
        <f t="shared" si="32"/>
        <v>16958</v>
      </c>
      <c r="R26" s="2">
        <f t="shared" si="32"/>
        <v>23358</v>
      </c>
      <c r="S26" s="2">
        <f t="shared" si="32"/>
        <v>733</v>
      </c>
      <c r="T26" s="2">
        <f t="shared" si="32"/>
        <v>497.5</v>
      </c>
      <c r="U26" s="2">
        <f t="shared" si="32"/>
        <v>1321</v>
      </c>
      <c r="V26" s="2">
        <f t="shared" si="32"/>
        <v>496.5</v>
      </c>
      <c r="W26" s="2">
        <f t="shared" si="32"/>
        <v>1330</v>
      </c>
      <c r="X26" s="2">
        <f t="shared" si="32"/>
        <v>19044</v>
      </c>
      <c r="Y26" s="2">
        <f t="shared" si="32"/>
        <v>18094.5</v>
      </c>
      <c r="Z26" s="2">
        <f t="shared" si="32"/>
        <v>25045</v>
      </c>
      <c r="AA26" s="2">
        <f t="shared" si="32"/>
        <v>17454.5</v>
      </c>
      <c r="AB26" s="2">
        <f t="shared" si="32"/>
        <v>24688</v>
      </c>
      <c r="AD26" s="2">
        <f t="shared" ref="AD26" si="33">SUM(AD4:AD21)</f>
        <v>104326</v>
      </c>
    </row>
    <row r="27" spans="1:31" x14ac:dyDescent="0.25">
      <c r="A27" t="s">
        <v>41</v>
      </c>
    </row>
  </sheetData>
  <pageMargins left="0.7" right="0.7" top="0.75" bottom="0.75" header="0.3" footer="0.3"/>
  <pageSetup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ibbz</dc:creator>
  <cp:lastModifiedBy>ibbz</cp:lastModifiedBy>
  <cp:lastPrinted>2022-04-01T10:58:39Z</cp:lastPrinted>
  <dcterms:created xsi:type="dcterms:W3CDTF">2022-03-26T20:05:55Z</dcterms:created>
  <dcterms:modified xsi:type="dcterms:W3CDTF">2022-04-01T11:03:32Z</dcterms:modified>
</cp:coreProperties>
</file>