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orstenmueller/stockAlgo/DB-RSI-Divergence/"/>
    </mc:Choice>
  </mc:AlternateContent>
  <xr:revisionPtr revIDLastSave="0" documentId="8_{D0275C29-AD9D-894A-BC3E-74BB39ED0FB2}" xr6:coauthVersionLast="47" xr6:coauthVersionMax="47" xr10:uidLastSave="{00000000-0000-0000-0000-000000000000}"/>
  <bookViews>
    <workbookView xWindow="-41980" yWindow="1820" windowWidth="40180" windowHeight="28960" activeTab="2" xr2:uid="{00000000-000D-0000-FFFF-FFFF00000000}"/>
  </bookViews>
  <sheets>
    <sheet name="Header" sheetId="2" r:id="rId1"/>
    <sheet name="Results" sheetId="3" r:id="rId2"/>
    <sheet name="KW45 (07.11-12.11)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3" l="1"/>
  <c r="O18" i="3"/>
  <c r="D18" i="3"/>
  <c r="O17" i="3"/>
  <c r="D17" i="3"/>
  <c r="O16" i="3"/>
  <c r="D16" i="3"/>
  <c r="O15" i="3"/>
  <c r="D15" i="3"/>
  <c r="O14" i="3"/>
  <c r="D14" i="3"/>
  <c r="O13" i="3"/>
  <c r="D13" i="3"/>
  <c r="O12" i="3"/>
  <c r="D12" i="3"/>
  <c r="O11" i="3"/>
  <c r="D11" i="3"/>
  <c r="O10" i="3"/>
  <c r="D10" i="3"/>
  <c r="O9" i="3"/>
  <c r="D9" i="3"/>
  <c r="O8" i="3"/>
  <c r="D8" i="3"/>
  <c r="O7" i="3"/>
  <c r="D7" i="3"/>
  <c r="O6" i="3"/>
  <c r="D6" i="3"/>
  <c r="O5" i="3"/>
  <c r="D5" i="3"/>
  <c r="O4" i="3"/>
  <c r="D4" i="3"/>
  <c r="O3" i="3"/>
  <c r="D3" i="3"/>
  <c r="F104" i="1"/>
  <c r="E104" i="1"/>
  <c r="M104" i="1"/>
  <c r="N104" i="1"/>
  <c r="O104" i="1"/>
  <c r="P104" i="1"/>
  <c r="Q10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</calcChain>
</file>

<file path=xl/sharedStrings.xml><?xml version="1.0" encoding="utf-8"?>
<sst xmlns="http://schemas.openxmlformats.org/spreadsheetml/2006/main" count="902" uniqueCount="145">
  <si>
    <t>Ticker</t>
  </si>
  <si>
    <t>Date1</t>
  </si>
  <si>
    <t>Date2</t>
  </si>
  <si>
    <t>Course Differenz in %</t>
  </si>
  <si>
    <t>RSI Differenz in %</t>
  </si>
  <si>
    <t>CVX</t>
  </si>
  <si>
    <t>01.11.2022</t>
  </si>
  <si>
    <t>07.11.2022</t>
  </si>
  <si>
    <t>MCD</t>
  </si>
  <si>
    <t>28.10.2022</t>
  </si>
  <si>
    <t>08.11.2022</t>
  </si>
  <si>
    <t>TRV</t>
  </si>
  <si>
    <t>31.10.2022</t>
  </si>
  <si>
    <t>UNH</t>
  </si>
  <si>
    <t>WMT</t>
  </si>
  <si>
    <t>AAL</t>
  </si>
  <si>
    <t>25.10.2022</t>
  </si>
  <si>
    <t>ABC</t>
  </si>
  <si>
    <t>ABMD</t>
  </si>
  <si>
    <t>09.11.2022</t>
  </si>
  <si>
    <t>ACGL</t>
  </si>
  <si>
    <t>ADM</t>
  </si>
  <si>
    <t>AES</t>
  </si>
  <si>
    <t>ALLE</t>
  </si>
  <si>
    <t>AMCR</t>
  </si>
  <si>
    <t>13.10.2022</t>
  </si>
  <si>
    <t>18.10.2022</t>
  </si>
  <si>
    <t>AON</t>
  </si>
  <si>
    <t>24.10.2022</t>
  </si>
  <si>
    <t>ARE</t>
  </si>
  <si>
    <t>AVY</t>
  </si>
  <si>
    <t>AZO</t>
  </si>
  <si>
    <t>CAG</t>
  </si>
  <si>
    <t>CB</t>
  </si>
  <si>
    <t>CF</t>
  </si>
  <si>
    <t>10.10.2022</t>
  </si>
  <si>
    <t>CFG</t>
  </si>
  <si>
    <t>CI</t>
  </si>
  <si>
    <t>CPB</t>
  </si>
  <si>
    <t>19.10.2022</t>
  </si>
  <si>
    <t>DGX</t>
  </si>
  <si>
    <t>DOV</t>
  </si>
  <si>
    <t>DVN</t>
  </si>
  <si>
    <t>EQT</t>
  </si>
  <si>
    <t>FBHS</t>
  </si>
  <si>
    <t>11.10.2022</t>
  </si>
  <si>
    <t>GIS</t>
  </si>
  <si>
    <t>GLW</t>
  </si>
  <si>
    <t>GM</t>
  </si>
  <si>
    <t>HBAN</t>
  </si>
  <si>
    <t>HCA</t>
  </si>
  <si>
    <t>HIG</t>
  </si>
  <si>
    <t>HPE</t>
  </si>
  <si>
    <t>HSY</t>
  </si>
  <si>
    <t>IEX</t>
  </si>
  <si>
    <t>IFF</t>
  </si>
  <si>
    <t>IQV</t>
  </si>
  <si>
    <t>ISRG</t>
  </si>
  <si>
    <t>ITW</t>
  </si>
  <si>
    <t>KDP</t>
  </si>
  <si>
    <t>KEY</t>
  </si>
  <si>
    <t>KIM</t>
  </si>
  <si>
    <t>KMI</t>
  </si>
  <si>
    <t>LMT</t>
  </si>
  <si>
    <t>MDT</t>
  </si>
  <si>
    <t>MET</t>
  </si>
  <si>
    <t>MMC</t>
  </si>
  <si>
    <t>MO</t>
  </si>
  <si>
    <t>26.10.2022</t>
  </si>
  <si>
    <t>MPC</t>
  </si>
  <si>
    <t>MTB</t>
  </si>
  <si>
    <t>NCLH</t>
  </si>
  <si>
    <t>03.11.2022</t>
  </si>
  <si>
    <t>NOC</t>
  </si>
  <si>
    <t>NRG</t>
  </si>
  <si>
    <t>ORCL</t>
  </si>
  <si>
    <t>PNR</t>
  </si>
  <si>
    <t>PSX</t>
  </si>
  <si>
    <t>REGN</t>
  </si>
  <si>
    <t>SCHW</t>
  </si>
  <si>
    <t>SJM</t>
  </si>
  <si>
    <t>STZ</t>
  </si>
  <si>
    <t>SYF</t>
  </si>
  <si>
    <t>TDY</t>
  </si>
  <si>
    <t>TECH</t>
  </si>
  <si>
    <t>TFX</t>
  </si>
  <si>
    <t>TJX</t>
  </si>
  <si>
    <t>TSN</t>
  </si>
  <si>
    <t>TXT</t>
  </si>
  <si>
    <t>UPS</t>
  </si>
  <si>
    <t>WMB</t>
  </si>
  <si>
    <t>WST</t>
  </si>
  <si>
    <t>XOM</t>
  </si>
  <si>
    <t>Spalte1</t>
  </si>
  <si>
    <t>NYSE</t>
  </si>
  <si>
    <t>DB / DT</t>
  </si>
  <si>
    <t>RSI Divergenz</t>
  </si>
  <si>
    <t>Grund falls nicht</t>
  </si>
  <si>
    <t>Trend vorher vorhanden</t>
  </si>
  <si>
    <t>Gehandelt</t>
  </si>
  <si>
    <t>Treffer</t>
  </si>
  <si>
    <t>GuV (closing zum closing)</t>
  </si>
  <si>
    <t>Anstieg danach bis zur ersten roten Kerze (closing)</t>
  </si>
  <si>
    <t>Spalte14</t>
  </si>
  <si>
    <t>meeh</t>
  </si>
  <si>
    <t>ja</t>
  </si>
  <si>
    <t>continuation pattern</t>
  </si>
  <si>
    <t>zu weit gestiegen</t>
  </si>
  <si>
    <t>nein</t>
  </si>
  <si>
    <t>NASDAQ</t>
  </si>
  <si>
    <t>konsolidierung</t>
  </si>
  <si>
    <t>News / fakie Ausbruch</t>
  </si>
  <si>
    <t>News / übernahme?</t>
  </si>
  <si>
    <t>News / Jump</t>
  </si>
  <si>
    <t>einfaches Top</t>
  </si>
  <si>
    <t>Bodenbildung</t>
  </si>
  <si>
    <t>SKS</t>
  </si>
  <si>
    <t>Korrektur</t>
  </si>
  <si>
    <t>Anstieg zwischendrin</t>
  </si>
  <si>
    <t>Abwärtstrend</t>
  </si>
  <si>
    <t>Rücksetzer nach Ausbruch</t>
  </si>
  <si>
    <t>Nach wie vielen Tagen ist der Kurs gefallen</t>
  </si>
  <si>
    <t>Tage bis zur ersten grünen Kerze</t>
  </si>
  <si>
    <t>Wieviel % ist der Kurs gestiegen bevor er stieg (high)</t>
  </si>
  <si>
    <t>?</t>
  </si>
  <si>
    <t>Zwischenzeitlich um 4% gefallen</t>
  </si>
  <si>
    <t>Wieviel % ist der Kurs gesteigen bevor er gefallen ist (closing)</t>
  </si>
  <si>
    <t>Fiel der Kurs danach weiter</t>
  </si>
  <si>
    <t>Stand 12.11</t>
  </si>
  <si>
    <t>Umschichtung in Risikowerte</t>
  </si>
  <si>
    <t>Spalte15</t>
  </si>
  <si>
    <t>=WENN(UND([@[Trend vorher vorhanden]]="ja";WENN(ODER([@[RSI Divergenz]]="ja";[@[DB / DT]]="ja");WAHR; FALSCH));WAHR; FALSCH)</t>
  </si>
  <si>
    <t>Ergebnisse Algo</t>
  </si>
  <si>
    <t>Woche</t>
  </si>
  <si>
    <t>Ergebnisse bestätigt</t>
  </si>
  <si>
    <t>Anz Trades / gehandelt</t>
  </si>
  <si>
    <t>Anz Gewinntrades</t>
  </si>
  <si>
    <t>Gewinn</t>
  </si>
  <si>
    <t>Anz Verlusttrades</t>
  </si>
  <si>
    <t>Haltedauer2</t>
  </si>
  <si>
    <t>Verlust</t>
  </si>
  <si>
    <t>KW45</t>
  </si>
  <si>
    <t>Prozentual</t>
  </si>
  <si>
    <t>Ergebnisse2</t>
  </si>
  <si>
    <t xml:space="preserve">Ergebnisse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</si>
</sst>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2" xfId="0" applyFont="1" applyFill="1" applyBorder="1" applyAlignment="1">
      <alignment wrapText="1" shrinkToFit="1"/>
    </xf>
    <xf numFmtId="0" fontId="1" fillId="2" borderId="3" xfId="0" applyFont="1" applyFill="1" applyBorder="1" applyAlignment="1">
      <alignment wrapText="1" shrinkToFit="1"/>
    </xf>
    <xf numFmtId="10" fontId="0" fillId="0" borderId="0" xfId="0" applyNumberFormat="1"/>
    <xf numFmtId="0" fontId="2" fillId="3" borderId="4" xfId="0" applyFont="1" applyFill="1" applyBorder="1"/>
    <xf numFmtId="0" fontId="2" fillId="4" borderId="4" xfId="0" applyFont="1" applyFill="1" applyBorder="1"/>
    <xf numFmtId="0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wrapText="1" shrinkToFit="1"/>
    </xf>
  </cellXfs>
  <cellStyles count="1">
    <cellStyle name="Standard" xfId="0" builtinId="0"/>
  </cellStyles>
  <dxfs count="16">
    <dxf>
      <numFmt numFmtId="14" formatCode="0.00%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1" readingOrder="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1" readingOrder="0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732595-2BC1-2342-9BFA-892B7944CCBB}" name="Tabelle2" displayName="Tabelle2" ref="A2:J18" totalsRowShown="0" headerRowDxfId="6">
  <autoFilter ref="A2:J18" xr:uid="{4E732595-2BC1-2342-9BFA-892B7944CCBB}"/>
  <tableColumns count="10">
    <tableColumn id="1" xr3:uid="{CF4B45DC-4FD9-5E4A-B935-A704180E0238}" name="Woche"/>
    <tableColumn id="2" xr3:uid="{32DB9503-F499-A848-9AF3-390840606180}" name="Ergebnisse bestätigt"/>
    <tableColumn id="3" xr3:uid="{4073DCC4-8A59-A44F-9E52-09DFFFB813E3}" name="Ergebnisse2" dataDxfId="5"/>
    <tableColumn id="19" xr3:uid="{305395C7-AD04-6E49-B0E7-D0962D67B85D}" name="Prozentual" dataDxfId="4">
      <calculatedColumnFormula>Tabelle2[[#This Row],[Ergebnisse bestätigt]]/Tabelle2[[#This Row],[Ergebnisse2]]</calculatedColumnFormula>
    </tableColumn>
    <tableColumn id="4" xr3:uid="{7FC807D8-6B3B-0840-964B-828FE3ABD069}" name="Anz Trades / gehandelt"/>
    <tableColumn id="5" xr3:uid="{3825BA16-4051-EA4A-B311-7AD5026D0F7E}" name="Anz Gewinntrades"/>
    <tableColumn id="7" xr3:uid="{685C79E8-E083-E443-A597-DA8FA442FEF9}" name="Gewinn"/>
    <tableColumn id="8" xr3:uid="{40A45B2D-58CF-3C4D-9F8F-743064F23461}" name="Anz Verlusttrades"/>
    <tableColumn id="9" xr3:uid="{9BB2613D-FDF5-B046-AEAE-E5CAAFAC0971}" name="Haltedauer2"/>
    <tableColumn id="10" xr3:uid="{960B1D35-D312-E644-9405-0667B31B717F}" name="Verlust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7DA2E1-23D4-0146-AE07-9EC26666E8A0}" name="Tabelle24" displayName="Tabelle24" ref="L2:U18" totalsRowShown="0" headerRowDxfId="3">
  <autoFilter ref="L2:U18" xr:uid="{D17DA2E1-23D4-0146-AE07-9EC26666E8A0}"/>
  <tableColumns count="10">
    <tableColumn id="1" xr3:uid="{78DDB9AB-EDE4-654C-9551-97742A1BE938}" name="Woche"/>
    <tableColumn id="2" xr3:uid="{4B84EBC5-6DB1-0641-8D83-2E6DAF46CE98}" name="Ergebnisse bestätigt"/>
    <tableColumn id="3" xr3:uid="{26B96F60-7E3B-3D44-BD4D-A21D01456ED6}" name="Ergebnisse " dataDxfId="2"/>
    <tableColumn id="19" xr3:uid="{99E23A76-220A-EF43-B452-F2835443061C}" name="Prozentual" dataDxfId="1">
      <calculatedColumnFormula>Tabelle24[[#This Row],[Ergebnisse bestätigt]]/Tabelle24[[#This Row],[Ergebnisse ]]</calculatedColumnFormula>
    </tableColumn>
    <tableColumn id="4" xr3:uid="{67CA0A3C-555A-234A-869F-8270579F6EC6}" name="Anz Trades / gehandelt"/>
    <tableColumn id="5" xr3:uid="{CDEE6E75-3328-FE4D-802F-ABBB40D75CC9}" name="Anz Gewinntrades"/>
    <tableColumn id="7" xr3:uid="{0FD52474-1F2A-4246-B052-F8DFDE0725AD}" name="Gewinn" dataDxfId="0">
      <calculatedColumnFormula>Tabelle1[[#Totals],[GuV (closing zum closing)]]</calculatedColumnFormula>
    </tableColumn>
    <tableColumn id="8" xr3:uid="{530ED225-4DF7-7E42-8A4B-4A4A487CAC30}" name="Anz Verlusttrades"/>
    <tableColumn id="9" xr3:uid="{33357348-B36C-374E-91A6-6024AFE7BED1}" name="Haltedauer2"/>
    <tableColumn id="10" xr3:uid="{0E8EB31E-3612-EA49-A8F0-D1C6234134C8}" name="Verlust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4FCFA-3C70-BD4A-AE95-DA28961A8DDC}" name="Tabelle1" displayName="Tabelle1" ref="A1:U104" totalsRowCount="1">
  <autoFilter ref="A1:U103" xr:uid="{B134FCFA-3C70-BD4A-AE95-DA28961A8DDC}">
    <filterColumn colId="10">
      <filters>
        <filter val="WAHR"/>
      </filters>
    </filterColumn>
  </autoFilter>
  <tableColumns count="21">
    <tableColumn id="1" xr3:uid="{18E3F477-CE9C-1F48-907E-CC3D4B157731}" name="Ticker"/>
    <tableColumn id="6" xr3:uid="{0876C188-E30E-CE44-90B9-46EEEA9BBD98}" name="Spalte1"/>
    <tableColumn id="2" xr3:uid="{5B2B6E70-7A10-3547-AD6A-5379C0CC4D7A}" name="Date1"/>
    <tableColumn id="3" xr3:uid="{F29AE9B6-13A6-9245-A016-0ACA3D0058AB}" name="Date2"/>
    <tableColumn id="4" xr3:uid="{DE2CD068-4949-BC4B-A58B-F59ADF8FECEF}" name="Course Differenz in %" totalsRowFunction="average" dataDxfId="14" totalsRowDxfId="12"/>
    <tableColumn id="5" xr3:uid="{D7935129-1494-0447-B6AA-3A4418ACF704}" name="RSI Differenz in %" totalsRowFunction="average" dataDxfId="13" totalsRowDxfId="11"/>
    <tableColumn id="9" xr3:uid="{30385339-70B9-4542-A483-0A45161B57E7}" name="DB / DT"/>
    <tableColumn id="10" xr3:uid="{0E0180E5-59E1-B345-96E9-B62C00673A4B}" name="RSI Divergenz"/>
    <tableColumn id="11" xr3:uid="{CAAB5DA3-20F6-444C-A360-9A461FA984AA}" name="Grund falls nicht"/>
    <tableColumn id="12" xr3:uid="{4D6999CB-9585-B04E-B966-04EA189A75C4}" name="Trend vorher vorhanden"/>
    <tableColumn id="13" xr3:uid="{42C67F29-110B-9E48-B7D6-B55CD3CA109C}" name="Gehandelt" dataDxfId="15" totalsRowDxfId="10">
      <calculatedColumnFormula>IF(AND(Tabelle1[[#This Row],[Trend vorher vorhanden]]="ja",IF(OR(Tabelle1[[#This Row],[RSI Divergenz]]="ja",Tabelle1[[#This Row],[DB / DT]]="ja"),TRUE, FALSE)),TRUE, FALSE)</calculatedColumnFormula>
    </tableColumn>
    <tableColumn id="14" xr3:uid="{FE7ABB8F-910E-BB41-8626-B467A27E4B10}" name="Treffer"/>
    <tableColumn id="15" xr3:uid="{BF095AF2-4CC1-7241-AF1B-90AD828E47F2}" name="Tage bis zur ersten grünen Kerze" totalsRowFunction="average"/>
    <tableColumn id="16" xr3:uid="{16459C82-C0A3-3E42-9AF2-165410D8E849}" name="Nach wie vielen Tagen ist der Kurs gefallen" totalsRowFunction="average"/>
    <tableColumn id="17" xr3:uid="{CC974CB1-9517-3643-84CA-3588EB2CA5B9}" name="Wieviel % ist der Kurs gesteigen bevor er gefallen ist (closing)" totalsRowFunction="average" totalsRowDxfId="9"/>
    <tableColumn id="18" xr3:uid="{FBD02D6F-E41B-AA44-A388-D74B321E7600}" name="Wieviel % ist der Kurs gestiegen bevor er stieg (high)" totalsRowFunction="average" totalsRowDxfId="8"/>
    <tableColumn id="19" xr3:uid="{F0039B56-BE57-894E-9D1E-958F529DA737}" name="GuV (closing zum closing)" totalsRowFunction="average" totalsRowDxfId="7"/>
    <tableColumn id="20" xr3:uid="{DB86993D-234C-EE41-89E9-C61A2D294CD7}" name="Fiel der Kurs danach weiter"/>
    <tableColumn id="21" xr3:uid="{CE50A596-996E-E34B-A961-346DA71B56B4}" name="Anstieg danach bis zur ersten roten Kerze (closing)"/>
    <tableColumn id="22" xr3:uid="{CBD6B730-1570-8D49-8553-99654472B390}" name="Spalte14"/>
    <tableColumn id="23" xr3:uid="{308670D1-03DB-8A4F-8F83-ED040FD29FDF}" name="Spalte15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5934B-DE45-8E40-B0F2-B561D91D5BA5}">
  <dimension ref="A1:U3"/>
  <sheetViews>
    <sheetView workbookViewId="0">
      <selection sqref="A1:U1"/>
    </sheetView>
  </sheetViews>
  <sheetFormatPr baseColWidth="10" defaultRowHeight="15" x14ac:dyDescent="0.2"/>
  <sheetData>
    <row r="1" spans="1:21" ht="97" thickBot="1" x14ac:dyDescent="0.25">
      <c r="A1" s="1" t="s">
        <v>0</v>
      </c>
      <c r="B1" s="2" t="s">
        <v>93</v>
      </c>
      <c r="C1" s="2" t="s">
        <v>1</v>
      </c>
      <c r="D1" s="2" t="s">
        <v>2</v>
      </c>
      <c r="E1" s="2" t="s">
        <v>3</v>
      </c>
      <c r="F1" s="2" t="s">
        <v>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122</v>
      </c>
      <c r="N1" s="4" t="s">
        <v>121</v>
      </c>
      <c r="O1" s="4" t="s">
        <v>126</v>
      </c>
      <c r="P1" s="4" t="s">
        <v>123</v>
      </c>
      <c r="Q1" s="4" t="s">
        <v>101</v>
      </c>
      <c r="R1" s="4" t="s">
        <v>127</v>
      </c>
      <c r="S1" s="4" t="s">
        <v>102</v>
      </c>
      <c r="T1" s="4" t="s">
        <v>103</v>
      </c>
      <c r="U1" s="3" t="s">
        <v>130</v>
      </c>
    </row>
    <row r="2" spans="1:21" ht="16" thickTop="1" x14ac:dyDescent="0.2"/>
    <row r="3" spans="1:21" x14ac:dyDescent="0.2">
      <c r="K3" t="s">
        <v>131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AFAF-E186-ED48-8E2A-C18A4B67DAD5}">
  <dimension ref="A1:U18"/>
  <sheetViews>
    <sheetView workbookViewId="0">
      <selection activeCell="R3" sqref="R3"/>
    </sheetView>
  </sheetViews>
  <sheetFormatPr baseColWidth="10" defaultRowHeight="15" x14ac:dyDescent="0.2"/>
  <sheetData>
    <row r="1" spans="1:21" x14ac:dyDescent="0.2">
      <c r="A1" s="10" t="s">
        <v>99</v>
      </c>
      <c r="B1" s="10"/>
      <c r="C1" s="10"/>
      <c r="D1" s="10"/>
      <c r="E1" s="10"/>
      <c r="F1" s="10"/>
      <c r="G1" s="10"/>
      <c r="H1" s="10"/>
      <c r="I1" s="10"/>
      <c r="J1" s="10"/>
      <c r="L1" s="10" t="s">
        <v>132</v>
      </c>
      <c r="M1" s="10"/>
      <c r="N1" s="10"/>
      <c r="O1" s="10"/>
      <c r="P1" s="10"/>
      <c r="Q1" s="10"/>
      <c r="R1" s="10"/>
      <c r="S1" s="10"/>
      <c r="T1" s="10"/>
      <c r="U1" s="10"/>
    </row>
    <row r="2" spans="1:21" ht="48" x14ac:dyDescent="0.2">
      <c r="A2" s="11" t="s">
        <v>133</v>
      </c>
      <c r="B2" s="11" t="s">
        <v>134</v>
      </c>
      <c r="C2" s="11" t="s">
        <v>143</v>
      </c>
      <c r="D2" s="11" t="s">
        <v>142</v>
      </c>
      <c r="E2" s="11" t="s">
        <v>135</v>
      </c>
      <c r="F2" s="11" t="s">
        <v>136</v>
      </c>
      <c r="G2" s="11" t="s">
        <v>137</v>
      </c>
      <c r="H2" s="11" t="s">
        <v>138</v>
      </c>
      <c r="I2" s="11" t="s">
        <v>139</v>
      </c>
      <c r="J2" s="11" t="s">
        <v>140</v>
      </c>
      <c r="L2" s="11" t="s">
        <v>133</v>
      </c>
      <c r="M2" s="11" t="s">
        <v>134</v>
      </c>
      <c r="N2" s="11" t="s">
        <v>144</v>
      </c>
      <c r="O2" s="11" t="s">
        <v>142</v>
      </c>
      <c r="P2" s="11" t="s">
        <v>135</v>
      </c>
      <c r="Q2" s="11" t="s">
        <v>136</v>
      </c>
      <c r="R2" s="11" t="s">
        <v>137</v>
      </c>
      <c r="S2" s="11" t="s">
        <v>138</v>
      </c>
      <c r="T2" s="11" t="s">
        <v>139</v>
      </c>
      <c r="U2" s="11" t="s">
        <v>140</v>
      </c>
    </row>
    <row r="3" spans="1:21" x14ac:dyDescent="0.2">
      <c r="A3" t="s">
        <v>141</v>
      </c>
      <c r="B3">
        <v>9</v>
      </c>
      <c r="C3">
        <v>102</v>
      </c>
      <c r="D3" s="6">
        <f>Tabelle2[[#This Row],[Ergebnisse bestätigt]]/Tabelle2[[#This Row],[Ergebnisse2]]</f>
        <v>8.8235294117647065E-2</v>
      </c>
      <c r="E3">
        <v>0</v>
      </c>
      <c r="L3" t="s">
        <v>141</v>
      </c>
      <c r="M3">
        <v>9</v>
      </c>
      <c r="N3">
        <v>102</v>
      </c>
      <c r="O3" s="6">
        <f>Tabelle24[[#This Row],[Ergebnisse bestätigt]]/Tabelle24[[#This Row],[Ergebnisse ]]</f>
        <v>8.8235294117647065E-2</v>
      </c>
      <c r="P3">
        <v>9</v>
      </c>
      <c r="Q3">
        <v>8</v>
      </c>
      <c r="R3" s="6">
        <f>Tabelle1[[#Totals],[GuV (closing zum closing)]]</f>
        <v>3.2333333333333339E-2</v>
      </c>
      <c r="S3">
        <v>1</v>
      </c>
      <c r="T3">
        <v>1</v>
      </c>
      <c r="U3" s="6">
        <v>6.0000000000000001E-3</v>
      </c>
    </row>
    <row r="4" spans="1:21" x14ac:dyDescent="0.2">
      <c r="D4" t="e">
        <f>Tabelle2[[#This Row],[Ergebnisse bestätigt]]/Tabelle2[[#This Row],[Ergebnisse2]]</f>
        <v>#DIV/0!</v>
      </c>
      <c r="O4" t="e">
        <f>Tabelle24[[#This Row],[Ergebnisse bestätigt]]/Tabelle24[[#This Row],[Ergebnisse ]]</f>
        <v>#DIV/0!</v>
      </c>
      <c r="R4" s="6"/>
    </row>
    <row r="5" spans="1:21" x14ac:dyDescent="0.2">
      <c r="D5" t="e">
        <f>Tabelle2[[#This Row],[Ergebnisse bestätigt]]/Tabelle2[[#This Row],[Ergebnisse2]]</f>
        <v>#DIV/0!</v>
      </c>
      <c r="O5" t="e">
        <f>Tabelle24[[#This Row],[Ergebnisse bestätigt]]/Tabelle24[[#This Row],[Ergebnisse ]]</f>
        <v>#DIV/0!</v>
      </c>
      <c r="R5" s="6"/>
    </row>
    <row r="6" spans="1:21" x14ac:dyDescent="0.2">
      <c r="D6" t="e">
        <f>Tabelle2[[#This Row],[Ergebnisse bestätigt]]/Tabelle2[[#This Row],[Ergebnisse2]]</f>
        <v>#DIV/0!</v>
      </c>
      <c r="O6" t="e">
        <f>Tabelle24[[#This Row],[Ergebnisse bestätigt]]/Tabelle24[[#This Row],[Ergebnisse ]]</f>
        <v>#DIV/0!</v>
      </c>
      <c r="R6" s="6"/>
    </row>
    <row r="7" spans="1:21" x14ac:dyDescent="0.2">
      <c r="D7" t="e">
        <f>Tabelle2[[#This Row],[Ergebnisse bestätigt]]/Tabelle2[[#This Row],[Ergebnisse2]]</f>
        <v>#DIV/0!</v>
      </c>
      <c r="O7" t="e">
        <f>Tabelle24[[#This Row],[Ergebnisse bestätigt]]/Tabelle24[[#This Row],[Ergebnisse ]]</f>
        <v>#DIV/0!</v>
      </c>
      <c r="R7" s="6"/>
    </row>
    <row r="8" spans="1:21" x14ac:dyDescent="0.2">
      <c r="D8" t="e">
        <f>Tabelle2[[#This Row],[Ergebnisse bestätigt]]/Tabelle2[[#This Row],[Ergebnisse2]]</f>
        <v>#DIV/0!</v>
      </c>
      <c r="O8" t="e">
        <f>Tabelle24[[#This Row],[Ergebnisse bestätigt]]/Tabelle24[[#This Row],[Ergebnisse ]]</f>
        <v>#DIV/0!</v>
      </c>
      <c r="R8" s="6"/>
    </row>
    <row r="9" spans="1:21" x14ac:dyDescent="0.2">
      <c r="D9" t="e">
        <f>Tabelle2[[#This Row],[Ergebnisse bestätigt]]/Tabelle2[[#This Row],[Ergebnisse2]]</f>
        <v>#DIV/0!</v>
      </c>
      <c r="O9" t="e">
        <f>Tabelle24[[#This Row],[Ergebnisse bestätigt]]/Tabelle24[[#This Row],[Ergebnisse ]]</f>
        <v>#DIV/0!</v>
      </c>
      <c r="R9" s="6"/>
    </row>
    <row r="10" spans="1:21" x14ac:dyDescent="0.2">
      <c r="D10" t="e">
        <f>Tabelle2[[#This Row],[Ergebnisse bestätigt]]/Tabelle2[[#This Row],[Ergebnisse2]]</f>
        <v>#DIV/0!</v>
      </c>
      <c r="O10" t="e">
        <f>Tabelle24[[#This Row],[Ergebnisse bestätigt]]/Tabelle24[[#This Row],[Ergebnisse ]]</f>
        <v>#DIV/0!</v>
      </c>
      <c r="R10" s="6"/>
    </row>
    <row r="11" spans="1:21" x14ac:dyDescent="0.2">
      <c r="D11" t="e">
        <f>Tabelle2[[#This Row],[Ergebnisse bestätigt]]/Tabelle2[[#This Row],[Ergebnisse2]]</f>
        <v>#DIV/0!</v>
      </c>
      <c r="O11" t="e">
        <f>Tabelle24[[#This Row],[Ergebnisse bestätigt]]/Tabelle24[[#This Row],[Ergebnisse ]]</f>
        <v>#DIV/0!</v>
      </c>
      <c r="R11" s="6"/>
    </row>
    <row r="12" spans="1:21" x14ac:dyDescent="0.2">
      <c r="D12" t="e">
        <f>Tabelle2[[#This Row],[Ergebnisse bestätigt]]/Tabelle2[[#This Row],[Ergebnisse2]]</f>
        <v>#DIV/0!</v>
      </c>
      <c r="O12" t="e">
        <f>Tabelle24[[#This Row],[Ergebnisse bestätigt]]/Tabelle24[[#This Row],[Ergebnisse ]]</f>
        <v>#DIV/0!</v>
      </c>
      <c r="R12" s="6"/>
    </row>
    <row r="13" spans="1:21" x14ac:dyDescent="0.2">
      <c r="D13" t="e">
        <f>Tabelle2[[#This Row],[Ergebnisse bestätigt]]/Tabelle2[[#This Row],[Ergebnisse2]]</f>
        <v>#DIV/0!</v>
      </c>
      <c r="O13" t="e">
        <f>Tabelle24[[#This Row],[Ergebnisse bestätigt]]/Tabelle24[[#This Row],[Ergebnisse ]]</f>
        <v>#DIV/0!</v>
      </c>
      <c r="R13" s="6"/>
    </row>
    <row r="14" spans="1:21" x14ac:dyDescent="0.2">
      <c r="D14" t="e">
        <f>Tabelle2[[#This Row],[Ergebnisse bestätigt]]/Tabelle2[[#This Row],[Ergebnisse2]]</f>
        <v>#DIV/0!</v>
      </c>
      <c r="O14" t="e">
        <f>Tabelle24[[#This Row],[Ergebnisse bestätigt]]/Tabelle24[[#This Row],[Ergebnisse ]]</f>
        <v>#DIV/0!</v>
      </c>
      <c r="R14" s="6"/>
    </row>
    <row r="15" spans="1:21" x14ac:dyDescent="0.2">
      <c r="D15" t="e">
        <f>Tabelle2[[#This Row],[Ergebnisse bestätigt]]/Tabelle2[[#This Row],[Ergebnisse2]]</f>
        <v>#DIV/0!</v>
      </c>
      <c r="O15" t="e">
        <f>Tabelle24[[#This Row],[Ergebnisse bestätigt]]/Tabelle24[[#This Row],[Ergebnisse ]]</f>
        <v>#DIV/0!</v>
      </c>
      <c r="R15" s="6"/>
    </row>
    <row r="16" spans="1:21" x14ac:dyDescent="0.2">
      <c r="D16" t="e">
        <f>Tabelle2[[#This Row],[Ergebnisse bestätigt]]/Tabelle2[[#This Row],[Ergebnisse2]]</f>
        <v>#DIV/0!</v>
      </c>
      <c r="O16" t="e">
        <f>Tabelle24[[#This Row],[Ergebnisse bestätigt]]/Tabelle24[[#This Row],[Ergebnisse ]]</f>
        <v>#DIV/0!</v>
      </c>
      <c r="R16" s="6"/>
    </row>
    <row r="17" spans="4:18" x14ac:dyDescent="0.2">
      <c r="D17" t="e">
        <f>Tabelle2[[#This Row],[Ergebnisse bestätigt]]/Tabelle2[[#This Row],[Ergebnisse2]]</f>
        <v>#DIV/0!</v>
      </c>
      <c r="O17" t="e">
        <f>Tabelle24[[#This Row],[Ergebnisse bestätigt]]/Tabelle24[[#This Row],[Ergebnisse ]]</f>
        <v>#DIV/0!</v>
      </c>
      <c r="R17" s="6"/>
    </row>
    <row r="18" spans="4:18" x14ac:dyDescent="0.2">
      <c r="D18" t="e">
        <f>Tabelle2[[#This Row],[Ergebnisse bestätigt]]/Tabelle2[[#This Row],[Ergebnisse2]]</f>
        <v>#DIV/0!</v>
      </c>
      <c r="O18" t="e">
        <f>Tabelle24[[#This Row],[Ergebnisse bestätigt]]/Tabelle24[[#This Row],[Ergebnisse ]]</f>
        <v>#DIV/0!</v>
      </c>
      <c r="R18" s="6"/>
    </row>
  </sheetData>
  <mergeCells count="2">
    <mergeCell ref="A1:J1"/>
    <mergeCell ref="L1:U1"/>
  </mergeCells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"/>
  <sheetViews>
    <sheetView tabSelected="1" workbookViewId="0">
      <selection activeCell="K2" sqref="K2"/>
    </sheetView>
  </sheetViews>
  <sheetFormatPr baseColWidth="10" defaultColWidth="8.83203125" defaultRowHeight="15" x14ac:dyDescent="0.2"/>
  <cols>
    <col min="5" max="5" width="19.1640625" customWidth="1"/>
    <col min="6" max="6" width="16.33203125" customWidth="1"/>
  </cols>
  <sheetData>
    <row r="1" spans="1:21" ht="75" customHeight="1" thickBot="1" x14ac:dyDescent="0.25">
      <c r="A1" t="s">
        <v>0</v>
      </c>
      <c r="B1" t="s">
        <v>93</v>
      </c>
      <c r="C1" t="s">
        <v>1</v>
      </c>
      <c r="D1" t="s">
        <v>2</v>
      </c>
      <c r="E1" t="s">
        <v>3</v>
      </c>
      <c r="F1" t="s">
        <v>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99</v>
      </c>
      <c r="L1" s="4" t="s">
        <v>100</v>
      </c>
      <c r="M1" s="4" t="s">
        <v>122</v>
      </c>
      <c r="N1" s="4" t="s">
        <v>121</v>
      </c>
      <c r="O1" s="4" t="s">
        <v>126</v>
      </c>
      <c r="P1" s="4" t="s">
        <v>123</v>
      </c>
      <c r="Q1" s="4" t="s">
        <v>101</v>
      </c>
      <c r="R1" s="4" t="s">
        <v>127</v>
      </c>
      <c r="S1" s="4" t="s">
        <v>102</v>
      </c>
      <c r="T1" s="5" t="s">
        <v>103</v>
      </c>
      <c r="U1" t="s">
        <v>130</v>
      </c>
    </row>
    <row r="2" spans="1:21" ht="16" thickTop="1" x14ac:dyDescent="0.2">
      <c r="A2" t="s">
        <v>5</v>
      </c>
      <c r="B2" t="s">
        <v>94</v>
      </c>
      <c r="C2" t="s">
        <v>6</v>
      </c>
      <c r="D2" t="s">
        <v>7</v>
      </c>
      <c r="E2" s="6">
        <v>1.8264098801254899E-2</v>
      </c>
      <c r="F2" s="6">
        <v>-2.793594457565263E-2</v>
      </c>
      <c r="G2" t="s">
        <v>108</v>
      </c>
      <c r="H2" t="s">
        <v>105</v>
      </c>
      <c r="I2" t="s">
        <v>106</v>
      </c>
      <c r="J2" t="s">
        <v>105</v>
      </c>
      <c r="K2" t="b">
        <f>IF(AND(Tabelle1[[#This Row],[Trend vorher vorhanden]]="ja",IF(OR(Tabelle1[[#This Row],[RSI Divergenz]]="ja",Tabelle1[[#This Row],[DB / DT]]="ja"),TRUE, FALSE)),TRUE, FALSE)</f>
        <v>1</v>
      </c>
      <c r="L2" t="s">
        <v>108</v>
      </c>
      <c r="M2">
        <v>1</v>
      </c>
      <c r="O2" s="6">
        <v>6.0000000000000001E-3</v>
      </c>
      <c r="P2" s="6"/>
      <c r="Q2" s="6">
        <v>-6.0000000000000001E-3</v>
      </c>
      <c r="R2" t="s">
        <v>124</v>
      </c>
      <c r="T2" t="s">
        <v>125</v>
      </c>
    </row>
    <row r="3" spans="1:21" x14ac:dyDescent="0.2">
      <c r="A3" t="s">
        <v>8</v>
      </c>
      <c r="B3" t="s">
        <v>94</v>
      </c>
      <c r="C3" t="s">
        <v>9</v>
      </c>
      <c r="D3" t="s">
        <v>10</v>
      </c>
      <c r="E3" s="6">
        <v>1.393679945357751E-2</v>
      </c>
      <c r="F3" s="6">
        <v>-2.729432071203064E-2</v>
      </c>
      <c r="G3" t="s">
        <v>108</v>
      </c>
      <c r="H3" t="s">
        <v>105</v>
      </c>
      <c r="I3" t="s">
        <v>107</v>
      </c>
      <c r="J3" t="s">
        <v>105</v>
      </c>
      <c r="K3" t="b">
        <f>IF(AND(Tabelle1[[#This Row],[Trend vorher vorhanden]]="ja",IF(OR(Tabelle1[[#This Row],[RSI Divergenz]]="ja",Tabelle1[[#This Row],[DB / DT]]="ja"),TRUE, FALSE)),TRUE, FALSE)</f>
        <v>1</v>
      </c>
      <c r="L3" t="s">
        <v>105</v>
      </c>
      <c r="M3">
        <v>0</v>
      </c>
      <c r="N3">
        <v>1</v>
      </c>
      <c r="O3" s="6">
        <v>2E-3</v>
      </c>
      <c r="P3" s="6">
        <v>1.2E-2</v>
      </c>
      <c r="Q3" s="6">
        <v>2.5000000000000001E-2</v>
      </c>
      <c r="R3" t="s">
        <v>124</v>
      </c>
      <c r="T3" t="s">
        <v>128</v>
      </c>
      <c r="U3" t="s">
        <v>129</v>
      </c>
    </row>
    <row r="4" spans="1:21" hidden="1" x14ac:dyDescent="0.2">
      <c r="A4" t="s">
        <v>11</v>
      </c>
      <c r="B4" t="s">
        <v>94</v>
      </c>
      <c r="C4" t="s">
        <v>12</v>
      </c>
      <c r="D4" t="s">
        <v>10</v>
      </c>
      <c r="E4" s="6">
        <v>2.3795954415418712E-3</v>
      </c>
      <c r="F4" s="6">
        <v>-2.9157892331978848E-2</v>
      </c>
      <c r="G4" t="s">
        <v>108</v>
      </c>
      <c r="H4" t="s">
        <v>108</v>
      </c>
      <c r="I4" t="s">
        <v>106</v>
      </c>
      <c r="J4" t="s">
        <v>105</v>
      </c>
      <c r="K4" t="b">
        <f>IF(AND(Tabelle1[[#This Row],[Trend vorher vorhanden]]="ja",IF(OR(Tabelle1[[#This Row],[RSI Divergenz]]="ja",Tabelle1[[#This Row],[DB / DT]]="ja"),TRUE, FALSE)),TRUE, FALSE)</f>
        <v>0</v>
      </c>
    </row>
    <row r="5" spans="1:21" x14ac:dyDescent="0.2">
      <c r="A5" t="s">
        <v>13</v>
      </c>
      <c r="B5" t="s">
        <v>94</v>
      </c>
      <c r="C5" t="s">
        <v>12</v>
      </c>
      <c r="D5" t="s">
        <v>10</v>
      </c>
      <c r="E5" s="6">
        <v>-3.7971913343208819E-3</v>
      </c>
      <c r="F5" s="6">
        <v>-0.1086870545453955</v>
      </c>
      <c r="G5" t="s">
        <v>105</v>
      </c>
      <c r="H5" t="s">
        <v>105</v>
      </c>
      <c r="J5" t="s">
        <v>105</v>
      </c>
      <c r="K5" t="b">
        <f>IF(AND(Tabelle1[[#This Row],[Trend vorher vorhanden]]="ja",IF(OR(Tabelle1[[#This Row],[RSI Divergenz]]="ja",Tabelle1[[#This Row],[DB / DT]]="ja"),TRUE, FALSE)),TRUE, FALSE)</f>
        <v>1</v>
      </c>
      <c r="L5" t="s">
        <v>105</v>
      </c>
      <c r="M5">
        <v>0</v>
      </c>
      <c r="N5">
        <v>1</v>
      </c>
      <c r="O5" s="6">
        <v>3.0000000000000001E-3</v>
      </c>
      <c r="P5" s="6"/>
      <c r="Q5" s="6">
        <v>5.2999999999999999E-2</v>
      </c>
      <c r="R5" t="s">
        <v>124</v>
      </c>
      <c r="T5" t="s">
        <v>128</v>
      </c>
      <c r="U5" t="s">
        <v>129</v>
      </c>
    </row>
    <row r="6" spans="1:21" hidden="1" x14ac:dyDescent="0.2">
      <c r="A6" t="s">
        <v>14</v>
      </c>
      <c r="B6" t="s">
        <v>94</v>
      </c>
      <c r="C6" t="s">
        <v>9</v>
      </c>
      <c r="D6" t="s">
        <v>10</v>
      </c>
      <c r="E6" s="6">
        <v>1.9609131764282139E-3</v>
      </c>
      <c r="F6" s="6">
        <v>-2.6663866490320261E-2</v>
      </c>
      <c r="G6" t="s">
        <v>108</v>
      </c>
      <c r="H6" t="s">
        <v>108</v>
      </c>
      <c r="I6" t="s">
        <v>106</v>
      </c>
      <c r="J6" t="s">
        <v>105</v>
      </c>
      <c r="K6" t="b">
        <f>IF(AND(Tabelle1[[#This Row],[Trend vorher vorhanden]]="ja",IF(OR(Tabelle1[[#This Row],[RSI Divergenz]]="ja",Tabelle1[[#This Row],[DB / DT]]="ja"),TRUE, FALSE)),TRUE, FALSE)</f>
        <v>0</v>
      </c>
    </row>
    <row r="7" spans="1:21" hidden="1" x14ac:dyDescent="0.2">
      <c r="A7" t="s">
        <v>15</v>
      </c>
      <c r="B7" t="s">
        <v>109</v>
      </c>
      <c r="C7" t="s">
        <v>16</v>
      </c>
      <c r="D7" t="s">
        <v>7</v>
      </c>
      <c r="E7" s="6">
        <v>2.0949534644217889E-3</v>
      </c>
      <c r="F7" s="6">
        <v>-3.6643602180310493E-2</v>
      </c>
      <c r="G7" t="s">
        <v>108</v>
      </c>
      <c r="H7" t="s">
        <v>108</v>
      </c>
      <c r="I7" t="s">
        <v>110</v>
      </c>
      <c r="J7" t="s">
        <v>108</v>
      </c>
      <c r="K7" t="b">
        <f>IF(AND(Tabelle1[[#This Row],[Trend vorher vorhanden]]="ja",IF(OR(Tabelle1[[#This Row],[RSI Divergenz]]="ja",Tabelle1[[#This Row],[DB / DT]]="ja"),TRUE, FALSE)),TRUE, FALSE)</f>
        <v>0</v>
      </c>
    </row>
    <row r="8" spans="1:21" hidden="1" x14ac:dyDescent="0.2">
      <c r="A8" t="s">
        <v>15</v>
      </c>
      <c r="B8" t="s">
        <v>109</v>
      </c>
      <c r="C8" t="s">
        <v>12</v>
      </c>
      <c r="D8" t="s">
        <v>7</v>
      </c>
      <c r="E8" s="6">
        <v>9.7764938988817995E-3</v>
      </c>
      <c r="F8" s="6">
        <v>-1.845061923200886E-3</v>
      </c>
      <c r="G8" t="s">
        <v>108</v>
      </c>
      <c r="H8" t="s">
        <v>108</v>
      </c>
      <c r="I8" t="s">
        <v>110</v>
      </c>
      <c r="J8" t="s">
        <v>108</v>
      </c>
      <c r="K8" t="b">
        <f>IF(AND(Tabelle1[[#This Row],[Trend vorher vorhanden]]="ja",IF(OR(Tabelle1[[#This Row],[RSI Divergenz]]="ja",Tabelle1[[#This Row],[DB / DT]]="ja"),TRUE, FALSE)),TRUE, FALSE)</f>
        <v>0</v>
      </c>
    </row>
    <row r="9" spans="1:21" hidden="1" x14ac:dyDescent="0.2">
      <c r="A9" t="s">
        <v>17</v>
      </c>
      <c r="B9" t="s">
        <v>94</v>
      </c>
      <c r="C9" t="s">
        <v>9</v>
      </c>
      <c r="D9" t="s">
        <v>7</v>
      </c>
      <c r="E9" s="6">
        <v>1.6665573918552501E-2</v>
      </c>
      <c r="F9" s="6">
        <v>-4.2793619911776881E-2</v>
      </c>
      <c r="G9" t="s">
        <v>108</v>
      </c>
      <c r="H9" t="s">
        <v>105</v>
      </c>
      <c r="I9" t="s">
        <v>111</v>
      </c>
      <c r="J9" t="s">
        <v>108</v>
      </c>
      <c r="K9" t="b">
        <f>IF(AND(Tabelle1[[#This Row],[Trend vorher vorhanden]]="ja",IF(OR(Tabelle1[[#This Row],[RSI Divergenz]]="ja",Tabelle1[[#This Row],[DB / DT]]="ja"),TRUE, FALSE)),TRUE, FALSE)</f>
        <v>0</v>
      </c>
    </row>
    <row r="10" spans="1:21" hidden="1" x14ac:dyDescent="0.2">
      <c r="A10" t="s">
        <v>18</v>
      </c>
      <c r="B10" t="s">
        <v>109</v>
      </c>
      <c r="C10" t="s">
        <v>6</v>
      </c>
      <c r="D10" t="s">
        <v>10</v>
      </c>
      <c r="E10" s="6">
        <v>-1.0213923326788169E-2</v>
      </c>
      <c r="F10" s="6">
        <v>-2.724859079992226E-2</v>
      </c>
      <c r="G10" t="s">
        <v>108</v>
      </c>
      <c r="H10" t="s">
        <v>108</v>
      </c>
      <c r="I10" t="s">
        <v>112</v>
      </c>
      <c r="J10" t="s">
        <v>108</v>
      </c>
      <c r="K10" t="b">
        <f>IF(AND(Tabelle1[[#This Row],[Trend vorher vorhanden]]="ja",IF(OR(Tabelle1[[#This Row],[RSI Divergenz]]="ja",Tabelle1[[#This Row],[DB / DT]]="ja"),TRUE, FALSE)),TRUE, FALSE)</f>
        <v>0</v>
      </c>
    </row>
    <row r="11" spans="1:21" hidden="1" x14ac:dyDescent="0.2">
      <c r="A11" t="s">
        <v>18</v>
      </c>
      <c r="B11" t="s">
        <v>109</v>
      </c>
      <c r="C11" t="s">
        <v>6</v>
      </c>
      <c r="D11" t="s">
        <v>19</v>
      </c>
      <c r="E11" s="6">
        <v>-1.0213923326788169E-2</v>
      </c>
      <c r="F11" s="6">
        <v>-2.724859079992226E-2</v>
      </c>
      <c r="G11" t="s">
        <v>108</v>
      </c>
      <c r="H11" t="s">
        <v>108</v>
      </c>
      <c r="I11" t="s">
        <v>112</v>
      </c>
      <c r="J11" t="s">
        <v>108</v>
      </c>
      <c r="K11" t="b">
        <f>IF(AND(Tabelle1[[#This Row],[Trend vorher vorhanden]]="ja",IF(OR(Tabelle1[[#This Row],[RSI Divergenz]]="ja",Tabelle1[[#This Row],[DB / DT]]="ja"),TRUE, FALSE)),TRUE, FALSE)</f>
        <v>0</v>
      </c>
    </row>
    <row r="12" spans="1:21" hidden="1" x14ac:dyDescent="0.2">
      <c r="A12" t="s">
        <v>18</v>
      </c>
      <c r="B12" t="s">
        <v>109</v>
      </c>
      <c r="C12" t="s">
        <v>10</v>
      </c>
      <c r="D12" t="s">
        <v>19</v>
      </c>
      <c r="E12" s="6">
        <v>0</v>
      </c>
      <c r="F12" s="6">
        <v>0</v>
      </c>
      <c r="G12" t="s">
        <v>108</v>
      </c>
      <c r="H12" t="s">
        <v>108</v>
      </c>
      <c r="I12" t="s">
        <v>112</v>
      </c>
      <c r="J12" t="s">
        <v>108</v>
      </c>
      <c r="K12" t="b">
        <f>IF(AND(Tabelle1[[#This Row],[Trend vorher vorhanden]]="ja",IF(OR(Tabelle1[[#This Row],[RSI Divergenz]]="ja",Tabelle1[[#This Row],[DB / DT]]="ja"),TRUE, FALSE)),TRUE, FALSE)</f>
        <v>0</v>
      </c>
    </row>
    <row r="13" spans="1:21" hidden="1" x14ac:dyDescent="0.2">
      <c r="A13" t="s">
        <v>20</v>
      </c>
      <c r="B13" s="7" t="s">
        <v>109</v>
      </c>
      <c r="C13" t="s">
        <v>12</v>
      </c>
      <c r="D13" t="s">
        <v>7</v>
      </c>
      <c r="E13" s="6">
        <v>8.7915589775822145E-3</v>
      </c>
      <c r="F13" s="6">
        <v>-5.8307414695216719E-2</v>
      </c>
      <c r="G13" t="s">
        <v>108</v>
      </c>
      <c r="H13" t="s">
        <v>104</v>
      </c>
      <c r="I13" t="s">
        <v>113</v>
      </c>
      <c r="J13" t="s">
        <v>105</v>
      </c>
      <c r="K13" t="b">
        <f>IF(AND(Tabelle1[[#This Row],[Trend vorher vorhanden]]="ja",IF(OR(Tabelle1[[#This Row],[RSI Divergenz]]="ja",Tabelle1[[#This Row],[DB / DT]]="ja"),TRUE, FALSE)),TRUE, FALSE)</f>
        <v>0</v>
      </c>
    </row>
    <row r="14" spans="1:21" hidden="1" x14ac:dyDescent="0.2">
      <c r="A14" t="s">
        <v>21</v>
      </c>
      <c r="B14" t="s">
        <v>94</v>
      </c>
      <c r="C14" t="s">
        <v>6</v>
      </c>
      <c r="D14" t="s">
        <v>10</v>
      </c>
      <c r="E14" s="6">
        <v>-1.182694674620843E-2</v>
      </c>
      <c r="F14" s="6">
        <v>-0.1091226684576008</v>
      </c>
      <c r="G14" t="s">
        <v>108</v>
      </c>
      <c r="H14" t="s">
        <v>108</v>
      </c>
      <c r="I14" t="s">
        <v>114</v>
      </c>
      <c r="J14" t="s">
        <v>105</v>
      </c>
      <c r="K14" t="b">
        <f>IF(AND(Tabelle1[[#This Row],[Trend vorher vorhanden]]="ja",IF(OR(Tabelle1[[#This Row],[RSI Divergenz]]="ja",Tabelle1[[#This Row],[DB / DT]]="ja"),TRUE, FALSE)),TRUE, FALSE)</f>
        <v>0</v>
      </c>
    </row>
    <row r="15" spans="1:21" hidden="1" x14ac:dyDescent="0.2">
      <c r="A15" t="s">
        <v>22</v>
      </c>
      <c r="B15" t="s">
        <v>94</v>
      </c>
      <c r="C15" t="s">
        <v>6</v>
      </c>
      <c r="D15" t="s">
        <v>7</v>
      </c>
      <c r="E15" s="6">
        <v>1.6430191291109009E-2</v>
      </c>
      <c r="F15" s="6">
        <v>2.0391691154025171E-2</v>
      </c>
      <c r="G15" t="s">
        <v>108</v>
      </c>
      <c r="H15" t="s">
        <v>105</v>
      </c>
      <c r="I15" t="s">
        <v>106</v>
      </c>
      <c r="J15" t="s">
        <v>108</v>
      </c>
      <c r="K15" t="b">
        <f>IF(AND(Tabelle1[[#This Row],[Trend vorher vorhanden]]="ja",IF(OR(Tabelle1[[#This Row],[RSI Divergenz]]="ja",Tabelle1[[#This Row],[DB / DT]]="ja"),TRUE, FALSE)),TRUE, FALSE)</f>
        <v>0</v>
      </c>
    </row>
    <row r="16" spans="1:21" hidden="1" x14ac:dyDescent="0.2">
      <c r="A16" t="s">
        <v>23</v>
      </c>
      <c r="B16" t="s">
        <v>94</v>
      </c>
      <c r="C16" t="s">
        <v>6</v>
      </c>
      <c r="D16" t="s">
        <v>7</v>
      </c>
      <c r="E16" s="6">
        <v>4.763258967816375E-3</v>
      </c>
      <c r="F16" s="6">
        <v>-4.4875396237496812E-2</v>
      </c>
      <c r="G16" t="s">
        <v>108</v>
      </c>
      <c r="H16" t="s">
        <v>105</v>
      </c>
      <c r="I16" t="s">
        <v>106</v>
      </c>
      <c r="J16" t="s">
        <v>108</v>
      </c>
      <c r="K16" t="b">
        <f>IF(AND(Tabelle1[[#This Row],[Trend vorher vorhanden]]="ja",IF(OR(Tabelle1[[#This Row],[RSI Divergenz]]="ja",Tabelle1[[#This Row],[DB / DT]]="ja"),TRUE, FALSE)),TRUE, FALSE)</f>
        <v>0</v>
      </c>
    </row>
    <row r="17" spans="1:11" hidden="1" x14ac:dyDescent="0.2">
      <c r="A17" t="s">
        <v>24</v>
      </c>
      <c r="B17" t="s">
        <v>94</v>
      </c>
      <c r="C17" t="s">
        <v>25</v>
      </c>
      <c r="D17" t="s">
        <v>7</v>
      </c>
      <c r="E17" s="6">
        <v>1.426023561534895E-2</v>
      </c>
      <c r="F17" s="6">
        <v>7.1454581715943655E-2</v>
      </c>
      <c r="G17" t="s">
        <v>108</v>
      </c>
      <c r="H17" t="s">
        <v>108</v>
      </c>
      <c r="I17" t="s">
        <v>115</v>
      </c>
      <c r="J17" t="s">
        <v>108</v>
      </c>
      <c r="K17" t="b">
        <f>IF(AND(Tabelle1[[#This Row],[Trend vorher vorhanden]]="ja",IF(OR(Tabelle1[[#This Row],[RSI Divergenz]]="ja",Tabelle1[[#This Row],[DB / DT]]="ja"),TRUE, FALSE)),TRUE, FALSE)</f>
        <v>0</v>
      </c>
    </row>
    <row r="18" spans="1:11" hidden="1" x14ac:dyDescent="0.2">
      <c r="A18" t="s">
        <v>24</v>
      </c>
      <c r="B18" t="s">
        <v>94</v>
      </c>
      <c r="C18" t="s">
        <v>26</v>
      </c>
      <c r="D18" t="s">
        <v>7</v>
      </c>
      <c r="E18" s="6">
        <v>1.782571950773026E-3</v>
      </c>
      <c r="F18" s="6">
        <v>-8.4108294239531034E-3</v>
      </c>
      <c r="G18" t="s">
        <v>108</v>
      </c>
      <c r="H18" t="s">
        <v>108</v>
      </c>
      <c r="I18" t="s">
        <v>115</v>
      </c>
      <c r="J18" t="s">
        <v>108</v>
      </c>
      <c r="K18" t="b">
        <f>IF(AND(Tabelle1[[#This Row],[Trend vorher vorhanden]]="ja",IF(OR(Tabelle1[[#This Row],[RSI Divergenz]]="ja",Tabelle1[[#This Row],[DB / DT]]="ja"),TRUE, FALSE)),TRUE, FALSE)</f>
        <v>0</v>
      </c>
    </row>
    <row r="19" spans="1:11" hidden="1" x14ac:dyDescent="0.2">
      <c r="A19" t="s">
        <v>27</v>
      </c>
      <c r="B19" t="s">
        <v>94</v>
      </c>
      <c r="C19" t="s">
        <v>28</v>
      </c>
      <c r="D19" t="s">
        <v>7</v>
      </c>
      <c r="E19" s="6">
        <v>1.094008913768763E-2</v>
      </c>
      <c r="F19" s="6">
        <v>1.9303182774539799E-2</v>
      </c>
      <c r="G19" t="s">
        <v>108</v>
      </c>
      <c r="H19" t="s">
        <v>108</v>
      </c>
      <c r="I19" t="s">
        <v>106</v>
      </c>
      <c r="J19" t="s">
        <v>108</v>
      </c>
      <c r="K19" t="b">
        <f>IF(AND(Tabelle1[[#This Row],[Trend vorher vorhanden]]="ja",IF(OR(Tabelle1[[#This Row],[RSI Divergenz]]="ja",Tabelle1[[#This Row],[DB / DT]]="ja"),TRUE, FALSE)),TRUE, FALSE)</f>
        <v>0</v>
      </c>
    </row>
    <row r="20" spans="1:11" hidden="1" x14ac:dyDescent="0.2">
      <c r="A20" t="s">
        <v>27</v>
      </c>
      <c r="B20" t="s">
        <v>94</v>
      </c>
      <c r="C20" t="s">
        <v>9</v>
      </c>
      <c r="D20" t="s">
        <v>7</v>
      </c>
      <c r="E20" s="6">
        <v>-5.3640143231714621E-3</v>
      </c>
      <c r="F20" s="6">
        <v>-3.5692589084403981E-2</v>
      </c>
      <c r="G20" t="s">
        <v>108</v>
      </c>
      <c r="H20" t="s">
        <v>108</v>
      </c>
      <c r="I20" t="s">
        <v>106</v>
      </c>
      <c r="J20" t="s">
        <v>108</v>
      </c>
      <c r="K20" t="b">
        <f>IF(AND(Tabelle1[[#This Row],[Trend vorher vorhanden]]="ja",IF(OR(Tabelle1[[#This Row],[RSI Divergenz]]="ja",Tabelle1[[#This Row],[DB / DT]]="ja"),TRUE, FALSE)),TRUE, FALSE)</f>
        <v>0</v>
      </c>
    </row>
    <row r="21" spans="1:11" hidden="1" x14ac:dyDescent="0.2">
      <c r="A21" t="s">
        <v>29</v>
      </c>
      <c r="B21" t="s">
        <v>94</v>
      </c>
      <c r="C21" t="s">
        <v>9</v>
      </c>
      <c r="D21" t="s">
        <v>7</v>
      </c>
      <c r="E21" s="6">
        <v>7.8300124921144576E-3</v>
      </c>
      <c r="F21" s="6">
        <v>6.5396950651861463E-3</v>
      </c>
      <c r="G21" t="s">
        <v>108</v>
      </c>
      <c r="H21" t="s">
        <v>108</v>
      </c>
      <c r="I21" t="s">
        <v>106</v>
      </c>
      <c r="J21" t="s">
        <v>108</v>
      </c>
      <c r="K21" t="b">
        <f>IF(AND(Tabelle1[[#This Row],[Trend vorher vorhanden]]="ja",IF(OR(Tabelle1[[#This Row],[RSI Divergenz]]="ja",Tabelle1[[#This Row],[DB / DT]]="ja"),TRUE, FALSE)),TRUE, FALSE)</f>
        <v>0</v>
      </c>
    </row>
    <row r="22" spans="1:11" hidden="1" x14ac:dyDescent="0.2">
      <c r="A22" t="s">
        <v>30</v>
      </c>
      <c r="B22" t="s">
        <v>94</v>
      </c>
      <c r="C22" t="s">
        <v>26</v>
      </c>
      <c r="D22" t="s">
        <v>7</v>
      </c>
      <c r="E22" s="6">
        <v>1.674802406304288E-2</v>
      </c>
      <c r="F22" s="6">
        <v>7.6255285652853555E-2</v>
      </c>
      <c r="G22" t="s">
        <v>108</v>
      </c>
      <c r="H22" t="s">
        <v>108</v>
      </c>
      <c r="I22" t="s">
        <v>115</v>
      </c>
      <c r="J22" t="s">
        <v>108</v>
      </c>
      <c r="K22" t="b">
        <f>IF(AND(Tabelle1[[#This Row],[Trend vorher vorhanden]]="ja",IF(OR(Tabelle1[[#This Row],[RSI Divergenz]]="ja",Tabelle1[[#This Row],[DB / DT]]="ja"),TRUE, FALSE)),TRUE, FALSE)</f>
        <v>0</v>
      </c>
    </row>
    <row r="23" spans="1:11" hidden="1" x14ac:dyDescent="0.2">
      <c r="A23" t="s">
        <v>30</v>
      </c>
      <c r="B23" t="s">
        <v>94</v>
      </c>
      <c r="C23" t="s">
        <v>16</v>
      </c>
      <c r="D23" t="s">
        <v>7</v>
      </c>
      <c r="E23" s="6">
        <v>-4.9392251629507564E-3</v>
      </c>
      <c r="F23" s="6">
        <v>-2.1254624342708531E-2</v>
      </c>
      <c r="G23" t="s">
        <v>108</v>
      </c>
      <c r="H23" t="s">
        <v>108</v>
      </c>
      <c r="I23" t="s">
        <v>115</v>
      </c>
      <c r="J23" t="s">
        <v>108</v>
      </c>
      <c r="K23" t="b">
        <f>IF(AND(Tabelle1[[#This Row],[Trend vorher vorhanden]]="ja",IF(OR(Tabelle1[[#This Row],[RSI Divergenz]]="ja",Tabelle1[[#This Row],[DB / DT]]="ja"),TRUE, FALSE)),TRUE, FALSE)</f>
        <v>0</v>
      </c>
    </row>
    <row r="24" spans="1:11" hidden="1" x14ac:dyDescent="0.2">
      <c r="A24" t="s">
        <v>31</v>
      </c>
      <c r="B24" t="s">
        <v>94</v>
      </c>
      <c r="C24" t="s">
        <v>9</v>
      </c>
      <c r="D24" t="s">
        <v>7</v>
      </c>
      <c r="E24" s="6">
        <v>-1.536520416458376E-2</v>
      </c>
      <c r="F24" s="6">
        <v>-0.13336389633497811</v>
      </c>
      <c r="G24" t="s">
        <v>108</v>
      </c>
      <c r="H24" t="s">
        <v>108</v>
      </c>
      <c r="I24" t="s">
        <v>114</v>
      </c>
      <c r="J24" t="s">
        <v>105</v>
      </c>
      <c r="K24" t="b">
        <f>IF(AND(Tabelle1[[#This Row],[Trend vorher vorhanden]]="ja",IF(OR(Tabelle1[[#This Row],[RSI Divergenz]]="ja",Tabelle1[[#This Row],[DB / DT]]="ja"),TRUE, FALSE)),TRUE, FALSE)</f>
        <v>0</v>
      </c>
    </row>
    <row r="25" spans="1:11" hidden="1" x14ac:dyDescent="0.2">
      <c r="A25" t="s">
        <v>32</v>
      </c>
      <c r="B25" t="s">
        <v>94</v>
      </c>
      <c r="C25" t="s">
        <v>12</v>
      </c>
      <c r="D25" t="s">
        <v>7</v>
      </c>
      <c r="E25" s="6">
        <v>-7.3887836060577694E-3</v>
      </c>
      <c r="F25" s="6">
        <v>-8.129662599036247E-2</v>
      </c>
      <c r="G25" t="s">
        <v>108</v>
      </c>
      <c r="H25" t="s">
        <v>108</v>
      </c>
      <c r="I25" t="s">
        <v>114</v>
      </c>
      <c r="J25" t="s">
        <v>108</v>
      </c>
      <c r="K25" t="b">
        <f>IF(AND(Tabelle1[[#This Row],[Trend vorher vorhanden]]="ja",IF(OR(Tabelle1[[#This Row],[RSI Divergenz]]="ja",Tabelle1[[#This Row],[DB / DT]]="ja"),TRUE, FALSE)),TRUE, FALSE)</f>
        <v>0</v>
      </c>
    </row>
    <row r="26" spans="1:11" hidden="1" x14ac:dyDescent="0.2">
      <c r="A26" t="s">
        <v>33</v>
      </c>
      <c r="B26" t="s">
        <v>94</v>
      </c>
      <c r="C26" t="s">
        <v>12</v>
      </c>
      <c r="D26" t="s">
        <v>10</v>
      </c>
      <c r="E26" s="6">
        <v>-1.1675512851476281E-2</v>
      </c>
      <c r="F26" s="6">
        <v>-9.5050407261908054E-2</v>
      </c>
      <c r="G26" t="s">
        <v>105</v>
      </c>
      <c r="H26" t="s">
        <v>108</v>
      </c>
      <c r="J26" t="s">
        <v>108</v>
      </c>
      <c r="K26" t="b">
        <f>IF(AND(Tabelle1[[#This Row],[Trend vorher vorhanden]]="ja",IF(OR(Tabelle1[[#This Row],[RSI Divergenz]]="ja",Tabelle1[[#This Row],[DB / DT]]="ja"),TRUE, FALSE)),TRUE, FALSE)</f>
        <v>0</v>
      </c>
    </row>
    <row r="27" spans="1:11" hidden="1" x14ac:dyDescent="0.2">
      <c r="A27" t="s">
        <v>34</v>
      </c>
      <c r="B27" t="s">
        <v>94</v>
      </c>
      <c r="C27" t="s">
        <v>35</v>
      </c>
      <c r="D27" t="s">
        <v>10</v>
      </c>
      <c r="E27" s="6">
        <v>1.951222012709386E-2</v>
      </c>
      <c r="F27" s="6">
        <v>6.9969990425653439E-3</v>
      </c>
      <c r="G27" t="s">
        <v>108</v>
      </c>
      <c r="H27" t="s">
        <v>108</v>
      </c>
      <c r="I27" t="s">
        <v>106</v>
      </c>
      <c r="J27" t="s">
        <v>105</v>
      </c>
      <c r="K27" t="b">
        <f>IF(AND(Tabelle1[[#This Row],[Trend vorher vorhanden]]="ja",IF(OR(Tabelle1[[#This Row],[RSI Divergenz]]="ja",Tabelle1[[#This Row],[DB / DT]]="ja"),TRUE, FALSE)),TRUE, FALSE)</f>
        <v>0</v>
      </c>
    </row>
    <row r="28" spans="1:11" hidden="1" x14ac:dyDescent="0.2">
      <c r="A28" t="s">
        <v>34</v>
      </c>
      <c r="B28" t="s">
        <v>94</v>
      </c>
      <c r="C28" t="s">
        <v>25</v>
      </c>
      <c r="D28" t="s">
        <v>10</v>
      </c>
      <c r="E28" s="6">
        <v>1.4910287379942379E-2</v>
      </c>
      <c r="F28" s="6">
        <v>6.0541956653092921E-3</v>
      </c>
      <c r="G28" t="s">
        <v>108</v>
      </c>
      <c r="H28" t="s">
        <v>108</v>
      </c>
      <c r="I28" t="s">
        <v>106</v>
      </c>
      <c r="J28" t="s">
        <v>105</v>
      </c>
      <c r="K28" t="b">
        <f>IF(AND(Tabelle1[[#This Row],[Trend vorher vorhanden]]="ja",IF(OR(Tabelle1[[#This Row],[RSI Divergenz]]="ja",Tabelle1[[#This Row],[DB / DT]]="ja"),TRUE, FALSE)),TRUE, FALSE)</f>
        <v>0</v>
      </c>
    </row>
    <row r="29" spans="1:11" hidden="1" x14ac:dyDescent="0.2">
      <c r="A29" t="s">
        <v>34</v>
      </c>
      <c r="B29" t="s">
        <v>94</v>
      </c>
      <c r="C29" t="s">
        <v>16</v>
      </c>
      <c r="D29" t="s">
        <v>10</v>
      </c>
      <c r="E29" s="6">
        <v>8.7437143515404214E-3</v>
      </c>
      <c r="F29" s="6">
        <v>3.21449715966593E-3</v>
      </c>
      <c r="G29" t="s">
        <v>108</v>
      </c>
      <c r="H29" t="s">
        <v>108</v>
      </c>
      <c r="I29" t="s">
        <v>106</v>
      </c>
      <c r="J29" t="s">
        <v>105</v>
      </c>
      <c r="K29" t="b">
        <f>IF(AND(Tabelle1[[#This Row],[Trend vorher vorhanden]]="ja",IF(OR(Tabelle1[[#This Row],[RSI Divergenz]]="ja",Tabelle1[[#This Row],[DB / DT]]="ja"),TRUE, FALSE)),TRUE, FALSE)</f>
        <v>0</v>
      </c>
    </row>
    <row r="30" spans="1:11" hidden="1" x14ac:dyDescent="0.2">
      <c r="A30" t="s">
        <v>34</v>
      </c>
      <c r="B30" t="s">
        <v>94</v>
      </c>
      <c r="C30" t="s">
        <v>6</v>
      </c>
      <c r="D30" t="s">
        <v>10</v>
      </c>
      <c r="E30" s="6">
        <v>7.8232716261732449E-3</v>
      </c>
      <c r="F30" s="6">
        <v>1.058086869081953E-2</v>
      </c>
      <c r="G30" t="s">
        <v>108</v>
      </c>
      <c r="H30" t="s">
        <v>108</v>
      </c>
      <c r="I30" t="s">
        <v>106</v>
      </c>
      <c r="J30" t="s">
        <v>105</v>
      </c>
      <c r="K30" t="b">
        <f>IF(AND(Tabelle1[[#This Row],[Trend vorher vorhanden]]="ja",IF(OR(Tabelle1[[#This Row],[RSI Divergenz]]="ja",Tabelle1[[#This Row],[DB / DT]]="ja"),TRUE, FALSE)),TRUE, FALSE)</f>
        <v>0</v>
      </c>
    </row>
    <row r="31" spans="1:11" hidden="1" x14ac:dyDescent="0.2">
      <c r="A31" t="s">
        <v>36</v>
      </c>
      <c r="B31" t="s">
        <v>94</v>
      </c>
      <c r="C31" t="s">
        <v>16</v>
      </c>
      <c r="D31" t="s">
        <v>7</v>
      </c>
      <c r="E31" s="6">
        <v>5.1025724979762987E-3</v>
      </c>
      <c r="F31" s="6">
        <v>-8.02188219773734E-2</v>
      </c>
      <c r="G31" t="s">
        <v>108</v>
      </c>
      <c r="H31" t="s">
        <v>108</v>
      </c>
      <c r="I31" t="s">
        <v>115</v>
      </c>
      <c r="J31" t="s">
        <v>108</v>
      </c>
      <c r="K31" t="b">
        <f>IF(AND(Tabelle1[[#This Row],[Trend vorher vorhanden]]="ja",IF(OR(Tabelle1[[#This Row],[RSI Divergenz]]="ja",Tabelle1[[#This Row],[DB / DT]]="ja"),TRUE, FALSE)),TRUE, FALSE)</f>
        <v>0</v>
      </c>
    </row>
    <row r="32" spans="1:11" hidden="1" x14ac:dyDescent="0.2">
      <c r="A32" t="s">
        <v>36</v>
      </c>
      <c r="B32" t="s">
        <v>94</v>
      </c>
      <c r="C32" t="s">
        <v>9</v>
      </c>
      <c r="D32" t="s">
        <v>7</v>
      </c>
      <c r="E32" s="6">
        <v>-8.1823977178949736E-3</v>
      </c>
      <c r="F32" s="6">
        <v>-8.81258196204322E-2</v>
      </c>
      <c r="G32" t="s">
        <v>108</v>
      </c>
      <c r="H32" t="s">
        <v>108</v>
      </c>
      <c r="I32" t="s">
        <v>115</v>
      </c>
      <c r="J32" t="s">
        <v>108</v>
      </c>
      <c r="K32" t="b">
        <f>IF(AND(Tabelle1[[#This Row],[Trend vorher vorhanden]]="ja",IF(OR(Tabelle1[[#This Row],[RSI Divergenz]]="ja",Tabelle1[[#This Row],[DB / DT]]="ja"),TRUE, FALSE)),TRUE, FALSE)</f>
        <v>0</v>
      </c>
    </row>
    <row r="33" spans="1:21" x14ac:dyDescent="0.2">
      <c r="A33" t="s">
        <v>37</v>
      </c>
      <c r="B33" t="s">
        <v>94</v>
      </c>
      <c r="C33" t="s">
        <v>6</v>
      </c>
      <c r="D33" t="s">
        <v>10</v>
      </c>
      <c r="E33" s="6">
        <v>7.9941270374539464E-3</v>
      </c>
      <c r="F33" s="6">
        <v>-4.9398551485571929E-2</v>
      </c>
      <c r="G33" t="s">
        <v>108</v>
      </c>
      <c r="H33" t="s">
        <v>105</v>
      </c>
      <c r="I33" t="s">
        <v>114</v>
      </c>
      <c r="J33" t="s">
        <v>105</v>
      </c>
      <c r="K33" t="b">
        <f>IF(AND(Tabelle1[[#This Row],[Trend vorher vorhanden]]="ja",IF(OR(Tabelle1[[#This Row],[RSI Divergenz]]="ja",Tabelle1[[#This Row],[DB / DT]]="ja"),TRUE, FALSE)),TRUE, FALSE)</f>
        <v>1</v>
      </c>
      <c r="L33" t="s">
        <v>105</v>
      </c>
      <c r="M33">
        <v>0</v>
      </c>
      <c r="N33">
        <v>2</v>
      </c>
      <c r="O33" s="6">
        <v>5.0000000000000001E-3</v>
      </c>
      <c r="P33" s="6">
        <v>1.2999999999999999E-2</v>
      </c>
      <c r="Q33" s="6">
        <v>7.1999999999999995E-2</v>
      </c>
      <c r="R33" t="s">
        <v>124</v>
      </c>
      <c r="T33" t="s">
        <v>128</v>
      </c>
      <c r="U33" t="s">
        <v>129</v>
      </c>
    </row>
    <row r="34" spans="1:21" hidden="1" x14ac:dyDescent="0.2">
      <c r="A34" t="s">
        <v>38</v>
      </c>
      <c r="B34" t="s">
        <v>94</v>
      </c>
      <c r="C34" t="s">
        <v>25</v>
      </c>
      <c r="D34" t="s">
        <v>10</v>
      </c>
      <c r="E34" s="6">
        <v>1.7850251596821631E-2</v>
      </c>
      <c r="F34" s="6">
        <v>-0.14138548915904631</v>
      </c>
      <c r="G34" t="s">
        <v>108</v>
      </c>
      <c r="H34" t="s">
        <v>108</v>
      </c>
      <c r="I34" t="s">
        <v>116</v>
      </c>
      <c r="J34" t="s">
        <v>108</v>
      </c>
      <c r="K34" t="b">
        <f>IF(AND(Tabelle1[[#This Row],[Trend vorher vorhanden]]="ja",IF(OR(Tabelle1[[#This Row],[RSI Divergenz]]="ja",Tabelle1[[#This Row],[DB / DT]]="ja"),TRUE, FALSE)),TRUE, FALSE)</f>
        <v>0</v>
      </c>
    </row>
    <row r="35" spans="1:21" hidden="1" x14ac:dyDescent="0.2">
      <c r="A35" t="s">
        <v>38</v>
      </c>
      <c r="B35" t="s">
        <v>94</v>
      </c>
      <c r="C35" t="s">
        <v>39</v>
      </c>
      <c r="D35" t="s">
        <v>10</v>
      </c>
      <c r="E35" s="6">
        <v>1.086537375520891E-2</v>
      </c>
      <c r="F35" s="6">
        <v>-0.13783164436514331</v>
      </c>
      <c r="G35" t="s">
        <v>108</v>
      </c>
      <c r="H35" t="s">
        <v>108</v>
      </c>
      <c r="I35" t="s">
        <v>116</v>
      </c>
      <c r="J35" t="s">
        <v>108</v>
      </c>
      <c r="K35" t="b">
        <f>IF(AND(Tabelle1[[#This Row],[Trend vorher vorhanden]]="ja",IF(OR(Tabelle1[[#This Row],[RSI Divergenz]]="ja",Tabelle1[[#This Row],[DB / DT]]="ja"),TRUE, FALSE)),TRUE, FALSE)</f>
        <v>0</v>
      </c>
    </row>
    <row r="36" spans="1:21" hidden="1" x14ac:dyDescent="0.2">
      <c r="A36" t="s">
        <v>40</v>
      </c>
      <c r="B36" t="s">
        <v>94</v>
      </c>
      <c r="C36" t="s">
        <v>16</v>
      </c>
      <c r="D36" t="s">
        <v>7</v>
      </c>
      <c r="E36" s="6">
        <v>1.4301329866015179E-2</v>
      </c>
      <c r="F36" s="6">
        <v>-7.8134176831964774E-2</v>
      </c>
      <c r="G36" t="s">
        <v>108</v>
      </c>
      <c r="H36" t="s">
        <v>108</v>
      </c>
      <c r="I36" t="s">
        <v>115</v>
      </c>
      <c r="J36" t="s">
        <v>108</v>
      </c>
      <c r="K36" t="b">
        <f>IF(AND(Tabelle1[[#This Row],[Trend vorher vorhanden]]="ja",IF(OR(Tabelle1[[#This Row],[RSI Divergenz]]="ja",Tabelle1[[#This Row],[DB / DT]]="ja"),TRUE, FALSE)),TRUE, FALSE)</f>
        <v>0</v>
      </c>
    </row>
    <row r="37" spans="1:21" hidden="1" x14ac:dyDescent="0.2">
      <c r="A37" t="s">
        <v>40</v>
      </c>
      <c r="B37" t="s">
        <v>94</v>
      </c>
      <c r="C37" t="s">
        <v>9</v>
      </c>
      <c r="D37" t="s">
        <v>7</v>
      </c>
      <c r="E37" s="6">
        <v>1.0606288888951539E-2</v>
      </c>
      <c r="F37" s="6">
        <v>-5.2636453670039218E-2</v>
      </c>
      <c r="G37" t="s">
        <v>108</v>
      </c>
      <c r="H37" t="s">
        <v>108</v>
      </c>
      <c r="I37" t="s">
        <v>115</v>
      </c>
      <c r="J37" t="s">
        <v>108</v>
      </c>
      <c r="K37" t="b">
        <f>IF(AND(Tabelle1[[#This Row],[Trend vorher vorhanden]]="ja",IF(OR(Tabelle1[[#This Row],[RSI Divergenz]]="ja",Tabelle1[[#This Row],[DB / DT]]="ja"),TRUE, FALSE)),TRUE, FALSE)</f>
        <v>0</v>
      </c>
    </row>
    <row r="38" spans="1:21" hidden="1" x14ac:dyDescent="0.2">
      <c r="A38" t="s">
        <v>41</v>
      </c>
      <c r="B38" t="s">
        <v>94</v>
      </c>
      <c r="C38" t="s">
        <v>6</v>
      </c>
      <c r="D38" t="s">
        <v>7</v>
      </c>
      <c r="E38" s="6">
        <v>1.272231729243856E-2</v>
      </c>
      <c r="F38" s="6">
        <v>7.4848995960374856E-3</v>
      </c>
      <c r="G38" t="s">
        <v>108</v>
      </c>
      <c r="H38" t="s">
        <v>108</v>
      </c>
      <c r="I38" t="s">
        <v>115</v>
      </c>
      <c r="J38" t="s">
        <v>108</v>
      </c>
      <c r="K38" t="b">
        <f>IF(AND(Tabelle1[[#This Row],[Trend vorher vorhanden]]="ja",IF(OR(Tabelle1[[#This Row],[RSI Divergenz]]="ja",Tabelle1[[#This Row],[DB / DT]]="ja"),TRUE, FALSE)),TRUE, FALSE)</f>
        <v>0</v>
      </c>
    </row>
    <row r="39" spans="1:21" hidden="1" x14ac:dyDescent="0.2">
      <c r="A39" t="s">
        <v>42</v>
      </c>
      <c r="B39" t="s">
        <v>94</v>
      </c>
      <c r="C39" t="s">
        <v>25</v>
      </c>
      <c r="D39" t="s">
        <v>7</v>
      </c>
      <c r="E39" s="6">
        <v>-2.9150344503590109E-3</v>
      </c>
      <c r="F39" s="6">
        <v>-0.18701810887143641</v>
      </c>
      <c r="G39" t="s">
        <v>108</v>
      </c>
      <c r="H39" t="s">
        <v>108</v>
      </c>
      <c r="I39" t="s">
        <v>106</v>
      </c>
      <c r="J39" t="s">
        <v>108</v>
      </c>
      <c r="K39" t="b">
        <f>IF(AND(Tabelle1[[#This Row],[Trend vorher vorhanden]]="ja",IF(OR(Tabelle1[[#This Row],[RSI Divergenz]]="ja",Tabelle1[[#This Row],[DB / DT]]="ja"),TRUE, FALSE)),TRUE, FALSE)</f>
        <v>0</v>
      </c>
    </row>
    <row r="40" spans="1:21" hidden="1" x14ac:dyDescent="0.2">
      <c r="A40" t="s">
        <v>43</v>
      </c>
      <c r="B40" t="s">
        <v>94</v>
      </c>
      <c r="C40" t="s">
        <v>25</v>
      </c>
      <c r="D40" t="s">
        <v>7</v>
      </c>
      <c r="E40" s="6">
        <v>-4.3005666164162024E-3</v>
      </c>
      <c r="F40" s="6">
        <v>0.12346744741888591</v>
      </c>
      <c r="G40" t="s">
        <v>108</v>
      </c>
      <c r="H40" t="s">
        <v>108</v>
      </c>
      <c r="I40" t="s">
        <v>117</v>
      </c>
      <c r="J40" t="s">
        <v>108</v>
      </c>
      <c r="K40" t="b">
        <f>IF(AND(Tabelle1[[#This Row],[Trend vorher vorhanden]]="ja",IF(OR(Tabelle1[[#This Row],[RSI Divergenz]]="ja",Tabelle1[[#This Row],[DB / DT]]="ja"),TRUE, FALSE)),TRUE, FALSE)</f>
        <v>0</v>
      </c>
    </row>
    <row r="41" spans="1:21" hidden="1" x14ac:dyDescent="0.2">
      <c r="A41" t="s">
        <v>44</v>
      </c>
      <c r="B41" t="s">
        <v>94</v>
      </c>
      <c r="C41" t="s">
        <v>45</v>
      </c>
      <c r="D41" t="s">
        <v>7</v>
      </c>
      <c r="E41" s="6">
        <v>1.966823160372555E-2</v>
      </c>
      <c r="F41" s="6">
        <v>0.1192139091950201</v>
      </c>
      <c r="G41" t="s">
        <v>108</v>
      </c>
      <c r="H41" t="s">
        <v>108</v>
      </c>
      <c r="I41" t="s">
        <v>115</v>
      </c>
      <c r="J41" t="s">
        <v>108</v>
      </c>
      <c r="K41" t="b">
        <f>IF(AND(Tabelle1[[#This Row],[Trend vorher vorhanden]]="ja",IF(OR(Tabelle1[[#This Row],[RSI Divergenz]]="ja",Tabelle1[[#This Row],[DB / DT]]="ja"),TRUE, FALSE)),TRUE, FALSE)</f>
        <v>0</v>
      </c>
    </row>
    <row r="42" spans="1:21" hidden="1" x14ac:dyDescent="0.2">
      <c r="A42" t="s">
        <v>44</v>
      </c>
      <c r="B42" t="s">
        <v>94</v>
      </c>
      <c r="C42" t="s">
        <v>26</v>
      </c>
      <c r="D42" t="s">
        <v>7</v>
      </c>
      <c r="E42" s="6">
        <v>1.282709054800635E-2</v>
      </c>
      <c r="F42" s="6">
        <v>5.3730993473531267E-2</v>
      </c>
      <c r="G42" t="s">
        <v>108</v>
      </c>
      <c r="H42" t="s">
        <v>108</v>
      </c>
      <c r="I42" t="s">
        <v>115</v>
      </c>
      <c r="J42" t="s">
        <v>108</v>
      </c>
      <c r="K42" t="b">
        <f>IF(AND(Tabelle1[[#This Row],[Trend vorher vorhanden]]="ja",IF(OR(Tabelle1[[#This Row],[RSI Divergenz]]="ja",Tabelle1[[#This Row],[DB / DT]]="ja"),TRUE, FALSE)),TRUE, FALSE)</f>
        <v>0</v>
      </c>
    </row>
    <row r="43" spans="1:21" hidden="1" x14ac:dyDescent="0.2">
      <c r="A43" t="s">
        <v>46</v>
      </c>
      <c r="B43" t="s">
        <v>94</v>
      </c>
      <c r="C43" t="s">
        <v>25</v>
      </c>
      <c r="D43" t="s">
        <v>19</v>
      </c>
      <c r="E43" s="6">
        <v>1.891955081344121E-2</v>
      </c>
      <c r="F43" s="6">
        <v>1.2634078615382901E-2</v>
      </c>
      <c r="G43" t="s">
        <v>108</v>
      </c>
      <c r="H43" t="s">
        <v>108</v>
      </c>
      <c r="I43" t="s">
        <v>118</v>
      </c>
      <c r="J43" t="s">
        <v>105</v>
      </c>
      <c r="K43" t="b">
        <f>IF(AND(Tabelle1[[#This Row],[Trend vorher vorhanden]]="ja",IF(OR(Tabelle1[[#This Row],[RSI Divergenz]]="ja",Tabelle1[[#This Row],[DB / DT]]="ja"),TRUE, FALSE)),TRUE, FALSE)</f>
        <v>0</v>
      </c>
    </row>
    <row r="44" spans="1:21" x14ac:dyDescent="0.2">
      <c r="A44" t="s">
        <v>46</v>
      </c>
      <c r="B44" t="s">
        <v>94</v>
      </c>
      <c r="C44" t="s">
        <v>12</v>
      </c>
      <c r="D44" t="s">
        <v>19</v>
      </c>
      <c r="E44" s="6">
        <v>-1.5434472861423741E-2</v>
      </c>
      <c r="F44" s="6">
        <v>-0.13202982430685209</v>
      </c>
      <c r="G44" t="s">
        <v>105</v>
      </c>
      <c r="H44" t="s">
        <v>108</v>
      </c>
      <c r="J44" t="s">
        <v>105</v>
      </c>
      <c r="K44" t="b">
        <f>IF(AND(Tabelle1[[#This Row],[Trend vorher vorhanden]]="ja",IF(OR(Tabelle1[[#This Row],[RSI Divergenz]]="ja",Tabelle1[[#This Row],[DB / DT]]="ja"),TRUE, FALSE)),TRUE, FALSE)</f>
        <v>1</v>
      </c>
      <c r="L44" t="s">
        <v>105</v>
      </c>
      <c r="M44">
        <v>0</v>
      </c>
      <c r="N44">
        <v>0</v>
      </c>
      <c r="O44" s="6"/>
      <c r="P44" s="6">
        <v>1.2999999999999999E-2</v>
      </c>
      <c r="Q44" s="6">
        <v>3.6999999999999998E-2</v>
      </c>
      <c r="R44" t="s">
        <v>124</v>
      </c>
      <c r="T44" t="s">
        <v>128</v>
      </c>
      <c r="U44" t="s">
        <v>129</v>
      </c>
    </row>
    <row r="45" spans="1:21" hidden="1" x14ac:dyDescent="0.2">
      <c r="A45" t="s">
        <v>47</v>
      </c>
      <c r="B45" t="s">
        <v>94</v>
      </c>
      <c r="C45" t="s">
        <v>6</v>
      </c>
      <c r="D45" t="s">
        <v>7</v>
      </c>
      <c r="E45" s="6">
        <v>1.5719480924438981E-2</v>
      </c>
      <c r="F45" s="6">
        <v>4.1515592771325549E-2</v>
      </c>
      <c r="G45" t="s">
        <v>108</v>
      </c>
      <c r="H45" t="s">
        <v>108</v>
      </c>
      <c r="I45" t="s">
        <v>115</v>
      </c>
      <c r="J45" t="s">
        <v>108</v>
      </c>
      <c r="K45" t="b">
        <f>IF(AND(Tabelle1[[#This Row],[Trend vorher vorhanden]]="ja",IF(OR(Tabelle1[[#This Row],[RSI Divergenz]]="ja",Tabelle1[[#This Row],[DB / DT]]="ja"),TRUE, FALSE)),TRUE, FALSE)</f>
        <v>0</v>
      </c>
    </row>
    <row r="46" spans="1:21" hidden="1" x14ac:dyDescent="0.2">
      <c r="A46" t="s">
        <v>48</v>
      </c>
      <c r="B46" t="s">
        <v>94</v>
      </c>
      <c r="C46" t="s">
        <v>6</v>
      </c>
      <c r="D46" t="s">
        <v>7</v>
      </c>
      <c r="E46" s="6">
        <v>1.015509422370164E-3</v>
      </c>
      <c r="F46" s="6">
        <v>-3.052089258930701E-2</v>
      </c>
      <c r="G46" t="s">
        <v>108</v>
      </c>
      <c r="H46" t="s">
        <v>108</v>
      </c>
      <c r="I46" t="s">
        <v>106</v>
      </c>
      <c r="J46" t="s">
        <v>108</v>
      </c>
      <c r="K46" t="b">
        <f>IF(AND(Tabelle1[[#This Row],[Trend vorher vorhanden]]="ja",IF(OR(Tabelle1[[#This Row],[RSI Divergenz]]="ja",Tabelle1[[#This Row],[DB / DT]]="ja"),TRUE, FALSE)),TRUE, FALSE)</f>
        <v>0</v>
      </c>
    </row>
    <row r="47" spans="1:21" hidden="1" x14ac:dyDescent="0.2">
      <c r="A47" t="s">
        <v>49</v>
      </c>
      <c r="B47" t="s">
        <v>109</v>
      </c>
      <c r="C47" t="s">
        <v>6</v>
      </c>
      <c r="D47" t="s">
        <v>7</v>
      </c>
      <c r="E47" s="6">
        <v>1.419356561476182E-2</v>
      </c>
      <c r="F47" s="6">
        <v>-5.9988863325886044E-3</v>
      </c>
      <c r="G47" t="s">
        <v>108</v>
      </c>
      <c r="H47" t="s">
        <v>108</v>
      </c>
      <c r="I47" t="s">
        <v>106</v>
      </c>
      <c r="J47" t="s">
        <v>108</v>
      </c>
      <c r="K47" t="b">
        <f>IF(AND(Tabelle1[[#This Row],[Trend vorher vorhanden]]="ja",IF(OR(Tabelle1[[#This Row],[RSI Divergenz]]="ja",Tabelle1[[#This Row],[DB / DT]]="ja"),TRUE, FALSE)),TRUE, FALSE)</f>
        <v>0</v>
      </c>
    </row>
    <row r="48" spans="1:21" hidden="1" x14ac:dyDescent="0.2">
      <c r="A48" t="s">
        <v>50</v>
      </c>
      <c r="B48" t="s">
        <v>94</v>
      </c>
      <c r="C48" t="s">
        <v>26</v>
      </c>
      <c r="D48" t="s">
        <v>7</v>
      </c>
      <c r="E48" s="6">
        <v>1.9697540667015009E-2</v>
      </c>
      <c r="F48" s="6">
        <v>-7.5424510018895496E-2</v>
      </c>
      <c r="G48" t="s">
        <v>108</v>
      </c>
      <c r="H48" t="s">
        <v>108</v>
      </c>
      <c r="I48" t="s">
        <v>115</v>
      </c>
      <c r="J48" t="s">
        <v>108</v>
      </c>
      <c r="K48" t="b">
        <f>IF(AND(Tabelle1[[#This Row],[Trend vorher vorhanden]]="ja",IF(OR(Tabelle1[[#This Row],[RSI Divergenz]]="ja",Tabelle1[[#This Row],[DB / DT]]="ja"),TRUE, FALSE)),TRUE, FALSE)</f>
        <v>0</v>
      </c>
    </row>
    <row r="49" spans="1:18" hidden="1" x14ac:dyDescent="0.2">
      <c r="A49" t="s">
        <v>51</v>
      </c>
      <c r="B49" t="s">
        <v>94</v>
      </c>
      <c r="C49" t="s">
        <v>6</v>
      </c>
      <c r="D49" t="s">
        <v>7</v>
      </c>
      <c r="E49" s="6">
        <v>3.109413994023535E-3</v>
      </c>
      <c r="F49" s="6">
        <v>-3.9050590809809993E-2</v>
      </c>
      <c r="G49" t="s">
        <v>108</v>
      </c>
      <c r="H49" t="s">
        <v>108</v>
      </c>
      <c r="I49" t="s">
        <v>106</v>
      </c>
      <c r="J49" t="s">
        <v>108</v>
      </c>
      <c r="K49" t="b">
        <f>IF(AND(Tabelle1[[#This Row],[Trend vorher vorhanden]]="ja",IF(OR(Tabelle1[[#This Row],[RSI Divergenz]]="ja",Tabelle1[[#This Row],[DB / DT]]="ja"),TRUE, FALSE)),TRUE, FALSE)</f>
        <v>0</v>
      </c>
    </row>
    <row r="50" spans="1:18" hidden="1" x14ac:dyDescent="0.2">
      <c r="A50" t="s">
        <v>52</v>
      </c>
      <c r="B50" t="s">
        <v>94</v>
      </c>
      <c r="C50" t="s">
        <v>9</v>
      </c>
      <c r="D50" t="s">
        <v>7</v>
      </c>
      <c r="E50" s="6">
        <v>2.772000069790725E-3</v>
      </c>
      <c r="F50" s="6">
        <v>-0.1070699576787051</v>
      </c>
      <c r="G50" t="s">
        <v>108</v>
      </c>
      <c r="H50" t="s">
        <v>108</v>
      </c>
      <c r="I50" t="s">
        <v>106</v>
      </c>
      <c r="J50" t="s">
        <v>108</v>
      </c>
      <c r="K50" t="b">
        <f>IF(AND(Tabelle1[[#This Row],[Trend vorher vorhanden]]="ja",IF(OR(Tabelle1[[#This Row],[RSI Divergenz]]="ja",Tabelle1[[#This Row],[DB / DT]]="ja"),TRUE, FALSE)),TRUE, FALSE)</f>
        <v>0</v>
      </c>
    </row>
    <row r="51" spans="1:18" hidden="1" x14ac:dyDescent="0.2">
      <c r="A51" t="s">
        <v>53</v>
      </c>
      <c r="B51" t="s">
        <v>94</v>
      </c>
      <c r="C51" t="s">
        <v>25</v>
      </c>
      <c r="D51" t="s">
        <v>10</v>
      </c>
      <c r="E51" s="6">
        <v>1.4151573846936881E-2</v>
      </c>
      <c r="F51" s="6">
        <v>-8.7032266620344245E-2</v>
      </c>
      <c r="G51" t="s">
        <v>108</v>
      </c>
      <c r="H51" t="s">
        <v>108</v>
      </c>
      <c r="I51" t="s">
        <v>106</v>
      </c>
      <c r="J51" t="s">
        <v>108</v>
      </c>
      <c r="K51" t="b">
        <f>IF(AND(Tabelle1[[#This Row],[Trend vorher vorhanden]]="ja",IF(OR(Tabelle1[[#This Row],[RSI Divergenz]]="ja",Tabelle1[[#This Row],[DB / DT]]="ja"),TRUE, FALSE)),TRUE, FALSE)</f>
        <v>0</v>
      </c>
    </row>
    <row r="52" spans="1:18" hidden="1" x14ac:dyDescent="0.2">
      <c r="A52" t="s">
        <v>53</v>
      </c>
      <c r="B52" t="s">
        <v>94</v>
      </c>
      <c r="C52" t="s">
        <v>26</v>
      </c>
      <c r="D52" t="s">
        <v>10</v>
      </c>
      <c r="E52" s="6">
        <v>1.627216707683421E-2</v>
      </c>
      <c r="F52" s="6">
        <v>-5.2746711123604628E-2</v>
      </c>
      <c r="G52" t="s">
        <v>108</v>
      </c>
      <c r="H52" t="s">
        <v>108</v>
      </c>
      <c r="I52" t="s">
        <v>106</v>
      </c>
      <c r="J52" t="s">
        <v>108</v>
      </c>
      <c r="K52" t="b">
        <f>IF(AND(Tabelle1[[#This Row],[Trend vorher vorhanden]]="ja",IF(OR(Tabelle1[[#This Row],[RSI Divergenz]]="ja",Tabelle1[[#This Row],[DB / DT]]="ja"),TRUE, FALSE)),TRUE, FALSE)</f>
        <v>0</v>
      </c>
    </row>
    <row r="53" spans="1:18" hidden="1" x14ac:dyDescent="0.2">
      <c r="A53" t="s">
        <v>54</v>
      </c>
      <c r="B53" t="s">
        <v>94</v>
      </c>
      <c r="C53" t="s">
        <v>6</v>
      </c>
      <c r="D53" t="s">
        <v>7</v>
      </c>
      <c r="E53" s="6">
        <v>1.0542657288206031E-2</v>
      </c>
      <c r="F53" s="6">
        <v>-7.7123260485298939E-3</v>
      </c>
      <c r="G53" t="s">
        <v>108</v>
      </c>
      <c r="H53" t="s">
        <v>108</v>
      </c>
      <c r="I53" t="s">
        <v>119</v>
      </c>
      <c r="J53" t="s">
        <v>108</v>
      </c>
      <c r="K53" t="b">
        <f>IF(AND(Tabelle1[[#This Row],[Trend vorher vorhanden]]="ja",IF(OR(Tabelle1[[#This Row],[RSI Divergenz]]="ja",Tabelle1[[#This Row],[DB / DT]]="ja"),TRUE, FALSE)),TRUE, FALSE)</f>
        <v>0</v>
      </c>
    </row>
    <row r="54" spans="1:18" hidden="1" x14ac:dyDescent="0.2">
      <c r="A54" t="s">
        <v>55</v>
      </c>
      <c r="B54" t="s">
        <v>94</v>
      </c>
      <c r="C54" t="s">
        <v>16</v>
      </c>
      <c r="D54" t="s">
        <v>7</v>
      </c>
      <c r="E54" s="6">
        <v>2.0790853610896939E-4</v>
      </c>
      <c r="F54" s="6">
        <v>-1.717025656609694E-3</v>
      </c>
      <c r="G54" t="s">
        <v>108</v>
      </c>
      <c r="H54" t="s">
        <v>108</v>
      </c>
      <c r="I54" t="s">
        <v>115</v>
      </c>
      <c r="J54" t="s">
        <v>108</v>
      </c>
      <c r="K54" t="b">
        <f>IF(AND(Tabelle1[[#This Row],[Trend vorher vorhanden]]="ja",IF(OR(Tabelle1[[#This Row],[RSI Divergenz]]="ja",Tabelle1[[#This Row],[DB / DT]]="ja"),TRUE, FALSE)),TRUE, FALSE)</f>
        <v>0</v>
      </c>
    </row>
    <row r="55" spans="1:18" hidden="1" x14ac:dyDescent="0.2">
      <c r="A55" t="s">
        <v>55</v>
      </c>
      <c r="B55" t="s">
        <v>94</v>
      </c>
      <c r="C55" t="s">
        <v>12</v>
      </c>
      <c r="D55" t="s">
        <v>7</v>
      </c>
      <c r="E55" s="6">
        <v>-1.48679590417804E-2</v>
      </c>
      <c r="F55" s="6">
        <v>-6.3236027384792504E-2</v>
      </c>
      <c r="G55" t="s">
        <v>108</v>
      </c>
      <c r="H55" t="s">
        <v>108</v>
      </c>
      <c r="I55" t="s">
        <v>115</v>
      </c>
      <c r="J55" t="s">
        <v>108</v>
      </c>
      <c r="K55" t="b">
        <f>IF(AND(Tabelle1[[#This Row],[Trend vorher vorhanden]]="ja",IF(OR(Tabelle1[[#This Row],[RSI Divergenz]]="ja",Tabelle1[[#This Row],[DB / DT]]="ja"),TRUE, FALSE)),TRUE, FALSE)</f>
        <v>0</v>
      </c>
    </row>
    <row r="56" spans="1:18" hidden="1" x14ac:dyDescent="0.2">
      <c r="A56" t="s">
        <v>56</v>
      </c>
      <c r="B56" t="s">
        <v>94</v>
      </c>
      <c r="C56" t="s">
        <v>12</v>
      </c>
      <c r="D56" t="s">
        <v>7</v>
      </c>
      <c r="E56" s="6">
        <v>-8.0772759815925799E-3</v>
      </c>
      <c r="F56" s="6">
        <v>-4.8620772479708751E-2</v>
      </c>
      <c r="G56" t="s">
        <v>108</v>
      </c>
      <c r="H56" t="s">
        <v>108</v>
      </c>
      <c r="I56" t="s">
        <v>106</v>
      </c>
      <c r="J56" t="s">
        <v>108</v>
      </c>
      <c r="K56" t="b">
        <f>IF(AND(Tabelle1[[#This Row],[Trend vorher vorhanden]]="ja",IF(OR(Tabelle1[[#This Row],[RSI Divergenz]]="ja",Tabelle1[[#This Row],[DB / DT]]="ja"),TRUE, FALSE)),TRUE, FALSE)</f>
        <v>0</v>
      </c>
    </row>
    <row r="57" spans="1:18" hidden="1" x14ac:dyDescent="0.2">
      <c r="A57" t="s">
        <v>57</v>
      </c>
      <c r="B57" t="s">
        <v>109</v>
      </c>
      <c r="C57" t="s">
        <v>6</v>
      </c>
      <c r="D57" t="s">
        <v>7</v>
      </c>
      <c r="E57" s="6">
        <v>-1.8693511926166861E-2</v>
      </c>
      <c r="F57" s="6">
        <v>-0.1477562315675722</v>
      </c>
      <c r="G57" t="s">
        <v>108</v>
      </c>
      <c r="H57" t="s">
        <v>108</v>
      </c>
      <c r="I57" t="s">
        <v>106</v>
      </c>
      <c r="J57" t="s">
        <v>108</v>
      </c>
      <c r="K57" t="b">
        <f>IF(AND(Tabelle1[[#This Row],[Trend vorher vorhanden]]="ja",IF(OR(Tabelle1[[#This Row],[RSI Divergenz]]="ja",Tabelle1[[#This Row],[DB / DT]]="ja"),TRUE, FALSE)),TRUE, FALSE)</f>
        <v>0</v>
      </c>
    </row>
    <row r="58" spans="1:18" hidden="1" x14ac:dyDescent="0.2">
      <c r="A58" t="s">
        <v>58</v>
      </c>
      <c r="B58" t="s">
        <v>94</v>
      </c>
      <c r="C58" t="s">
        <v>9</v>
      </c>
      <c r="D58" t="s">
        <v>7</v>
      </c>
      <c r="E58" s="6">
        <v>7.7415082490971399E-3</v>
      </c>
      <c r="F58" s="6">
        <v>-2.8607713718878269E-2</v>
      </c>
      <c r="G58" t="s">
        <v>108</v>
      </c>
      <c r="H58" t="s">
        <v>108</v>
      </c>
      <c r="I58" t="s">
        <v>106</v>
      </c>
      <c r="J58" t="s">
        <v>108</v>
      </c>
      <c r="K58" t="b">
        <f>IF(AND(Tabelle1[[#This Row],[Trend vorher vorhanden]]="ja",IF(OR(Tabelle1[[#This Row],[RSI Divergenz]]="ja",Tabelle1[[#This Row],[DB / DT]]="ja"),TRUE, FALSE)),TRUE, FALSE)</f>
        <v>0</v>
      </c>
    </row>
    <row r="59" spans="1:18" hidden="1" x14ac:dyDescent="0.2">
      <c r="A59" t="s">
        <v>59</v>
      </c>
      <c r="B59" t="s">
        <v>109</v>
      </c>
      <c r="C59" t="s">
        <v>25</v>
      </c>
      <c r="D59" t="s">
        <v>10</v>
      </c>
      <c r="E59" s="6">
        <v>-5.2715015861559689E-3</v>
      </c>
      <c r="F59" s="6">
        <v>-0.11218548953133541</v>
      </c>
      <c r="G59" t="s">
        <v>108</v>
      </c>
      <c r="H59" t="s">
        <v>108</v>
      </c>
      <c r="I59" t="s">
        <v>106</v>
      </c>
      <c r="J59" t="s">
        <v>108</v>
      </c>
      <c r="K59" t="b">
        <f>IF(AND(Tabelle1[[#This Row],[Trend vorher vorhanden]]="ja",IF(OR(Tabelle1[[#This Row],[RSI Divergenz]]="ja",Tabelle1[[#This Row],[DB / DT]]="ja"),TRUE, FALSE)),TRUE, FALSE)</f>
        <v>0</v>
      </c>
    </row>
    <row r="60" spans="1:18" hidden="1" x14ac:dyDescent="0.2">
      <c r="A60" t="s">
        <v>59</v>
      </c>
      <c r="B60" t="s">
        <v>109</v>
      </c>
      <c r="C60" t="s">
        <v>26</v>
      </c>
      <c r="D60" t="s">
        <v>10</v>
      </c>
      <c r="E60" s="6">
        <v>-1.1333693219300001E-2</v>
      </c>
      <c r="F60" s="6">
        <v>-0.1212326963361858</v>
      </c>
      <c r="G60" t="s">
        <v>108</v>
      </c>
      <c r="H60" t="s">
        <v>108</v>
      </c>
      <c r="I60" t="s">
        <v>106</v>
      </c>
      <c r="J60" t="s">
        <v>108</v>
      </c>
      <c r="K60" t="b">
        <f>IF(AND(Tabelle1[[#This Row],[Trend vorher vorhanden]]="ja",IF(OR(Tabelle1[[#This Row],[RSI Divergenz]]="ja",Tabelle1[[#This Row],[DB / DT]]="ja"),TRUE, FALSE)),TRUE, FALSE)</f>
        <v>0</v>
      </c>
    </row>
    <row r="61" spans="1:18" hidden="1" x14ac:dyDescent="0.2">
      <c r="A61" t="s">
        <v>60</v>
      </c>
      <c r="B61" t="s">
        <v>94</v>
      </c>
      <c r="C61" t="s">
        <v>9</v>
      </c>
      <c r="D61" t="s">
        <v>7</v>
      </c>
      <c r="E61" s="6">
        <v>1.2547711030749699E-2</v>
      </c>
      <c r="F61" s="6">
        <v>1.0668136451693179E-2</v>
      </c>
      <c r="G61" t="s">
        <v>108</v>
      </c>
      <c r="H61" t="s">
        <v>108</v>
      </c>
      <c r="I61" t="s">
        <v>115</v>
      </c>
      <c r="J61" t="s">
        <v>108</v>
      </c>
      <c r="K61" t="b">
        <f>IF(AND(Tabelle1[[#This Row],[Trend vorher vorhanden]]="ja",IF(OR(Tabelle1[[#This Row],[RSI Divergenz]]="ja",Tabelle1[[#This Row],[DB / DT]]="ja"),TRUE, FALSE)),TRUE, FALSE)</f>
        <v>0</v>
      </c>
    </row>
    <row r="62" spans="1:18" hidden="1" x14ac:dyDescent="0.2">
      <c r="A62" t="s">
        <v>61</v>
      </c>
      <c r="B62" t="s">
        <v>94</v>
      </c>
      <c r="C62" t="s">
        <v>6</v>
      </c>
      <c r="D62" t="s">
        <v>7</v>
      </c>
      <c r="E62" s="6">
        <v>-1.3960301053994591E-3</v>
      </c>
      <c r="F62" s="6">
        <v>-7.3207992911374031E-2</v>
      </c>
      <c r="G62" t="s">
        <v>108</v>
      </c>
      <c r="H62" t="s">
        <v>108</v>
      </c>
      <c r="I62" t="s">
        <v>106</v>
      </c>
      <c r="J62" t="s">
        <v>108</v>
      </c>
      <c r="K62" t="b">
        <f>IF(AND(Tabelle1[[#This Row],[Trend vorher vorhanden]]="ja",IF(OR(Tabelle1[[#This Row],[RSI Divergenz]]="ja",Tabelle1[[#This Row],[DB / DT]]="ja"),TRUE, FALSE)),TRUE, FALSE)</f>
        <v>0</v>
      </c>
    </row>
    <row r="63" spans="1:18" hidden="1" x14ac:dyDescent="0.2">
      <c r="A63" t="s">
        <v>62</v>
      </c>
      <c r="B63" t="s">
        <v>94</v>
      </c>
      <c r="C63" t="s">
        <v>6</v>
      </c>
      <c r="D63" t="s">
        <v>10</v>
      </c>
      <c r="E63" s="6">
        <v>3.823030959363094E-3</v>
      </c>
      <c r="F63" s="6">
        <v>-8.5210509992221795E-3</v>
      </c>
      <c r="G63" t="s">
        <v>108</v>
      </c>
      <c r="H63" t="s">
        <v>108</v>
      </c>
      <c r="I63" t="s">
        <v>106</v>
      </c>
      <c r="J63" t="s">
        <v>108</v>
      </c>
      <c r="K63" t="b">
        <f>IF(AND(Tabelle1[[#This Row],[Trend vorher vorhanden]]="ja",IF(OR(Tabelle1[[#This Row],[RSI Divergenz]]="ja",Tabelle1[[#This Row],[DB / DT]]="ja"),TRUE, FALSE)),TRUE, FALSE)</f>
        <v>0</v>
      </c>
    </row>
    <row r="64" spans="1:18" x14ac:dyDescent="0.2">
      <c r="A64" t="s">
        <v>63</v>
      </c>
      <c r="B64" t="s">
        <v>94</v>
      </c>
      <c r="C64" t="s">
        <v>12</v>
      </c>
      <c r="D64" t="s">
        <v>10</v>
      </c>
      <c r="E64" s="6">
        <v>1.50570762465132E-2</v>
      </c>
      <c r="F64" s="6">
        <v>-2.278856675200891E-2</v>
      </c>
      <c r="G64" t="s">
        <v>105</v>
      </c>
      <c r="H64" t="s">
        <v>105</v>
      </c>
      <c r="J64" t="s">
        <v>105</v>
      </c>
      <c r="K64" t="b">
        <f>IF(AND(Tabelle1[[#This Row],[Trend vorher vorhanden]]="ja",IF(OR(Tabelle1[[#This Row],[RSI Divergenz]]="ja",Tabelle1[[#This Row],[DB / DT]]="ja"),TRUE, FALSE)),TRUE, FALSE)</f>
        <v>1</v>
      </c>
      <c r="L64" t="s">
        <v>105</v>
      </c>
      <c r="M64">
        <v>1</v>
      </c>
      <c r="N64">
        <v>0</v>
      </c>
      <c r="O64" s="6"/>
      <c r="P64" s="6"/>
      <c r="Q64" s="6">
        <v>7.0000000000000001E-3</v>
      </c>
      <c r="R64" t="s">
        <v>105</v>
      </c>
    </row>
    <row r="65" spans="1:20" x14ac:dyDescent="0.2">
      <c r="A65" t="s">
        <v>8</v>
      </c>
      <c r="B65" t="s">
        <v>94</v>
      </c>
      <c r="C65" t="s">
        <v>9</v>
      </c>
      <c r="D65" t="s">
        <v>10</v>
      </c>
      <c r="E65" s="6">
        <v>1.393679945357751E-2</v>
      </c>
      <c r="F65" s="6">
        <v>-2.729432071203064E-2</v>
      </c>
      <c r="G65" t="s">
        <v>105</v>
      </c>
      <c r="H65" t="s">
        <v>105</v>
      </c>
      <c r="J65" t="s">
        <v>105</v>
      </c>
      <c r="K65" t="b">
        <f>IF(AND(Tabelle1[[#This Row],[Trend vorher vorhanden]]="ja",IF(OR(Tabelle1[[#This Row],[RSI Divergenz]]="ja",Tabelle1[[#This Row],[DB / DT]]="ja"),TRUE, FALSE)),TRUE, FALSE)</f>
        <v>1</v>
      </c>
      <c r="L65" t="s">
        <v>105</v>
      </c>
      <c r="N65">
        <v>1</v>
      </c>
      <c r="O65" s="6"/>
      <c r="P65" s="6">
        <v>1.2E-2</v>
      </c>
      <c r="Q65" s="6">
        <v>2.5000000000000001E-2</v>
      </c>
      <c r="T65" t="s">
        <v>128</v>
      </c>
    </row>
    <row r="66" spans="1:20" hidden="1" x14ac:dyDescent="0.2">
      <c r="A66" t="s">
        <v>64</v>
      </c>
      <c r="B66" t="s">
        <v>94</v>
      </c>
      <c r="C66" t="s">
        <v>26</v>
      </c>
      <c r="D66" t="s">
        <v>7</v>
      </c>
      <c r="E66" s="6">
        <v>1.683425796111793E-2</v>
      </c>
      <c r="F66" s="6">
        <v>5.6476798098161092E-2</v>
      </c>
      <c r="G66" t="s">
        <v>108</v>
      </c>
      <c r="H66" t="s">
        <v>108</v>
      </c>
      <c r="I66" t="s">
        <v>119</v>
      </c>
      <c r="J66" t="s">
        <v>108</v>
      </c>
      <c r="K66" t="b">
        <f>IF(AND(Tabelle1[[#This Row],[Trend vorher vorhanden]]="ja",IF(OR(Tabelle1[[#This Row],[RSI Divergenz]]="ja",Tabelle1[[#This Row],[DB / DT]]="ja"),TRUE, FALSE)),TRUE, FALSE)</f>
        <v>0</v>
      </c>
    </row>
    <row r="67" spans="1:20" hidden="1" x14ac:dyDescent="0.2">
      <c r="A67" t="s">
        <v>65</v>
      </c>
      <c r="B67" t="s">
        <v>94</v>
      </c>
      <c r="C67" t="s">
        <v>6</v>
      </c>
      <c r="D67" t="s">
        <v>7</v>
      </c>
      <c r="E67" s="6">
        <v>6.6122794965156606E-3</v>
      </c>
      <c r="F67" s="6">
        <v>-2.5958492202900359E-2</v>
      </c>
      <c r="G67" t="s">
        <v>108</v>
      </c>
      <c r="H67" t="s">
        <v>108</v>
      </c>
      <c r="I67" t="s">
        <v>120</v>
      </c>
      <c r="J67" t="s">
        <v>108</v>
      </c>
      <c r="K67" t="b">
        <f>IF(AND(Tabelle1[[#This Row],[Trend vorher vorhanden]]="ja",IF(OR(Tabelle1[[#This Row],[RSI Divergenz]]="ja",Tabelle1[[#This Row],[DB / DT]]="ja"),TRUE, FALSE)),TRUE, FALSE)</f>
        <v>0</v>
      </c>
    </row>
    <row r="68" spans="1:20" hidden="1" x14ac:dyDescent="0.2">
      <c r="A68" t="s">
        <v>66</v>
      </c>
      <c r="B68" t="s">
        <v>94</v>
      </c>
      <c r="C68" t="s">
        <v>9</v>
      </c>
      <c r="D68" t="s">
        <v>7</v>
      </c>
      <c r="E68" s="6">
        <v>-4.4783204154854586E-3</v>
      </c>
      <c r="F68" s="6">
        <v>-5.0263810057900697E-2</v>
      </c>
      <c r="G68" t="s">
        <v>108</v>
      </c>
      <c r="H68" t="s">
        <v>108</v>
      </c>
      <c r="I68" t="s">
        <v>106</v>
      </c>
      <c r="J68" t="s">
        <v>108</v>
      </c>
      <c r="K68" t="b">
        <f>IF(AND(Tabelle1[[#This Row],[Trend vorher vorhanden]]="ja",IF(OR(Tabelle1[[#This Row],[RSI Divergenz]]="ja",Tabelle1[[#This Row],[DB / DT]]="ja"),TRUE, FALSE)),TRUE, FALSE)</f>
        <v>0</v>
      </c>
    </row>
    <row r="69" spans="1:20" hidden="1" x14ac:dyDescent="0.2">
      <c r="A69" t="s">
        <v>67</v>
      </c>
      <c r="B69" t="s">
        <v>94</v>
      </c>
      <c r="C69" t="s">
        <v>25</v>
      </c>
      <c r="D69" t="s">
        <v>10</v>
      </c>
      <c r="E69" s="6">
        <v>2.179114574719643E-4</v>
      </c>
      <c r="F69" s="6">
        <v>-0.1962490444183429</v>
      </c>
      <c r="G69" t="s">
        <v>108</v>
      </c>
      <c r="H69" t="s">
        <v>108</v>
      </c>
      <c r="I69" t="s">
        <v>114</v>
      </c>
      <c r="J69" t="s">
        <v>108</v>
      </c>
      <c r="K69" t="b">
        <f>IF(AND(Tabelle1[[#This Row],[Trend vorher vorhanden]]="ja",IF(OR(Tabelle1[[#This Row],[RSI Divergenz]]="ja",Tabelle1[[#This Row],[DB / DT]]="ja"),TRUE, FALSE)),TRUE, FALSE)</f>
        <v>0</v>
      </c>
    </row>
    <row r="70" spans="1:20" hidden="1" x14ac:dyDescent="0.2">
      <c r="A70" t="s">
        <v>67</v>
      </c>
      <c r="B70" t="s">
        <v>94</v>
      </c>
      <c r="C70" t="s">
        <v>68</v>
      </c>
      <c r="D70" t="s">
        <v>10</v>
      </c>
      <c r="E70" s="6">
        <v>-8.9324582523369056E-3</v>
      </c>
      <c r="F70" s="6">
        <v>-0.1208174668835558</v>
      </c>
      <c r="G70" t="s">
        <v>108</v>
      </c>
      <c r="H70" t="s">
        <v>108</v>
      </c>
      <c r="I70" t="s">
        <v>114</v>
      </c>
      <c r="J70" t="s">
        <v>108</v>
      </c>
      <c r="K70" t="b">
        <f>IF(AND(Tabelle1[[#This Row],[Trend vorher vorhanden]]="ja",IF(OR(Tabelle1[[#This Row],[RSI Divergenz]]="ja",Tabelle1[[#This Row],[DB / DT]]="ja"),TRUE, FALSE)),TRUE, FALSE)</f>
        <v>0</v>
      </c>
    </row>
    <row r="71" spans="1:20" hidden="1" x14ac:dyDescent="0.2">
      <c r="A71" t="s">
        <v>67</v>
      </c>
      <c r="B71" t="s">
        <v>94</v>
      </c>
      <c r="C71" t="s">
        <v>9</v>
      </c>
      <c r="D71" t="s">
        <v>10</v>
      </c>
      <c r="E71" s="6">
        <v>-8.9324582523369056E-3</v>
      </c>
      <c r="F71" s="6">
        <v>-7.669463611932037E-2</v>
      </c>
      <c r="G71" t="s">
        <v>108</v>
      </c>
      <c r="H71" t="s">
        <v>108</v>
      </c>
      <c r="I71" t="s">
        <v>114</v>
      </c>
      <c r="J71" t="s">
        <v>108</v>
      </c>
      <c r="K71" t="b">
        <f>IF(AND(Tabelle1[[#This Row],[Trend vorher vorhanden]]="ja",IF(OR(Tabelle1[[#This Row],[RSI Divergenz]]="ja",Tabelle1[[#This Row],[DB / DT]]="ja"),TRUE, FALSE)),TRUE, FALSE)</f>
        <v>0</v>
      </c>
    </row>
    <row r="72" spans="1:20" hidden="1" x14ac:dyDescent="0.2">
      <c r="A72" t="s">
        <v>69</v>
      </c>
      <c r="B72" t="s">
        <v>94</v>
      </c>
      <c r="C72" t="s">
        <v>6</v>
      </c>
      <c r="D72" t="s">
        <v>7</v>
      </c>
      <c r="E72" s="6">
        <v>2.5104857887683352E-3</v>
      </c>
      <c r="F72" s="6">
        <v>-0.10367717210540479</v>
      </c>
      <c r="G72" t="s">
        <v>108</v>
      </c>
      <c r="H72" t="s">
        <v>108</v>
      </c>
      <c r="I72" t="s">
        <v>106</v>
      </c>
      <c r="J72" t="s">
        <v>108</v>
      </c>
      <c r="K72" t="b">
        <f>IF(AND(Tabelle1[[#This Row],[Trend vorher vorhanden]]="ja",IF(OR(Tabelle1[[#This Row],[RSI Divergenz]]="ja",Tabelle1[[#This Row],[DB / DT]]="ja"),TRUE, FALSE)),TRUE, FALSE)</f>
        <v>0</v>
      </c>
    </row>
    <row r="73" spans="1:20" hidden="1" x14ac:dyDescent="0.2">
      <c r="A73" t="s">
        <v>70</v>
      </c>
      <c r="B73" t="s">
        <v>94</v>
      </c>
      <c r="C73" t="s">
        <v>12</v>
      </c>
      <c r="D73" t="s">
        <v>10</v>
      </c>
      <c r="E73" s="6">
        <v>1.237682228549419E-2</v>
      </c>
      <c r="F73" s="6">
        <v>0.13290273887603729</v>
      </c>
      <c r="G73" t="s">
        <v>108</v>
      </c>
      <c r="H73" t="s">
        <v>108</v>
      </c>
      <c r="I73" t="s">
        <v>115</v>
      </c>
      <c r="J73" t="s">
        <v>108</v>
      </c>
      <c r="K73" t="b">
        <f>IF(AND(Tabelle1[[#This Row],[Trend vorher vorhanden]]="ja",IF(OR(Tabelle1[[#This Row],[RSI Divergenz]]="ja",Tabelle1[[#This Row],[DB / DT]]="ja"),TRUE, FALSE)),TRUE, FALSE)</f>
        <v>0</v>
      </c>
    </row>
    <row r="74" spans="1:20" hidden="1" x14ac:dyDescent="0.2">
      <c r="A74" t="s">
        <v>71</v>
      </c>
      <c r="B74" t="s">
        <v>94</v>
      </c>
      <c r="C74" t="s">
        <v>72</v>
      </c>
      <c r="D74" t="s">
        <v>10</v>
      </c>
      <c r="E74" s="6">
        <v>1.6782459722438858E-2</v>
      </c>
      <c r="F74" s="6">
        <v>-4.5078665842668292E-4</v>
      </c>
      <c r="G74" t="s">
        <v>108</v>
      </c>
      <c r="H74" t="s">
        <v>105</v>
      </c>
      <c r="I74" t="s">
        <v>106</v>
      </c>
      <c r="J74" t="s">
        <v>108</v>
      </c>
      <c r="K74" t="b">
        <f>IF(AND(Tabelle1[[#This Row],[Trend vorher vorhanden]]="ja",IF(OR(Tabelle1[[#This Row],[RSI Divergenz]]="ja",Tabelle1[[#This Row],[DB / DT]]="ja"),TRUE, FALSE)),TRUE, FALSE)</f>
        <v>0</v>
      </c>
    </row>
    <row r="75" spans="1:20" hidden="1" x14ac:dyDescent="0.2">
      <c r="A75" t="s">
        <v>73</v>
      </c>
      <c r="B75" t="s">
        <v>94</v>
      </c>
      <c r="C75" t="s">
        <v>12</v>
      </c>
      <c r="D75" t="s">
        <v>10</v>
      </c>
      <c r="E75" s="6">
        <v>-1.4937269515921781E-2</v>
      </c>
      <c r="F75" s="6">
        <v>-0.12701659654604611</v>
      </c>
      <c r="G75" t="s">
        <v>105</v>
      </c>
      <c r="H75" t="s">
        <v>108</v>
      </c>
      <c r="J75" t="s">
        <v>108</v>
      </c>
      <c r="K75" t="b">
        <f>IF(AND(Tabelle1[[#This Row],[Trend vorher vorhanden]]="ja",IF(OR(Tabelle1[[#This Row],[RSI Divergenz]]="ja",Tabelle1[[#This Row],[DB / DT]]="ja"),TRUE, FALSE)),TRUE, FALSE)</f>
        <v>0</v>
      </c>
    </row>
    <row r="76" spans="1:20" hidden="1" x14ac:dyDescent="0.2">
      <c r="A76" t="s">
        <v>74</v>
      </c>
      <c r="B76" t="s">
        <v>94</v>
      </c>
      <c r="C76" t="s">
        <v>12</v>
      </c>
      <c r="D76" t="s">
        <v>7</v>
      </c>
      <c r="E76" s="6">
        <v>1.791633654051417E-2</v>
      </c>
      <c r="F76" s="6">
        <v>2.2985846401306961E-2</v>
      </c>
      <c r="G76" t="s">
        <v>108</v>
      </c>
      <c r="H76" t="s">
        <v>105</v>
      </c>
      <c r="I76" t="s">
        <v>106</v>
      </c>
      <c r="J76" t="s">
        <v>108</v>
      </c>
      <c r="K76" t="b">
        <f>IF(AND(Tabelle1[[#This Row],[Trend vorher vorhanden]]="ja",IF(OR(Tabelle1[[#This Row],[RSI Divergenz]]="ja",Tabelle1[[#This Row],[DB / DT]]="ja"),TRUE, FALSE)),TRUE, FALSE)</f>
        <v>0</v>
      </c>
    </row>
    <row r="77" spans="1:20" hidden="1" x14ac:dyDescent="0.2">
      <c r="A77" t="s">
        <v>75</v>
      </c>
      <c r="B77" t="s">
        <v>94</v>
      </c>
      <c r="C77" t="s">
        <v>12</v>
      </c>
      <c r="D77" t="s">
        <v>7</v>
      </c>
      <c r="E77" s="6">
        <v>-1.733127271407708E-2</v>
      </c>
      <c r="F77" s="6">
        <v>-0.129643143011555</v>
      </c>
      <c r="G77" t="s">
        <v>105</v>
      </c>
      <c r="H77" t="s">
        <v>108</v>
      </c>
      <c r="I77" t="s">
        <v>106</v>
      </c>
      <c r="J77" t="s">
        <v>108</v>
      </c>
      <c r="K77" t="b">
        <f>IF(AND(Tabelle1[[#This Row],[Trend vorher vorhanden]]="ja",IF(OR(Tabelle1[[#This Row],[RSI Divergenz]]="ja",Tabelle1[[#This Row],[DB / DT]]="ja"),TRUE, FALSE)),TRUE, FALSE)</f>
        <v>0</v>
      </c>
    </row>
    <row r="78" spans="1:20" hidden="1" x14ac:dyDescent="0.2">
      <c r="A78" t="s">
        <v>76</v>
      </c>
      <c r="B78" t="s">
        <v>94</v>
      </c>
      <c r="C78" t="s">
        <v>26</v>
      </c>
      <c r="D78" t="s">
        <v>7</v>
      </c>
      <c r="E78" s="6">
        <v>4.2829721956123556E-3</v>
      </c>
      <c r="F78" s="6">
        <v>8.6862667509717606E-2</v>
      </c>
      <c r="G78" t="s">
        <v>108</v>
      </c>
      <c r="H78" t="s">
        <v>108</v>
      </c>
      <c r="I78" t="s">
        <v>115</v>
      </c>
      <c r="J78" t="s">
        <v>108</v>
      </c>
      <c r="K78" t="b">
        <f>IF(AND(Tabelle1[[#This Row],[Trend vorher vorhanden]]="ja",IF(OR(Tabelle1[[#This Row],[RSI Divergenz]]="ja",Tabelle1[[#This Row],[DB / DT]]="ja"),TRUE, FALSE)),TRUE, FALSE)</f>
        <v>0</v>
      </c>
    </row>
    <row r="79" spans="1:20" hidden="1" x14ac:dyDescent="0.2">
      <c r="A79" t="s">
        <v>76</v>
      </c>
      <c r="B79" t="s">
        <v>94</v>
      </c>
      <c r="C79" t="s">
        <v>16</v>
      </c>
      <c r="D79" t="s">
        <v>7</v>
      </c>
      <c r="E79" s="6">
        <v>-8.3571744315822372E-3</v>
      </c>
      <c r="F79" s="6">
        <v>-2.8475105493205751E-2</v>
      </c>
      <c r="G79" t="s">
        <v>108</v>
      </c>
      <c r="H79" t="s">
        <v>108</v>
      </c>
      <c r="I79" t="s">
        <v>115</v>
      </c>
      <c r="J79" t="s">
        <v>108</v>
      </c>
      <c r="K79" t="b">
        <f>IF(AND(Tabelle1[[#This Row],[Trend vorher vorhanden]]="ja",IF(OR(Tabelle1[[#This Row],[RSI Divergenz]]="ja",Tabelle1[[#This Row],[DB / DT]]="ja"),TRUE, FALSE)),TRUE, FALSE)</f>
        <v>0</v>
      </c>
    </row>
    <row r="80" spans="1:20" hidden="1" x14ac:dyDescent="0.2">
      <c r="A80" t="s">
        <v>77</v>
      </c>
      <c r="B80" t="s">
        <v>94</v>
      </c>
      <c r="C80" t="s">
        <v>6</v>
      </c>
      <c r="D80" t="s">
        <v>7</v>
      </c>
      <c r="E80" s="6">
        <v>-1.8495655340963198E-2</v>
      </c>
      <c r="F80" s="6">
        <v>-0.14049074135345241</v>
      </c>
      <c r="G80" t="s">
        <v>108</v>
      </c>
      <c r="H80" t="s">
        <v>108</v>
      </c>
      <c r="I80" t="s">
        <v>106</v>
      </c>
      <c r="J80" t="s">
        <v>105</v>
      </c>
      <c r="K80" t="b">
        <f>IF(AND(Tabelle1[[#This Row],[Trend vorher vorhanden]]="ja",IF(OR(Tabelle1[[#This Row],[RSI Divergenz]]="ja",Tabelle1[[#This Row],[DB / DT]]="ja"),TRUE, FALSE)),TRUE, FALSE)</f>
        <v>0</v>
      </c>
    </row>
    <row r="81" spans="1:20" hidden="1" x14ac:dyDescent="0.2">
      <c r="A81" t="s">
        <v>78</v>
      </c>
      <c r="B81" t="s">
        <v>109</v>
      </c>
      <c r="C81" t="s">
        <v>25</v>
      </c>
      <c r="D81" t="s">
        <v>10</v>
      </c>
      <c r="E81" s="6">
        <v>-8.1120465677253506E-4</v>
      </c>
      <c r="F81" s="6">
        <v>-0.120868435186146</v>
      </c>
      <c r="G81" t="s">
        <v>108</v>
      </c>
      <c r="H81" t="s">
        <v>108</v>
      </c>
      <c r="I81" t="s">
        <v>106</v>
      </c>
      <c r="J81" t="s">
        <v>108</v>
      </c>
      <c r="K81" t="b">
        <f>IF(AND(Tabelle1[[#This Row],[Trend vorher vorhanden]]="ja",IF(OR(Tabelle1[[#This Row],[RSI Divergenz]]="ja",Tabelle1[[#This Row],[DB / DT]]="ja"),TRUE, FALSE)),TRUE, FALSE)</f>
        <v>0</v>
      </c>
    </row>
    <row r="82" spans="1:20" hidden="1" x14ac:dyDescent="0.2">
      <c r="A82" t="s">
        <v>78</v>
      </c>
      <c r="B82" t="s">
        <v>109</v>
      </c>
      <c r="C82" t="s">
        <v>16</v>
      </c>
      <c r="D82" t="s">
        <v>10</v>
      </c>
      <c r="E82" s="6">
        <v>6.144018940338114E-3</v>
      </c>
      <c r="F82" s="6">
        <v>-4.5796980334124049E-2</v>
      </c>
      <c r="G82" t="s">
        <v>108</v>
      </c>
      <c r="H82" t="s">
        <v>108</v>
      </c>
      <c r="I82" t="s">
        <v>106</v>
      </c>
      <c r="J82" t="s">
        <v>108</v>
      </c>
      <c r="K82" t="b">
        <f>IF(AND(Tabelle1[[#This Row],[Trend vorher vorhanden]]="ja",IF(OR(Tabelle1[[#This Row],[RSI Divergenz]]="ja",Tabelle1[[#This Row],[DB / DT]]="ja"),TRUE, FALSE)),TRUE, FALSE)</f>
        <v>0</v>
      </c>
    </row>
    <row r="83" spans="1:20" hidden="1" x14ac:dyDescent="0.2">
      <c r="A83" t="s">
        <v>78</v>
      </c>
      <c r="B83" t="s">
        <v>109</v>
      </c>
      <c r="C83" t="s">
        <v>6</v>
      </c>
      <c r="D83" t="s">
        <v>10</v>
      </c>
      <c r="E83" s="6">
        <v>-1.0585758106628431E-2</v>
      </c>
      <c r="F83" s="6">
        <v>-6.1131343120113479E-2</v>
      </c>
      <c r="G83" t="s">
        <v>108</v>
      </c>
      <c r="H83" t="s">
        <v>108</v>
      </c>
      <c r="I83" t="s">
        <v>106</v>
      </c>
      <c r="J83" t="s">
        <v>108</v>
      </c>
      <c r="K83" t="b">
        <f>IF(AND(Tabelle1[[#This Row],[Trend vorher vorhanden]]="ja",IF(OR(Tabelle1[[#This Row],[RSI Divergenz]]="ja",Tabelle1[[#This Row],[DB / DT]]="ja"),TRUE, FALSE)),TRUE, FALSE)</f>
        <v>0</v>
      </c>
    </row>
    <row r="84" spans="1:20" hidden="1" x14ac:dyDescent="0.2">
      <c r="A84" t="s">
        <v>79</v>
      </c>
      <c r="B84" t="s">
        <v>94</v>
      </c>
      <c r="C84" t="s">
        <v>9</v>
      </c>
      <c r="D84" t="s">
        <v>7</v>
      </c>
      <c r="E84" s="6">
        <v>-6.7796287825945267E-3</v>
      </c>
      <c r="F84" s="6">
        <v>-4.9032275119612612E-2</v>
      </c>
      <c r="G84" t="s">
        <v>108</v>
      </c>
      <c r="H84" t="s">
        <v>108</v>
      </c>
      <c r="I84" t="s">
        <v>106</v>
      </c>
      <c r="J84" t="s">
        <v>108</v>
      </c>
      <c r="K84" t="b">
        <f>IF(AND(Tabelle1[[#This Row],[Trend vorher vorhanden]]="ja",IF(OR(Tabelle1[[#This Row],[RSI Divergenz]]="ja",Tabelle1[[#This Row],[DB / DT]]="ja"),TRUE, FALSE)),TRUE, FALSE)</f>
        <v>0</v>
      </c>
    </row>
    <row r="85" spans="1:20" x14ac:dyDescent="0.2">
      <c r="A85" t="s">
        <v>80</v>
      </c>
      <c r="B85" t="s">
        <v>94</v>
      </c>
      <c r="C85" t="s">
        <v>9</v>
      </c>
      <c r="D85" t="s">
        <v>10</v>
      </c>
      <c r="E85" s="6">
        <v>-6.2755197804260643E-3</v>
      </c>
      <c r="F85" s="6">
        <v>-7.5375302904373997E-2</v>
      </c>
      <c r="G85" t="s">
        <v>105</v>
      </c>
      <c r="H85" t="s">
        <v>108</v>
      </c>
      <c r="J85" t="s">
        <v>105</v>
      </c>
      <c r="K85" t="b">
        <f>IF(AND(Tabelle1[[#This Row],[Trend vorher vorhanden]]="ja",IF(OR(Tabelle1[[#This Row],[RSI Divergenz]]="ja",Tabelle1[[#This Row],[DB / DT]]="ja"),TRUE, FALSE)),TRUE, FALSE)</f>
        <v>1</v>
      </c>
      <c r="L85" t="s">
        <v>105</v>
      </c>
      <c r="N85">
        <v>0</v>
      </c>
      <c r="O85" s="6"/>
      <c r="P85" s="6">
        <v>7.0000000000000001E-3</v>
      </c>
      <c r="Q85" s="6">
        <v>4.8000000000000001E-2</v>
      </c>
      <c r="T85" t="s">
        <v>128</v>
      </c>
    </row>
    <row r="86" spans="1:20" hidden="1" x14ac:dyDescent="0.2">
      <c r="A86" t="s">
        <v>81</v>
      </c>
      <c r="B86" t="s">
        <v>94</v>
      </c>
      <c r="C86" t="s">
        <v>9</v>
      </c>
      <c r="D86" t="s">
        <v>7</v>
      </c>
      <c r="E86" s="6">
        <v>9.1766921182034888E-4</v>
      </c>
      <c r="F86" s="6">
        <v>-5.8537674664795869E-2</v>
      </c>
      <c r="G86" t="s">
        <v>108</v>
      </c>
      <c r="H86" t="s">
        <v>105</v>
      </c>
      <c r="I86" t="s">
        <v>106</v>
      </c>
      <c r="J86" t="s">
        <v>108</v>
      </c>
      <c r="K86" t="b">
        <f>IF(AND(Tabelle1[[#This Row],[Trend vorher vorhanden]]="ja",IF(OR(Tabelle1[[#This Row],[RSI Divergenz]]="ja",Tabelle1[[#This Row],[DB / DT]]="ja"),TRUE, FALSE)),TRUE, FALSE)</f>
        <v>0</v>
      </c>
    </row>
    <row r="87" spans="1:20" hidden="1" x14ac:dyDescent="0.2">
      <c r="A87" t="s">
        <v>82</v>
      </c>
      <c r="B87" t="s">
        <v>94</v>
      </c>
      <c r="C87" t="s">
        <v>9</v>
      </c>
      <c r="D87" t="s">
        <v>7</v>
      </c>
      <c r="E87" s="6">
        <v>8.2872715673442121E-3</v>
      </c>
      <c r="F87" s="6">
        <v>-8.5774058089808314E-2</v>
      </c>
      <c r="G87" t="s">
        <v>108</v>
      </c>
      <c r="H87" t="s">
        <v>108</v>
      </c>
      <c r="I87" t="s">
        <v>106</v>
      </c>
      <c r="J87" t="s">
        <v>108</v>
      </c>
      <c r="K87" t="b">
        <f>IF(AND(Tabelle1[[#This Row],[Trend vorher vorhanden]]="ja",IF(OR(Tabelle1[[#This Row],[RSI Divergenz]]="ja",Tabelle1[[#This Row],[DB / DT]]="ja"),TRUE, FALSE)),TRUE, FALSE)</f>
        <v>0</v>
      </c>
    </row>
    <row r="88" spans="1:20" hidden="1" x14ac:dyDescent="0.2">
      <c r="A88" t="s">
        <v>82</v>
      </c>
      <c r="B88" t="s">
        <v>94</v>
      </c>
      <c r="C88" t="s">
        <v>6</v>
      </c>
      <c r="D88" t="s">
        <v>7</v>
      </c>
      <c r="E88" s="6">
        <v>8.2872715673442121E-3</v>
      </c>
      <c r="F88" s="6">
        <v>-6.4226754148568155E-2</v>
      </c>
      <c r="G88" t="s">
        <v>108</v>
      </c>
      <c r="H88" t="s">
        <v>108</v>
      </c>
      <c r="I88" t="s">
        <v>106</v>
      </c>
      <c r="J88" t="s">
        <v>108</v>
      </c>
      <c r="K88" t="b">
        <f>IF(AND(Tabelle1[[#This Row],[Trend vorher vorhanden]]="ja",IF(OR(Tabelle1[[#This Row],[RSI Divergenz]]="ja",Tabelle1[[#This Row],[DB / DT]]="ja"),TRUE, FALSE)),TRUE, FALSE)</f>
        <v>0</v>
      </c>
    </row>
    <row r="89" spans="1:20" hidden="1" x14ac:dyDescent="0.2">
      <c r="A89" t="s">
        <v>83</v>
      </c>
      <c r="B89" t="s">
        <v>94</v>
      </c>
      <c r="C89" t="s">
        <v>6</v>
      </c>
      <c r="D89" t="s">
        <v>7</v>
      </c>
      <c r="E89" s="6">
        <v>1.792889033532041E-2</v>
      </c>
      <c r="F89" s="6">
        <v>-1.536230865219235E-2</v>
      </c>
      <c r="G89" s="8" t="s">
        <v>108</v>
      </c>
      <c r="H89" s="8" t="s">
        <v>105</v>
      </c>
      <c r="I89" s="8" t="s">
        <v>106</v>
      </c>
      <c r="J89" t="s">
        <v>108</v>
      </c>
      <c r="K89" t="b">
        <f>IF(AND(Tabelle1[[#This Row],[Trend vorher vorhanden]]="ja",IF(OR(Tabelle1[[#This Row],[RSI Divergenz]]="ja",Tabelle1[[#This Row],[DB / DT]]="ja"),TRUE, FALSE)),TRUE, FALSE)</f>
        <v>0</v>
      </c>
    </row>
    <row r="90" spans="1:20" hidden="1" x14ac:dyDescent="0.2">
      <c r="A90" t="s">
        <v>84</v>
      </c>
      <c r="B90" t="s">
        <v>109</v>
      </c>
      <c r="C90" t="s">
        <v>6</v>
      </c>
      <c r="D90" t="s">
        <v>7</v>
      </c>
      <c r="E90" s="6">
        <v>1.7440709429426989E-2</v>
      </c>
      <c r="F90" s="6">
        <v>2.7912986115519959E-2</v>
      </c>
      <c r="G90" s="8" t="s">
        <v>108</v>
      </c>
      <c r="H90" s="8" t="s">
        <v>108</v>
      </c>
      <c r="I90" s="8" t="s">
        <v>115</v>
      </c>
      <c r="J90" s="8" t="s">
        <v>108</v>
      </c>
      <c r="K90" t="b">
        <f>IF(AND(Tabelle1[[#This Row],[Trend vorher vorhanden]]="ja",IF(OR(Tabelle1[[#This Row],[RSI Divergenz]]="ja",Tabelle1[[#This Row],[DB / DT]]="ja"),TRUE, FALSE)),TRUE, FALSE)</f>
        <v>0</v>
      </c>
    </row>
    <row r="91" spans="1:20" hidden="1" x14ac:dyDescent="0.2">
      <c r="A91" t="s">
        <v>85</v>
      </c>
      <c r="B91" t="s">
        <v>94</v>
      </c>
      <c r="C91" t="s">
        <v>26</v>
      </c>
      <c r="D91" t="s">
        <v>7</v>
      </c>
      <c r="E91" s="6">
        <v>8.9159226016948256E-3</v>
      </c>
      <c r="F91" s="6">
        <v>6.6559963187615589E-2</v>
      </c>
      <c r="G91" s="8" t="s">
        <v>108</v>
      </c>
      <c r="H91" s="8" t="s">
        <v>108</v>
      </c>
      <c r="I91" s="8" t="s">
        <v>115</v>
      </c>
      <c r="J91" s="8" t="s">
        <v>108</v>
      </c>
      <c r="K91" t="b">
        <f>IF(AND(Tabelle1[[#This Row],[Trend vorher vorhanden]]="ja",IF(OR(Tabelle1[[#This Row],[RSI Divergenz]]="ja",Tabelle1[[#This Row],[DB / DT]]="ja"),TRUE, FALSE)),TRUE, FALSE)</f>
        <v>0</v>
      </c>
    </row>
    <row r="92" spans="1:20" hidden="1" x14ac:dyDescent="0.2">
      <c r="A92" t="s">
        <v>86</v>
      </c>
      <c r="B92" t="s">
        <v>94</v>
      </c>
      <c r="C92" t="s">
        <v>9</v>
      </c>
      <c r="D92" t="s">
        <v>7</v>
      </c>
      <c r="E92" s="6">
        <v>-5.2690137335129617E-3</v>
      </c>
      <c r="F92" s="6">
        <v>-9.3512680271162107E-2</v>
      </c>
      <c r="G92" t="s">
        <v>108</v>
      </c>
      <c r="H92" t="s">
        <v>108</v>
      </c>
      <c r="I92" t="s">
        <v>106</v>
      </c>
      <c r="J92" t="s">
        <v>108</v>
      </c>
      <c r="K92" t="b">
        <f>IF(AND(Tabelle1[[#This Row],[Trend vorher vorhanden]]="ja",IF(OR(Tabelle1[[#This Row],[RSI Divergenz]]="ja",Tabelle1[[#This Row],[DB / DT]]="ja"),TRUE, FALSE)),TRUE, FALSE)</f>
        <v>0</v>
      </c>
    </row>
    <row r="93" spans="1:20" hidden="1" x14ac:dyDescent="0.2">
      <c r="A93" t="s">
        <v>11</v>
      </c>
      <c r="B93" t="s">
        <v>94</v>
      </c>
      <c r="C93" t="s">
        <v>12</v>
      </c>
      <c r="D93" t="s">
        <v>10</v>
      </c>
      <c r="E93" s="6">
        <v>2.3795954415418712E-3</v>
      </c>
      <c r="F93" s="6">
        <v>-2.9157892331978848E-2</v>
      </c>
      <c r="G93" t="s">
        <v>108</v>
      </c>
      <c r="H93" t="s">
        <v>108</v>
      </c>
      <c r="I93" t="s">
        <v>106</v>
      </c>
      <c r="J93" t="s">
        <v>108</v>
      </c>
      <c r="K93" t="b">
        <f>IF(AND(Tabelle1[[#This Row],[Trend vorher vorhanden]]="ja",IF(OR(Tabelle1[[#This Row],[RSI Divergenz]]="ja",Tabelle1[[#This Row],[DB / DT]]="ja"),TRUE, FALSE)),TRUE, FALSE)</f>
        <v>0</v>
      </c>
    </row>
    <row r="94" spans="1:20" hidden="1" x14ac:dyDescent="0.2">
      <c r="A94" t="s">
        <v>87</v>
      </c>
      <c r="B94" t="s">
        <v>94</v>
      </c>
      <c r="C94" t="s">
        <v>9</v>
      </c>
      <c r="D94" t="s">
        <v>10</v>
      </c>
      <c r="E94" s="6">
        <v>-1.343564133489283E-2</v>
      </c>
      <c r="F94" s="6">
        <v>-8.7821872995795358E-2</v>
      </c>
      <c r="G94" s="8" t="s">
        <v>108</v>
      </c>
      <c r="H94" s="8" t="s">
        <v>108</v>
      </c>
      <c r="I94" s="8" t="s">
        <v>115</v>
      </c>
      <c r="J94" s="8" t="s">
        <v>108</v>
      </c>
      <c r="K94" t="b">
        <f>IF(AND(Tabelle1[[#This Row],[Trend vorher vorhanden]]="ja",IF(OR(Tabelle1[[#This Row],[RSI Divergenz]]="ja",Tabelle1[[#This Row],[DB / DT]]="ja"),TRUE, FALSE)),TRUE, FALSE)</f>
        <v>0</v>
      </c>
    </row>
    <row r="95" spans="1:20" hidden="1" x14ac:dyDescent="0.2">
      <c r="A95" t="s">
        <v>88</v>
      </c>
      <c r="B95" t="s">
        <v>94</v>
      </c>
      <c r="C95" t="s">
        <v>6</v>
      </c>
      <c r="D95" t="s">
        <v>7</v>
      </c>
      <c r="E95" s="6">
        <v>7.1014183155004851E-3</v>
      </c>
      <c r="F95" s="6">
        <v>-3.1759012317655433E-2</v>
      </c>
      <c r="G95" t="s">
        <v>108</v>
      </c>
      <c r="H95" t="s">
        <v>108</v>
      </c>
      <c r="I95" t="s">
        <v>106</v>
      </c>
      <c r="J95" t="s">
        <v>108</v>
      </c>
      <c r="K95" t="b">
        <f>IF(AND(Tabelle1[[#This Row],[Trend vorher vorhanden]]="ja",IF(OR(Tabelle1[[#This Row],[RSI Divergenz]]="ja",Tabelle1[[#This Row],[DB / DT]]="ja"),TRUE, FALSE)),TRUE, FALSE)</f>
        <v>0</v>
      </c>
    </row>
    <row r="96" spans="1:20" hidden="1" x14ac:dyDescent="0.2">
      <c r="A96" t="s">
        <v>13</v>
      </c>
      <c r="B96" t="s">
        <v>94</v>
      </c>
      <c r="C96" t="s">
        <v>12</v>
      </c>
      <c r="D96" t="s">
        <v>10</v>
      </c>
      <c r="E96" s="6">
        <v>-3.7971913343208819E-3</v>
      </c>
      <c r="F96" s="6">
        <v>-0.1086870545453955</v>
      </c>
      <c r="G96" t="s">
        <v>105</v>
      </c>
      <c r="H96" t="s">
        <v>108</v>
      </c>
      <c r="J96" t="s">
        <v>108</v>
      </c>
      <c r="K96" t="b">
        <f>IF(AND(Tabelle1[[#This Row],[Trend vorher vorhanden]]="ja",IF(OR(Tabelle1[[#This Row],[RSI Divergenz]]="ja",Tabelle1[[#This Row],[DB / DT]]="ja"),TRUE, FALSE)),TRUE, FALSE)</f>
        <v>0</v>
      </c>
    </row>
    <row r="97" spans="1:18" hidden="1" x14ac:dyDescent="0.2">
      <c r="A97" t="s">
        <v>89</v>
      </c>
      <c r="B97" t="s">
        <v>94</v>
      </c>
      <c r="C97" t="s">
        <v>26</v>
      </c>
      <c r="D97" t="s">
        <v>7</v>
      </c>
      <c r="E97" s="6">
        <v>1.265296462311338E-2</v>
      </c>
      <c r="F97" s="6">
        <v>0.1477824869252673</v>
      </c>
      <c r="G97" s="8" t="s">
        <v>108</v>
      </c>
      <c r="H97" s="8" t="s">
        <v>108</v>
      </c>
      <c r="I97" s="8" t="s">
        <v>115</v>
      </c>
      <c r="J97" s="8" t="s">
        <v>108</v>
      </c>
      <c r="K97" t="b">
        <f>IF(AND(Tabelle1[[#This Row],[Trend vorher vorhanden]]="ja",IF(OR(Tabelle1[[#This Row],[RSI Divergenz]]="ja",Tabelle1[[#This Row],[DB / DT]]="ja"),TRUE, FALSE)),TRUE, FALSE)</f>
        <v>0</v>
      </c>
    </row>
    <row r="98" spans="1:18" hidden="1" x14ac:dyDescent="0.2">
      <c r="A98" t="s">
        <v>89</v>
      </c>
      <c r="B98" t="s">
        <v>94</v>
      </c>
      <c r="C98" t="s">
        <v>68</v>
      </c>
      <c r="D98" t="s">
        <v>7</v>
      </c>
      <c r="E98" s="6">
        <v>8.2776489182279089E-4</v>
      </c>
      <c r="F98" s="6">
        <v>4.3945067466236387E-2</v>
      </c>
      <c r="G98" s="8" t="s">
        <v>108</v>
      </c>
      <c r="H98" s="8" t="s">
        <v>108</v>
      </c>
      <c r="I98" s="8" t="s">
        <v>115</v>
      </c>
      <c r="J98" s="8" t="s">
        <v>108</v>
      </c>
      <c r="K98" t="b">
        <f>IF(AND(Tabelle1[[#This Row],[Trend vorher vorhanden]]="ja",IF(OR(Tabelle1[[#This Row],[RSI Divergenz]]="ja",Tabelle1[[#This Row],[DB / DT]]="ja"),TRUE, FALSE)),TRUE, FALSE)</f>
        <v>0</v>
      </c>
    </row>
    <row r="99" spans="1:18" hidden="1" x14ac:dyDescent="0.2">
      <c r="A99" t="s">
        <v>89</v>
      </c>
      <c r="B99" t="s">
        <v>94</v>
      </c>
      <c r="C99" t="s">
        <v>12</v>
      </c>
      <c r="D99" t="s">
        <v>7</v>
      </c>
      <c r="E99" s="6">
        <v>8.0411576724562783E-3</v>
      </c>
      <c r="F99" s="6">
        <v>7.1591682844040383E-2</v>
      </c>
      <c r="G99" s="8" t="s">
        <v>108</v>
      </c>
      <c r="H99" s="8" t="s">
        <v>108</v>
      </c>
      <c r="I99" s="8" t="s">
        <v>115</v>
      </c>
      <c r="J99" s="8" t="s">
        <v>108</v>
      </c>
      <c r="K99" t="b">
        <f>IF(AND(Tabelle1[[#This Row],[Trend vorher vorhanden]]="ja",IF(OR(Tabelle1[[#This Row],[RSI Divergenz]]="ja",Tabelle1[[#This Row],[DB / DT]]="ja"),TRUE, FALSE)),TRUE, FALSE)</f>
        <v>0</v>
      </c>
    </row>
    <row r="100" spans="1:18" hidden="1" x14ac:dyDescent="0.2">
      <c r="A100" t="s">
        <v>90</v>
      </c>
      <c r="B100" t="s">
        <v>94</v>
      </c>
      <c r="C100" t="s">
        <v>6</v>
      </c>
      <c r="D100" t="s">
        <v>10</v>
      </c>
      <c r="E100" s="6">
        <v>1.531214581220142E-2</v>
      </c>
      <c r="F100" s="6">
        <v>2.0155035564767051E-2</v>
      </c>
      <c r="G100" t="s">
        <v>108</v>
      </c>
      <c r="H100" t="s">
        <v>108</v>
      </c>
      <c r="I100" t="s">
        <v>106</v>
      </c>
      <c r="J100" t="s">
        <v>108</v>
      </c>
      <c r="K100" t="b">
        <f>IF(AND(Tabelle1[[#This Row],[Trend vorher vorhanden]]="ja",IF(OR(Tabelle1[[#This Row],[RSI Divergenz]]="ja",Tabelle1[[#This Row],[DB / DT]]="ja"),TRUE, FALSE)),TRUE, FALSE)</f>
        <v>0</v>
      </c>
    </row>
    <row r="101" spans="1:18" hidden="1" x14ac:dyDescent="0.2">
      <c r="A101" t="s">
        <v>14</v>
      </c>
      <c r="B101" t="s">
        <v>94</v>
      </c>
      <c r="C101" t="s">
        <v>9</v>
      </c>
      <c r="D101" t="s">
        <v>10</v>
      </c>
      <c r="E101" s="6">
        <v>1.9609131764282139E-3</v>
      </c>
      <c r="F101" s="6">
        <v>-2.6663866490320261E-2</v>
      </c>
      <c r="G101" t="s">
        <v>108</v>
      </c>
      <c r="H101" t="s">
        <v>108</v>
      </c>
      <c r="I101" t="s">
        <v>106</v>
      </c>
      <c r="J101" t="s">
        <v>108</v>
      </c>
      <c r="K101" t="b">
        <f>IF(AND(Tabelle1[[#This Row],[Trend vorher vorhanden]]="ja",IF(OR(Tabelle1[[#This Row],[RSI Divergenz]]="ja",Tabelle1[[#This Row],[DB / DT]]="ja"),TRUE, FALSE)),TRUE, FALSE)</f>
        <v>0</v>
      </c>
    </row>
    <row r="102" spans="1:18" hidden="1" x14ac:dyDescent="0.2">
      <c r="A102" t="s">
        <v>91</v>
      </c>
      <c r="B102" t="s">
        <v>94</v>
      </c>
      <c r="C102" t="s">
        <v>12</v>
      </c>
      <c r="D102" t="s">
        <v>7</v>
      </c>
      <c r="E102" s="6">
        <v>-1.8411932933249942E-2</v>
      </c>
      <c r="F102" s="6">
        <v>5.8365619365072903E-2</v>
      </c>
      <c r="G102" t="s">
        <v>108</v>
      </c>
      <c r="H102" t="s">
        <v>108</v>
      </c>
      <c r="I102" t="s">
        <v>106</v>
      </c>
      <c r="J102" t="s">
        <v>108</v>
      </c>
      <c r="K102" t="b">
        <f>IF(AND(Tabelle1[[#This Row],[Trend vorher vorhanden]]="ja",IF(OR(Tabelle1[[#This Row],[RSI Divergenz]]="ja",Tabelle1[[#This Row],[DB / DT]]="ja"),TRUE, FALSE)),TRUE, FALSE)</f>
        <v>0</v>
      </c>
    </row>
    <row r="103" spans="1:18" x14ac:dyDescent="0.2">
      <c r="A103" t="s">
        <v>92</v>
      </c>
      <c r="B103" t="s">
        <v>94</v>
      </c>
      <c r="C103" t="s">
        <v>6</v>
      </c>
      <c r="D103" t="s">
        <v>10</v>
      </c>
      <c r="E103" s="6">
        <v>1.8333301209566891E-2</v>
      </c>
      <c r="F103" s="6">
        <v>-2.0404839215649281E-2</v>
      </c>
      <c r="G103" t="s">
        <v>108</v>
      </c>
      <c r="H103" t="s">
        <v>105</v>
      </c>
      <c r="I103" t="s">
        <v>106</v>
      </c>
      <c r="J103" t="s">
        <v>105</v>
      </c>
      <c r="K103" t="b">
        <f>IF(AND(Tabelle1[[#This Row],[Trend vorher vorhanden]]="ja",IF(OR(Tabelle1[[#This Row],[RSI Divergenz]]="ja",Tabelle1[[#This Row],[DB / DT]]="ja"),TRUE, FALSE)),TRUE, FALSE)</f>
        <v>1</v>
      </c>
      <c r="L103" t="s">
        <v>105</v>
      </c>
      <c r="M103">
        <v>1</v>
      </c>
      <c r="N103">
        <v>0</v>
      </c>
      <c r="O103" s="6"/>
      <c r="P103" s="6">
        <v>0</v>
      </c>
      <c r="Q103" s="6">
        <v>0.03</v>
      </c>
      <c r="R103" t="s">
        <v>108</v>
      </c>
    </row>
    <row r="104" spans="1:18" x14ac:dyDescent="0.2">
      <c r="E104" s="6">
        <f>SUBTOTAL(101,Tabelle1[Course Differenz in %])</f>
        <v>6.8905575806414744E-3</v>
      </c>
      <c r="F104" s="6">
        <f>SUBTOTAL(101,Tabelle1[RSI Differenz in %])</f>
        <v>-5.4578747245507292E-2</v>
      </c>
      <c r="K104" s="9"/>
      <c r="M104">
        <f>SUBTOTAL(101,Tabelle1[Tage bis zur ersten grünen Kerze])</f>
        <v>0.42857142857142855</v>
      </c>
      <c r="N104">
        <f>SUBTOTAL(101,Tabelle1[Nach wie vielen Tagen ist der Kurs gefallen])</f>
        <v>0.625</v>
      </c>
      <c r="O104" s="6">
        <f>SUBTOTAL(101,Tabelle1[Wieviel % ist der Kurs gesteigen bevor er gefallen ist (closing)])</f>
        <v>4.0000000000000001E-3</v>
      </c>
      <c r="P104" s="6">
        <f>SUBTOTAL(101,Tabelle1[Wieviel % ist der Kurs gestiegen bevor er stieg (high)])</f>
        <v>9.4999999999999998E-3</v>
      </c>
      <c r="Q104" s="6">
        <f>SUBTOTAL(101,Tabelle1[GuV (closing zum closing)])</f>
        <v>3.2333333333333339E-2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Header</vt:lpstr>
      <vt:lpstr>Results</vt:lpstr>
      <vt:lpstr>KW45 (07.11-12.11)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2022-11-13T10:52:28Z</dcterms:created>
  <dcterms:modified xsi:type="dcterms:W3CDTF">2022-11-13T12:27:14Z</dcterms:modified>
</cp:coreProperties>
</file>