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julie\OneDrive\Bureau\julie\cesi\A2 info\projet\Réseau\"/>
    </mc:Choice>
  </mc:AlternateContent>
  <xr:revisionPtr revIDLastSave="0" documentId="13_ncr:1_{E29186CF-F655-412E-9D9E-AF9564B4C86C}" xr6:coauthVersionLast="45" xr6:coauthVersionMax="46" xr10:uidLastSave="{00000000-0000-0000-0000-000000000000}"/>
  <bookViews>
    <workbookView xWindow="-108" yWindow="-108" windowWidth="23256" windowHeight="12576" xr2:uid="{CE7072E6-D632-4B4B-A041-8807EDC8C130}"/>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5" i="1" l="1"/>
  <c r="D26" i="1"/>
  <c r="D27" i="1"/>
  <c r="B25" i="1"/>
  <c r="D25" i="1" s="1"/>
  <c r="B24" i="1"/>
  <c r="D24" i="1" s="1"/>
  <c r="B23" i="1"/>
  <c r="D23" i="1" s="1"/>
  <c r="B22" i="1"/>
  <c r="D22" i="1" s="1"/>
  <c r="B21" i="1"/>
  <c r="D21" i="1" s="1"/>
  <c r="B20" i="1"/>
  <c r="D16" i="1"/>
  <c r="D17" i="1"/>
  <c r="D18" i="1"/>
  <c r="D12" i="1"/>
  <c r="D34" i="1"/>
  <c r="D33" i="1"/>
  <c r="D32" i="1"/>
  <c r="D35" i="1"/>
  <c r="D14" i="1"/>
  <c r="D15" i="1"/>
  <c r="D20" i="1" l="1"/>
  <c r="B19" i="1"/>
  <c r="D19" i="1" s="1"/>
</calcChain>
</file>

<file path=xl/sharedStrings.xml><?xml version="1.0" encoding="utf-8"?>
<sst xmlns="http://schemas.openxmlformats.org/spreadsheetml/2006/main" count="236" uniqueCount="152">
  <si>
    <t>GROUPE 6 : Livrable 1</t>
  </si>
  <si>
    <t>Rodrigue Devineau</t>
  </si>
  <si>
    <t>Guillaume Rouvin</t>
  </si>
  <si>
    <t>Julie Gils</t>
  </si>
  <si>
    <t>Mouad Nossair</t>
  </si>
  <si>
    <t>Nom du réseau</t>
  </si>
  <si>
    <t>Nombre d'hôtes souhaités</t>
  </si>
  <si>
    <t>Nombre d'hôtes disponibles</t>
  </si>
  <si>
    <t>Nombre d'IP restantes</t>
  </si>
  <si>
    <t>Notation CIDR</t>
  </si>
  <si>
    <t>Masque</t>
  </si>
  <si>
    <t>Plage Utilisable</t>
  </si>
  <si>
    <t>Adresse réseau</t>
  </si>
  <si>
    <t>Adresse de diffusion</t>
  </si>
  <si>
    <t>ESN eXia</t>
  </si>
  <si>
    <t>/24</t>
  </si>
  <si>
    <t>255.255.255.0</t>
  </si>
  <si>
    <t>de 192.168.1.1 à 192.168.1.254</t>
  </si>
  <si>
    <t>192.168.1.0</t>
  </si>
  <si>
    <t>192.168.1.255</t>
  </si>
  <si>
    <t xml:space="preserve">∅ </t>
  </si>
  <si>
    <t>/64</t>
  </si>
  <si>
    <t>2001:DB8:2000::</t>
  </si>
  <si>
    <t>Bibliothèque</t>
  </si>
  <si>
    <t>de 192.168.0.1 à 192.168.0.254</t>
  </si>
  <si>
    <t>192.168.0.0</t>
  </si>
  <si>
    <t>192.168.0.255</t>
  </si>
  <si>
    <t>Engie</t>
  </si>
  <si>
    <t>de 192.168.2.1 à 192.168.0.255</t>
  </si>
  <si>
    <t>192.168.2.0</t>
  </si>
  <si>
    <t>172.16.0.255</t>
  </si>
  <si>
    <t>Engie VLAN 1</t>
  </si>
  <si>
    <t>de 192.168.10.1 à 192.168.10.255</t>
  </si>
  <si>
    <t>192.168.10.0</t>
  </si>
  <si>
    <t>192.168.10.255</t>
  </si>
  <si>
    <t>Engie VLAN 2</t>
  </si>
  <si>
    <t>de 192.168.11.1 à 192.168.11.255</t>
  </si>
  <si>
    <t>192.168.11.0</t>
  </si>
  <si>
    <t>192.168.11.255</t>
  </si>
  <si>
    <t>Engie VLAN 3</t>
  </si>
  <si>
    <t>de 192.168.12.1 à 192.168.12.255</t>
  </si>
  <si>
    <t>192.168.12.0</t>
  </si>
  <si>
    <t>192.168.12.255</t>
  </si>
  <si>
    <t>Digiplex</t>
  </si>
  <si>
    <t>/16</t>
  </si>
  <si>
    <t>255.255.0.0</t>
  </si>
  <si>
    <t>de 192.168.0.1 à 192.168.255.254</t>
  </si>
  <si>
    <t>192.168.255.255</t>
  </si>
  <si>
    <t>Digiplex VLAN 10 Conception</t>
  </si>
  <si>
    <t>de 192.168.10.1 à 192.168.10.254</t>
  </si>
  <si>
    <t>Digiplex VLAN 20 Commercial</t>
  </si>
  <si>
    <t>de 192.168.20.1 à 192.168.20.254</t>
  </si>
  <si>
    <t>192.168.20.0</t>
  </si>
  <si>
    <t>192.168.20.255</t>
  </si>
  <si>
    <t>Digiplex VLAN 30 Ressources Humaines</t>
  </si>
  <si>
    <t>de 192.168.30.1 à 192.168.30.254</t>
  </si>
  <si>
    <t>192.168.30.0</t>
  </si>
  <si>
    <t>192.168.30.255</t>
  </si>
  <si>
    <t>Digiplex VLAN 40 Hotline</t>
  </si>
  <si>
    <t>de 192.168.40.1 à 192.168.40.254</t>
  </si>
  <si>
    <t>192.168.40.0</t>
  </si>
  <si>
    <t>192.168.40.255</t>
  </si>
  <si>
    <t xml:space="preserve">Digiplex VLAN 50 Wifi entreprise </t>
  </si>
  <si>
    <t>de 192.168.50.1 à 192.168.50.254</t>
  </si>
  <si>
    <t>192.168.50.0</t>
  </si>
  <si>
    <t>192.168.50.255</t>
  </si>
  <si>
    <t>Digiplex VLAN 60 Wifi guest</t>
  </si>
  <si>
    <t>de 192.168.60.1 à 192.168.60.254</t>
  </si>
  <si>
    <t>192.168.60.0</t>
  </si>
  <si>
    <t>192.168.60.255</t>
  </si>
  <si>
    <t>Digiplex VLAN 7 Server</t>
  </si>
  <si>
    <t>de 192.168.70.1 à 192.168.70.254</t>
  </si>
  <si>
    <t>192.168.70.0</t>
  </si>
  <si>
    <t>192.168.70.255</t>
  </si>
  <si>
    <t xml:space="preserve">Digiplex VLAN 8 Management </t>
  </si>
  <si>
    <t>de 192.168.80.1 à 192.168.80.254</t>
  </si>
  <si>
    <t>192.168.80.0</t>
  </si>
  <si>
    <t>192.168.80.255</t>
  </si>
  <si>
    <t>ESN eXia =&gt; DSLAM</t>
  </si>
  <si>
    <t>de 131.50.62.1 à 131.50.62.254</t>
  </si>
  <si>
    <t>131.50.62.0</t>
  </si>
  <si>
    <t>131.50.62.255</t>
  </si>
  <si>
    <t>Bibliothèque =&gt; DSLAM</t>
  </si>
  <si>
    <t>de 80.158.3.1 à 80.158.3.254</t>
  </si>
  <si>
    <t>80.158.3.0</t>
  </si>
  <si>
    <t>80.158.3.255</t>
  </si>
  <si>
    <t>Engie =&gt; DSLAM</t>
  </si>
  <si>
    <t>de 45.80.255.1 à 45.80.255.254</t>
  </si>
  <si>
    <t>45.80.255.0</t>
  </si>
  <si>
    <t>45.80.255.255</t>
  </si>
  <si>
    <t>Digiplex =&gt; DSLAM</t>
  </si>
  <si>
    <t>de 193.168.2.1 à 193.168.2.254</t>
  </si>
  <si>
    <t>68.101.36.0</t>
  </si>
  <si>
    <t>68.101.36.255</t>
  </si>
  <si>
    <t>DSLMAN =&gt; WAN</t>
  </si>
  <si>
    <t>/30</t>
  </si>
  <si>
    <t>255.255.255.252</t>
  </si>
  <si>
    <t>de 80.0.0.1 à 80.0.0.2</t>
  </si>
  <si>
    <t>80.0.0.0</t>
  </si>
  <si>
    <t>80.0.0.3</t>
  </si>
  <si>
    <t>DSLMAN =&gt; FAI 1</t>
  </si>
  <si>
    <t>de 80.0.0.5 à 80.0.0.6</t>
  </si>
  <si>
    <t>80.0.0.4</t>
  </si>
  <si>
    <t>80.0.0.7</t>
  </si>
  <si>
    <t>FAI 2  =&gt; WAN</t>
  </si>
  <si>
    <t>de 80.0.0.9 à 80.0.0.10</t>
  </si>
  <si>
    <t>80.0.0.8</t>
  </si>
  <si>
    <t>80.0.0.11</t>
  </si>
  <si>
    <t>FAI 2 =&gt; FAI 1</t>
  </si>
  <si>
    <t>de 80.0.0.13 à 80.0.0.14</t>
  </si>
  <si>
    <t>80.0.0.12</t>
  </si>
  <si>
    <t>80.0.0.15</t>
  </si>
  <si>
    <t>FAI 1 =&gt; FAI 4</t>
  </si>
  <si>
    <t>de  80.0.0.17 à 80.0.0.18</t>
  </si>
  <si>
    <t>80.0.0.16</t>
  </si>
  <si>
    <t>80.0.0.19</t>
  </si>
  <si>
    <t>FAI 3 =&gt; FAI 2</t>
  </si>
  <si>
    <t>de 80.0.0.21 à 80.0.0.22</t>
  </si>
  <si>
    <t>80.0.0.20</t>
  </si>
  <si>
    <t>80.0.0.23</t>
  </si>
  <si>
    <t>FAI 5 =&gt; FAI 4</t>
  </si>
  <si>
    <t>de 80.0.0.25 à 80.0.0.26</t>
  </si>
  <si>
    <t>80.0.0.24</t>
  </si>
  <si>
    <t>80.0.0.27</t>
  </si>
  <si>
    <t>FAI 5 =&gt; FAI3</t>
  </si>
  <si>
    <t>de 80.0.0.29 à 80.0.0.30</t>
  </si>
  <si>
    <t>80.0.0.28</t>
  </si>
  <si>
    <t>80.0.0.31</t>
  </si>
  <si>
    <t>FAI 5=&gt; FAI 4</t>
  </si>
  <si>
    <t>de 80.0.0.33 à 80.0.0.34</t>
  </si>
  <si>
    <t>80.0.0.32</t>
  </si>
  <si>
    <t>80.0.0.35</t>
  </si>
  <si>
    <t>EXIA MERAKI =&gt; FAI 5</t>
  </si>
  <si>
    <t>de 90.154.127.1 à 90.154.127.254</t>
  </si>
  <si>
    <t>90.154.127.0</t>
  </si>
  <si>
    <t>90.154.127.255</t>
  </si>
  <si>
    <t>Tunnel IPV6/eXia</t>
  </si>
  <si>
    <t>∅ </t>
  </si>
  <si>
    <t>2001:DB8:3000::</t>
  </si>
  <si>
    <t>MERAKI =&gt; Serveur</t>
  </si>
  <si>
    <t>2001:DB8:1000::</t>
  </si>
  <si>
    <t>DNS GOOGLE =&gt; WAN</t>
  </si>
  <si>
    <t>de 8.8.8.1 à 8.8.8.254</t>
  </si>
  <si>
    <t>8.8.8.0</t>
  </si>
  <si>
    <t>8.8.8.255</t>
  </si>
  <si>
    <t>GOOGLE =&gt; WAN</t>
  </si>
  <si>
    <t>de 108.177.127.1 à 108.177.127.254</t>
  </si>
  <si>
    <t>108.177.127.0</t>
  </si>
  <si>
    <t>108.177.127.255</t>
  </si>
  <si>
    <r>
      <t>Sur le site d'</t>
    </r>
    <r>
      <rPr>
        <b/>
        <i/>
        <sz val="14"/>
        <color rgb="FFFF0000"/>
        <rFont val="Calibri"/>
        <family val="2"/>
        <scheme val="minor"/>
      </rPr>
      <t>Engie</t>
    </r>
    <r>
      <rPr>
        <i/>
        <sz val="14"/>
        <color rgb="FFFF0000"/>
        <rFont val="Calibri"/>
        <family val="2"/>
        <scheme val="minor"/>
      </rPr>
      <t>, nous avons choisi de répertorier les vlan comme sur le schéma cisco, en respectant le nombre de machines par sous-réseaux. Le nombre maximum d'hôtes sur le réseau s'élevant à 181 ( addition du nombre voulu par vlan + un routeur) nous avons choisi d'utiliser un masque en /24, car celui-ci laisse 254 machines. Nous n'avons pas utilisé de VLSM car cela complexifiait le réseau pour un trop petit gain d'IP. Le réseau ne comporte actuellement que 33 machines mais est capable d'en accueillir jusqu'a 254.</t>
    </r>
  </si>
  <si>
    <t>RÉSEAU PRIVÉ</t>
  </si>
  <si>
    <t>RÉSEAU PUBLIQUE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</si>
</sst>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sz val="11"/>
      <color rgb="FF000000"/>
      <name val="Calibri"/>
      <family val="2"/>
      <scheme val="minor"/>
    </font>
    <font>
      <sz val="12"/>
      <color rgb="FF000000"/>
      <name val="Calibri"/>
    </font>
    <font>
      <sz val="11"/>
      <color rgb="FF202122"/>
      <name val="Arial"/>
    </font>
    <font>
      <i/>
      <sz val="12"/>
      <color theme="1"/>
      <name val="Calibri"/>
      <family val="2"/>
      <scheme val="minor"/>
    </font>
    <font>
      <i/>
      <sz val="14"/>
      <color rgb="FFFF0000"/>
      <name val="Calibri"/>
      <family val="2"/>
      <scheme val="minor"/>
    </font>
    <font>
      <b/>
      <i/>
      <sz val="14"/>
      <color rgb="FFFF0000"/>
      <name val="Calibri"/>
      <family val="2"/>
      <scheme val="minor"/>
    </font>
    <font>
      <b/>
      <sz val="14"/>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ED7D31"/>
        <bgColor indexed="64"/>
      </patternFill>
    </fill>
    <fill>
      <patternFill patternType="solid">
        <fgColor rgb="FF92D050"/>
        <bgColor indexed="64"/>
      </patternFill>
    </fill>
    <fill>
      <patternFill patternType="solid">
        <fgColor rgb="FF4472C4"/>
        <bgColor indexed="64"/>
      </patternFill>
    </fill>
    <fill>
      <patternFill patternType="solid">
        <fgColor rgb="FFFFD966"/>
        <bgColor indexed="64"/>
      </patternFill>
    </fill>
    <fill>
      <patternFill patternType="solid">
        <fgColor rgb="FF7030A0"/>
        <bgColor indexed="64"/>
      </patternFill>
    </fill>
    <fill>
      <patternFill patternType="solid">
        <fgColor rgb="FFFF0000"/>
        <bgColor indexed="64"/>
      </patternFill>
    </fill>
    <fill>
      <patternFill patternType="solid">
        <fgColor rgb="FFD0CECE"/>
        <bgColor indexed="64"/>
      </patternFill>
    </fill>
    <fill>
      <patternFill patternType="solid">
        <fgColor rgb="FF8EA9DB"/>
        <bgColor indexed="64"/>
      </patternFill>
    </fill>
    <fill>
      <patternFill patternType="solid">
        <fgColor rgb="FFE7E6E6"/>
        <bgColor indexed="64"/>
      </patternFill>
    </fill>
    <fill>
      <patternFill patternType="solid">
        <fgColor rgb="FFFFFFCC"/>
        <bgColor indexed="64"/>
      </patternFill>
    </fill>
  </fills>
  <borders count="44">
    <border>
      <left/>
      <right/>
      <top/>
      <bottom/>
      <diagonal/>
    </border>
    <border>
      <left/>
      <right/>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style="medium">
        <color rgb="FF000000"/>
      </left>
      <right/>
      <top style="medium">
        <color rgb="FF000000"/>
      </top>
      <bottom/>
      <diagonal/>
    </border>
    <border>
      <left style="medium">
        <color rgb="FF000000"/>
      </left>
      <right/>
      <top style="thin">
        <color indexed="64"/>
      </top>
      <bottom style="thin">
        <color indexed="64"/>
      </bottom>
      <diagonal/>
    </border>
    <border>
      <left style="medium">
        <color rgb="FF000000"/>
      </left>
      <right/>
      <top style="thin">
        <color indexed="64"/>
      </top>
      <bottom style="medium">
        <color rgb="FF000000"/>
      </bottom>
      <diagonal/>
    </border>
    <border>
      <left/>
      <right/>
      <top style="medium">
        <color rgb="FF000000"/>
      </top>
      <bottom/>
      <diagonal/>
    </border>
    <border>
      <left/>
      <right/>
      <top style="thin">
        <color indexed="64"/>
      </top>
      <bottom style="thin">
        <color indexed="64"/>
      </bottom>
      <diagonal/>
    </border>
    <border>
      <left/>
      <right/>
      <top style="thin">
        <color indexed="64"/>
      </top>
      <bottom style="medium">
        <color rgb="FF000000"/>
      </bottom>
      <diagonal/>
    </border>
    <border>
      <left/>
      <right style="medium">
        <color rgb="FF000000"/>
      </right>
      <top style="medium">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bottom style="thin">
        <color indexed="64"/>
      </bottom>
      <diagonal/>
    </border>
    <border>
      <left style="medium">
        <color rgb="FF000000"/>
      </left>
      <right style="medium">
        <color rgb="FF000000"/>
      </right>
      <top/>
      <bottom style="thin">
        <color indexed="64"/>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bottom style="medium">
        <color rgb="FF000000"/>
      </bottom>
      <diagonal/>
    </border>
    <border>
      <left style="medium">
        <color rgb="FF000000"/>
      </left>
      <right style="medium">
        <color rgb="FF000000"/>
      </right>
      <top style="thin">
        <color indexed="64"/>
      </top>
      <bottom/>
      <diagonal/>
    </border>
    <border>
      <left style="medium">
        <color rgb="FF000000"/>
      </left>
      <right style="medium">
        <color rgb="FF000000"/>
      </right>
      <top style="medium">
        <color rgb="FF000000"/>
      </top>
      <bottom style="thin">
        <color indexed="64"/>
      </bottom>
      <diagonal/>
    </border>
    <border>
      <left style="medium">
        <color rgb="FF000000"/>
      </left>
      <right/>
      <top/>
      <bottom style="medium">
        <color rgb="FF000000"/>
      </bottom>
      <diagonal/>
    </border>
    <border>
      <left/>
      <right style="medium">
        <color rgb="FF000000"/>
      </right>
      <top/>
      <bottom/>
      <diagonal/>
    </border>
    <border>
      <left style="medium">
        <color rgb="FF000000"/>
      </left>
      <right/>
      <top style="medium">
        <color rgb="FF000000"/>
      </top>
      <bottom style="thin">
        <color indexed="64"/>
      </bottom>
      <diagonal/>
    </border>
    <border>
      <left style="medium">
        <color rgb="FF000000"/>
      </left>
      <right/>
      <top/>
      <bottom/>
      <diagonal/>
    </border>
    <border>
      <left/>
      <right/>
      <top style="thin">
        <color indexed="64"/>
      </top>
      <bottom/>
      <diagonal/>
    </border>
    <border>
      <left style="medium">
        <color rgb="FF000000"/>
      </left>
      <right/>
      <top style="thin">
        <color indexed="64"/>
      </top>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diagonal/>
    </border>
    <border>
      <left style="medium">
        <color rgb="FF000000"/>
      </left>
      <right style="medium">
        <color rgb="FF000000"/>
      </right>
      <top style="thin">
        <color rgb="FF000000"/>
      </top>
      <bottom/>
      <diagonal/>
    </border>
    <border>
      <left style="medium">
        <color rgb="FF000000"/>
      </left>
      <right/>
      <top style="thin">
        <color rgb="FF000000"/>
      </top>
      <bottom/>
      <diagonal/>
    </border>
    <border>
      <left/>
      <right/>
      <top style="medium">
        <color rgb="FF000000"/>
      </top>
      <bottom style="thin">
        <color indexed="64"/>
      </bottom>
      <diagonal/>
    </border>
    <border>
      <left/>
      <right style="medium">
        <color rgb="FF000000"/>
      </right>
      <top/>
      <bottom style="medium">
        <color rgb="FF000000"/>
      </bottom>
      <diagonal/>
    </border>
    <border>
      <left style="medium">
        <color rgb="FF000000"/>
      </left>
      <right style="medium">
        <color rgb="FF000000"/>
      </right>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6">
    <xf numFmtId="0" fontId="0" fillId="0" borderId="0" xfId="0"/>
    <xf numFmtId="0" fontId="0" fillId="0" borderId="0" xfId="0" applyAlignment="1">
      <alignment horizontal="center" vertical="center"/>
    </xf>
    <xf numFmtId="0" fontId="3" fillId="0" borderId="0" xfId="0" applyFont="1" applyFill="1" applyAlignment="1">
      <alignment horizontal="center" vertical="center"/>
    </xf>
    <xf numFmtId="0" fontId="7" fillId="0" borderId="0" xfId="0" applyFont="1" applyBorder="1" applyAlignment="1">
      <alignment horizontal="center" vertical="center"/>
    </xf>
    <xf numFmtId="0" fontId="4" fillId="2" borderId="6"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9" xfId="0" applyFont="1" applyFill="1" applyBorder="1" applyAlignment="1">
      <alignment horizontal="center" vertical="center"/>
    </xf>
    <xf numFmtId="0" fontId="0" fillId="0" borderId="0" xfId="0" applyFill="1" applyAlignment="1">
      <alignment horizontal="center" vertical="center"/>
    </xf>
    <xf numFmtId="0" fontId="4" fillId="3" borderId="6"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9" xfId="0" applyFont="1" applyFill="1" applyBorder="1" applyAlignment="1">
      <alignment horizontal="center" vertical="center"/>
    </xf>
    <xf numFmtId="0" fontId="4" fillId="0" borderId="0" xfId="0" applyFont="1" applyFill="1" applyAlignment="1">
      <alignment horizontal="center" vertical="center"/>
    </xf>
    <xf numFmtId="0" fontId="0" fillId="5" borderId="6" xfId="0" applyFill="1" applyBorder="1" applyAlignment="1">
      <alignment horizontal="center" vertical="center"/>
    </xf>
    <xf numFmtId="0" fontId="0" fillId="5" borderId="3" xfId="0" applyFill="1" applyBorder="1" applyAlignment="1">
      <alignment horizontal="center" vertical="center"/>
    </xf>
    <xf numFmtId="0" fontId="0" fillId="5" borderId="9" xfId="0" applyFill="1" applyBorder="1" applyAlignment="1">
      <alignment horizontal="center" vertical="center"/>
    </xf>
    <xf numFmtId="0" fontId="0" fillId="4" borderId="6" xfId="0" applyFill="1" applyBorder="1" applyAlignment="1">
      <alignment horizontal="center" vertical="center"/>
    </xf>
    <xf numFmtId="0" fontId="0" fillId="4" borderId="3" xfId="0" applyFill="1" applyBorder="1" applyAlignment="1">
      <alignment horizontal="center" vertical="center"/>
    </xf>
    <xf numFmtId="0" fontId="0" fillId="4" borderId="9" xfId="0" applyFill="1" applyBorder="1" applyAlignment="1">
      <alignment horizontal="center" vertical="center"/>
    </xf>
    <xf numFmtId="0" fontId="0" fillId="6" borderId="6" xfId="0" applyFill="1" applyBorder="1" applyAlignment="1">
      <alignment horizontal="center" vertical="center"/>
    </xf>
    <xf numFmtId="0" fontId="0" fillId="6" borderId="3" xfId="0" applyFill="1" applyBorder="1" applyAlignment="1">
      <alignment horizontal="center" vertical="center"/>
    </xf>
    <xf numFmtId="0" fontId="0" fillId="6" borderId="9" xfId="0" applyFill="1" applyBorder="1" applyAlignment="1">
      <alignment horizontal="center" vertical="center"/>
    </xf>
    <xf numFmtId="0" fontId="0" fillId="8" borderId="6" xfId="0" applyFill="1" applyBorder="1" applyAlignment="1">
      <alignment horizontal="center" vertical="center"/>
    </xf>
    <xf numFmtId="0" fontId="0" fillId="8" borderId="3" xfId="0" applyFill="1" applyBorder="1" applyAlignment="1">
      <alignment horizontal="center" vertical="center"/>
    </xf>
    <xf numFmtId="0" fontId="0" fillId="8" borderId="9" xfId="0" applyFill="1" applyBorder="1" applyAlignment="1">
      <alignment horizontal="center" vertical="center"/>
    </xf>
    <xf numFmtId="0" fontId="0" fillId="7" borderId="6" xfId="0" applyFill="1" applyBorder="1" applyAlignment="1">
      <alignment horizontal="center" vertical="center"/>
    </xf>
    <xf numFmtId="0" fontId="0" fillId="7" borderId="3" xfId="0" applyFill="1" applyBorder="1" applyAlignment="1">
      <alignment horizontal="center" vertical="center"/>
    </xf>
    <xf numFmtId="0" fontId="0" fillId="7" borderId="9" xfId="0" applyFill="1" applyBorder="1" applyAlignment="1">
      <alignment horizontal="center" vertical="center"/>
    </xf>
    <xf numFmtId="0" fontId="0" fillId="2" borderId="6" xfId="0" applyFill="1" applyBorder="1" applyAlignment="1">
      <alignment horizontal="center" vertical="center"/>
    </xf>
    <xf numFmtId="0" fontId="0" fillId="2" borderId="3" xfId="0" applyFill="1" applyBorder="1" applyAlignment="1">
      <alignment horizontal="center" vertical="center"/>
    </xf>
    <xf numFmtId="0" fontId="0" fillId="2" borderId="9" xfId="0" applyFill="1" applyBorder="1" applyAlignment="1">
      <alignment horizontal="center" vertical="center"/>
    </xf>
    <xf numFmtId="0" fontId="4" fillId="10" borderId="6" xfId="0" applyFont="1" applyFill="1" applyBorder="1" applyAlignment="1">
      <alignment horizontal="center" vertical="center"/>
    </xf>
    <xf numFmtId="0" fontId="4" fillId="10" borderId="3" xfId="0" applyFont="1" applyFill="1" applyBorder="1" applyAlignment="1">
      <alignment horizontal="center" vertical="center"/>
    </xf>
    <xf numFmtId="0" fontId="4" fillId="10" borderId="9" xfId="0" applyFont="1" applyFill="1" applyBorder="1" applyAlignment="1">
      <alignment horizontal="center" vertical="center"/>
    </xf>
    <xf numFmtId="0" fontId="0" fillId="9" borderId="7" xfId="0" applyFill="1" applyBorder="1" applyAlignment="1">
      <alignment horizontal="center" vertical="center"/>
    </xf>
    <xf numFmtId="0" fontId="0" fillId="9" borderId="4" xfId="0" applyFill="1" applyBorder="1" applyAlignment="1">
      <alignment horizontal="center" vertical="center"/>
    </xf>
    <xf numFmtId="0" fontId="0" fillId="9" borderId="10" xfId="0" applyFill="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horizontal="center" vertical="center"/>
    </xf>
    <xf numFmtId="0" fontId="7" fillId="12" borderId="40" xfId="0" applyFont="1" applyFill="1" applyBorder="1" applyAlignment="1">
      <alignment horizontal="center" vertical="center"/>
    </xf>
    <xf numFmtId="0" fontId="7" fillId="12" borderId="41" xfId="0" applyFont="1" applyFill="1" applyBorder="1" applyAlignment="1">
      <alignment horizontal="center" vertical="center"/>
    </xf>
    <xf numFmtId="0" fontId="7" fillId="12" borderId="42" xfId="0" applyFont="1" applyFill="1" applyBorder="1" applyAlignment="1">
      <alignment horizontal="center" vertical="center"/>
    </xf>
    <xf numFmtId="0" fontId="7" fillId="12" borderId="43" xfId="0" applyFont="1" applyFill="1" applyBorder="1" applyAlignment="1">
      <alignment horizontal="center" vertical="center"/>
    </xf>
    <xf numFmtId="0" fontId="1" fillId="12" borderId="5" xfId="0" applyFont="1" applyFill="1" applyBorder="1" applyAlignment="1">
      <alignment horizontal="center" vertical="center"/>
    </xf>
    <xf numFmtId="0" fontId="1" fillId="12" borderId="16" xfId="0" applyFont="1" applyFill="1" applyBorder="1" applyAlignment="1">
      <alignment horizontal="center" vertical="center"/>
    </xf>
    <xf numFmtId="0" fontId="1" fillId="12" borderId="17" xfId="0" applyFont="1" applyFill="1" applyBorder="1" applyAlignment="1">
      <alignment horizontal="center" vertical="center"/>
    </xf>
    <xf numFmtId="0" fontId="1" fillId="12" borderId="8" xfId="0" applyFont="1" applyFill="1" applyBorder="1" applyAlignment="1">
      <alignment horizontal="center" vertical="center"/>
    </xf>
    <xf numFmtId="0" fontId="1" fillId="12" borderId="2" xfId="0" applyFont="1" applyFill="1" applyBorder="1" applyAlignment="1">
      <alignment horizontal="center" vertical="center"/>
    </xf>
    <xf numFmtId="0" fontId="1" fillId="12" borderId="15" xfId="0" applyFont="1" applyFill="1" applyBorder="1" applyAlignment="1">
      <alignment horizontal="center" vertical="center"/>
    </xf>
    <xf numFmtId="0" fontId="0" fillId="12" borderId="18" xfId="0" applyFill="1" applyBorder="1" applyAlignment="1">
      <alignment horizontal="center" vertical="center"/>
    </xf>
    <xf numFmtId="0" fontId="0" fillId="12" borderId="19" xfId="0" applyFill="1" applyBorder="1" applyAlignment="1">
      <alignment horizontal="center" vertical="center"/>
    </xf>
    <xf numFmtId="0" fontId="0" fillId="12" borderId="1" xfId="0" applyFill="1" applyBorder="1" applyAlignment="1">
      <alignment horizontal="center" vertical="center"/>
    </xf>
    <xf numFmtId="0" fontId="0" fillId="12" borderId="6" xfId="0" applyFill="1" applyBorder="1" applyAlignment="1">
      <alignment horizontal="center" vertical="center"/>
    </xf>
    <xf numFmtId="0" fontId="0" fillId="12" borderId="3" xfId="0" applyFill="1" applyBorder="1" applyAlignment="1">
      <alignment horizontal="center" vertical="center"/>
    </xf>
    <xf numFmtId="0" fontId="0" fillId="12" borderId="9" xfId="0" applyFill="1" applyBorder="1" applyAlignment="1">
      <alignment horizontal="center" vertical="center"/>
    </xf>
    <xf numFmtId="0" fontId="5" fillId="12" borderId="9" xfId="0" applyFont="1" applyFill="1" applyBorder="1" applyAlignment="1">
      <alignment horizontal="center" vertical="center" wrapText="1"/>
    </xf>
    <xf numFmtId="0" fontId="0" fillId="12" borderId="27" xfId="0" applyFill="1" applyBorder="1" applyAlignment="1">
      <alignment horizontal="center" vertical="center"/>
    </xf>
    <xf numFmtId="0" fontId="0" fillId="12" borderId="37" xfId="0" applyFill="1" applyBorder="1" applyAlignment="1">
      <alignment horizontal="center" vertical="center"/>
    </xf>
    <xf numFmtId="0" fontId="0" fillId="12" borderId="24" xfId="0" applyFill="1" applyBorder="1" applyAlignment="1">
      <alignment horizontal="center" vertical="center"/>
    </xf>
    <xf numFmtId="0" fontId="0" fillId="12" borderId="6" xfId="0" applyFont="1" applyFill="1" applyBorder="1" applyAlignment="1">
      <alignment horizontal="center" vertical="center"/>
    </xf>
    <xf numFmtId="0" fontId="0" fillId="12" borderId="3" xfId="0" applyFont="1" applyFill="1" applyBorder="1" applyAlignment="1">
      <alignment horizontal="center" vertical="center"/>
    </xf>
    <xf numFmtId="0" fontId="0" fillId="12" borderId="9" xfId="0" applyFont="1" applyFill="1" applyBorder="1" applyAlignment="1">
      <alignment horizontal="center" vertical="center"/>
    </xf>
    <xf numFmtId="0" fontId="0" fillId="12" borderId="23" xfId="0" applyFill="1" applyBorder="1" applyAlignment="1">
      <alignment horizontal="center" vertical="center"/>
    </xf>
    <xf numFmtId="0" fontId="0" fillId="12" borderId="28" xfId="0" applyFill="1" applyBorder="1" applyAlignment="1">
      <alignment horizontal="center" vertical="center"/>
    </xf>
    <xf numFmtId="0" fontId="0" fillId="12" borderId="29" xfId="0" applyFill="1" applyBorder="1" applyAlignment="1">
      <alignment horizontal="center" vertical="center"/>
    </xf>
    <xf numFmtId="0" fontId="0" fillId="12" borderId="20" xfId="0" applyFill="1" applyBorder="1" applyAlignment="1">
      <alignment horizontal="center" vertical="center"/>
    </xf>
    <xf numFmtId="0" fontId="0" fillId="12" borderId="0" xfId="0" applyFill="1" applyBorder="1" applyAlignment="1">
      <alignment horizontal="center" vertical="center"/>
    </xf>
    <xf numFmtId="0" fontId="0" fillId="12" borderId="32" xfId="0" applyFill="1" applyBorder="1" applyAlignment="1">
      <alignment horizontal="center" vertical="center"/>
    </xf>
    <xf numFmtId="0" fontId="0" fillId="12" borderId="36" xfId="0" applyFill="1" applyBorder="1" applyAlignment="1">
      <alignment horizontal="center" vertical="center"/>
    </xf>
    <xf numFmtId="0" fontId="0" fillId="12" borderId="35" xfId="0" applyFill="1" applyBorder="1" applyAlignment="1">
      <alignment horizontal="center" vertical="center"/>
    </xf>
    <xf numFmtId="0" fontId="6" fillId="12" borderId="34" xfId="0" applyFont="1" applyFill="1" applyBorder="1" applyAlignment="1">
      <alignment horizontal="center" vertical="center"/>
    </xf>
    <xf numFmtId="0" fontId="6" fillId="12" borderId="35" xfId="0" applyFont="1" applyFill="1" applyBorder="1" applyAlignment="1">
      <alignment horizontal="center" vertical="center"/>
    </xf>
    <xf numFmtId="0" fontId="6" fillId="12" borderId="39" xfId="0" applyFont="1" applyFill="1" applyBorder="1" applyAlignment="1">
      <alignment horizontal="center" vertical="center"/>
    </xf>
    <xf numFmtId="0" fontId="0" fillId="12" borderId="7" xfId="0" applyFill="1" applyBorder="1" applyAlignment="1">
      <alignment horizontal="center" vertical="center"/>
    </xf>
    <xf numFmtId="0" fontId="6" fillId="12" borderId="29" xfId="0" applyFont="1" applyFill="1" applyBorder="1" applyAlignment="1">
      <alignment horizontal="center" vertical="center"/>
    </xf>
    <xf numFmtId="0" fontId="6" fillId="12" borderId="23" xfId="0" applyFont="1" applyFill="1" applyBorder="1" applyAlignment="1">
      <alignment horizontal="center" vertical="center"/>
    </xf>
    <xf numFmtId="0" fontId="0" fillId="12" borderId="30" xfId="0" applyFill="1" applyBorder="1" applyAlignment="1">
      <alignment horizontal="center" vertical="center"/>
    </xf>
    <xf numFmtId="0" fontId="0" fillId="12" borderId="31" xfId="0" applyFill="1" applyBorder="1" applyAlignment="1">
      <alignment horizontal="center" vertical="center"/>
    </xf>
    <xf numFmtId="0" fontId="0" fillId="12" borderId="33" xfId="0" applyFill="1" applyBorder="1" applyAlignment="1">
      <alignment horizontal="center" vertical="center"/>
    </xf>
    <xf numFmtId="0" fontId="0" fillId="12" borderId="39" xfId="0" applyFill="1" applyBorder="1" applyAlignment="1">
      <alignment horizontal="center" vertical="center"/>
    </xf>
    <xf numFmtId="0" fontId="0" fillId="12" borderId="25" xfId="0" applyFill="1" applyBorder="1" applyAlignment="1">
      <alignment horizontal="center" vertical="center"/>
    </xf>
    <xf numFmtId="0" fontId="0" fillId="12" borderId="21" xfId="0" applyFill="1" applyBorder="1" applyAlignment="1">
      <alignment horizontal="center" vertical="center"/>
    </xf>
    <xf numFmtId="0" fontId="0" fillId="12" borderId="22" xfId="0" applyFill="1" applyBorder="1" applyAlignment="1">
      <alignment horizontal="center" vertical="center"/>
    </xf>
    <xf numFmtId="0" fontId="10" fillId="12" borderId="12" xfId="0" applyFont="1" applyFill="1" applyBorder="1" applyAlignment="1">
      <alignment horizontal="center" vertical="center"/>
    </xf>
    <xf numFmtId="0" fontId="10" fillId="12" borderId="13" xfId="0" applyFont="1" applyFill="1" applyBorder="1" applyAlignment="1">
      <alignment horizontal="center" vertical="center"/>
    </xf>
    <xf numFmtId="0" fontId="10" fillId="12" borderId="14" xfId="0" applyFont="1" applyFill="1" applyBorder="1" applyAlignment="1">
      <alignment horizontal="center" vertical="center"/>
    </xf>
    <xf numFmtId="0" fontId="11" fillId="11" borderId="5" xfId="0" applyFont="1" applyFill="1" applyBorder="1" applyAlignment="1">
      <alignment horizontal="center" vertical="center"/>
    </xf>
    <xf numFmtId="0" fontId="11" fillId="11" borderId="11" xfId="0" applyFont="1" applyFill="1" applyBorder="1" applyAlignment="1">
      <alignment horizontal="center" vertical="center"/>
    </xf>
    <xf numFmtId="0" fontId="8" fillId="12" borderId="5" xfId="0" applyFont="1" applyFill="1" applyBorder="1" applyAlignment="1">
      <alignment horizontal="center" vertical="center" wrapText="1"/>
    </xf>
    <xf numFmtId="0" fontId="8" fillId="12" borderId="8" xfId="0" applyFont="1" applyFill="1" applyBorder="1" applyAlignment="1">
      <alignment horizontal="center" vertical="center" wrapText="1"/>
    </xf>
    <xf numFmtId="0" fontId="8" fillId="12" borderId="11" xfId="0" applyFont="1" applyFill="1" applyBorder="1" applyAlignment="1">
      <alignment horizontal="center" vertical="center" wrapText="1"/>
    </xf>
    <xf numFmtId="0" fontId="8" fillId="12" borderId="28" xfId="0" applyFont="1" applyFill="1" applyBorder="1" applyAlignment="1">
      <alignment horizontal="center" vertical="center" wrapText="1"/>
    </xf>
    <xf numFmtId="0" fontId="8" fillId="12" borderId="0" xfId="0" applyFont="1" applyFill="1" applyBorder="1" applyAlignment="1">
      <alignment horizontal="center" vertical="center" wrapText="1"/>
    </xf>
    <xf numFmtId="0" fontId="8" fillId="12" borderId="26" xfId="0" applyFont="1" applyFill="1" applyBorder="1" applyAlignment="1">
      <alignment horizontal="center" vertical="center" wrapText="1"/>
    </xf>
    <xf numFmtId="0" fontId="8" fillId="12" borderId="25" xfId="0" applyFont="1" applyFill="1" applyBorder="1" applyAlignment="1">
      <alignment horizontal="center" vertical="center" wrapText="1"/>
    </xf>
    <xf numFmtId="0" fontId="8" fillId="12" borderId="22" xfId="0" applyFont="1" applyFill="1" applyBorder="1" applyAlignment="1">
      <alignment horizontal="center" vertical="center" wrapText="1"/>
    </xf>
    <xf numFmtId="0" fontId="8" fillId="12" borderId="3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FCC"/>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E804A-6820-4B9C-B1C3-D9CA79BACFFB}">
  <dimension ref="A1:BX51"/>
  <sheetViews>
    <sheetView tabSelected="1" zoomScale="70" zoomScaleNormal="70" workbookViewId="0">
      <selection activeCell="K10" sqref="K10"/>
    </sheetView>
  </sheetViews>
  <sheetFormatPr baseColWidth="10" defaultColWidth="11.44140625" defaultRowHeight="14.4" x14ac:dyDescent="0.3"/>
  <cols>
    <col min="1" max="1" width="35.5546875" style="1" customWidth="1"/>
    <col min="2" max="2" width="24.88671875" style="1" customWidth="1"/>
    <col min="3" max="3" width="30" style="1" customWidth="1"/>
    <col min="4" max="4" width="25.109375" style="1" customWidth="1"/>
    <col min="5" max="5" width="23.6640625" style="1" customWidth="1"/>
    <col min="6" max="6" width="17.5546875" style="1" customWidth="1"/>
    <col min="7" max="7" width="35.44140625" style="1" customWidth="1"/>
    <col min="8" max="8" width="22" style="1" customWidth="1"/>
    <col min="9" max="9" width="22.33203125" style="1" customWidth="1"/>
    <col min="10" max="10" width="20.109375" style="1" customWidth="1"/>
    <col min="11" max="16384" width="11.44140625" style="1"/>
  </cols>
  <sheetData>
    <row r="1" spans="1:76" x14ac:dyDescent="0.3">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row>
    <row r="2" spans="1:76" ht="15.75" customHeight="1" x14ac:dyDescent="0.3">
      <c r="E2" s="87" t="s">
        <v>149</v>
      </c>
      <c r="F2" s="88"/>
      <c r="G2" s="88"/>
      <c r="H2" s="89"/>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row>
    <row r="3" spans="1:76" ht="15.75" customHeight="1" thickBot="1" x14ac:dyDescent="0.35">
      <c r="E3" s="90"/>
      <c r="F3" s="91"/>
      <c r="G3" s="91"/>
      <c r="H3" s="9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row>
    <row r="4" spans="1:76" ht="15.75" customHeight="1" thickBot="1" x14ac:dyDescent="0.35">
      <c r="B4" s="85" t="s">
        <v>0</v>
      </c>
      <c r="C4" s="86"/>
      <c r="E4" s="90"/>
      <c r="F4" s="91"/>
      <c r="G4" s="91"/>
      <c r="H4" s="9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row>
    <row r="5" spans="1:76" ht="15.75" customHeight="1" x14ac:dyDescent="0.3">
      <c r="B5" s="38" t="s">
        <v>1</v>
      </c>
      <c r="C5" s="39" t="s">
        <v>2</v>
      </c>
      <c r="E5" s="90"/>
      <c r="F5" s="91"/>
      <c r="G5" s="91"/>
      <c r="H5" s="9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row>
    <row r="6" spans="1:76" ht="15.75" customHeight="1" thickBot="1" x14ac:dyDescent="0.35">
      <c r="B6" s="40" t="s">
        <v>3</v>
      </c>
      <c r="C6" s="41" t="s">
        <v>4</v>
      </c>
      <c r="E6" s="90"/>
      <c r="F6" s="91"/>
      <c r="G6" s="91"/>
      <c r="H6" s="9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row>
    <row r="7" spans="1:76" ht="15.75" customHeight="1" x14ac:dyDescent="0.3">
      <c r="B7" s="3"/>
      <c r="C7" s="3"/>
      <c r="E7" s="90"/>
      <c r="F7" s="91"/>
      <c r="G7" s="91"/>
      <c r="H7" s="9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row>
    <row r="8" spans="1:76" ht="15.75" customHeight="1" x14ac:dyDescent="0.3">
      <c r="B8" s="3"/>
      <c r="C8" s="3"/>
      <c r="E8" s="93"/>
      <c r="F8" s="94"/>
      <c r="G8" s="94"/>
      <c r="H8" s="95"/>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row>
    <row r="9" spans="1:76" x14ac:dyDescent="0.3">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row>
    <row r="10" spans="1:76" ht="18.75" customHeight="1" x14ac:dyDescent="0.3">
      <c r="A10" s="82" t="s">
        <v>150</v>
      </c>
      <c r="B10" s="83"/>
      <c r="C10" s="83"/>
      <c r="D10" s="83"/>
      <c r="E10" s="83"/>
      <c r="F10" s="83"/>
      <c r="G10" s="83"/>
      <c r="H10" s="83"/>
      <c r="I10" s="84"/>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row>
    <row r="11" spans="1:76" x14ac:dyDescent="0.3">
      <c r="A11" s="47" t="s">
        <v>5</v>
      </c>
      <c r="B11" s="47" t="s">
        <v>6</v>
      </c>
      <c r="C11" s="47" t="s">
        <v>7</v>
      </c>
      <c r="D11" s="47" t="s">
        <v>8</v>
      </c>
      <c r="E11" s="43" t="s">
        <v>9</v>
      </c>
      <c r="F11" s="44" t="s">
        <v>10</v>
      </c>
      <c r="G11" s="43" t="s">
        <v>11</v>
      </c>
      <c r="H11" s="44" t="s">
        <v>12</v>
      </c>
      <c r="I11" s="43" t="s">
        <v>13</v>
      </c>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row>
    <row r="12" spans="1:76" x14ac:dyDescent="0.3">
      <c r="A12" s="48" t="s">
        <v>14</v>
      </c>
      <c r="B12" s="48">
        <v>6</v>
      </c>
      <c r="C12" s="48">
        <v>254</v>
      </c>
      <c r="D12" s="48">
        <f>C12-(B12+2)</f>
        <v>246</v>
      </c>
      <c r="E12" s="49" t="s">
        <v>15</v>
      </c>
      <c r="F12" s="50" t="s">
        <v>16</v>
      </c>
      <c r="G12" s="49" t="s">
        <v>17</v>
      </c>
      <c r="H12" s="50" t="s">
        <v>18</v>
      </c>
      <c r="I12" s="49" t="s">
        <v>19</v>
      </c>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row>
    <row r="13" spans="1:76" ht="15.6" x14ac:dyDescent="0.3">
      <c r="A13" s="51" t="s">
        <v>14</v>
      </c>
      <c r="B13" s="51">
        <v>6</v>
      </c>
      <c r="C13" s="51" t="s">
        <v>20</v>
      </c>
      <c r="D13" s="51" t="s">
        <v>20</v>
      </c>
      <c r="E13" s="52" t="s">
        <v>21</v>
      </c>
      <c r="F13" s="53" t="s">
        <v>20</v>
      </c>
      <c r="G13" s="52" t="s">
        <v>20</v>
      </c>
      <c r="H13" s="54" t="s">
        <v>22</v>
      </c>
      <c r="I13" s="52" t="s">
        <v>20</v>
      </c>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row>
    <row r="14" spans="1:76" x14ac:dyDescent="0.3">
      <c r="A14" s="51" t="s">
        <v>23</v>
      </c>
      <c r="B14" s="51">
        <v>8</v>
      </c>
      <c r="C14" s="51">
        <v>254</v>
      </c>
      <c r="D14" s="51">
        <f t="shared" ref="D14" si="0">C14-(B14+2)</f>
        <v>244</v>
      </c>
      <c r="E14" s="52" t="s">
        <v>15</v>
      </c>
      <c r="F14" s="53" t="s">
        <v>16</v>
      </c>
      <c r="G14" s="52" t="s">
        <v>24</v>
      </c>
      <c r="H14" s="53" t="s">
        <v>25</v>
      </c>
      <c r="I14" s="52" t="s">
        <v>26</v>
      </c>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row>
    <row r="15" spans="1:76" x14ac:dyDescent="0.3">
      <c r="A15" s="51" t="s">
        <v>27</v>
      </c>
      <c r="B15" s="51">
        <v>181</v>
      </c>
      <c r="C15" s="51">
        <v>254</v>
      </c>
      <c r="D15" s="51">
        <f t="shared" ref="D15:D27" si="1">C15-(B15+2)</f>
        <v>71</v>
      </c>
      <c r="E15" s="52" t="s">
        <v>15</v>
      </c>
      <c r="F15" s="53" t="s">
        <v>16</v>
      </c>
      <c r="G15" s="52" t="s">
        <v>28</v>
      </c>
      <c r="H15" s="53" t="s">
        <v>29</v>
      </c>
      <c r="I15" s="52" t="s">
        <v>30</v>
      </c>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row>
    <row r="16" spans="1:76" s="7" customFormat="1" x14ac:dyDescent="0.3">
      <c r="A16" s="4" t="s">
        <v>31</v>
      </c>
      <c r="B16" s="4">
        <v>13</v>
      </c>
      <c r="C16" s="4">
        <v>254</v>
      </c>
      <c r="D16" s="4">
        <f t="shared" si="1"/>
        <v>239</v>
      </c>
      <c r="E16" s="5" t="s">
        <v>15</v>
      </c>
      <c r="F16" s="6" t="s">
        <v>16</v>
      </c>
      <c r="G16" s="5" t="s">
        <v>32</v>
      </c>
      <c r="H16" s="6" t="s">
        <v>33</v>
      </c>
      <c r="I16" s="5" t="s">
        <v>34</v>
      </c>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row>
    <row r="17" spans="1:76" s="11" customFormat="1" x14ac:dyDescent="0.3">
      <c r="A17" s="8" t="s">
        <v>35</v>
      </c>
      <c r="B17" s="8">
        <v>14</v>
      </c>
      <c r="C17" s="8">
        <v>254</v>
      </c>
      <c r="D17" s="8">
        <f t="shared" si="1"/>
        <v>238</v>
      </c>
      <c r="E17" s="9" t="s">
        <v>15</v>
      </c>
      <c r="F17" s="10" t="s">
        <v>16</v>
      </c>
      <c r="G17" s="9" t="s">
        <v>36</v>
      </c>
      <c r="H17" s="10" t="s">
        <v>37</v>
      </c>
      <c r="I17" s="9" t="s">
        <v>38</v>
      </c>
      <c r="O17" s="7"/>
      <c r="P17" s="7"/>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row>
    <row r="18" spans="1:76" s="7" customFormat="1" x14ac:dyDescent="0.3">
      <c r="A18" s="12" t="s">
        <v>39</v>
      </c>
      <c r="B18" s="12">
        <v>6</v>
      </c>
      <c r="C18" s="12">
        <v>254</v>
      </c>
      <c r="D18" s="12">
        <f t="shared" si="1"/>
        <v>246</v>
      </c>
      <c r="E18" s="13" t="s">
        <v>15</v>
      </c>
      <c r="F18" s="14" t="s">
        <v>16</v>
      </c>
      <c r="G18" s="13" t="s">
        <v>40</v>
      </c>
      <c r="H18" s="14" t="s">
        <v>41</v>
      </c>
      <c r="I18" s="13" t="s">
        <v>42</v>
      </c>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row>
    <row r="19" spans="1:76" s="7" customFormat="1" x14ac:dyDescent="0.3">
      <c r="A19" s="51" t="s">
        <v>43</v>
      </c>
      <c r="B19" s="51">
        <f>SUM(B20:B27)</f>
        <v>159</v>
      </c>
      <c r="C19" s="51">
        <v>65534</v>
      </c>
      <c r="D19" s="51">
        <f t="shared" si="1"/>
        <v>65373</v>
      </c>
      <c r="E19" s="52" t="s">
        <v>44</v>
      </c>
      <c r="F19" s="53" t="s">
        <v>45</v>
      </c>
      <c r="G19" s="52" t="s">
        <v>46</v>
      </c>
      <c r="H19" s="53" t="s">
        <v>25</v>
      </c>
      <c r="I19" s="52" t="s">
        <v>47</v>
      </c>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row>
    <row r="20" spans="1:76" s="7" customFormat="1" x14ac:dyDescent="0.3">
      <c r="A20" s="15" t="s">
        <v>48</v>
      </c>
      <c r="B20" s="15">
        <f>4+11+2+12</f>
        <v>29</v>
      </c>
      <c r="C20" s="15">
        <v>254</v>
      </c>
      <c r="D20" s="15">
        <f t="shared" si="1"/>
        <v>223</v>
      </c>
      <c r="E20" s="16" t="s">
        <v>15</v>
      </c>
      <c r="F20" s="17" t="s">
        <v>16</v>
      </c>
      <c r="G20" s="16" t="s">
        <v>49</v>
      </c>
      <c r="H20" s="17" t="s">
        <v>33</v>
      </c>
      <c r="I20" s="16" t="s">
        <v>34</v>
      </c>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row>
    <row r="21" spans="1:76" s="7" customFormat="1" x14ac:dyDescent="0.3">
      <c r="A21" s="12" t="s">
        <v>50</v>
      </c>
      <c r="B21" s="12">
        <f>4+16+3+15</f>
        <v>38</v>
      </c>
      <c r="C21" s="12">
        <v>254</v>
      </c>
      <c r="D21" s="12">
        <f t="shared" si="1"/>
        <v>214</v>
      </c>
      <c r="E21" s="13" t="s">
        <v>15</v>
      </c>
      <c r="F21" s="14" t="s">
        <v>16</v>
      </c>
      <c r="G21" s="13" t="s">
        <v>51</v>
      </c>
      <c r="H21" s="14" t="s">
        <v>52</v>
      </c>
      <c r="I21" s="13" t="s">
        <v>53</v>
      </c>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row>
    <row r="22" spans="1:76" s="7" customFormat="1" x14ac:dyDescent="0.3">
      <c r="A22" s="18" t="s">
        <v>54</v>
      </c>
      <c r="B22" s="18">
        <f>13+11</f>
        <v>24</v>
      </c>
      <c r="C22" s="18">
        <v>254</v>
      </c>
      <c r="D22" s="18">
        <f t="shared" si="1"/>
        <v>228</v>
      </c>
      <c r="E22" s="19" t="s">
        <v>15</v>
      </c>
      <c r="F22" s="20" t="s">
        <v>16</v>
      </c>
      <c r="G22" s="19" t="s">
        <v>55</v>
      </c>
      <c r="H22" s="20" t="s">
        <v>56</v>
      </c>
      <c r="I22" s="19" t="s">
        <v>57</v>
      </c>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row>
    <row r="23" spans="1:76" s="7" customFormat="1" x14ac:dyDescent="0.3">
      <c r="A23" s="21" t="s">
        <v>58</v>
      </c>
      <c r="B23" s="21">
        <f>11+1</f>
        <v>12</v>
      </c>
      <c r="C23" s="21">
        <v>254</v>
      </c>
      <c r="D23" s="21">
        <f t="shared" si="1"/>
        <v>240</v>
      </c>
      <c r="E23" s="22" t="s">
        <v>15</v>
      </c>
      <c r="F23" s="23" t="s">
        <v>16</v>
      </c>
      <c r="G23" s="22" t="s">
        <v>59</v>
      </c>
      <c r="H23" s="23" t="s">
        <v>60</v>
      </c>
      <c r="I23" s="22" t="s">
        <v>61</v>
      </c>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row>
    <row r="24" spans="1:76" s="7" customFormat="1" x14ac:dyDescent="0.3">
      <c r="A24" s="24" t="s">
        <v>62</v>
      </c>
      <c r="B24" s="24">
        <f>21+9</f>
        <v>30</v>
      </c>
      <c r="C24" s="24">
        <v>254</v>
      </c>
      <c r="D24" s="24">
        <f t="shared" si="1"/>
        <v>222</v>
      </c>
      <c r="E24" s="25" t="s">
        <v>15</v>
      </c>
      <c r="F24" s="26" t="s">
        <v>16</v>
      </c>
      <c r="G24" s="25" t="s">
        <v>63</v>
      </c>
      <c r="H24" s="26" t="s">
        <v>64</v>
      </c>
      <c r="I24" s="25" t="s">
        <v>65</v>
      </c>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row>
    <row r="25" spans="1:76" s="7" customFormat="1" x14ac:dyDescent="0.3">
      <c r="A25" s="27" t="s">
        <v>66</v>
      </c>
      <c r="B25" s="27">
        <f>5+3</f>
        <v>8</v>
      </c>
      <c r="C25" s="27">
        <v>254</v>
      </c>
      <c r="D25" s="27">
        <f t="shared" si="1"/>
        <v>244</v>
      </c>
      <c r="E25" s="28" t="s">
        <v>15</v>
      </c>
      <c r="F25" s="29" t="s">
        <v>16</v>
      </c>
      <c r="G25" s="28" t="s">
        <v>67</v>
      </c>
      <c r="H25" s="29" t="s">
        <v>68</v>
      </c>
      <c r="I25" s="28" t="s">
        <v>69</v>
      </c>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row>
    <row r="26" spans="1:76" s="7" customFormat="1" x14ac:dyDescent="0.3">
      <c r="A26" s="30" t="s">
        <v>70</v>
      </c>
      <c r="B26" s="30">
        <v>5</v>
      </c>
      <c r="C26" s="30">
        <v>254</v>
      </c>
      <c r="D26" s="30">
        <f t="shared" si="1"/>
        <v>247</v>
      </c>
      <c r="E26" s="31" t="s">
        <v>15</v>
      </c>
      <c r="F26" s="32" t="s">
        <v>16</v>
      </c>
      <c r="G26" s="31" t="s">
        <v>71</v>
      </c>
      <c r="H26" s="32" t="s">
        <v>72</v>
      </c>
      <c r="I26" s="31" t="s">
        <v>73</v>
      </c>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row>
    <row r="27" spans="1:76" s="7" customFormat="1" x14ac:dyDescent="0.3">
      <c r="A27" s="33" t="s">
        <v>74</v>
      </c>
      <c r="B27" s="33">
        <v>13</v>
      </c>
      <c r="C27" s="33">
        <v>254</v>
      </c>
      <c r="D27" s="33">
        <f t="shared" si="1"/>
        <v>239</v>
      </c>
      <c r="E27" s="34" t="s">
        <v>15</v>
      </c>
      <c r="F27" s="35" t="s">
        <v>16</v>
      </c>
      <c r="G27" s="34" t="s">
        <v>75</v>
      </c>
      <c r="H27" s="35" t="s">
        <v>76</v>
      </c>
      <c r="I27" s="34" t="s">
        <v>77</v>
      </c>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row>
    <row r="28" spans="1:76" x14ac:dyDescent="0.3">
      <c r="A28" s="36"/>
      <c r="B28" s="36"/>
      <c r="C28" s="36"/>
      <c r="D28" s="36"/>
      <c r="E28" s="36"/>
      <c r="F28" s="36"/>
      <c r="G28" s="36"/>
      <c r="H28" s="36"/>
      <c r="I28" s="36"/>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row>
    <row r="29" spans="1:76" x14ac:dyDescent="0.3">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row>
    <row r="30" spans="1:76" ht="18" x14ac:dyDescent="0.3">
      <c r="A30" s="82" t="s">
        <v>151</v>
      </c>
      <c r="B30" s="83"/>
      <c r="C30" s="83"/>
      <c r="D30" s="83"/>
      <c r="E30" s="83"/>
      <c r="F30" s="83"/>
      <c r="G30" s="83"/>
      <c r="H30" s="83"/>
      <c r="I30" s="84"/>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row>
    <row r="31" spans="1:76" x14ac:dyDescent="0.3">
      <c r="A31" s="42" t="s">
        <v>5</v>
      </c>
      <c r="B31" s="43" t="s">
        <v>6</v>
      </c>
      <c r="C31" s="44" t="s">
        <v>7</v>
      </c>
      <c r="D31" s="43" t="s">
        <v>8</v>
      </c>
      <c r="E31" s="45" t="s">
        <v>9</v>
      </c>
      <c r="F31" s="46" t="s">
        <v>10</v>
      </c>
      <c r="G31" s="45" t="s">
        <v>11</v>
      </c>
      <c r="H31" s="47" t="s">
        <v>12</v>
      </c>
      <c r="I31" s="46" t="s">
        <v>13</v>
      </c>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row>
    <row r="32" spans="1:76" x14ac:dyDescent="0.3">
      <c r="A32" s="55" t="s">
        <v>78</v>
      </c>
      <c r="B32" s="49">
        <v>2</v>
      </c>
      <c r="C32" s="50">
        <v>254</v>
      </c>
      <c r="D32" s="49">
        <f>C32-(B32+2)</f>
        <v>250</v>
      </c>
      <c r="E32" s="56" t="s">
        <v>15</v>
      </c>
      <c r="F32" s="57" t="s">
        <v>16</v>
      </c>
      <c r="G32" s="56" t="s">
        <v>79</v>
      </c>
      <c r="H32" s="48" t="s">
        <v>80</v>
      </c>
      <c r="I32" s="57" t="s">
        <v>81</v>
      </c>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row>
    <row r="33" spans="1:76" x14ac:dyDescent="0.3">
      <c r="A33" s="51" t="s">
        <v>82</v>
      </c>
      <c r="B33" s="52">
        <v>2</v>
      </c>
      <c r="C33" s="53">
        <v>254</v>
      </c>
      <c r="D33" s="52">
        <f>C33-(B33+2)</f>
        <v>250</v>
      </c>
      <c r="E33" s="53" t="s">
        <v>15</v>
      </c>
      <c r="F33" s="52" t="s">
        <v>16</v>
      </c>
      <c r="G33" s="53" t="s">
        <v>83</v>
      </c>
      <c r="H33" s="51" t="s">
        <v>84</v>
      </c>
      <c r="I33" s="52" t="s">
        <v>85</v>
      </c>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row>
    <row r="34" spans="1:76" x14ac:dyDescent="0.3">
      <c r="A34" s="51" t="s">
        <v>86</v>
      </c>
      <c r="B34" s="52">
        <v>2</v>
      </c>
      <c r="C34" s="53">
        <v>254</v>
      </c>
      <c r="D34" s="52">
        <f>C34-(B34+2)</f>
        <v>250</v>
      </c>
      <c r="E34" s="53" t="s">
        <v>15</v>
      </c>
      <c r="F34" s="52" t="s">
        <v>16</v>
      </c>
      <c r="G34" s="53" t="s">
        <v>87</v>
      </c>
      <c r="H34" s="51" t="s">
        <v>88</v>
      </c>
      <c r="I34" s="52" t="s">
        <v>89</v>
      </c>
    </row>
    <row r="35" spans="1:76" x14ac:dyDescent="0.3">
      <c r="A35" s="51" t="s">
        <v>90</v>
      </c>
      <c r="B35" s="52">
        <v>2</v>
      </c>
      <c r="C35" s="53">
        <v>254</v>
      </c>
      <c r="D35" s="52">
        <f>C35-(B35+2)</f>
        <v>250</v>
      </c>
      <c r="E35" s="53" t="s">
        <v>15</v>
      </c>
      <c r="F35" s="52" t="s">
        <v>16</v>
      </c>
      <c r="G35" s="53" t="s">
        <v>91</v>
      </c>
      <c r="H35" s="51" t="s">
        <v>92</v>
      </c>
      <c r="I35" s="52" t="s">
        <v>93</v>
      </c>
    </row>
    <row r="36" spans="1:76" x14ac:dyDescent="0.3">
      <c r="A36" s="51" t="s">
        <v>94</v>
      </c>
      <c r="B36" s="52">
        <v>2</v>
      </c>
      <c r="C36" s="53">
        <v>2</v>
      </c>
      <c r="D36" s="52">
        <v>0</v>
      </c>
      <c r="E36" s="53" t="s">
        <v>95</v>
      </c>
      <c r="F36" s="52" t="s">
        <v>96</v>
      </c>
      <c r="G36" s="53" t="s">
        <v>97</v>
      </c>
      <c r="H36" s="51" t="s">
        <v>98</v>
      </c>
      <c r="I36" s="52" t="s">
        <v>99</v>
      </c>
    </row>
    <row r="37" spans="1:76" x14ac:dyDescent="0.3">
      <c r="A37" s="51" t="s">
        <v>100</v>
      </c>
      <c r="B37" s="52">
        <v>2</v>
      </c>
      <c r="C37" s="53">
        <v>2</v>
      </c>
      <c r="D37" s="52">
        <v>0</v>
      </c>
      <c r="E37" s="53" t="s">
        <v>95</v>
      </c>
      <c r="F37" s="52" t="s">
        <v>96</v>
      </c>
      <c r="G37" s="53" t="s">
        <v>101</v>
      </c>
      <c r="H37" s="51" t="s">
        <v>102</v>
      </c>
      <c r="I37" s="52" t="s">
        <v>103</v>
      </c>
    </row>
    <row r="38" spans="1:76" x14ac:dyDescent="0.3">
      <c r="A38" s="51" t="s">
        <v>104</v>
      </c>
      <c r="B38" s="52">
        <v>2</v>
      </c>
      <c r="C38" s="53">
        <v>2</v>
      </c>
      <c r="D38" s="52">
        <v>0</v>
      </c>
      <c r="E38" s="53" t="s">
        <v>95</v>
      </c>
      <c r="F38" s="52" t="s">
        <v>96</v>
      </c>
      <c r="G38" s="53" t="s">
        <v>105</v>
      </c>
      <c r="H38" s="51" t="s">
        <v>106</v>
      </c>
      <c r="I38" s="52" t="s">
        <v>107</v>
      </c>
    </row>
    <row r="39" spans="1:76" x14ac:dyDescent="0.3">
      <c r="A39" s="58" t="s">
        <v>108</v>
      </c>
      <c r="B39" s="52">
        <v>2</v>
      </c>
      <c r="C39" s="53">
        <v>2</v>
      </c>
      <c r="D39" s="52">
        <v>0</v>
      </c>
      <c r="E39" s="53" t="s">
        <v>95</v>
      </c>
      <c r="F39" s="52" t="s">
        <v>96</v>
      </c>
      <c r="G39" s="53" t="s">
        <v>109</v>
      </c>
      <c r="H39" s="58" t="s">
        <v>110</v>
      </c>
      <c r="I39" s="59" t="s">
        <v>111</v>
      </c>
    </row>
    <row r="40" spans="1:76" x14ac:dyDescent="0.3">
      <c r="A40" s="58" t="s">
        <v>112</v>
      </c>
      <c r="B40" s="52">
        <v>2</v>
      </c>
      <c r="C40" s="53">
        <v>2</v>
      </c>
      <c r="D40" s="52">
        <v>0</v>
      </c>
      <c r="E40" s="53" t="s">
        <v>95</v>
      </c>
      <c r="F40" s="52" t="s">
        <v>96</v>
      </c>
      <c r="G40" s="60" t="s">
        <v>113</v>
      </c>
      <c r="H40" s="58" t="s">
        <v>114</v>
      </c>
      <c r="I40" s="59" t="s">
        <v>115</v>
      </c>
    </row>
    <row r="41" spans="1:76" x14ac:dyDescent="0.3">
      <c r="A41" s="51" t="s">
        <v>116</v>
      </c>
      <c r="B41" s="52">
        <v>2</v>
      </c>
      <c r="C41" s="53">
        <v>2</v>
      </c>
      <c r="D41" s="52">
        <v>0</v>
      </c>
      <c r="E41" s="53" t="s">
        <v>95</v>
      </c>
      <c r="F41" s="52" t="s">
        <v>96</v>
      </c>
      <c r="G41" s="53" t="s">
        <v>117</v>
      </c>
      <c r="H41" s="51" t="s">
        <v>118</v>
      </c>
      <c r="I41" s="52" t="s">
        <v>119</v>
      </c>
    </row>
    <row r="42" spans="1:76" x14ac:dyDescent="0.3">
      <c r="A42" s="51" t="s">
        <v>120</v>
      </c>
      <c r="B42" s="52">
        <v>2</v>
      </c>
      <c r="C42" s="53">
        <v>2</v>
      </c>
      <c r="D42" s="52">
        <v>0</v>
      </c>
      <c r="E42" s="53" t="s">
        <v>95</v>
      </c>
      <c r="F42" s="52" t="s">
        <v>96</v>
      </c>
      <c r="G42" s="53" t="s">
        <v>121</v>
      </c>
      <c r="H42" s="51" t="s">
        <v>122</v>
      </c>
      <c r="I42" s="52" t="s">
        <v>123</v>
      </c>
    </row>
    <row r="43" spans="1:76" x14ac:dyDescent="0.3">
      <c r="A43" s="51" t="s">
        <v>124</v>
      </c>
      <c r="B43" s="52">
        <v>2</v>
      </c>
      <c r="C43" s="53">
        <v>2</v>
      </c>
      <c r="D43" s="52">
        <v>0</v>
      </c>
      <c r="E43" s="53" t="s">
        <v>95</v>
      </c>
      <c r="F43" s="52" t="s">
        <v>96</v>
      </c>
      <c r="G43" s="53" t="s">
        <v>125</v>
      </c>
      <c r="H43" s="51" t="s">
        <v>126</v>
      </c>
      <c r="I43" s="52" t="s">
        <v>127</v>
      </c>
    </row>
    <row r="44" spans="1:76" x14ac:dyDescent="0.3">
      <c r="A44" s="51" t="s">
        <v>128</v>
      </c>
      <c r="B44" s="52">
        <v>2</v>
      </c>
      <c r="C44" s="53">
        <v>2</v>
      </c>
      <c r="D44" s="52">
        <v>0</v>
      </c>
      <c r="E44" s="53" t="s">
        <v>95</v>
      </c>
      <c r="F44" s="52" t="s">
        <v>96</v>
      </c>
      <c r="G44" s="53" t="s">
        <v>129</v>
      </c>
      <c r="H44" s="51" t="s">
        <v>130</v>
      </c>
      <c r="I44" s="61" t="s">
        <v>131</v>
      </c>
    </row>
    <row r="45" spans="1:76" x14ac:dyDescent="0.3">
      <c r="A45" s="62" t="s">
        <v>132</v>
      </c>
      <c r="B45" s="61">
        <v>2</v>
      </c>
      <c r="C45" s="63">
        <v>254</v>
      </c>
      <c r="D45" s="61">
        <f>C45-B45</f>
        <v>252</v>
      </c>
      <c r="E45" s="63" t="s">
        <v>15</v>
      </c>
      <c r="F45" s="64" t="s">
        <v>16</v>
      </c>
      <c r="G45" s="65" t="s">
        <v>133</v>
      </c>
      <c r="H45" s="62" t="s">
        <v>134</v>
      </c>
      <c r="I45" s="66" t="s">
        <v>135</v>
      </c>
    </row>
    <row r="46" spans="1:76" x14ac:dyDescent="0.3">
      <c r="A46" s="67" t="s">
        <v>136</v>
      </c>
      <c r="B46" s="68">
        <v>2</v>
      </c>
      <c r="C46" s="69" t="s">
        <v>137</v>
      </c>
      <c r="D46" s="70" t="s">
        <v>137</v>
      </c>
      <c r="E46" s="69" t="s">
        <v>21</v>
      </c>
      <c r="F46" s="70" t="s">
        <v>137</v>
      </c>
      <c r="G46" s="69" t="s">
        <v>137</v>
      </c>
      <c r="H46" s="67" t="s">
        <v>138</v>
      </c>
      <c r="I46" s="71" t="s">
        <v>137</v>
      </c>
    </row>
    <row r="47" spans="1:76" x14ac:dyDescent="0.3">
      <c r="A47" s="72" t="s">
        <v>139</v>
      </c>
      <c r="B47" s="61">
        <v>2</v>
      </c>
      <c r="C47" s="73" t="s">
        <v>137</v>
      </c>
      <c r="D47" s="74" t="s">
        <v>137</v>
      </c>
      <c r="E47" s="63" t="s">
        <v>21</v>
      </c>
      <c r="F47" s="74" t="s">
        <v>137</v>
      </c>
      <c r="G47" s="73" t="s">
        <v>137</v>
      </c>
      <c r="H47" s="75" t="s">
        <v>140</v>
      </c>
      <c r="I47" s="71" t="s">
        <v>137</v>
      </c>
    </row>
    <row r="48" spans="1:76" x14ac:dyDescent="0.3">
      <c r="A48" s="62" t="s">
        <v>141</v>
      </c>
      <c r="B48" s="66">
        <v>2</v>
      </c>
      <c r="C48" s="76">
        <v>254</v>
      </c>
      <c r="D48" s="66">
        <v>252</v>
      </c>
      <c r="E48" s="76" t="s">
        <v>15</v>
      </c>
      <c r="F48" s="66" t="s">
        <v>16</v>
      </c>
      <c r="G48" s="76" t="s">
        <v>142</v>
      </c>
      <c r="H48" s="77" t="s">
        <v>143</v>
      </c>
      <c r="I48" s="78" t="s">
        <v>144</v>
      </c>
    </row>
    <row r="49" spans="1:9" x14ac:dyDescent="0.3">
      <c r="A49" s="79" t="s">
        <v>145</v>
      </c>
      <c r="B49" s="80">
        <v>2</v>
      </c>
      <c r="C49" s="81">
        <v>254</v>
      </c>
      <c r="D49" s="80">
        <v>252</v>
      </c>
      <c r="E49" s="81" t="s">
        <v>15</v>
      </c>
      <c r="F49" s="80" t="s">
        <v>16</v>
      </c>
      <c r="G49" s="81" t="s">
        <v>146</v>
      </c>
      <c r="H49" s="79" t="s">
        <v>147</v>
      </c>
      <c r="I49" s="80" t="s">
        <v>148</v>
      </c>
    </row>
    <row r="50" spans="1:9" x14ac:dyDescent="0.3">
      <c r="C50" s="37"/>
      <c r="D50" s="37"/>
      <c r="E50" s="37"/>
    </row>
    <row r="51" spans="1:9" x14ac:dyDescent="0.3">
      <c r="C51" s="37"/>
      <c r="D51" s="37"/>
      <c r="E51" s="37"/>
    </row>
  </sheetData>
  <mergeCells count="4">
    <mergeCell ref="A10:I10"/>
    <mergeCell ref="A30:I30"/>
    <mergeCell ref="B4:C4"/>
    <mergeCell ref="E2:H8"/>
  </mergeCells>
  <phoneticPr fontId="2"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741641ED1987F46B87AC6FBDD8BFF98" ma:contentTypeVersion="9" ma:contentTypeDescription="Crée un document." ma:contentTypeScope="" ma:versionID="fa540e8cd21e46ee9c90410e00f9112e">
  <xsd:schema xmlns:xsd="http://www.w3.org/2001/XMLSchema" xmlns:xs="http://www.w3.org/2001/XMLSchema" xmlns:p="http://schemas.microsoft.com/office/2006/metadata/properties" xmlns:ns2="62cde508-d291-4e41-8ec9-6acba9d12373" targetNamespace="http://schemas.microsoft.com/office/2006/metadata/properties" ma:root="true" ma:fieldsID="9af00619f9837afad1bc75575aeeb20e" ns2:_="">
    <xsd:import namespace="62cde508-d291-4e41-8ec9-6acba9d1237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cde508-d291-4e41-8ec9-6acba9d123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FB2704-5BDD-43F6-8361-3747393B10E4}"/>
</file>

<file path=customXml/itemProps2.xml><?xml version="1.0" encoding="utf-8"?>
<ds:datastoreItem xmlns:ds="http://schemas.openxmlformats.org/officeDocument/2006/customXml" ds:itemID="{7B7814C0-14AA-448B-A49A-9F86E76C978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02E0C2E-FB29-4287-92B6-475746F080A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ROUVIN</dc:creator>
  <cp:keywords/>
  <dc:description/>
  <cp:lastModifiedBy>Julie Gils</cp:lastModifiedBy>
  <cp:revision/>
  <dcterms:created xsi:type="dcterms:W3CDTF">2021-01-07T12:03:52Z</dcterms:created>
  <dcterms:modified xsi:type="dcterms:W3CDTF">2021-01-08T18:36:32Z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0x010100F741641ED1987F46B87AC6FBDD8BFF98</vt:lpwstr>
  </property>
</Properties>
</file>