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bogda\Downloads\"/>
    </mc:Choice>
  </mc:AlternateContent>
  <xr:revisionPtr revIDLastSave="0" documentId="13_ncr:1_{82D5950B-3480-457A-8DD9-A79F53F7F747}" xr6:coauthVersionLast="44" xr6:coauthVersionMax="44" xr10:uidLastSave="{00000000-0000-0000-0000-000000000000}"/>
  <bookViews>
    <workbookView xWindow="5070" yWindow="507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hjME2L+5ImRWdqQBz93smpkv0uCw=="/>
    </ext>
  </extLst>
</workbook>
</file>

<file path=xl/calcChain.xml><?xml version="1.0" encoding="utf-8"?>
<calcChain xmlns="http://schemas.openxmlformats.org/spreadsheetml/2006/main">
  <c r="H25" i="1" l="1"/>
  <c r="H26" i="1"/>
  <c r="H27" i="1"/>
  <c r="H28" i="1"/>
  <c r="H29" i="1"/>
  <c r="H24" i="1"/>
  <c r="E14" i="1"/>
  <c r="F14" i="1" s="1"/>
  <c r="H14" i="1" s="1"/>
  <c r="E15" i="1"/>
  <c r="E16" i="1"/>
  <c r="E17" i="1"/>
  <c r="E18" i="1"/>
  <c r="E19" i="1"/>
  <c r="F19" i="1" s="1"/>
  <c r="H19" i="1" s="1"/>
  <c r="J19" i="1" s="1"/>
  <c r="E4" i="1"/>
  <c r="F4" i="1" s="1"/>
  <c r="H4" i="1" s="1"/>
  <c r="E5" i="1"/>
  <c r="F5" i="1" s="1"/>
  <c r="H5" i="1" s="1"/>
  <c r="E6" i="1"/>
  <c r="E7" i="1"/>
  <c r="E8" i="1"/>
  <c r="E3" i="1"/>
  <c r="F3" i="1" s="1"/>
  <c r="H3" i="1" s="1"/>
  <c r="F6" i="1"/>
  <c r="H6" i="1" s="1"/>
  <c r="F7" i="1"/>
  <c r="H7" i="1" s="1"/>
  <c r="F8" i="1"/>
  <c r="H8" i="1" s="1"/>
  <c r="G29" i="1"/>
  <c r="G28" i="1"/>
  <c r="G27" i="1"/>
  <c r="G26" i="1"/>
  <c r="G25" i="1"/>
  <c r="G24" i="1"/>
  <c r="F18" i="1"/>
  <c r="H18" i="1" s="1"/>
  <c r="F17" i="1"/>
  <c r="H17" i="1" s="1"/>
  <c r="F16" i="1"/>
  <c r="H16" i="1" s="1"/>
  <c r="F15" i="1"/>
  <c r="H15" i="1" s="1"/>
  <c r="I16" i="1" l="1"/>
  <c r="J16" i="1"/>
  <c r="J8" i="1"/>
  <c r="I8" i="1"/>
  <c r="J3" i="1"/>
  <c r="I3" i="1"/>
  <c r="I14" i="1"/>
  <c r="J14" i="1"/>
  <c r="J4" i="1"/>
  <c r="I4" i="1"/>
  <c r="J17" i="1"/>
  <c r="I17" i="1"/>
  <c r="J5" i="1"/>
  <c r="I5" i="1"/>
  <c r="I15" i="1"/>
  <c r="J15" i="1"/>
  <c r="J18" i="1"/>
  <c r="I18" i="1"/>
  <c r="I6" i="1"/>
  <c r="J6" i="1"/>
  <c r="I7" i="1"/>
  <c r="J7" i="1"/>
  <c r="I19" i="1"/>
</calcChain>
</file>

<file path=xl/sharedStrings.xml><?xml version="1.0" encoding="utf-8"?>
<sst xmlns="http://schemas.openxmlformats.org/spreadsheetml/2006/main" count="38" uniqueCount="21">
  <si>
    <t>Table 1</t>
  </si>
  <si>
    <t>Vpp[V]</t>
  </si>
  <si>
    <t>f[Hz]</t>
  </si>
  <si>
    <t>R[Ω]</t>
  </si>
  <si>
    <r>
      <t>C[</t>
    </r>
    <r>
      <rPr>
        <sz val="11"/>
        <color theme="1"/>
        <rFont val="Calibri"/>
      </rPr>
      <t>μF]</t>
    </r>
  </si>
  <si>
    <t>Xc[Ω]</t>
  </si>
  <si>
    <t>Z[Ω]</t>
  </si>
  <si>
    <t>U[V]</t>
  </si>
  <si>
    <t>I[mA]</t>
  </si>
  <si>
    <t>Uc[V]</t>
  </si>
  <si>
    <t>Ur[V]</t>
  </si>
  <si>
    <t xml:space="preserve">  </t>
  </si>
  <si>
    <t>Table 2</t>
  </si>
  <si>
    <r>
      <t>C[</t>
    </r>
    <r>
      <rPr>
        <sz val="11"/>
        <color theme="1"/>
        <rFont val="Calibri"/>
      </rPr>
      <t>μF]</t>
    </r>
  </si>
  <si>
    <t xml:space="preserve">Table 3 </t>
  </si>
  <si>
    <t>N[turns]</t>
  </si>
  <si>
    <r>
      <t>RL[</t>
    </r>
    <r>
      <rPr>
        <sz val="11"/>
        <color theme="1"/>
        <rFont val="Calibri"/>
      </rPr>
      <t>Ω</t>
    </r>
    <r>
      <rPr>
        <sz val="11"/>
        <color theme="1"/>
        <rFont val="Calibri"/>
      </rPr>
      <t>]</t>
    </r>
  </si>
  <si>
    <t>Iron core</t>
  </si>
  <si>
    <t>L[mH]</t>
  </si>
  <si>
    <t>without</t>
  </si>
  <si>
    <t xml:space="preserve">with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</si>
</sst>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2" fontId="1" fillId="0" borderId="0" xfId="0" applyNumberFormat="1" applyFont="1"/>
    <xf numFmtId="2" fontId="0" fillId="0" borderId="0" xfId="0" applyNumberFormat="1" applyFont="1" applyAlignment="1"/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/>
    <xf numFmtId="2" fontId="3" fillId="0" borderId="0" xfId="0" applyNumberFormat="1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J25" sqref="J25"/>
    </sheetView>
  </sheetViews>
  <sheetFormatPr defaultColWidth="12.625" defaultRowHeight="15" customHeight="1" x14ac:dyDescent="0.2"/>
  <cols>
    <col min="1" max="4" width="7.625" customWidth="1"/>
    <col min="5" max="5" width="17.375" customWidth="1"/>
    <col min="6" max="6" width="18.75" customWidth="1"/>
    <col min="7" max="7" width="13.625" customWidth="1"/>
    <col min="8" max="8" width="16.375" customWidth="1"/>
    <col min="9" max="26" width="7.625" customWidth="1"/>
  </cols>
  <sheetData>
    <row r="1" spans="1:26" ht="14.25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26" ht="14.2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3">
        <v>20</v>
      </c>
      <c r="B3" s="3">
        <v>1000</v>
      </c>
      <c r="C3" s="3">
        <v>220</v>
      </c>
      <c r="D3" s="6">
        <v>0.1</v>
      </c>
      <c r="E3" s="3">
        <f>1/(2*PI()*B3*D3*(10^-6))</f>
        <v>1591.5494309189535</v>
      </c>
      <c r="F3" s="3">
        <f t="shared" ref="F3:F8" si="0">SQRT(C3^2+E3^2)</f>
        <v>1606.6827910506929</v>
      </c>
      <c r="G3" s="7">
        <v>32</v>
      </c>
      <c r="H3" s="3">
        <f>(G3/F3)*10^3</f>
        <v>19.916812564522179</v>
      </c>
      <c r="I3" s="3">
        <f t="shared" ref="I3:I8" si="1">(H3*E3)*10^-3</f>
        <v>31.698591702784736</v>
      </c>
      <c r="J3" s="3">
        <f t="shared" ref="J3:J8" si="2">(H3*C3)*10^-3</f>
        <v>4.381698764194879</v>
      </c>
      <c r="L3" s="2" t="s">
        <v>11</v>
      </c>
    </row>
    <row r="4" spans="1:26" ht="14.25" customHeight="1" x14ac:dyDescent="0.25">
      <c r="A4" s="3">
        <v>20</v>
      </c>
      <c r="B4" s="3">
        <v>1000</v>
      </c>
      <c r="C4" s="3">
        <v>220</v>
      </c>
      <c r="D4" s="3">
        <v>0.5</v>
      </c>
      <c r="E4" s="3">
        <f t="shared" ref="E4:E8" si="3">1/(2*PI()*B4*D4*(10^-6))</f>
        <v>318.3098861837907</v>
      </c>
      <c r="F4" s="3">
        <f t="shared" si="0"/>
        <v>386.93821682839473</v>
      </c>
      <c r="G4" s="7">
        <v>32</v>
      </c>
      <c r="H4" s="3">
        <f t="shared" ref="H3:H8" si="4">(G4/F4)*10^3</f>
        <v>82.700541348160115</v>
      </c>
      <c r="I4" s="3">
        <f t="shared" si="1"/>
        <v>26.324399903870724</v>
      </c>
      <c r="J4" s="3">
        <f t="shared" si="2"/>
        <v>18.194119096595227</v>
      </c>
    </row>
    <row r="5" spans="1:26" ht="14.25" customHeight="1" x14ac:dyDescent="0.25">
      <c r="A5" s="3">
        <v>20</v>
      </c>
      <c r="B5" s="3">
        <v>1000</v>
      </c>
      <c r="C5" s="3">
        <v>220</v>
      </c>
      <c r="D5" s="3">
        <v>1</v>
      </c>
      <c r="E5" s="3">
        <f t="shared" si="3"/>
        <v>159.15494309189535</v>
      </c>
      <c r="F5" s="3">
        <f t="shared" si="0"/>
        <v>271.5332316873654</v>
      </c>
      <c r="G5" s="7">
        <v>32</v>
      </c>
      <c r="H5" s="3">
        <f t="shared" si="4"/>
        <v>117.84929528199983</v>
      </c>
      <c r="I5" s="3">
        <f t="shared" si="1"/>
        <v>18.756297884026655</v>
      </c>
      <c r="J5" s="3">
        <f t="shared" si="2"/>
        <v>25.926844962039961</v>
      </c>
    </row>
    <row r="6" spans="1:26" ht="14.25" customHeight="1" x14ac:dyDescent="0.25">
      <c r="A6" s="3">
        <v>20</v>
      </c>
      <c r="B6" s="3">
        <v>1000</v>
      </c>
      <c r="C6" s="3">
        <v>220</v>
      </c>
      <c r="D6" s="3">
        <v>1.5</v>
      </c>
      <c r="E6" s="3">
        <f t="shared" si="3"/>
        <v>106.1032953945969</v>
      </c>
      <c r="F6" s="3">
        <f t="shared" si="0"/>
        <v>244.24968637358182</v>
      </c>
      <c r="G6" s="7">
        <v>32</v>
      </c>
      <c r="H6" s="3">
        <f t="shared" si="4"/>
        <v>131.01347426524734</v>
      </c>
      <c r="I6" s="3">
        <f t="shared" si="1"/>
        <v>13.900961360637957</v>
      </c>
      <c r="J6" s="3">
        <f t="shared" si="2"/>
        <v>28.822964338354414</v>
      </c>
    </row>
    <row r="7" spans="1:26" ht="14.25" customHeight="1" x14ac:dyDescent="0.25">
      <c r="A7" s="3">
        <v>20</v>
      </c>
      <c r="B7" s="3">
        <v>1000</v>
      </c>
      <c r="C7" s="3">
        <v>220</v>
      </c>
      <c r="D7" s="3">
        <v>2.2000000000000002</v>
      </c>
      <c r="E7" s="3">
        <f t="shared" si="3"/>
        <v>72.343155950861515</v>
      </c>
      <c r="F7" s="3">
        <f t="shared" si="0"/>
        <v>231.58914528304359</v>
      </c>
      <c r="G7" s="7">
        <v>32</v>
      </c>
      <c r="H7" s="3">
        <f t="shared" si="4"/>
        <v>138.17573341311075</v>
      </c>
      <c r="I7" s="3">
        <f t="shared" si="1"/>
        <v>9.9960686309293383</v>
      </c>
      <c r="J7" s="3">
        <f t="shared" si="2"/>
        <v>30.398661350884367</v>
      </c>
    </row>
    <row r="8" spans="1:26" ht="14.25" customHeight="1" x14ac:dyDescent="0.25">
      <c r="A8" s="3">
        <v>20</v>
      </c>
      <c r="B8" s="3">
        <v>1000</v>
      </c>
      <c r="C8" s="3">
        <v>220</v>
      </c>
      <c r="D8" s="3">
        <v>4.7</v>
      </c>
      <c r="E8" s="3">
        <f t="shared" si="3"/>
        <v>33.862753849339441</v>
      </c>
      <c r="F8" s="3">
        <f t="shared" si="0"/>
        <v>222.59084908922233</v>
      </c>
      <c r="G8" s="7">
        <v>32</v>
      </c>
      <c r="H8" s="3">
        <f t="shared" si="4"/>
        <v>143.76152537687327</v>
      </c>
      <c r="I8" s="3">
        <f t="shared" si="1"/>
        <v>4.8681611468426249</v>
      </c>
      <c r="J8" s="3">
        <f t="shared" si="2"/>
        <v>31.62753558291212</v>
      </c>
    </row>
    <row r="9" spans="1:26" ht="14.2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6" ht="14.2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6" ht="14.2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6" ht="14.25" customHeight="1" x14ac:dyDescent="0.25">
      <c r="A12" s="3" t="s">
        <v>12</v>
      </c>
      <c r="B12" s="4"/>
      <c r="C12" s="4"/>
      <c r="D12" s="4"/>
      <c r="E12" s="4"/>
      <c r="F12" s="4"/>
      <c r="G12" s="4"/>
      <c r="H12" s="4"/>
      <c r="I12" s="4"/>
      <c r="J12" s="4"/>
    </row>
    <row r="13" spans="1:26" ht="14.25" customHeight="1" x14ac:dyDescent="0.25">
      <c r="A13" s="5" t="s">
        <v>1</v>
      </c>
      <c r="B13" s="5" t="s">
        <v>2</v>
      </c>
      <c r="C13" s="5" t="s">
        <v>3</v>
      </c>
      <c r="D13" s="5" t="s">
        <v>13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</row>
    <row r="14" spans="1:26" ht="14.25" customHeight="1" x14ac:dyDescent="0.25">
      <c r="A14" s="3">
        <v>20</v>
      </c>
      <c r="B14" s="6">
        <v>50</v>
      </c>
      <c r="C14" s="3">
        <v>220</v>
      </c>
      <c r="D14" s="6">
        <v>1</v>
      </c>
      <c r="E14" s="3">
        <f>1/(2*PI()*B14*D14*(10^-6))</f>
        <v>3183.098861837907</v>
      </c>
      <c r="F14" s="3">
        <f t="shared" ref="F14:F19" si="5">SQRT(C14^2+E14^2)</f>
        <v>3190.6924584224312</v>
      </c>
      <c r="G14" s="6">
        <v>32</v>
      </c>
      <c r="H14" s="3">
        <f t="shared" ref="H14:H19" si="6">(G14/F14)*10^3</f>
        <v>10.029170914147491</v>
      </c>
      <c r="I14" s="3">
        <f t="shared" ref="I14:I19" si="7">(H14*E14)*10^-3</f>
        <v>31.923842522000719</v>
      </c>
      <c r="J14" s="3">
        <f t="shared" ref="J14:J19" si="8">(H14*C14)*10^-3</f>
        <v>2.2064176011124479</v>
      </c>
    </row>
    <row r="15" spans="1:26" ht="14.25" customHeight="1" x14ac:dyDescent="0.25">
      <c r="A15" s="3">
        <v>20</v>
      </c>
      <c r="B15" s="3">
        <v>100</v>
      </c>
      <c r="C15" s="3">
        <v>220</v>
      </c>
      <c r="D15" s="3">
        <v>1</v>
      </c>
      <c r="E15" s="3">
        <f t="shared" ref="E15:E19" si="9">1/(2*PI()*B15*D15*(10^-6))</f>
        <v>1591.5494309189535</v>
      </c>
      <c r="F15" s="3">
        <f t="shared" si="5"/>
        <v>1606.6827910506929</v>
      </c>
      <c r="G15" s="6">
        <v>32</v>
      </c>
      <c r="H15" s="3">
        <f t="shared" si="6"/>
        <v>19.916812564522179</v>
      </c>
      <c r="I15" s="3">
        <f t="shared" si="7"/>
        <v>31.698591702784736</v>
      </c>
      <c r="J15" s="3">
        <f t="shared" si="8"/>
        <v>4.381698764194879</v>
      </c>
    </row>
    <row r="16" spans="1:26" ht="14.25" customHeight="1" x14ac:dyDescent="0.25">
      <c r="A16" s="3">
        <v>20</v>
      </c>
      <c r="B16" s="3">
        <v>250</v>
      </c>
      <c r="C16" s="3">
        <v>220</v>
      </c>
      <c r="D16" s="3">
        <v>1</v>
      </c>
      <c r="E16" s="3">
        <f t="shared" si="9"/>
        <v>636.61977236758139</v>
      </c>
      <c r="F16" s="3">
        <f t="shared" si="5"/>
        <v>673.56123297689214</v>
      </c>
      <c r="G16" s="6">
        <v>32</v>
      </c>
      <c r="H16" s="3">
        <f t="shared" si="6"/>
        <v>47.50867246110915</v>
      </c>
      <c r="I16" s="3">
        <f t="shared" si="7"/>
        <v>30.244960247677291</v>
      </c>
      <c r="J16" s="3">
        <f t="shared" si="8"/>
        <v>10.451907941444013</v>
      </c>
    </row>
    <row r="17" spans="1:26" ht="14.25" customHeight="1" x14ac:dyDescent="0.25">
      <c r="A17" s="3">
        <v>20</v>
      </c>
      <c r="B17" s="3">
        <v>500</v>
      </c>
      <c r="C17" s="3">
        <v>220</v>
      </c>
      <c r="D17" s="3">
        <v>1</v>
      </c>
      <c r="E17" s="3">
        <f t="shared" si="9"/>
        <v>318.3098861837907</v>
      </c>
      <c r="F17" s="3">
        <f t="shared" si="5"/>
        <v>386.93821682839473</v>
      </c>
      <c r="G17" s="6">
        <v>32</v>
      </c>
      <c r="H17" s="3">
        <f t="shared" si="6"/>
        <v>82.700541348160115</v>
      </c>
      <c r="I17" s="3">
        <f t="shared" si="7"/>
        <v>26.324399903870724</v>
      </c>
      <c r="J17" s="3">
        <f t="shared" si="8"/>
        <v>18.194119096595227</v>
      </c>
    </row>
    <row r="18" spans="1:26" ht="14.25" customHeight="1" x14ac:dyDescent="0.25">
      <c r="A18" s="3">
        <v>20</v>
      </c>
      <c r="B18" s="3">
        <v>1000</v>
      </c>
      <c r="C18" s="3">
        <v>220</v>
      </c>
      <c r="D18" s="3">
        <v>1</v>
      </c>
      <c r="E18" s="3">
        <f t="shared" si="9"/>
        <v>159.15494309189535</v>
      </c>
      <c r="F18" s="3">
        <f t="shared" si="5"/>
        <v>271.5332316873654</v>
      </c>
      <c r="G18" s="6">
        <v>32</v>
      </c>
      <c r="H18" s="3">
        <f t="shared" si="6"/>
        <v>117.84929528199983</v>
      </c>
      <c r="I18" s="3">
        <f t="shared" si="7"/>
        <v>18.756297884026655</v>
      </c>
      <c r="J18" s="3">
        <f t="shared" si="8"/>
        <v>25.926844962039961</v>
      </c>
    </row>
    <row r="19" spans="1:26" ht="14.25" customHeight="1" x14ac:dyDescent="0.25">
      <c r="A19" s="3">
        <v>20</v>
      </c>
      <c r="B19" s="3">
        <v>2000</v>
      </c>
      <c r="C19" s="3">
        <v>220</v>
      </c>
      <c r="D19" s="3">
        <v>1</v>
      </c>
      <c r="E19" s="3">
        <f t="shared" si="9"/>
        <v>79.577471545947674</v>
      </c>
      <c r="F19" s="3">
        <f t="shared" si="5"/>
        <v>233.94993904176619</v>
      </c>
      <c r="G19" s="6">
        <v>32</v>
      </c>
      <c r="H19" s="3">
        <f t="shared" si="6"/>
        <v>136.78139917910883</v>
      </c>
      <c r="I19" s="3">
        <f t="shared" si="7"/>
        <v>10.884717901190443</v>
      </c>
      <c r="J19" s="3">
        <f t="shared" si="8"/>
        <v>30.091907819403943</v>
      </c>
    </row>
    <row r="20" spans="1:26" ht="14.2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26" ht="14.2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26" ht="14.25" customHeight="1" x14ac:dyDescent="0.25">
      <c r="A22" s="3" t="s">
        <v>14</v>
      </c>
      <c r="B22" s="4"/>
      <c r="C22" s="4"/>
      <c r="D22" s="4"/>
      <c r="E22" s="4"/>
      <c r="F22" s="4"/>
      <c r="G22" s="4"/>
      <c r="H22" s="4"/>
      <c r="I22" s="4"/>
      <c r="J22" s="4"/>
    </row>
    <row r="23" spans="1:26" ht="14.25" customHeight="1" x14ac:dyDescent="0.25">
      <c r="A23" s="5" t="s">
        <v>15</v>
      </c>
      <c r="B23" s="5" t="s">
        <v>16</v>
      </c>
      <c r="C23" s="5" t="s">
        <v>17</v>
      </c>
      <c r="D23" s="5" t="s">
        <v>2</v>
      </c>
      <c r="E23" s="5" t="s">
        <v>7</v>
      </c>
      <c r="F23" s="5" t="s">
        <v>8</v>
      </c>
      <c r="G23" s="5" t="s">
        <v>6</v>
      </c>
      <c r="H23" s="5" t="s">
        <v>18</v>
      </c>
      <c r="I23" s="5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3">
        <v>250</v>
      </c>
      <c r="B24" s="3">
        <v>0.75</v>
      </c>
      <c r="C24" s="3" t="s">
        <v>19</v>
      </c>
      <c r="D24" s="3">
        <v>1000</v>
      </c>
      <c r="E24" s="8">
        <v>0.995</v>
      </c>
      <c r="F24" s="8">
        <v>122</v>
      </c>
      <c r="G24" s="3">
        <f t="shared" ref="G24:G29" si="10">(E24/F24)*10^3</f>
        <v>8.1557377049180335</v>
      </c>
      <c r="H24" s="3">
        <f>((SQRT(G24^2 - B24^2))/(2*PI()*D24))*10^3</f>
        <v>1.2925258713542489</v>
      </c>
      <c r="I24" s="4"/>
      <c r="J24" s="4"/>
    </row>
    <row r="25" spans="1:26" ht="14.25" customHeight="1" x14ac:dyDescent="0.25">
      <c r="A25" s="3">
        <v>250</v>
      </c>
      <c r="B25" s="3">
        <v>0.75</v>
      </c>
      <c r="C25" s="3" t="s">
        <v>20</v>
      </c>
      <c r="D25" s="3">
        <v>1000</v>
      </c>
      <c r="E25" s="3">
        <v>3.81</v>
      </c>
      <c r="F25" s="3">
        <v>102</v>
      </c>
      <c r="G25" s="3">
        <f t="shared" si="10"/>
        <v>37.352941176470587</v>
      </c>
      <c r="H25" s="3">
        <f t="shared" ref="H25:H29" si="11">((SQRT(G25^2 - B25^2))/(2*PI()*D25))*10^3</f>
        <v>5.9437067449199654</v>
      </c>
      <c r="I25" s="4"/>
      <c r="J25" s="4"/>
    </row>
    <row r="26" spans="1:26" ht="14.25" customHeight="1" x14ac:dyDescent="0.25">
      <c r="A26" s="3">
        <v>500</v>
      </c>
      <c r="B26" s="3">
        <v>3.9</v>
      </c>
      <c r="C26" s="3" t="s">
        <v>19</v>
      </c>
      <c r="D26" s="3">
        <v>1000</v>
      </c>
      <c r="E26" s="3">
        <v>3.3</v>
      </c>
      <c r="F26" s="3">
        <v>104</v>
      </c>
      <c r="G26" s="3">
        <f t="shared" si="10"/>
        <v>31.73076923076923</v>
      </c>
      <c r="H26" s="3">
        <f t="shared" si="11"/>
        <v>5.011818512276867</v>
      </c>
      <c r="I26" s="4"/>
      <c r="J26" s="4"/>
    </row>
    <row r="27" spans="1:26" ht="14.25" customHeight="1" x14ac:dyDescent="0.25">
      <c r="A27" s="3">
        <v>500</v>
      </c>
      <c r="B27" s="3">
        <v>3.9</v>
      </c>
      <c r="C27" s="3" t="s">
        <v>20</v>
      </c>
      <c r="D27" s="3">
        <v>1000</v>
      </c>
      <c r="E27" s="3">
        <v>6.51</v>
      </c>
      <c r="F27" s="3">
        <v>41.5</v>
      </c>
      <c r="G27" s="3">
        <f t="shared" si="10"/>
        <v>156.86746987951807</v>
      </c>
      <c r="H27" s="3">
        <f t="shared" si="11"/>
        <v>24.958516151313667</v>
      </c>
      <c r="I27" s="4"/>
      <c r="J27" s="4"/>
    </row>
    <row r="28" spans="1:26" ht="14.25" customHeight="1" x14ac:dyDescent="0.25">
      <c r="A28" s="3">
        <v>1000</v>
      </c>
      <c r="B28" s="3">
        <v>21.1</v>
      </c>
      <c r="C28" s="3" t="s">
        <v>19</v>
      </c>
      <c r="D28" s="3">
        <v>1000</v>
      </c>
      <c r="E28" s="3">
        <v>5.9</v>
      </c>
      <c r="F28" s="3">
        <v>51.6</v>
      </c>
      <c r="G28" s="3">
        <f t="shared" si="10"/>
        <v>114.34108527131784</v>
      </c>
      <c r="H28" s="3">
        <f t="shared" si="11"/>
        <v>17.885414276206916</v>
      </c>
      <c r="I28" s="4"/>
      <c r="J28" s="4"/>
    </row>
    <row r="29" spans="1:26" ht="14.25" customHeight="1" x14ac:dyDescent="0.25">
      <c r="A29" s="3">
        <v>1000</v>
      </c>
      <c r="B29" s="3">
        <v>21.1</v>
      </c>
      <c r="C29" s="3" t="s">
        <v>20</v>
      </c>
      <c r="D29" s="3">
        <v>1000</v>
      </c>
      <c r="E29" s="3">
        <v>6.95</v>
      </c>
      <c r="F29" s="3">
        <v>11</v>
      </c>
      <c r="G29" s="3">
        <f t="shared" si="10"/>
        <v>631.81818181818187</v>
      </c>
      <c r="H29" s="3">
        <f t="shared" si="11"/>
        <v>100.50089694903723</v>
      </c>
      <c r="I29" s="4"/>
      <c r="J29" s="4"/>
    </row>
    <row r="30" spans="1:26" ht="14.25" customHeight="1" x14ac:dyDescent="0.2"/>
    <row r="31" spans="1:26" ht="14.25" customHeight="1" x14ac:dyDescent="0.2"/>
    <row r="32" spans="1:2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Bogdan Tatu</cp:lastModifiedBy>
  <dcterms:created xsi:type="dcterms:W3CDTF">2020-04-10T17:56:19Z</dcterms:created>
  <dcterms:modified xsi:type="dcterms:W3CDTF">2020-04-30T18:14:53Z</dcterms:modified>
</cp:coreProperties>
</file>